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reg\OneDrive - Queen's University\Work\electrons\Data Cleaned in OmniPro\"/>
    </mc:Choice>
  </mc:AlternateContent>
  <bookViews>
    <workbookView xWindow="720" yWindow="360" windowWidth="27555" windowHeight="12045" activeTab="3"/>
  </bookViews>
  <sheets>
    <sheet name="TR2 PDD Parameters" sheetId="8" r:id="rId1"/>
    <sheet name="TR3 square PDD Parameters" sheetId="7" r:id="rId2"/>
    <sheet name="TR3 circle PDD Parameters" sheetId="2" r:id="rId3"/>
    <sheet name="Energy Check" sheetId="3" r:id="rId4"/>
  </sheets>
  <definedNames>
    <definedName name="_xlnm._FilterDatabase" localSheetId="1" hidden="1">'TR3 square PDD Parameters'!$B$5:$AE$135</definedName>
  </definedNames>
  <calcPr calcId="152511"/>
</workbook>
</file>

<file path=xl/calcChain.xml><?xml version="1.0" encoding="utf-8"?>
<calcChain xmlns="http://schemas.openxmlformats.org/spreadsheetml/2006/main">
  <c r="AH197" i="3" l="1"/>
  <c r="AH7" i="3"/>
  <c r="AH58" i="3"/>
  <c r="AH196" i="3"/>
  <c r="AH96" i="3"/>
  <c r="AH191" i="3"/>
  <c r="AH181" i="3"/>
  <c r="AH121" i="3"/>
  <c r="AH126" i="3"/>
  <c r="AH101" i="3"/>
  <c r="AH186" i="3"/>
  <c r="AH176" i="3"/>
  <c r="AH131" i="3"/>
  <c r="AH106" i="3"/>
  <c r="AH171" i="3"/>
  <c r="AH111" i="3"/>
  <c r="AH116" i="3"/>
  <c r="AH166" i="3"/>
  <c r="AH91" i="3"/>
  <c r="AH161" i="3"/>
  <c r="AH156" i="3"/>
  <c r="AH86" i="3"/>
  <c r="AH141" i="3"/>
  <c r="AH136" i="3"/>
  <c r="AH151" i="3"/>
  <c r="AH146" i="3"/>
  <c r="AH52" i="3"/>
  <c r="AH47" i="3"/>
  <c r="AH78" i="3"/>
  <c r="AH42" i="3"/>
  <c r="AH27" i="3"/>
  <c r="AH17" i="3"/>
  <c r="AH72" i="3"/>
  <c r="AH16" i="3"/>
  <c r="AH37" i="3"/>
  <c r="AH32" i="3"/>
  <c r="AH67" i="3"/>
  <c r="AH62" i="3"/>
  <c r="AH22" i="3"/>
  <c r="AH11" i="3"/>
  <c r="AH57" i="3"/>
  <c r="AH6" i="3"/>
  <c r="AH97" i="3"/>
  <c r="AH192" i="3"/>
  <c r="AH182" i="3"/>
  <c r="AH122" i="3"/>
  <c r="AH127" i="3"/>
  <c r="AH102" i="3"/>
  <c r="AH187" i="3"/>
  <c r="AH177" i="3"/>
  <c r="AH132" i="3"/>
  <c r="AH107" i="3"/>
  <c r="AH172" i="3"/>
  <c r="AH112" i="3"/>
  <c r="AH117" i="3"/>
  <c r="AH167" i="3"/>
  <c r="AH92" i="3"/>
  <c r="AH162" i="3"/>
  <c r="AH157" i="3"/>
  <c r="AH87" i="3"/>
  <c r="AH142" i="3"/>
  <c r="AH137" i="3"/>
  <c r="AH152" i="3"/>
  <c r="AH147" i="3"/>
  <c r="AH76" i="3"/>
  <c r="AI7" i="3"/>
  <c r="AI58" i="3"/>
  <c r="AI196" i="3"/>
  <c r="AI96" i="3"/>
  <c r="AI191" i="3"/>
  <c r="AI181" i="3"/>
  <c r="AI121" i="3"/>
  <c r="AI126" i="3"/>
  <c r="AI101" i="3"/>
  <c r="AI186" i="3"/>
  <c r="AI176" i="3"/>
  <c r="AI131" i="3"/>
  <c r="AI106" i="3"/>
  <c r="AI171" i="3"/>
  <c r="AI111" i="3"/>
  <c r="AI116" i="3"/>
  <c r="AI166" i="3"/>
  <c r="AI91" i="3"/>
  <c r="AI161" i="3"/>
  <c r="AI156" i="3"/>
  <c r="AI86" i="3"/>
  <c r="AI141" i="3"/>
  <c r="AI136" i="3"/>
  <c r="AI151" i="3"/>
  <c r="AI146" i="3"/>
  <c r="AI52" i="3"/>
  <c r="AI47" i="3"/>
  <c r="AI78" i="3"/>
  <c r="AI42" i="3"/>
  <c r="AI27" i="3"/>
  <c r="AI17" i="3"/>
  <c r="AI72" i="3"/>
  <c r="AI16" i="3"/>
  <c r="AI37" i="3"/>
  <c r="AI32" i="3"/>
  <c r="AI67" i="3"/>
  <c r="AI62" i="3"/>
  <c r="AI22" i="3"/>
  <c r="AI11" i="3"/>
  <c r="AI57" i="3"/>
  <c r="AI6" i="3"/>
  <c r="AI197" i="3"/>
  <c r="AI97" i="3"/>
  <c r="AI192" i="3"/>
  <c r="AI182" i="3"/>
  <c r="AI122" i="3"/>
  <c r="AI127" i="3"/>
  <c r="AI102" i="3"/>
  <c r="AI187" i="3"/>
  <c r="AI177" i="3"/>
  <c r="AI132" i="3"/>
  <c r="AI107" i="3"/>
  <c r="AI172" i="3"/>
  <c r="AI112" i="3"/>
  <c r="AI117" i="3"/>
  <c r="AI167" i="3"/>
  <c r="AI92" i="3"/>
  <c r="AI162" i="3"/>
  <c r="AI157" i="3"/>
  <c r="AI87" i="3"/>
  <c r="AI142" i="3"/>
  <c r="AI137" i="3"/>
  <c r="AI152" i="3"/>
  <c r="AI147" i="3"/>
  <c r="AI76" i="3"/>
  <c r="AJ7" i="3"/>
  <c r="AJ58" i="3"/>
  <c r="AJ196" i="3"/>
  <c r="AJ96" i="3"/>
  <c r="AJ191" i="3"/>
  <c r="AJ181" i="3"/>
  <c r="AJ121" i="3"/>
  <c r="AJ126" i="3"/>
  <c r="AJ101" i="3"/>
  <c r="AJ186" i="3"/>
  <c r="AJ176" i="3"/>
  <c r="AJ131" i="3"/>
  <c r="AJ106" i="3"/>
  <c r="AJ171" i="3"/>
  <c r="AJ111" i="3"/>
  <c r="AJ116" i="3"/>
  <c r="AJ166" i="3"/>
  <c r="AJ91" i="3"/>
  <c r="AJ161" i="3"/>
  <c r="AJ156" i="3"/>
  <c r="AJ86" i="3"/>
  <c r="AJ141" i="3"/>
  <c r="AJ136" i="3"/>
  <c r="AJ151" i="3"/>
  <c r="AJ146" i="3"/>
  <c r="AJ52" i="3"/>
  <c r="AJ47" i="3"/>
  <c r="AJ78" i="3"/>
  <c r="AJ42" i="3"/>
  <c r="AJ27" i="3"/>
  <c r="AJ17" i="3"/>
  <c r="AJ72" i="3"/>
  <c r="AJ16" i="3"/>
  <c r="AJ37" i="3"/>
  <c r="AJ32" i="3"/>
  <c r="AJ67" i="3"/>
  <c r="AJ62" i="3"/>
  <c r="AJ22" i="3"/>
  <c r="AJ11" i="3"/>
  <c r="AJ57" i="3"/>
  <c r="AJ6" i="3"/>
  <c r="AJ197" i="3"/>
  <c r="AJ97" i="3"/>
  <c r="AJ192" i="3"/>
  <c r="AJ182" i="3"/>
  <c r="AJ122" i="3"/>
  <c r="AJ127" i="3"/>
  <c r="AJ102" i="3"/>
  <c r="AJ187" i="3"/>
  <c r="AJ177" i="3"/>
  <c r="AJ132" i="3"/>
  <c r="AJ107" i="3"/>
  <c r="AJ172" i="3"/>
  <c r="AJ112" i="3"/>
  <c r="AJ117" i="3"/>
  <c r="AJ167" i="3"/>
  <c r="AJ92" i="3"/>
  <c r="AJ162" i="3"/>
  <c r="AJ157" i="3"/>
  <c r="AJ87" i="3"/>
  <c r="AJ142" i="3"/>
  <c r="AJ137" i="3"/>
  <c r="AJ152" i="3"/>
  <c r="AJ147" i="3"/>
  <c r="AJ76" i="3"/>
  <c r="AJ12" i="3"/>
  <c r="AI12" i="3"/>
  <c r="AH12" i="3"/>
  <c r="AJ63" i="3"/>
  <c r="AI63" i="3"/>
  <c r="AH63" i="3"/>
  <c r="AJ23" i="3"/>
  <c r="AI23" i="3"/>
  <c r="AH23" i="3"/>
  <c r="AJ33" i="3"/>
  <c r="AI33" i="3"/>
  <c r="AH33" i="3"/>
  <c r="AJ68" i="3"/>
  <c r="AI68" i="3"/>
  <c r="AH68" i="3"/>
  <c r="AJ38" i="3"/>
  <c r="AI38" i="3"/>
  <c r="AH38" i="3"/>
  <c r="AJ5" i="3"/>
  <c r="AI5" i="3"/>
  <c r="AH5" i="3"/>
  <c r="AJ73" i="3"/>
  <c r="AI73" i="3"/>
  <c r="AH73" i="3"/>
  <c r="AJ18" i="3"/>
  <c r="AI18" i="3"/>
  <c r="AH18" i="3"/>
  <c r="AJ28" i="3"/>
  <c r="AI28" i="3"/>
  <c r="AH28" i="3"/>
  <c r="AJ43" i="3"/>
  <c r="AI43" i="3"/>
  <c r="AH43" i="3"/>
  <c r="AJ79" i="3"/>
  <c r="AI79" i="3"/>
  <c r="AH79" i="3"/>
  <c r="AJ48" i="3"/>
  <c r="AI48" i="3"/>
  <c r="AH48" i="3"/>
  <c r="AJ53" i="3"/>
  <c r="AI53" i="3"/>
  <c r="AH53" i="3"/>
  <c r="AJ145" i="3"/>
  <c r="AI145" i="3"/>
  <c r="AH145" i="3"/>
  <c r="AJ150" i="3"/>
  <c r="AI150" i="3"/>
  <c r="AH150" i="3"/>
  <c r="AJ135" i="3"/>
  <c r="AI135" i="3"/>
  <c r="AH135" i="3"/>
  <c r="AJ140" i="3"/>
  <c r="AI140" i="3"/>
  <c r="AH140" i="3"/>
  <c r="AJ85" i="3"/>
  <c r="AI85" i="3"/>
  <c r="AH85" i="3"/>
  <c r="AJ155" i="3"/>
  <c r="AI155" i="3"/>
  <c r="AH155" i="3"/>
  <c r="AJ160" i="3"/>
  <c r="AI160" i="3"/>
  <c r="AH160" i="3"/>
  <c r="AJ90" i="3"/>
  <c r="AI90" i="3"/>
  <c r="AH90" i="3"/>
  <c r="AJ165" i="3"/>
  <c r="AI165" i="3"/>
  <c r="AH165" i="3"/>
  <c r="AJ115" i="3"/>
  <c r="AI115" i="3"/>
  <c r="AH115" i="3"/>
  <c r="AJ110" i="3"/>
  <c r="AI110" i="3"/>
  <c r="AH110" i="3"/>
  <c r="AJ170" i="3"/>
  <c r="AI170" i="3"/>
  <c r="AH170" i="3"/>
  <c r="AJ105" i="3"/>
  <c r="AI105" i="3"/>
  <c r="AH105" i="3"/>
  <c r="AJ130" i="3"/>
  <c r="AI130" i="3"/>
  <c r="AH130" i="3"/>
  <c r="AJ175" i="3"/>
  <c r="AI175" i="3"/>
  <c r="AH175" i="3"/>
  <c r="AJ185" i="3"/>
  <c r="AI185" i="3"/>
  <c r="AH185" i="3"/>
  <c r="AJ100" i="3"/>
  <c r="AI100" i="3"/>
  <c r="AH100" i="3"/>
  <c r="AJ125" i="3"/>
  <c r="AI125" i="3"/>
  <c r="AH125" i="3"/>
  <c r="AJ120" i="3"/>
  <c r="AI120" i="3"/>
  <c r="AH120" i="3"/>
  <c r="AJ180" i="3"/>
  <c r="AI180" i="3"/>
  <c r="AH180" i="3"/>
  <c r="AJ190" i="3"/>
  <c r="AI190" i="3"/>
  <c r="AH190" i="3"/>
  <c r="AJ95" i="3"/>
  <c r="AI95" i="3"/>
  <c r="AH95" i="3"/>
  <c r="AJ195" i="3"/>
  <c r="AI195" i="3"/>
  <c r="AH195" i="3"/>
  <c r="AJ54" i="3"/>
  <c r="AI54" i="3"/>
  <c r="AH54" i="3"/>
  <c r="AJ49" i="3"/>
  <c r="AI49" i="3"/>
  <c r="AH49" i="3"/>
  <c r="AJ80" i="3"/>
  <c r="AI80" i="3"/>
  <c r="AH80" i="3"/>
  <c r="AJ44" i="3"/>
  <c r="AI44" i="3"/>
  <c r="AH44" i="3"/>
  <c r="AJ29" i="3"/>
  <c r="AI29" i="3"/>
  <c r="AH29" i="3"/>
  <c r="AJ19" i="3"/>
  <c r="AI19" i="3"/>
  <c r="AH19" i="3"/>
  <c r="AJ74" i="3"/>
  <c r="AI74" i="3"/>
  <c r="AH74" i="3"/>
  <c r="AJ4" i="3"/>
  <c r="AI4" i="3"/>
  <c r="AH4" i="3"/>
  <c r="AJ39" i="3"/>
  <c r="AI39" i="3"/>
  <c r="AH39" i="3"/>
  <c r="AJ34" i="3"/>
  <c r="AI34" i="3"/>
  <c r="AH34" i="3"/>
  <c r="AJ69" i="3"/>
  <c r="AI69" i="3"/>
  <c r="AH69" i="3"/>
  <c r="AJ24" i="3"/>
  <c r="AI24" i="3"/>
  <c r="AH24" i="3"/>
  <c r="AJ64" i="3"/>
  <c r="AI64" i="3"/>
  <c r="AH64" i="3"/>
  <c r="AJ13" i="3"/>
  <c r="AI13" i="3"/>
  <c r="AH13" i="3"/>
  <c r="AJ8" i="3"/>
  <c r="AI8" i="3"/>
  <c r="AH8" i="3"/>
  <c r="AJ59" i="3"/>
  <c r="AI59" i="3"/>
  <c r="AH59" i="3"/>
  <c r="AJ144" i="3"/>
  <c r="AI144" i="3"/>
  <c r="AH144" i="3"/>
  <c r="AJ149" i="3"/>
  <c r="AI149" i="3"/>
  <c r="AH149" i="3"/>
  <c r="AJ134" i="3"/>
  <c r="AI134" i="3"/>
  <c r="AH134" i="3"/>
  <c r="AJ139" i="3"/>
  <c r="AI139" i="3"/>
  <c r="AH139" i="3"/>
  <c r="AJ84" i="3"/>
  <c r="AI84" i="3"/>
  <c r="AH84" i="3"/>
  <c r="AJ154" i="3"/>
  <c r="AI154" i="3"/>
  <c r="AH154" i="3"/>
  <c r="AJ159" i="3"/>
  <c r="AI159" i="3"/>
  <c r="AH159" i="3"/>
  <c r="AJ89" i="3"/>
  <c r="AI89" i="3"/>
  <c r="AH89" i="3"/>
  <c r="AJ164" i="3"/>
  <c r="AI164" i="3"/>
  <c r="AH164" i="3"/>
  <c r="AJ114" i="3"/>
  <c r="AI114" i="3"/>
  <c r="AH114" i="3"/>
  <c r="AJ109" i="3"/>
  <c r="AI109" i="3"/>
  <c r="AH109" i="3"/>
  <c r="AJ169" i="3"/>
  <c r="AI169" i="3"/>
  <c r="AH169" i="3"/>
  <c r="AJ104" i="3"/>
  <c r="AI104" i="3"/>
  <c r="AH104" i="3"/>
  <c r="AJ129" i="3"/>
  <c r="AI129" i="3"/>
  <c r="AH129" i="3"/>
  <c r="AJ174" i="3"/>
  <c r="AI174" i="3"/>
  <c r="AH174" i="3"/>
  <c r="AJ184" i="3"/>
  <c r="AI184" i="3"/>
  <c r="AH184" i="3"/>
  <c r="AJ99" i="3"/>
  <c r="AI99" i="3"/>
  <c r="AH99" i="3"/>
  <c r="AJ124" i="3"/>
  <c r="AI124" i="3"/>
  <c r="AH124" i="3"/>
  <c r="AJ119" i="3"/>
  <c r="AI119" i="3"/>
  <c r="AH119" i="3"/>
  <c r="AJ179" i="3"/>
  <c r="AI179" i="3"/>
  <c r="AH179" i="3"/>
  <c r="AJ189" i="3"/>
  <c r="AI189" i="3"/>
  <c r="AH189" i="3"/>
  <c r="AJ94" i="3"/>
  <c r="AI94" i="3"/>
  <c r="AH94" i="3"/>
  <c r="AJ194" i="3"/>
  <c r="AI194" i="3"/>
  <c r="AH194" i="3"/>
  <c r="AJ55" i="3"/>
  <c r="AI55" i="3"/>
  <c r="AH55" i="3"/>
  <c r="AJ50" i="3"/>
  <c r="AI50" i="3"/>
  <c r="AH50" i="3"/>
  <c r="AJ81" i="3"/>
  <c r="AI81" i="3"/>
  <c r="AH81" i="3"/>
  <c r="AJ45" i="3"/>
  <c r="AI45" i="3"/>
  <c r="AH45" i="3"/>
  <c r="AJ30" i="3"/>
  <c r="AI30" i="3"/>
  <c r="AH30" i="3"/>
  <c r="AJ20" i="3"/>
  <c r="AI20" i="3"/>
  <c r="AH20" i="3"/>
  <c r="AJ75" i="3"/>
  <c r="AI75" i="3"/>
  <c r="AH75" i="3"/>
  <c r="AJ3" i="3"/>
  <c r="AI3" i="3"/>
  <c r="AH3" i="3"/>
  <c r="AJ40" i="3"/>
  <c r="AI40" i="3"/>
  <c r="AH40" i="3"/>
  <c r="AJ35" i="3"/>
  <c r="AI35" i="3"/>
  <c r="AH35" i="3"/>
  <c r="AJ70" i="3"/>
  <c r="AI70" i="3"/>
  <c r="AH70" i="3"/>
  <c r="AJ25" i="3"/>
  <c r="AI25" i="3"/>
  <c r="AH25" i="3"/>
  <c r="AJ65" i="3"/>
  <c r="AI65" i="3"/>
  <c r="AH65" i="3"/>
  <c r="AJ14" i="3"/>
  <c r="AI14" i="3"/>
  <c r="AH14" i="3"/>
  <c r="AJ9" i="3"/>
  <c r="AI9" i="3"/>
  <c r="AH9" i="3"/>
  <c r="AJ60" i="3"/>
  <c r="AI60" i="3"/>
  <c r="AH60" i="3"/>
  <c r="AJ143" i="3"/>
  <c r="AI143" i="3"/>
  <c r="AH143" i="3"/>
  <c r="AJ148" i="3"/>
  <c r="AI148" i="3"/>
  <c r="AH148" i="3"/>
  <c r="AJ133" i="3"/>
  <c r="AI133" i="3"/>
  <c r="AH133" i="3"/>
  <c r="AJ138" i="3"/>
  <c r="AI138" i="3"/>
  <c r="AH138" i="3"/>
  <c r="AJ83" i="3"/>
  <c r="AI83" i="3"/>
  <c r="AH83" i="3"/>
  <c r="AJ153" i="3"/>
  <c r="AI153" i="3"/>
  <c r="AH153" i="3"/>
  <c r="AJ158" i="3"/>
  <c r="AI158" i="3"/>
  <c r="AH158" i="3"/>
  <c r="AJ88" i="3"/>
  <c r="AI88" i="3"/>
  <c r="AH88" i="3"/>
  <c r="AJ163" i="3"/>
  <c r="AI163" i="3"/>
  <c r="AH163" i="3"/>
  <c r="AJ113" i="3"/>
  <c r="AI113" i="3"/>
  <c r="AH113" i="3"/>
  <c r="AJ108" i="3"/>
  <c r="AI108" i="3"/>
  <c r="AH108" i="3"/>
  <c r="AJ168" i="3"/>
  <c r="AI168" i="3"/>
  <c r="AH168" i="3"/>
  <c r="AJ103" i="3"/>
  <c r="AI103" i="3"/>
  <c r="AH103" i="3"/>
  <c r="AJ128" i="3"/>
  <c r="AI128" i="3"/>
  <c r="AH128" i="3"/>
  <c r="AJ173" i="3"/>
  <c r="AI173" i="3"/>
  <c r="AH173" i="3"/>
  <c r="AJ183" i="3"/>
  <c r="AI183" i="3"/>
  <c r="AH183" i="3"/>
  <c r="AJ98" i="3"/>
  <c r="AI98" i="3"/>
  <c r="AH98" i="3"/>
  <c r="AJ123" i="3"/>
  <c r="AI123" i="3"/>
  <c r="AH123" i="3"/>
  <c r="AJ118" i="3"/>
  <c r="AI118" i="3"/>
  <c r="AH118" i="3"/>
  <c r="AJ178" i="3"/>
  <c r="AI178" i="3"/>
  <c r="AH178" i="3"/>
  <c r="AJ188" i="3"/>
  <c r="AI188" i="3"/>
  <c r="AH188" i="3"/>
  <c r="AJ93" i="3"/>
  <c r="AI93" i="3"/>
  <c r="AH93" i="3"/>
  <c r="AJ193" i="3"/>
  <c r="AI193" i="3"/>
  <c r="AH193" i="3"/>
  <c r="AJ61" i="3"/>
  <c r="AI61" i="3"/>
  <c r="AH61" i="3"/>
  <c r="AJ10" i="3"/>
  <c r="AI10" i="3"/>
  <c r="AH10" i="3"/>
  <c r="AJ15" i="3"/>
  <c r="AI15" i="3"/>
  <c r="AH15" i="3"/>
  <c r="AJ66" i="3"/>
  <c r="AI66" i="3"/>
  <c r="AH66" i="3"/>
  <c r="AJ26" i="3"/>
  <c r="AI26" i="3"/>
  <c r="AH26" i="3"/>
  <c r="AJ36" i="3"/>
  <c r="AI36" i="3"/>
  <c r="AH36" i="3"/>
  <c r="AJ71" i="3"/>
  <c r="AI71" i="3"/>
  <c r="AH71" i="3"/>
  <c r="AJ41" i="3"/>
  <c r="AI41" i="3"/>
  <c r="AH41" i="3"/>
  <c r="AJ77" i="3"/>
  <c r="AI77" i="3"/>
  <c r="AH77" i="3"/>
  <c r="AJ21" i="3"/>
  <c r="AI21" i="3"/>
  <c r="AH21" i="3"/>
  <c r="AJ31" i="3"/>
  <c r="AI31" i="3"/>
  <c r="AH31" i="3"/>
  <c r="AJ46" i="3"/>
  <c r="AI46" i="3"/>
  <c r="AH46" i="3"/>
  <c r="AJ82" i="3"/>
  <c r="AI82" i="3"/>
  <c r="AH82" i="3"/>
  <c r="AJ51" i="3"/>
  <c r="AI51" i="3"/>
  <c r="AH51" i="3"/>
  <c r="AJ56" i="3"/>
  <c r="AI56" i="3"/>
  <c r="AH56" i="3"/>
  <c r="J3" i="3"/>
  <c r="J132" i="3"/>
  <c r="J122" i="3"/>
  <c r="J127" i="3"/>
  <c r="V44" i="3" l="1"/>
  <c r="V5" i="3"/>
  <c r="V30" i="3"/>
  <c r="V22" i="3"/>
  <c r="V27" i="3"/>
  <c r="V52" i="3"/>
  <c r="V9" i="3"/>
  <c r="V4" i="3"/>
  <c r="V63" i="3"/>
  <c r="V53" i="3"/>
  <c r="V58" i="3"/>
  <c r="V48" i="3"/>
  <c r="V43" i="3"/>
  <c r="V33" i="3"/>
  <c r="V28" i="3"/>
  <c r="V23" i="3"/>
  <c r="V55" i="3"/>
  <c r="V21" i="3"/>
  <c r="V46" i="3"/>
  <c r="V7" i="3"/>
  <c r="V32" i="3"/>
  <c r="V62" i="3"/>
  <c r="V18" i="3"/>
  <c r="V13" i="3"/>
  <c r="V36" i="3"/>
  <c r="V24" i="3"/>
  <c r="V49" i="3"/>
  <c r="V10" i="3"/>
  <c r="V40" i="3"/>
  <c r="V56" i="3"/>
  <c r="V8" i="3"/>
  <c r="V3" i="3"/>
  <c r="V132" i="3"/>
  <c r="V65" i="3"/>
  <c r="V26" i="3"/>
  <c r="V51" i="3"/>
  <c r="V12" i="3"/>
  <c r="V42" i="3"/>
  <c r="V57" i="3"/>
  <c r="V6" i="3"/>
  <c r="V16" i="3"/>
  <c r="V29" i="3"/>
  <c r="V59" i="3"/>
  <c r="V15" i="3"/>
  <c r="V35" i="3"/>
  <c r="V41" i="3"/>
  <c r="V31" i="3"/>
  <c r="V61" i="3"/>
  <c r="V17" i="3"/>
  <c r="V37" i="3"/>
  <c r="V67" i="3"/>
  <c r="V60" i="3"/>
  <c r="V39" i="3"/>
  <c r="V54" i="3"/>
  <c r="V20" i="3"/>
  <c r="V45" i="3"/>
  <c r="V11" i="3"/>
  <c r="V14" i="3"/>
  <c r="V34" i="3"/>
  <c r="V64" i="3"/>
  <c r="V25" i="3"/>
  <c r="V47" i="3"/>
  <c r="V50" i="3"/>
  <c r="V122" i="3"/>
  <c r="V127" i="3"/>
  <c r="V117" i="3"/>
  <c r="V112" i="3"/>
  <c r="V107" i="3"/>
  <c r="V102" i="3"/>
  <c r="V97" i="3"/>
  <c r="V92" i="3"/>
  <c r="V87" i="3"/>
  <c r="V82" i="3"/>
  <c r="V80" i="3"/>
  <c r="V75" i="3"/>
  <c r="V70" i="3"/>
  <c r="V129" i="3"/>
  <c r="V119" i="3"/>
  <c r="V124" i="3"/>
  <c r="V114" i="3"/>
  <c r="V109" i="3"/>
  <c r="V104" i="3"/>
  <c r="V99" i="3"/>
  <c r="V94" i="3"/>
  <c r="V89" i="3"/>
  <c r="V84" i="3"/>
  <c r="V79" i="3"/>
  <c r="V74" i="3"/>
  <c r="V91" i="3"/>
  <c r="V86" i="3"/>
  <c r="V81" i="3"/>
  <c r="V76" i="3"/>
  <c r="V71" i="3"/>
  <c r="V130" i="3"/>
  <c r="V120" i="3"/>
  <c r="V125" i="3"/>
  <c r="V115" i="3"/>
  <c r="V110" i="3"/>
  <c r="V77" i="3"/>
  <c r="V72" i="3"/>
  <c r="V131" i="3"/>
  <c r="V121" i="3"/>
  <c r="V126" i="3"/>
  <c r="V116" i="3"/>
  <c r="V111" i="3"/>
  <c r="V106" i="3"/>
  <c r="V101" i="3"/>
  <c r="V96" i="3"/>
  <c r="V138" i="3"/>
  <c r="V139" i="3"/>
  <c r="V140" i="3"/>
  <c r="V141" i="3"/>
  <c r="V142" i="3"/>
  <c r="V143" i="3"/>
  <c r="V144" i="3"/>
  <c r="V145" i="3"/>
  <c r="V146" i="3"/>
  <c r="V147" i="3"/>
  <c r="V148" i="3"/>
  <c r="V149" i="3"/>
  <c r="V150" i="3"/>
  <c r="V151" i="3"/>
  <c r="V152" i="3"/>
  <c r="V105" i="3"/>
  <c r="V100" i="3"/>
  <c r="V95" i="3"/>
  <c r="V90" i="3"/>
  <c r="V85" i="3"/>
  <c r="V83" i="3"/>
  <c r="V78" i="3"/>
  <c r="V73" i="3"/>
  <c r="V68" i="3"/>
  <c r="V38" i="3"/>
  <c r="V133" i="3"/>
  <c r="V134" i="3"/>
  <c r="V135" i="3"/>
  <c r="V136" i="3"/>
  <c r="V137" i="3"/>
  <c r="V69" i="3"/>
  <c r="V128" i="3"/>
  <c r="V118" i="3"/>
  <c r="V123" i="3"/>
  <c r="V113" i="3"/>
  <c r="V108" i="3"/>
  <c r="V103" i="3"/>
  <c r="V98" i="3"/>
  <c r="V93" i="3"/>
  <c r="V88" i="3"/>
  <c r="V19" i="3"/>
  <c r="J49" i="3"/>
  <c r="J40" i="3"/>
  <c r="J10" i="3"/>
  <c r="J55" i="3"/>
  <c r="J21" i="3"/>
  <c r="J46" i="3"/>
  <c r="J7" i="3"/>
  <c r="J32" i="3"/>
  <c r="J62" i="3"/>
  <c r="J13" i="3"/>
  <c r="J4" i="3"/>
  <c r="J43" i="3"/>
  <c r="J29" i="3"/>
  <c r="J59" i="3"/>
  <c r="J35" i="3"/>
  <c r="J15" i="3"/>
  <c r="J65" i="3"/>
  <c r="J26" i="3"/>
  <c r="J51" i="3"/>
  <c r="J12" i="3"/>
  <c r="J42" i="3"/>
  <c r="J57" i="3"/>
  <c r="J18" i="3"/>
  <c r="J9" i="3"/>
  <c r="J48" i="3"/>
  <c r="J39" i="3"/>
  <c r="J54" i="3"/>
  <c r="J45" i="3"/>
  <c r="J6" i="3"/>
  <c r="J31" i="3"/>
  <c r="J61" i="3"/>
  <c r="J17" i="3"/>
  <c r="J37" i="3"/>
  <c r="J67" i="3"/>
  <c r="J38" i="3"/>
  <c r="J113" i="3"/>
  <c r="J88" i="3"/>
  <c r="J74" i="3"/>
  <c r="J99" i="3"/>
  <c r="J119" i="3"/>
  <c r="J85" i="3"/>
  <c r="J110" i="3"/>
  <c r="J71" i="3"/>
  <c r="J96" i="3"/>
  <c r="J126" i="3"/>
  <c r="J82" i="3"/>
  <c r="J107" i="3"/>
  <c r="J68" i="3"/>
  <c r="J123" i="3"/>
  <c r="J93" i="3"/>
  <c r="J79" i="3"/>
  <c r="J104" i="3"/>
  <c r="J129" i="3"/>
  <c r="J90" i="3"/>
  <c r="J115" i="3"/>
  <c r="J76" i="3"/>
  <c r="J101" i="3"/>
  <c r="J121" i="3"/>
  <c r="J87" i="3"/>
  <c r="J112" i="3"/>
  <c r="J73" i="3"/>
  <c r="J118" i="3"/>
  <c r="J98" i="3"/>
  <c r="J84" i="3"/>
  <c r="J109" i="3"/>
  <c r="J70" i="3"/>
  <c r="J95" i="3"/>
  <c r="J125" i="3"/>
  <c r="J81" i="3"/>
  <c r="J106" i="3"/>
  <c r="J131" i="3"/>
  <c r="J92" i="3"/>
  <c r="J117" i="3"/>
  <c r="J78" i="3"/>
  <c r="J128" i="3"/>
  <c r="J103" i="3"/>
  <c r="J89" i="3"/>
  <c r="J114" i="3"/>
  <c r="J75" i="3"/>
  <c r="J100" i="3"/>
  <c r="J120" i="3"/>
  <c r="J86" i="3"/>
  <c r="J111" i="3"/>
  <c r="J72" i="3"/>
  <c r="J97" i="3"/>
  <c r="J83" i="3"/>
  <c r="J69" i="3"/>
  <c r="J108" i="3"/>
  <c r="J94" i="3"/>
  <c r="J124" i="3"/>
  <c r="J80" i="3"/>
  <c r="J105" i="3"/>
  <c r="J130" i="3"/>
  <c r="J91" i="3"/>
  <c r="J116" i="3"/>
  <c r="J77" i="3"/>
  <c r="J102" i="3"/>
  <c r="J20" i="3"/>
  <c r="J23" i="3"/>
  <c r="J14" i="3"/>
  <c r="J34" i="3"/>
  <c r="J25" i="3"/>
  <c r="J64" i="3"/>
  <c r="J50" i="3"/>
  <c r="J11" i="3"/>
  <c r="J41" i="3"/>
  <c r="J56" i="3"/>
  <c r="J22" i="3"/>
  <c r="J47" i="3"/>
  <c r="J53" i="3"/>
  <c r="J28" i="3"/>
  <c r="J19" i="3"/>
  <c r="J44" i="3"/>
  <c r="J30" i="3"/>
  <c r="J5" i="3"/>
  <c r="J60" i="3"/>
  <c r="J16" i="3"/>
  <c r="J36" i="3"/>
  <c r="J66" i="3"/>
  <c r="J27" i="3"/>
  <c r="J52" i="3"/>
  <c r="J8" i="3"/>
  <c r="J63" i="3"/>
  <c r="J33" i="3"/>
  <c r="J24" i="3"/>
  <c r="J58" i="3"/>
  <c r="K20" i="3"/>
  <c r="K122" i="3"/>
  <c r="K102" i="3"/>
  <c r="K77" i="3"/>
  <c r="K116" i="3"/>
  <c r="K91" i="3"/>
  <c r="K130" i="3"/>
  <c r="K105" i="3"/>
  <c r="K80" i="3"/>
  <c r="K124" i="3"/>
  <c r="K94" i="3"/>
  <c r="K108" i="3"/>
  <c r="K69" i="3"/>
  <c r="K83" i="3"/>
  <c r="K127" i="3"/>
  <c r="K97" i="3"/>
  <c r="K72" i="3"/>
  <c r="K111" i="3"/>
  <c r="K86" i="3"/>
  <c r="K120" i="3"/>
  <c r="K100" i="3"/>
  <c r="K75" i="3"/>
  <c r="K114" i="3"/>
  <c r="K89" i="3"/>
  <c r="K103" i="3"/>
  <c r="K128" i="3"/>
  <c r="K78" i="3"/>
  <c r="K117" i="3"/>
  <c r="K92" i="3"/>
  <c r="K131" i="3"/>
  <c r="K106" i="3"/>
  <c r="K81" i="3"/>
  <c r="K125" i="3"/>
  <c r="K95" i="3"/>
  <c r="K70" i="3"/>
  <c r="K109" i="3"/>
  <c r="K84" i="3"/>
  <c r="K98" i="3"/>
  <c r="K118" i="3"/>
  <c r="K73" i="3"/>
  <c r="K112" i="3"/>
  <c r="K87" i="3"/>
  <c r="K121" i="3"/>
  <c r="K101" i="3"/>
  <c r="K76" i="3"/>
  <c r="K115" i="3"/>
  <c r="K90" i="3"/>
  <c r="K129" i="3"/>
  <c r="K104" i="3"/>
  <c r="K79" i="3"/>
  <c r="K93" i="3"/>
  <c r="K123" i="3"/>
  <c r="K68" i="3"/>
  <c r="K107" i="3"/>
  <c r="K82" i="3"/>
  <c r="K126" i="3"/>
  <c r="K96" i="3"/>
  <c r="K71" i="3"/>
  <c r="K110" i="3"/>
  <c r="K85" i="3"/>
  <c r="K119" i="3"/>
  <c r="K99" i="3"/>
  <c r="K74" i="3"/>
  <c r="K88" i="3"/>
  <c r="K113" i="3"/>
  <c r="K38" i="3"/>
  <c r="K67" i="3"/>
  <c r="K37" i="3"/>
  <c r="K17" i="3"/>
  <c r="K61" i="3"/>
  <c r="K31" i="3"/>
  <c r="K6" i="3"/>
  <c r="K45" i="3"/>
  <c r="K54" i="3"/>
  <c r="K39" i="3"/>
  <c r="K48" i="3"/>
  <c r="K9" i="3"/>
  <c r="K18" i="3"/>
  <c r="K57" i="3"/>
  <c r="K42" i="3"/>
  <c r="K12" i="3"/>
  <c r="K51" i="3"/>
  <c r="K26" i="3"/>
  <c r="K65" i="3"/>
  <c r="K15" i="3"/>
  <c r="K35" i="3"/>
  <c r="K59" i="3"/>
  <c r="K29" i="3"/>
  <c r="K43" i="3"/>
  <c r="K4" i="3"/>
  <c r="K13" i="3"/>
  <c r="K62" i="3"/>
  <c r="K32" i="3"/>
  <c r="K7" i="3"/>
  <c r="K46" i="3"/>
  <c r="K21" i="3"/>
  <c r="K55" i="3"/>
  <c r="K10" i="3"/>
  <c r="K40" i="3"/>
  <c r="K49" i="3"/>
  <c r="K24" i="3"/>
  <c r="K33" i="3"/>
  <c r="K63" i="3"/>
  <c r="K8" i="3"/>
  <c r="K52" i="3"/>
  <c r="K27" i="3"/>
  <c r="K66" i="3"/>
  <c r="K36" i="3"/>
  <c r="K16" i="3"/>
  <c r="K60" i="3"/>
  <c r="K5" i="3"/>
  <c r="K30" i="3"/>
  <c r="K44" i="3"/>
  <c r="K19" i="3"/>
  <c r="K28" i="3"/>
  <c r="K53" i="3"/>
  <c r="K3" i="3"/>
  <c r="K47" i="3"/>
  <c r="K22" i="3"/>
  <c r="K56" i="3"/>
  <c r="K41" i="3"/>
  <c r="K11" i="3"/>
  <c r="K50" i="3"/>
  <c r="K64" i="3"/>
  <c r="K25" i="3"/>
  <c r="K34" i="3"/>
  <c r="K14" i="3"/>
  <c r="K23" i="3"/>
  <c r="K58" i="3"/>
  <c r="K132" i="3"/>
  <c r="W19" i="3"/>
  <c r="X19" i="3" s="1"/>
  <c r="W44" i="3"/>
  <c r="X44" i="3" s="1"/>
  <c r="W5" i="3"/>
  <c r="X5" i="3" s="1"/>
  <c r="W30" i="3"/>
  <c r="X30" i="3" s="1"/>
  <c r="W22" i="3"/>
  <c r="X22" i="3" s="1"/>
  <c r="W27" i="3"/>
  <c r="X27" i="3" s="1"/>
  <c r="W52" i="3"/>
  <c r="X52" i="3" s="1"/>
  <c r="W9" i="3"/>
  <c r="X9" i="3" s="1"/>
  <c r="W4" i="3"/>
  <c r="X4" i="3" s="1"/>
  <c r="W63" i="3"/>
  <c r="X63" i="3" s="1"/>
  <c r="W53" i="3"/>
  <c r="X53" i="3" s="1"/>
  <c r="W58" i="3"/>
  <c r="X58" i="3" s="1"/>
  <c r="W48" i="3"/>
  <c r="X48" i="3" s="1"/>
  <c r="W43" i="3"/>
  <c r="X43" i="3" s="1"/>
  <c r="W33" i="3"/>
  <c r="X33" i="3" s="1"/>
  <c r="W28" i="3"/>
  <c r="X28" i="3" s="1"/>
  <c r="W23" i="3"/>
  <c r="X23" i="3" s="1"/>
  <c r="W55" i="3"/>
  <c r="X55" i="3" s="1"/>
  <c r="W21" i="3"/>
  <c r="X21" i="3" s="1"/>
  <c r="W46" i="3"/>
  <c r="X46" i="3" s="1"/>
  <c r="W7" i="3"/>
  <c r="X7" i="3" s="1"/>
  <c r="W32" i="3"/>
  <c r="X32" i="3" s="1"/>
  <c r="W62" i="3"/>
  <c r="X62" i="3" s="1"/>
  <c r="W18" i="3"/>
  <c r="X18" i="3" s="1"/>
  <c r="W13" i="3"/>
  <c r="X13" i="3" s="1"/>
  <c r="W36" i="3"/>
  <c r="X36" i="3" s="1"/>
  <c r="W24" i="3"/>
  <c r="X24" i="3" s="1"/>
  <c r="W49" i="3"/>
  <c r="X49" i="3" s="1"/>
  <c r="W10" i="3"/>
  <c r="X10" i="3" s="1"/>
  <c r="W40" i="3"/>
  <c r="X40" i="3" s="1"/>
  <c r="W56" i="3"/>
  <c r="X56" i="3" s="1"/>
  <c r="W8" i="3"/>
  <c r="X8" i="3" s="1"/>
  <c r="W3" i="3"/>
  <c r="X3" i="3" s="1"/>
  <c r="W132" i="3"/>
  <c r="X132" i="3" s="1"/>
  <c r="W65" i="3"/>
  <c r="X65" i="3" s="1"/>
  <c r="W26" i="3"/>
  <c r="X26" i="3" s="1"/>
  <c r="W51" i="3"/>
  <c r="X51" i="3" s="1"/>
  <c r="W12" i="3"/>
  <c r="X12" i="3" s="1"/>
  <c r="W42" i="3"/>
  <c r="X42" i="3" s="1"/>
  <c r="W57" i="3"/>
  <c r="X57" i="3" s="1"/>
  <c r="W6" i="3"/>
  <c r="X6" i="3" s="1"/>
  <c r="W16" i="3"/>
  <c r="X16" i="3" s="1"/>
  <c r="W29" i="3"/>
  <c r="X29" i="3" s="1"/>
  <c r="W59" i="3"/>
  <c r="X59" i="3" s="1"/>
  <c r="W15" i="3"/>
  <c r="X15" i="3" s="1"/>
  <c r="W35" i="3"/>
  <c r="X35" i="3" s="1"/>
  <c r="W41" i="3"/>
  <c r="X41" i="3" s="1"/>
  <c r="W31" i="3"/>
  <c r="X31" i="3" s="1"/>
  <c r="W61" i="3"/>
  <c r="X61" i="3" s="1"/>
  <c r="W17" i="3"/>
  <c r="X17" i="3" s="1"/>
  <c r="W37" i="3"/>
  <c r="X37" i="3" s="1"/>
  <c r="W67" i="3"/>
  <c r="X67" i="3" s="1"/>
  <c r="W60" i="3"/>
  <c r="X60" i="3" s="1"/>
  <c r="W39" i="3"/>
  <c r="X39" i="3" s="1"/>
  <c r="W54" i="3"/>
  <c r="X54" i="3" s="1"/>
  <c r="W20" i="3"/>
  <c r="X20" i="3" s="1"/>
  <c r="W45" i="3"/>
  <c r="X45" i="3" s="1"/>
  <c r="W11" i="3"/>
  <c r="X11" i="3" s="1"/>
  <c r="W14" i="3"/>
  <c r="X14" i="3" s="1"/>
  <c r="W34" i="3"/>
  <c r="X34" i="3" s="1"/>
  <c r="W64" i="3"/>
  <c r="X64" i="3" s="1"/>
  <c r="W25" i="3"/>
  <c r="X25" i="3" s="1"/>
  <c r="W47" i="3"/>
  <c r="X47" i="3" s="1"/>
  <c r="W50" i="3"/>
  <c r="X50" i="3" s="1"/>
  <c r="W122" i="3"/>
  <c r="X122" i="3" s="1"/>
  <c r="W127" i="3"/>
  <c r="X127" i="3" s="1"/>
  <c r="W117" i="3"/>
  <c r="X117" i="3" s="1"/>
  <c r="W112" i="3"/>
  <c r="X112" i="3" s="1"/>
  <c r="W107" i="3"/>
  <c r="X107" i="3" s="1"/>
  <c r="W102" i="3"/>
  <c r="X102" i="3" s="1"/>
  <c r="W97" i="3"/>
  <c r="X97" i="3" s="1"/>
  <c r="W92" i="3"/>
  <c r="X92" i="3" s="1"/>
  <c r="W87" i="3"/>
  <c r="X87" i="3" s="1"/>
  <c r="W82" i="3"/>
  <c r="X82" i="3" s="1"/>
  <c r="W80" i="3"/>
  <c r="X80" i="3" s="1"/>
  <c r="W75" i="3"/>
  <c r="X75" i="3" s="1"/>
  <c r="W70" i="3"/>
  <c r="X70" i="3" s="1"/>
  <c r="W129" i="3"/>
  <c r="X129" i="3" s="1"/>
  <c r="W119" i="3"/>
  <c r="X119" i="3" s="1"/>
  <c r="W124" i="3"/>
  <c r="X124" i="3" s="1"/>
  <c r="W114" i="3"/>
  <c r="X114" i="3" s="1"/>
  <c r="W109" i="3"/>
  <c r="X109" i="3" s="1"/>
  <c r="W104" i="3"/>
  <c r="X104" i="3" s="1"/>
  <c r="W99" i="3"/>
  <c r="X99" i="3" s="1"/>
  <c r="W94" i="3"/>
  <c r="X94" i="3" s="1"/>
  <c r="W89" i="3"/>
  <c r="X89" i="3" s="1"/>
  <c r="W84" i="3"/>
  <c r="X84" i="3" s="1"/>
  <c r="W79" i="3"/>
  <c r="X79" i="3" s="1"/>
  <c r="W74" i="3"/>
  <c r="X74" i="3" s="1"/>
  <c r="W91" i="3"/>
  <c r="X91" i="3" s="1"/>
  <c r="W86" i="3"/>
  <c r="X86" i="3" s="1"/>
  <c r="W81" i="3"/>
  <c r="X81" i="3" s="1"/>
  <c r="W76" i="3"/>
  <c r="X76" i="3" s="1"/>
  <c r="W71" i="3"/>
  <c r="X71" i="3" s="1"/>
  <c r="W130" i="3"/>
  <c r="X130" i="3" s="1"/>
  <c r="W120" i="3"/>
  <c r="X120" i="3" s="1"/>
  <c r="W125" i="3"/>
  <c r="X125" i="3" s="1"/>
  <c r="W115" i="3"/>
  <c r="X115" i="3" s="1"/>
  <c r="W110" i="3"/>
  <c r="X110" i="3" s="1"/>
  <c r="W77" i="3"/>
  <c r="X77" i="3" s="1"/>
  <c r="W72" i="3"/>
  <c r="X72" i="3" s="1"/>
  <c r="W131" i="3"/>
  <c r="X131" i="3" s="1"/>
  <c r="W121" i="3"/>
  <c r="X121" i="3" s="1"/>
  <c r="W126" i="3"/>
  <c r="X126" i="3" s="1"/>
  <c r="W116" i="3"/>
  <c r="X116" i="3" s="1"/>
  <c r="W111" i="3"/>
  <c r="X111" i="3" s="1"/>
  <c r="W106" i="3"/>
  <c r="X106" i="3" s="1"/>
  <c r="W101" i="3"/>
  <c r="X101" i="3" s="1"/>
  <c r="W96" i="3"/>
  <c r="X96" i="3" s="1"/>
  <c r="W138" i="3"/>
  <c r="X138" i="3" s="1"/>
  <c r="W139" i="3"/>
  <c r="X139" i="3" s="1"/>
  <c r="W140" i="3"/>
  <c r="X140" i="3" s="1"/>
  <c r="W141" i="3"/>
  <c r="X141" i="3" s="1"/>
  <c r="W142" i="3"/>
  <c r="X142" i="3" s="1"/>
  <c r="W143" i="3"/>
  <c r="X143" i="3" s="1"/>
  <c r="W144" i="3"/>
  <c r="X144" i="3" s="1"/>
  <c r="W145" i="3"/>
  <c r="X145" i="3" s="1"/>
  <c r="W146" i="3"/>
  <c r="X146" i="3" s="1"/>
  <c r="W147" i="3"/>
  <c r="X147" i="3" s="1"/>
  <c r="W148" i="3"/>
  <c r="X148" i="3" s="1"/>
  <c r="W149" i="3"/>
  <c r="X149" i="3" s="1"/>
  <c r="W150" i="3"/>
  <c r="X150" i="3" s="1"/>
  <c r="W151" i="3"/>
  <c r="X151" i="3" s="1"/>
  <c r="W152" i="3"/>
  <c r="X152" i="3" s="1"/>
  <c r="W105" i="3"/>
  <c r="X105" i="3" s="1"/>
  <c r="W100" i="3"/>
  <c r="X100" i="3" s="1"/>
  <c r="W95" i="3"/>
  <c r="X95" i="3" s="1"/>
  <c r="W90" i="3"/>
  <c r="X90" i="3" s="1"/>
  <c r="W85" i="3"/>
  <c r="X85" i="3" s="1"/>
  <c r="W83" i="3"/>
  <c r="X83" i="3" s="1"/>
  <c r="W78" i="3"/>
  <c r="X78" i="3" s="1"/>
  <c r="W73" i="3"/>
  <c r="X73" i="3" s="1"/>
  <c r="W68" i="3"/>
  <c r="X68" i="3" s="1"/>
  <c r="W38" i="3"/>
  <c r="X38" i="3" s="1"/>
  <c r="W133" i="3"/>
  <c r="X133" i="3" s="1"/>
  <c r="W134" i="3"/>
  <c r="X134" i="3" s="1"/>
  <c r="W135" i="3"/>
  <c r="X135" i="3" s="1"/>
  <c r="W136" i="3"/>
  <c r="X136" i="3" s="1"/>
  <c r="W137" i="3"/>
  <c r="X137" i="3" s="1"/>
  <c r="W69" i="3"/>
  <c r="X69" i="3" s="1"/>
  <c r="W128" i="3"/>
  <c r="X128" i="3" s="1"/>
  <c r="W118" i="3"/>
  <c r="X118" i="3" s="1"/>
  <c r="W123" i="3"/>
  <c r="X123" i="3" s="1"/>
  <c r="W113" i="3"/>
  <c r="X113" i="3" s="1"/>
  <c r="W108" i="3"/>
  <c r="X108" i="3" s="1"/>
  <c r="W103" i="3"/>
  <c r="X103" i="3" s="1"/>
  <c r="W98" i="3"/>
  <c r="X98" i="3" s="1"/>
  <c r="W93" i="3"/>
  <c r="X93" i="3" s="1"/>
  <c r="W88" i="3"/>
  <c r="X88" i="3" s="1"/>
  <c r="W66" i="3"/>
  <c r="X66" i="3" s="1"/>
  <c r="U83" i="3"/>
  <c r="U78" i="3"/>
  <c r="U73" i="3"/>
  <c r="U68" i="3"/>
  <c r="U38" i="3"/>
  <c r="U133" i="3"/>
  <c r="U134" i="3"/>
  <c r="U135" i="3"/>
  <c r="U136" i="3"/>
  <c r="U137" i="3"/>
  <c r="U69" i="3"/>
  <c r="U128" i="3"/>
  <c r="U118" i="3"/>
  <c r="U123" i="3"/>
  <c r="U113" i="3"/>
  <c r="U108" i="3"/>
  <c r="U103" i="3"/>
  <c r="U98" i="3"/>
  <c r="U93" i="3"/>
  <c r="U88" i="3"/>
  <c r="U85" i="3"/>
  <c r="U90" i="3"/>
  <c r="U95" i="3"/>
  <c r="U100" i="3"/>
  <c r="U105" i="3"/>
  <c r="U152" i="3"/>
  <c r="U151" i="3"/>
  <c r="U150" i="3"/>
  <c r="U149" i="3"/>
  <c r="U148" i="3"/>
  <c r="U147" i="3"/>
  <c r="U146" i="3"/>
  <c r="U145" i="3"/>
  <c r="U144" i="3"/>
  <c r="U143" i="3"/>
  <c r="U142" i="3"/>
  <c r="U141" i="3"/>
  <c r="U140" i="3"/>
  <c r="U139" i="3"/>
  <c r="U138" i="3"/>
  <c r="U96" i="3"/>
  <c r="U101" i="3"/>
  <c r="U106" i="3"/>
  <c r="U111" i="3"/>
  <c r="U116" i="3"/>
  <c r="U126" i="3"/>
  <c r="U121" i="3"/>
  <c r="U131" i="3"/>
  <c r="U72" i="3"/>
  <c r="U77" i="3"/>
  <c r="U110" i="3"/>
  <c r="U115" i="3"/>
  <c r="U125" i="3"/>
  <c r="U120" i="3"/>
  <c r="U130" i="3"/>
  <c r="U71" i="3"/>
  <c r="U76" i="3"/>
  <c r="U81" i="3"/>
  <c r="U86" i="3"/>
  <c r="U91" i="3"/>
  <c r="U74" i="3"/>
  <c r="U79" i="3"/>
  <c r="U84" i="3"/>
  <c r="U89" i="3"/>
  <c r="U94" i="3"/>
  <c r="U99" i="3"/>
  <c r="U104" i="3"/>
  <c r="U109" i="3"/>
  <c r="U114" i="3"/>
  <c r="U124" i="3"/>
  <c r="U119" i="3"/>
  <c r="U129" i="3"/>
  <c r="U70" i="3"/>
  <c r="U75" i="3"/>
  <c r="U80" i="3"/>
  <c r="U82" i="3"/>
  <c r="U87" i="3"/>
  <c r="U92" i="3"/>
  <c r="U97" i="3"/>
  <c r="U102" i="3"/>
  <c r="U107" i="3"/>
  <c r="U112" i="3"/>
  <c r="U117" i="3"/>
  <c r="U127" i="3"/>
  <c r="U122" i="3"/>
  <c r="U50" i="3"/>
  <c r="U47" i="3"/>
  <c r="U25" i="3"/>
  <c r="U64" i="3"/>
  <c r="U34" i="3"/>
  <c r="U14" i="3"/>
  <c r="U11" i="3"/>
  <c r="U45" i="3"/>
  <c r="U20" i="3"/>
  <c r="U54" i="3"/>
  <c r="U39" i="3"/>
  <c r="U60" i="3"/>
  <c r="U67" i="3"/>
  <c r="U37" i="3"/>
  <c r="U17" i="3"/>
  <c r="U61" i="3"/>
  <c r="U31" i="3"/>
  <c r="U41" i="3"/>
  <c r="U35" i="3"/>
  <c r="U15" i="3"/>
  <c r="U59" i="3"/>
  <c r="U29" i="3"/>
  <c r="U16" i="3"/>
  <c r="U6" i="3"/>
  <c r="U57" i="3"/>
  <c r="U42" i="3"/>
  <c r="U12" i="3"/>
  <c r="U51" i="3"/>
  <c r="U26" i="3"/>
  <c r="U65" i="3"/>
  <c r="U132" i="3"/>
  <c r="U3" i="3"/>
  <c r="U8" i="3"/>
  <c r="U56" i="3"/>
  <c r="U40" i="3"/>
  <c r="U10" i="3"/>
  <c r="U49" i="3"/>
  <c r="U24" i="3"/>
  <c r="U36" i="3"/>
  <c r="U13" i="3"/>
  <c r="U18" i="3"/>
  <c r="U62" i="3"/>
  <c r="U32" i="3"/>
  <c r="U7" i="3"/>
  <c r="U46" i="3"/>
  <c r="U21" i="3"/>
  <c r="U55" i="3"/>
  <c r="U23" i="3"/>
  <c r="U28" i="3"/>
  <c r="U33" i="3"/>
  <c r="U43" i="3"/>
  <c r="U48" i="3"/>
  <c r="U58" i="3"/>
  <c r="U53" i="3"/>
  <c r="U63" i="3"/>
  <c r="U4" i="3"/>
  <c r="U9" i="3"/>
  <c r="U52" i="3"/>
  <c r="U27" i="3"/>
  <c r="U22" i="3"/>
  <c r="U30" i="3"/>
  <c r="U5" i="3"/>
  <c r="U44" i="3"/>
  <c r="U19" i="3"/>
  <c r="U66" i="3"/>
  <c r="I20" i="3"/>
  <c r="I122" i="3"/>
  <c r="I102" i="3"/>
  <c r="I77" i="3"/>
  <c r="I116" i="3"/>
  <c r="I91" i="3"/>
  <c r="I130" i="3"/>
  <c r="I105" i="3"/>
  <c r="I80" i="3"/>
  <c r="I124" i="3"/>
  <c r="I94" i="3"/>
  <c r="I108" i="3"/>
  <c r="I69" i="3"/>
  <c r="I83" i="3"/>
  <c r="I127" i="3"/>
  <c r="I97" i="3"/>
  <c r="I72" i="3"/>
  <c r="I111" i="3"/>
  <c r="I86" i="3"/>
  <c r="I120" i="3"/>
  <c r="I100" i="3"/>
  <c r="I75" i="3"/>
  <c r="I114" i="3"/>
  <c r="I89" i="3"/>
  <c r="I103" i="3"/>
  <c r="I128" i="3"/>
  <c r="I78" i="3"/>
  <c r="I117" i="3"/>
  <c r="I92" i="3"/>
  <c r="I131" i="3"/>
  <c r="I106" i="3"/>
  <c r="I81" i="3"/>
  <c r="I125" i="3"/>
  <c r="I95" i="3"/>
  <c r="I70" i="3"/>
  <c r="I109" i="3"/>
  <c r="I84" i="3"/>
  <c r="I98" i="3"/>
  <c r="I118" i="3"/>
  <c r="I73" i="3"/>
  <c r="I112" i="3"/>
  <c r="I87" i="3"/>
  <c r="I121" i="3"/>
  <c r="I101" i="3"/>
  <c r="I76" i="3"/>
  <c r="I115" i="3"/>
  <c r="I90" i="3"/>
  <c r="I129" i="3"/>
  <c r="I104" i="3"/>
  <c r="I79" i="3"/>
  <c r="I93" i="3"/>
  <c r="I123" i="3"/>
  <c r="I68" i="3"/>
  <c r="I107" i="3"/>
  <c r="I82" i="3"/>
  <c r="I126" i="3"/>
  <c r="I96" i="3"/>
  <c r="I71" i="3"/>
  <c r="I110" i="3"/>
  <c r="I85" i="3"/>
  <c r="I119" i="3"/>
  <c r="I99" i="3"/>
  <c r="I74" i="3"/>
  <c r="I88" i="3"/>
  <c r="I113" i="3"/>
  <c r="I38" i="3"/>
  <c r="I67" i="3"/>
  <c r="I37" i="3"/>
  <c r="I17" i="3"/>
  <c r="I61" i="3"/>
  <c r="I31" i="3"/>
  <c r="I6" i="3"/>
  <c r="I45" i="3"/>
  <c r="I54" i="3"/>
  <c r="I39" i="3"/>
  <c r="I48" i="3"/>
  <c r="I9" i="3"/>
  <c r="I18" i="3"/>
  <c r="I57" i="3"/>
  <c r="I42" i="3"/>
  <c r="I12" i="3"/>
  <c r="I51" i="3"/>
  <c r="I26" i="3"/>
  <c r="I65" i="3"/>
  <c r="I15" i="3"/>
  <c r="I46" i="3"/>
  <c r="I7" i="3"/>
  <c r="I32" i="3"/>
  <c r="I62" i="3"/>
  <c r="I13" i="3"/>
  <c r="I4" i="3"/>
  <c r="I43" i="3"/>
  <c r="I29" i="3"/>
  <c r="I59" i="3"/>
  <c r="I35" i="3"/>
  <c r="I58" i="3" l="1"/>
  <c r="I23" i="3"/>
  <c r="I14" i="3"/>
  <c r="I34" i="3"/>
  <c r="I25" i="3"/>
  <c r="I64" i="3"/>
  <c r="I50" i="3"/>
  <c r="I11" i="3"/>
  <c r="I41" i="3"/>
  <c r="I56" i="3"/>
  <c r="I22" i="3"/>
  <c r="I47" i="3"/>
  <c r="I3" i="3"/>
  <c r="I53" i="3"/>
  <c r="I28" i="3"/>
  <c r="I19" i="3"/>
  <c r="I44" i="3"/>
  <c r="I30" i="3"/>
  <c r="I5" i="3"/>
  <c r="I60" i="3"/>
  <c r="I16" i="3"/>
  <c r="I36" i="3"/>
  <c r="I66" i="3"/>
  <c r="I27" i="3"/>
  <c r="I52" i="3"/>
  <c r="I8" i="3"/>
  <c r="I63" i="3"/>
  <c r="I33" i="3"/>
  <c r="I24" i="3"/>
  <c r="I49" i="3"/>
  <c r="I40" i="3"/>
  <c r="I10" i="3"/>
  <c r="I55" i="3"/>
  <c r="I21" i="3"/>
  <c r="I132" i="3"/>
</calcChain>
</file>

<file path=xl/sharedStrings.xml><?xml version="1.0" encoding="utf-8"?>
<sst xmlns="http://schemas.openxmlformats.org/spreadsheetml/2006/main" count="13867" uniqueCount="1271">
  <si>
    <t>ParameterGroup</t>
  </si>
  <si>
    <t>Electrons depth analysis (current protocol: 'DataBook')</t>
  </si>
  <si>
    <t>Radiation device</t>
  </si>
  <si>
    <t>Date</t>
  </si>
  <si>
    <t>Time</t>
  </si>
  <si>
    <t>Radiation type</t>
  </si>
  <si>
    <t>SSD</t>
  </si>
  <si>
    <t>Energy</t>
  </si>
  <si>
    <t>Applicator</t>
  </si>
  <si>
    <t>Scan type</t>
  </si>
  <si>
    <t>Start position [De]</t>
  </si>
  <si>
    <t>End position [De]</t>
  </si>
  <si>
    <t>Field size inline</t>
  </si>
  <si>
    <t>Field size crossline</t>
  </si>
  <si>
    <t>Gantry angle</t>
  </si>
  <si>
    <t>Collimator angle</t>
  </si>
  <si>
    <t>Field detector</t>
  </si>
  <si>
    <t>R100</t>
  </si>
  <si>
    <t>Rref</t>
  </si>
  <si>
    <t>R50</t>
  </si>
  <si>
    <t>R90</t>
  </si>
  <si>
    <t>R95</t>
  </si>
  <si>
    <t>R80</t>
  </si>
  <si>
    <t>Rt</t>
  </si>
  <si>
    <t>Rtt</t>
  </si>
  <si>
    <t>Rp</t>
  </si>
  <si>
    <t>Ds</t>
  </si>
  <si>
    <t>Dmax</t>
  </si>
  <si>
    <t>Dx</t>
  </si>
  <si>
    <t>G</t>
  </si>
  <si>
    <t>Ep0</t>
  </si>
  <si>
    <t>E0</t>
  </si>
  <si>
    <t>TR3</t>
  </si>
  <si>
    <t>Electrons</t>
  </si>
  <si>
    <t>100.00 cm</t>
  </si>
  <si>
    <t>6 MeV</t>
  </si>
  <si>
    <t>10x10</t>
  </si>
  <si>
    <t>Depth Dose</t>
  </si>
  <si>
    <t>8.00 cm</t>
  </si>
  <si>
    <t>-0.05 cm</t>
  </si>
  <si>
    <t>7.50 cm</t>
  </si>
  <si>
    <t>0 °</t>
  </si>
  <si>
    <t>EFD3G</t>
  </si>
  <si>
    <t>1.28 cm</t>
  </si>
  <si>
    <t>1.29 cm</t>
  </si>
  <si>
    <t>2.32 cm</t>
  </si>
  <si>
    <t>1.74 cm</t>
  </si>
  <si>
    <t>1.61 cm</t>
  </si>
  <si>
    <t>1.92 cm</t>
  </si>
  <si>
    <t>0.91 cm</t>
  </si>
  <si>
    <t>2.90 cm</t>
  </si>
  <si>
    <t>5.40 MeV</t>
  </si>
  <si>
    <t>7.00 cm</t>
  </si>
  <si>
    <t>1.38 cm</t>
  </si>
  <si>
    <t>1.32 cm</t>
  </si>
  <si>
    <t>2.36 cm</t>
  </si>
  <si>
    <t>1.79 cm</t>
  </si>
  <si>
    <t>1.66 cm</t>
  </si>
  <si>
    <t>1.97 cm</t>
  </si>
  <si>
    <t>2.96 cm</t>
  </si>
  <si>
    <t>6.10 MeV</t>
  </si>
  <si>
    <t>5.50 MeV</t>
  </si>
  <si>
    <t>2.31 cm</t>
  </si>
  <si>
    <t>1.73 cm</t>
  </si>
  <si>
    <t>1.60 cm</t>
  </si>
  <si>
    <t>0.90 cm</t>
  </si>
  <si>
    <t>5.98 MeV</t>
  </si>
  <si>
    <t>5.38 MeV</t>
  </si>
  <si>
    <t>9.00 cm</t>
  </si>
  <si>
    <t>1.42 cm</t>
  </si>
  <si>
    <t>1.35 cm</t>
  </si>
  <si>
    <t>2.42 cm</t>
  </si>
  <si>
    <t>1.84 cm</t>
  </si>
  <si>
    <t>1.71 cm</t>
  </si>
  <si>
    <t>2.03 cm</t>
  </si>
  <si>
    <t>1.00 cm</t>
  </si>
  <si>
    <t>3.00 cm</t>
  </si>
  <si>
    <t>6.19 MeV</t>
  </si>
  <si>
    <t>5.63 MeV</t>
  </si>
  <si>
    <t>10.00 cm</t>
  </si>
  <si>
    <t>1.40 cm</t>
  </si>
  <si>
    <t>2.41 cm</t>
  </si>
  <si>
    <t>0.99 cm</t>
  </si>
  <si>
    <t>5.62 MeV</t>
  </si>
  <si>
    <t>15x15</t>
  </si>
  <si>
    <t>12.00 cm</t>
  </si>
  <si>
    <t>1.34 cm</t>
  </si>
  <si>
    <t>2.40 cm</t>
  </si>
  <si>
    <t>1.83 cm</t>
  </si>
  <si>
    <t>1.70 cm</t>
  </si>
  <si>
    <t>2.02 cm</t>
  </si>
  <si>
    <t>2.98 cm</t>
  </si>
  <si>
    <t>5.60 MeV</t>
  </si>
  <si>
    <t>13.00 cm</t>
  </si>
  <si>
    <t>2.01 cm</t>
  </si>
  <si>
    <t>6.15 MeV</t>
  </si>
  <si>
    <t>5.59 MeV</t>
  </si>
  <si>
    <t>15.00 cm</t>
  </si>
  <si>
    <t>2.39 cm</t>
  </si>
  <si>
    <t>1.82 cm</t>
  </si>
  <si>
    <t>1.69 cm</t>
  </si>
  <si>
    <t>2.00 cm</t>
  </si>
  <si>
    <t>0.98 cm</t>
  </si>
  <si>
    <t>20x20</t>
  </si>
  <si>
    <t>17.00 cm</t>
  </si>
  <si>
    <t>1.33 cm</t>
  </si>
  <si>
    <t>2.38 cm</t>
  </si>
  <si>
    <t>1.80 cm</t>
  </si>
  <si>
    <t>1.67 cm</t>
  </si>
  <si>
    <t>1.99 cm</t>
  </si>
  <si>
    <t>6.13 MeV</t>
  </si>
  <si>
    <t>5.55 MeV</t>
  </si>
  <si>
    <t>20.00 cm</t>
  </si>
  <si>
    <t>1.39 cm</t>
  </si>
  <si>
    <t>2.37 cm</t>
  </si>
  <si>
    <t>1.68 cm</t>
  </si>
  <si>
    <t>1.98 cm</t>
  </si>
  <si>
    <t>0.92 cm</t>
  </si>
  <si>
    <t>6.11 MeV</t>
  </si>
  <si>
    <t>5.53 MeV</t>
  </si>
  <si>
    <t>25x25</t>
  </si>
  <si>
    <t>25.00 cm</t>
  </si>
  <si>
    <t>1.27 cm</t>
  </si>
  <si>
    <t>1.31 cm</t>
  </si>
  <si>
    <t>1.78 cm</t>
  </si>
  <si>
    <t>1.65 cm</t>
  </si>
  <si>
    <t>2.95 cm</t>
  </si>
  <si>
    <t>6.09 MeV</t>
  </si>
  <si>
    <t>5.49 MeV</t>
  </si>
  <si>
    <t>9 MeV</t>
  </si>
  <si>
    <t>2.04 cm</t>
  </si>
  <si>
    <t>3.53 cm</t>
  </si>
  <si>
    <t>2.75 cm</t>
  </si>
  <si>
    <t>2.55 cm</t>
  </si>
  <si>
    <t>4.34 cm</t>
  </si>
  <si>
    <t>8.24 MeV</t>
  </si>
  <si>
    <t>2.16 cm</t>
  </si>
  <si>
    <t>3.57 cm</t>
  </si>
  <si>
    <t>2.78 cm</t>
  </si>
  <si>
    <t>2.59 cm</t>
  </si>
  <si>
    <t>3.03 cm</t>
  </si>
  <si>
    <t>4.37 cm</t>
  </si>
  <si>
    <t>8.31 MeV</t>
  </si>
  <si>
    <t>-0.02 cm</t>
  </si>
  <si>
    <t>2.05 cm</t>
  </si>
  <si>
    <t>3.52 cm</t>
  </si>
  <si>
    <t>2.73 cm</t>
  </si>
  <si>
    <t>2.54 cm</t>
  </si>
  <si>
    <t>2.99 cm</t>
  </si>
  <si>
    <t>1.36 cm</t>
  </si>
  <si>
    <t>4.31 cm</t>
  </si>
  <si>
    <t>8.21 MeV</t>
  </si>
  <si>
    <t>2.15 cm</t>
  </si>
  <si>
    <t>2.08 cm</t>
  </si>
  <si>
    <t>3.63 cm</t>
  </si>
  <si>
    <t>2.83 cm</t>
  </si>
  <si>
    <t>2.63 cm</t>
  </si>
  <si>
    <t>3.09 cm</t>
  </si>
  <si>
    <t>1.47 cm</t>
  </si>
  <si>
    <t>4.42 cm</t>
  </si>
  <si>
    <t>9.02 MeV</t>
  </si>
  <si>
    <t>8.46 MeV</t>
  </si>
  <si>
    <t>2.07 cm</t>
  </si>
  <si>
    <t>3.62 cm</t>
  </si>
  <si>
    <t>3.08 cm</t>
  </si>
  <si>
    <t>8.44 MeV</t>
  </si>
  <si>
    <t>2.17 cm</t>
  </si>
  <si>
    <t>2.82 cm</t>
  </si>
  <si>
    <t>2.62 cm</t>
  </si>
  <si>
    <t>1.41 cm</t>
  </si>
  <si>
    <t>4.41 cm</t>
  </si>
  <si>
    <t>8.99 MeV</t>
  </si>
  <si>
    <t>8.43 MeV</t>
  </si>
  <si>
    <t>3.61 cm</t>
  </si>
  <si>
    <t>2.64 cm</t>
  </si>
  <si>
    <t>9.00 MeV</t>
  </si>
  <si>
    <t>8.42 MeV</t>
  </si>
  <si>
    <t>2.06 cm</t>
  </si>
  <si>
    <t>2.81 cm</t>
  </si>
  <si>
    <t>3.07 cm</t>
  </si>
  <si>
    <t>4.39 cm</t>
  </si>
  <si>
    <t>8.97 MeV</t>
  </si>
  <si>
    <t>8.40 MeV</t>
  </si>
  <si>
    <t>3.60 cm</t>
  </si>
  <si>
    <t>2.80 cm</t>
  </si>
  <si>
    <t>3.06 cm</t>
  </si>
  <si>
    <t>8.96 MeV</t>
  </si>
  <si>
    <t>3.59 cm</t>
  </si>
  <si>
    <t>2.60 cm</t>
  </si>
  <si>
    <t>3.05 cm</t>
  </si>
  <si>
    <t>4.38 cm</t>
  </si>
  <si>
    <t>8.94 MeV</t>
  </si>
  <si>
    <t>8.36 MeV</t>
  </si>
  <si>
    <t>3.58 cm</t>
  </si>
  <si>
    <t>3.04 cm</t>
  </si>
  <si>
    <t>8.34 MeV</t>
  </si>
  <si>
    <t>12 MeV</t>
  </si>
  <si>
    <t>6x6</t>
  </si>
  <si>
    <t>6.00 cm</t>
  </si>
  <si>
    <t>2.89 cm</t>
  </si>
  <si>
    <t>4.98 cm</t>
  </si>
  <si>
    <t>3.84 cm</t>
  </si>
  <si>
    <t>3.54 cm</t>
  </si>
  <si>
    <t>4.22 cm</t>
  </si>
  <si>
    <t>6.04 cm</t>
  </si>
  <si>
    <t>12.27 MeV</t>
  </si>
  <si>
    <t>11.61 MeV</t>
  </si>
  <si>
    <t>2.85 cm</t>
  </si>
  <si>
    <t>3.85 cm</t>
  </si>
  <si>
    <t>4.23 cm</t>
  </si>
  <si>
    <t>6.05 cm</t>
  </si>
  <si>
    <t>12.30 MeV</t>
  </si>
  <si>
    <t>2.74 cm</t>
  </si>
  <si>
    <t>2.91 cm</t>
  </si>
  <si>
    <t>5.01 cm</t>
  </si>
  <si>
    <t>3.89 cm</t>
  </si>
  <si>
    <t>4.26 cm</t>
  </si>
  <si>
    <t>1.30 cm</t>
  </si>
  <si>
    <t>6.08 cm</t>
  </si>
  <si>
    <t>12.35 MeV</t>
  </si>
  <si>
    <t>11.68 MeV</t>
  </si>
  <si>
    <t>3.86 cm</t>
  </si>
  <si>
    <t>11.59 MeV</t>
  </si>
  <si>
    <t>2.94 cm</t>
  </si>
  <si>
    <t>5.07 cm</t>
  </si>
  <si>
    <t>3.96 cm</t>
  </si>
  <si>
    <t>3.67 cm</t>
  </si>
  <si>
    <t>4.32 cm</t>
  </si>
  <si>
    <t>1.49 cm</t>
  </si>
  <si>
    <t>6.13 cm</t>
  </si>
  <si>
    <t>12.44 MeV</t>
  </si>
  <si>
    <t>11.81 MeV</t>
  </si>
  <si>
    <t>5.06 cm</t>
  </si>
  <si>
    <t>3.69 cm</t>
  </si>
  <si>
    <t>6.14 cm</t>
  </si>
  <si>
    <t>12.47 MeV</t>
  </si>
  <si>
    <t>11.80 MeV</t>
  </si>
  <si>
    <t>2.93 cm</t>
  </si>
  <si>
    <t>3.93 cm</t>
  </si>
  <si>
    <t>3.64 cm</t>
  </si>
  <si>
    <t>6.12 cm</t>
  </si>
  <si>
    <t>11.78 MeV</t>
  </si>
  <si>
    <t>2.76 cm</t>
  </si>
  <si>
    <t>5.05 cm</t>
  </si>
  <si>
    <t>3.92 cm</t>
  </si>
  <si>
    <t>3.65 cm</t>
  </si>
  <si>
    <t>4.30 cm</t>
  </si>
  <si>
    <t>11.76 MeV</t>
  </si>
  <si>
    <t>6.09 cm</t>
  </si>
  <si>
    <t>12.37 MeV</t>
  </si>
  <si>
    <t>2.92 cm</t>
  </si>
  <si>
    <t>5.04 cm</t>
  </si>
  <si>
    <t>4.28 cm</t>
  </si>
  <si>
    <t>6.11 cm</t>
  </si>
  <si>
    <t>12.42 MeV</t>
  </si>
  <si>
    <t>11.73 MeV</t>
  </si>
  <si>
    <t>5.03 cm</t>
  </si>
  <si>
    <t>3.90 cm</t>
  </si>
  <si>
    <t>11.71 MeV</t>
  </si>
  <si>
    <t>2.87 cm</t>
  </si>
  <si>
    <t>5.02 cm</t>
  </si>
  <si>
    <t>1.16 cm</t>
  </si>
  <si>
    <t>12.34 MeV</t>
  </si>
  <si>
    <t>11.70 MeV</t>
  </si>
  <si>
    <t>16 MeV</t>
  </si>
  <si>
    <t>14.00 cm</t>
  </si>
  <si>
    <t>4.00 cm</t>
  </si>
  <si>
    <t>2.47 cm</t>
  </si>
  <si>
    <t>6.57 cm</t>
  </si>
  <si>
    <t>4.83 cm</t>
  </si>
  <si>
    <t>4.33 cm</t>
  </si>
  <si>
    <t>5.44 cm</t>
  </si>
  <si>
    <t>0.39 cm</t>
  </si>
  <si>
    <t>8.04 cm</t>
  </si>
  <si>
    <t>16.31 MeV</t>
  </si>
  <si>
    <t>2.45 cm</t>
  </si>
  <si>
    <t>6.60 cm</t>
  </si>
  <si>
    <t>4.93 cm</t>
  </si>
  <si>
    <t>4.46 cm</t>
  </si>
  <si>
    <t>5.53 cm</t>
  </si>
  <si>
    <t>0.35 cm</t>
  </si>
  <si>
    <t>16.29 MeV</t>
  </si>
  <si>
    <t>6.65 cm</t>
  </si>
  <si>
    <t>4.47 cm</t>
  </si>
  <si>
    <t>0.38 cm</t>
  </si>
  <si>
    <t>8.07 cm</t>
  </si>
  <si>
    <t>16.36 MeV</t>
  </si>
  <si>
    <t>2.57 cm</t>
  </si>
  <si>
    <t>3.87 cm</t>
  </si>
  <si>
    <t>6.62 cm</t>
  </si>
  <si>
    <t>4.99 cm</t>
  </si>
  <si>
    <t>4.51 cm</t>
  </si>
  <si>
    <t>5.58 cm</t>
  </si>
  <si>
    <t>0.40 cm</t>
  </si>
  <si>
    <t>16.27 MeV</t>
  </si>
  <si>
    <t>15.42 MeV</t>
  </si>
  <si>
    <t>3.18 cm</t>
  </si>
  <si>
    <t>6.72 cm</t>
  </si>
  <si>
    <t>5.12 cm</t>
  </si>
  <si>
    <t>4.67 cm</t>
  </si>
  <si>
    <t>5.70 cm</t>
  </si>
  <si>
    <t>0.51 cm</t>
  </si>
  <si>
    <t>8.12 cm</t>
  </si>
  <si>
    <t>16.47 MeV</t>
  </si>
  <si>
    <t>15.67 MeV</t>
  </si>
  <si>
    <t>3.19 cm</t>
  </si>
  <si>
    <t>5.15 cm</t>
  </si>
  <si>
    <t>4.69 cm</t>
  </si>
  <si>
    <t>0.47 cm</t>
  </si>
  <si>
    <t>8.10 cm</t>
  </si>
  <si>
    <t>16.43 MeV</t>
  </si>
  <si>
    <t>15.66 MeV</t>
  </si>
  <si>
    <t>5.13 cm</t>
  </si>
  <si>
    <t>4.66 cm</t>
  </si>
  <si>
    <t>5.69 cm</t>
  </si>
  <si>
    <t>0.56 cm</t>
  </si>
  <si>
    <t>8.11 cm</t>
  </si>
  <si>
    <t>16.45 MeV</t>
  </si>
  <si>
    <t>6.71 cm</t>
  </si>
  <si>
    <t>16.44 MeV</t>
  </si>
  <si>
    <t>15.64 MeV</t>
  </si>
  <si>
    <t>5.11 cm</t>
  </si>
  <si>
    <t>4.63 cm</t>
  </si>
  <si>
    <t>5.68 cm</t>
  </si>
  <si>
    <t>0.59 cm</t>
  </si>
  <si>
    <t>16.41 MeV</t>
  </si>
  <si>
    <t>15.63 MeV</t>
  </si>
  <si>
    <t>6.70 cm</t>
  </si>
  <si>
    <t>5.08 cm</t>
  </si>
  <si>
    <t>4.60 cm</t>
  </si>
  <si>
    <t>5.66 cm</t>
  </si>
  <si>
    <t>0.46 cm</t>
  </si>
  <si>
    <t>15.61 MeV</t>
  </si>
  <si>
    <t>2.69 cm</t>
  </si>
  <si>
    <t>6.69 cm</t>
  </si>
  <si>
    <t>4.62 cm</t>
  </si>
  <si>
    <t>0.49 cm</t>
  </si>
  <si>
    <t>8.09 cm</t>
  </si>
  <si>
    <t>16.40 MeV</t>
  </si>
  <si>
    <t>15.60 MeV</t>
  </si>
  <si>
    <t>3.29 cm</t>
  </si>
  <si>
    <t>4.65 cm</t>
  </si>
  <si>
    <t>5.67 cm</t>
  </si>
  <si>
    <t>8.06 cm</t>
  </si>
  <si>
    <t>16.35 MeV</t>
  </si>
  <si>
    <t>20 MeV</t>
  </si>
  <si>
    <t>16.00 cm</t>
  </si>
  <si>
    <t>1.54 cm</t>
  </si>
  <si>
    <t>4.70 cm</t>
  </si>
  <si>
    <t>8.01 cm</t>
  </si>
  <si>
    <t>5.38 cm</t>
  </si>
  <si>
    <t>4.56 cm</t>
  </si>
  <si>
    <t>6.32 cm</t>
  </si>
  <si>
    <t>0.16 cm</t>
  </si>
  <si>
    <t>10.18 cm</t>
  </si>
  <si>
    <t>20.63 MeV</t>
  </si>
  <si>
    <t>18.66 MeV</t>
  </si>
  <si>
    <t>4.77 cm</t>
  </si>
  <si>
    <t>5.50 cm</t>
  </si>
  <si>
    <t>4.64 cm</t>
  </si>
  <si>
    <t>6.48 cm</t>
  </si>
  <si>
    <t>0.19 cm</t>
  </si>
  <si>
    <t>20.64 MeV</t>
  </si>
  <si>
    <t>18.91 MeV</t>
  </si>
  <si>
    <t>4.80 cm</t>
  </si>
  <si>
    <t>8.16 cm</t>
  </si>
  <si>
    <t>5.57 cm</t>
  </si>
  <si>
    <t>6.54 cm</t>
  </si>
  <si>
    <t>0.20 cm</t>
  </si>
  <si>
    <t>10.24 cm</t>
  </si>
  <si>
    <t>20.75 MeV</t>
  </si>
  <si>
    <t>19.02 MeV</t>
  </si>
  <si>
    <t>8.20 cm</t>
  </si>
  <si>
    <t>6.63 cm</t>
  </si>
  <si>
    <t>10.15 cm</t>
  </si>
  <si>
    <t>4.85 cm</t>
  </si>
  <si>
    <t>8.24 cm</t>
  </si>
  <si>
    <t>5.71 cm</t>
  </si>
  <si>
    <t>6.68 cm</t>
  </si>
  <si>
    <t>0.22 cm</t>
  </si>
  <si>
    <t>10.20 cm</t>
  </si>
  <si>
    <t>20.67 MeV</t>
  </si>
  <si>
    <t>19.21 MeV</t>
  </si>
  <si>
    <t>4.89 cm</t>
  </si>
  <si>
    <t>8.31 cm</t>
  </si>
  <si>
    <t>5.83 cm</t>
  </si>
  <si>
    <t>4.95 cm</t>
  </si>
  <si>
    <t>6.77 cm</t>
  </si>
  <si>
    <t>0.33 cm</t>
  </si>
  <si>
    <t>19.37 MeV</t>
  </si>
  <si>
    <t>2.14 cm</t>
  </si>
  <si>
    <t>4.90 cm</t>
  </si>
  <si>
    <t>8.33 cm</t>
  </si>
  <si>
    <t>5.90 cm</t>
  </si>
  <si>
    <t>6.84 cm</t>
  </si>
  <si>
    <t>0.32 cm</t>
  </si>
  <si>
    <t>10.21 cm</t>
  </si>
  <si>
    <t>20.69 MeV</t>
  </si>
  <si>
    <t>19.41 MeV</t>
  </si>
  <si>
    <t>2.50 cm</t>
  </si>
  <si>
    <t>4.91 cm</t>
  </si>
  <si>
    <t>8.36 cm</t>
  </si>
  <si>
    <t>5.18 cm</t>
  </si>
  <si>
    <t>6.89 cm</t>
  </si>
  <si>
    <t>0.36 cm</t>
  </si>
  <si>
    <t>10.22 cm</t>
  </si>
  <si>
    <t>20.72 MeV</t>
  </si>
  <si>
    <t>19.47 MeV</t>
  </si>
  <si>
    <t>2.28 cm</t>
  </si>
  <si>
    <t>8.34 cm</t>
  </si>
  <si>
    <t>5.99 cm</t>
  </si>
  <si>
    <t>5.16 cm</t>
  </si>
  <si>
    <t>6.88 cm</t>
  </si>
  <si>
    <t>19.44 MeV</t>
  </si>
  <si>
    <t>8.35 cm</t>
  </si>
  <si>
    <t>6.01 cm</t>
  </si>
  <si>
    <t>5.21 cm</t>
  </si>
  <si>
    <t>6.90 cm</t>
  </si>
  <si>
    <t>20.68 MeV</t>
  </si>
  <si>
    <t>19.45 MeV</t>
  </si>
  <si>
    <t>5.97 cm</t>
  </si>
  <si>
    <t>5.10 cm</t>
  </si>
  <si>
    <t>6.86 cm</t>
  </si>
  <si>
    <t>10.19 cm</t>
  </si>
  <si>
    <t>20.66 MeV</t>
  </si>
  <si>
    <t>19.42 MeV</t>
  </si>
  <si>
    <t>19.43 MeV</t>
  </si>
  <si>
    <t>3.50 cm</t>
  </si>
  <si>
    <t>2.35 cm</t>
  </si>
  <si>
    <t>1.94 cm</t>
  </si>
  <si>
    <t>0.84 cm</t>
  </si>
  <si>
    <t>2.97 cm</t>
  </si>
  <si>
    <t>5.47 MeV</t>
  </si>
  <si>
    <t>2.33 cm</t>
  </si>
  <si>
    <t>1.58 cm</t>
  </si>
  <si>
    <t>1.91 cm</t>
  </si>
  <si>
    <t>0.81 cm</t>
  </si>
  <si>
    <t>5.43 MeV</t>
  </si>
  <si>
    <t>4.50 cm</t>
  </si>
  <si>
    <t>2.34 cm</t>
  </si>
  <si>
    <t>1.77 cm</t>
  </si>
  <si>
    <t>1.95 cm</t>
  </si>
  <si>
    <t>6.06 MeV</t>
  </si>
  <si>
    <t>5.46 MeV</t>
  </si>
  <si>
    <t>1.64 cm</t>
  </si>
  <si>
    <t>1.96 cm</t>
  </si>
  <si>
    <t>6.07 MeV</t>
  </si>
  <si>
    <t>5.00 cm</t>
  </si>
  <si>
    <t>6.03 MeV</t>
  </si>
  <si>
    <t>5.44 MeV</t>
  </si>
  <si>
    <t>0.93 cm</t>
  </si>
  <si>
    <t>5.48 MeV</t>
  </si>
  <si>
    <t>1.76 cm</t>
  </si>
  <si>
    <t>1.63 cm</t>
  </si>
  <si>
    <t>1.62 cm</t>
  </si>
  <si>
    <t>6.01 MeV</t>
  </si>
  <si>
    <t>0.89 cm</t>
  </si>
  <si>
    <t>3.01 cm</t>
  </si>
  <si>
    <t>6.20 MeV</t>
  </si>
  <si>
    <t>6.18 MeV</t>
  </si>
  <si>
    <t>0.97 cm</t>
  </si>
  <si>
    <t>6.17 MeV</t>
  </si>
  <si>
    <t>1.81 cm</t>
  </si>
  <si>
    <t>6.16 MeV</t>
  </si>
  <si>
    <t>5.57 MeV</t>
  </si>
  <si>
    <t>4.43 cm</t>
  </si>
  <si>
    <t>7.55 cm</t>
  </si>
  <si>
    <t>4.10 cm</t>
  </si>
  <si>
    <t>5.73 cm</t>
  </si>
  <si>
    <t>10.10 cm</t>
  </si>
  <si>
    <t>20.48 MeV</t>
  </si>
  <si>
    <t>17.58 MeV</t>
  </si>
  <si>
    <t>3.71 cm</t>
  </si>
  <si>
    <t>6.34 cm</t>
  </si>
  <si>
    <t>0.37 cm</t>
  </si>
  <si>
    <t>14.78 MeV</t>
  </si>
  <si>
    <t>2.86 cm</t>
  </si>
  <si>
    <t>4.94 cm</t>
  </si>
  <si>
    <t>3.33 cm</t>
  </si>
  <si>
    <t>4.08 cm</t>
  </si>
  <si>
    <t>0.86 cm</t>
  </si>
  <si>
    <t>11.51 MeV</t>
  </si>
  <si>
    <t>1.24 cm</t>
  </si>
  <si>
    <t>4.40 cm</t>
  </si>
  <si>
    <t>8.98 MeV</t>
  </si>
  <si>
    <t>8.32 MeV</t>
  </si>
  <si>
    <t>6.08 MeV</t>
  </si>
  <si>
    <t>5.52 MeV</t>
  </si>
  <si>
    <t>1.55 cm</t>
  </si>
  <si>
    <t>7.45 cm</t>
  </si>
  <si>
    <t>17.35 MeV</t>
  </si>
  <si>
    <t>6.28 cm</t>
  </si>
  <si>
    <t>4.24 cm</t>
  </si>
  <si>
    <t>3.72 cm</t>
  </si>
  <si>
    <t>0.34 cm</t>
  </si>
  <si>
    <t>8.14 cm</t>
  </si>
  <si>
    <t>16.51 MeV</t>
  </si>
  <si>
    <t>14.63 MeV</t>
  </si>
  <si>
    <t>2.84 cm</t>
  </si>
  <si>
    <t>3.25 cm</t>
  </si>
  <si>
    <t>4.02 cm</t>
  </si>
  <si>
    <t>0.76 cm</t>
  </si>
  <si>
    <t>11.43 MeV</t>
  </si>
  <si>
    <t>3.56 cm</t>
  </si>
  <si>
    <t>2.70 cm</t>
  </si>
  <si>
    <t>8.29 MeV</t>
  </si>
  <si>
    <t>5.51 MeV</t>
  </si>
  <si>
    <t>1.93 cm</t>
  </si>
  <si>
    <t>7.69 cm</t>
  </si>
  <si>
    <t>4.96 cm</t>
  </si>
  <si>
    <t>4.20 cm</t>
  </si>
  <si>
    <t>5.88 cm</t>
  </si>
  <si>
    <t>17.91 MeV</t>
  </si>
  <si>
    <t>2.09 cm</t>
  </si>
  <si>
    <t>3.75 cm</t>
  </si>
  <si>
    <t>6.42 cm</t>
  </si>
  <si>
    <t>4.49 cm</t>
  </si>
  <si>
    <t>3.98 cm</t>
  </si>
  <si>
    <t>5.14 cm</t>
  </si>
  <si>
    <t>8.13 cm</t>
  </si>
  <si>
    <t>16.48 MeV</t>
  </si>
  <si>
    <t>14.96 MeV</t>
  </si>
  <si>
    <t>3.70 cm</t>
  </si>
  <si>
    <t>3.38 cm</t>
  </si>
  <si>
    <t>4.12 cm</t>
  </si>
  <si>
    <t>12.40 MeV</t>
  </si>
  <si>
    <t>11.55 MeV</t>
  </si>
  <si>
    <t>3.02 cm</t>
  </si>
  <si>
    <t>1.25 cm</t>
  </si>
  <si>
    <t>8.33 MeV</t>
  </si>
  <si>
    <t>6.12 MeV</t>
  </si>
  <si>
    <t>7.92 cm</t>
  </si>
  <si>
    <t>5.23 cm</t>
  </si>
  <si>
    <t>6.18 cm</t>
  </si>
  <si>
    <t>0.24 cm</t>
  </si>
  <si>
    <t>10.23 cm</t>
  </si>
  <si>
    <t>20.74 MeV</t>
  </si>
  <si>
    <t>18.44 MeV</t>
  </si>
  <si>
    <t>3.83 cm</t>
  </si>
  <si>
    <t>6.55 cm</t>
  </si>
  <si>
    <t>4.74 cm</t>
  </si>
  <si>
    <t>4.25 cm</t>
  </si>
  <si>
    <t>5.37 cm</t>
  </si>
  <si>
    <t>15.25 MeV</t>
  </si>
  <si>
    <t>3.82 cm</t>
  </si>
  <si>
    <t>1.08 cm</t>
  </si>
  <si>
    <t>6.10 cm</t>
  </si>
  <si>
    <t>11.66 MeV</t>
  </si>
  <si>
    <t>2.58 cm</t>
  </si>
  <si>
    <t>3.47 cm</t>
  </si>
  <si>
    <t>2.48 cm</t>
  </si>
  <si>
    <t>2.26 cm</t>
  </si>
  <si>
    <t>0.83 cm</t>
  </si>
  <si>
    <t>9.03 MeV</t>
  </si>
  <si>
    <t>8.07 MeV</t>
  </si>
  <si>
    <t>1.57 cm</t>
  </si>
  <si>
    <t>3.44 cm</t>
  </si>
  <si>
    <t>2.22 cm</t>
  </si>
  <si>
    <t>9.01 MeV</t>
  </si>
  <si>
    <t>8.01 MeV</t>
  </si>
  <si>
    <t>3.55 cm</t>
  </si>
  <si>
    <t>2.72 cm</t>
  </si>
  <si>
    <t>2.53 cm</t>
  </si>
  <si>
    <t>8.93 MeV</t>
  </si>
  <si>
    <t>8.27 MeV</t>
  </si>
  <si>
    <t>1.03 cm</t>
  </si>
  <si>
    <t>2.67 cm</t>
  </si>
  <si>
    <t>2.46 cm</t>
  </si>
  <si>
    <t>1.12 cm</t>
  </si>
  <si>
    <t>8.23 MeV</t>
  </si>
  <si>
    <t>4.36 cm</t>
  </si>
  <si>
    <t>8.90 MeV</t>
  </si>
  <si>
    <t>8.26 MeV</t>
  </si>
  <si>
    <t>2.77 cm</t>
  </si>
  <si>
    <t>8.91 MeV</t>
  </si>
  <si>
    <t>4.35 cm</t>
  </si>
  <si>
    <t>8.88 MeV</t>
  </si>
  <si>
    <t>8.25 MeV</t>
  </si>
  <si>
    <t>8.87 MeV</t>
  </si>
  <si>
    <t>8.84 MeV</t>
  </si>
  <si>
    <t>2.65 cm</t>
  </si>
  <si>
    <t>1.43 cm</t>
  </si>
  <si>
    <t>9.04 MeV</t>
  </si>
  <si>
    <t>2.79 cm</t>
  </si>
  <si>
    <t>8.38 MeV</t>
  </si>
  <si>
    <t>2.61 cm</t>
  </si>
  <si>
    <t>8.95 MeV</t>
  </si>
  <si>
    <t>2.88 cm</t>
  </si>
  <si>
    <t>3.39 cm</t>
  </si>
  <si>
    <t>4.13 cm</t>
  </si>
  <si>
    <t>0.88 cm</t>
  </si>
  <si>
    <t>11.56 MeV</t>
  </si>
  <si>
    <t>2.20 cm</t>
  </si>
  <si>
    <t>3.77 cm</t>
  </si>
  <si>
    <t>6.45 cm</t>
  </si>
  <si>
    <t>16.49 MeV</t>
  </si>
  <si>
    <t>15.02 MeV</t>
  </si>
  <si>
    <t>4.57 cm</t>
  </si>
  <si>
    <t>7.79 cm</t>
  </si>
  <si>
    <t>5.94 cm</t>
  </si>
  <si>
    <t>20.76 MeV</t>
  </si>
  <si>
    <t>18.15 MeV</t>
  </si>
  <si>
    <t>1.37 cm</t>
  </si>
  <si>
    <t>12.39 MeV</t>
  </si>
  <si>
    <t>6.66 cm</t>
  </si>
  <si>
    <t>4.58 cm</t>
  </si>
  <si>
    <t>5.62 cm</t>
  </si>
  <si>
    <t>0.42 cm</t>
  </si>
  <si>
    <t>8.05 cm</t>
  </si>
  <si>
    <t>16.32 MeV</t>
  </si>
  <si>
    <t>15.53 MeV</t>
  </si>
  <si>
    <t>4.84 cm</t>
  </si>
  <si>
    <t>5.72 cm</t>
  </si>
  <si>
    <t>6.67 cm</t>
  </si>
  <si>
    <t>19.19 MeV</t>
  </si>
  <si>
    <t>1.90 cm</t>
  </si>
  <si>
    <t>3.13 cm</t>
  </si>
  <si>
    <t>0.52 cm</t>
  </si>
  <si>
    <t>12.54 MeV</t>
  </si>
  <si>
    <t>10.76 MeV</t>
  </si>
  <si>
    <t>12.46 MeV</t>
  </si>
  <si>
    <t>10.67 MeV</t>
  </si>
  <si>
    <t>3.36 cm</t>
  </si>
  <si>
    <t>4.09 cm</t>
  </si>
  <si>
    <t>0.85 cm</t>
  </si>
  <si>
    <t>11.48 MeV</t>
  </si>
  <si>
    <t>2.25 cm</t>
  </si>
  <si>
    <t>3.35 cm</t>
  </si>
  <si>
    <t>3.80 cm</t>
  </si>
  <si>
    <t>0.64 cm</t>
  </si>
  <si>
    <t>6.15 cm</t>
  </si>
  <si>
    <t>12.49 MeV</t>
  </si>
  <si>
    <t>11.12 MeV</t>
  </si>
  <si>
    <t>2.24 cm</t>
  </si>
  <si>
    <t>3.14 cm</t>
  </si>
  <si>
    <t>3.91 cm</t>
  </si>
  <si>
    <t>0.68 cm</t>
  </si>
  <si>
    <t>11.27 MeV</t>
  </si>
  <si>
    <t>4.15 cm</t>
  </si>
  <si>
    <t>11.54 MeV</t>
  </si>
  <si>
    <t>11.62 MeV</t>
  </si>
  <si>
    <t>1.18 cm</t>
  </si>
  <si>
    <t>12.29 MeV</t>
  </si>
  <si>
    <t>11.60 MeV</t>
  </si>
  <si>
    <t>4.97 cm</t>
  </si>
  <si>
    <t>3.68 cm</t>
  </si>
  <si>
    <t>1.46 cm</t>
  </si>
  <si>
    <t>11.79 MeV</t>
  </si>
  <si>
    <t>11.77 MeV</t>
  </si>
  <si>
    <t>1.09 cm</t>
  </si>
  <si>
    <t>12.38 MeV</t>
  </si>
  <si>
    <t>11.74 MeV</t>
  </si>
  <si>
    <t>11.72 MeV</t>
  </si>
  <si>
    <t>4.27 cm</t>
  </si>
  <si>
    <t>11.00 cm</t>
  </si>
  <si>
    <t>2.13 cm</t>
  </si>
  <si>
    <t>8.35 MeV</t>
  </si>
  <si>
    <t>1.06 cm</t>
  </si>
  <si>
    <t>15.37 MeV</t>
  </si>
  <si>
    <t>4.75 cm</t>
  </si>
  <si>
    <t>8.08 cm</t>
  </si>
  <si>
    <t>5.42 cm</t>
  </si>
  <si>
    <t>6.37 cm</t>
  </si>
  <si>
    <t>0.21 cm</t>
  </si>
  <si>
    <t>18.82 MeV</t>
  </si>
  <si>
    <t>3.32 cm</t>
  </si>
  <si>
    <t>3.22 cm</t>
  </si>
  <si>
    <t>4.29 cm</t>
  </si>
  <si>
    <t>0.26 cm</t>
  </si>
  <si>
    <t>7.91 cm</t>
  </si>
  <si>
    <t>16.04 MeV</t>
  </si>
  <si>
    <t>13.27 MeV</t>
  </si>
  <si>
    <t>5.65 cm</t>
  </si>
  <si>
    <t>0.23 cm</t>
  </si>
  <si>
    <t>7.88 cm</t>
  </si>
  <si>
    <t>15.97 MeV</t>
  </si>
  <si>
    <t>13.17 MeV</t>
  </si>
  <si>
    <t>6.36 cm</t>
  </si>
  <si>
    <t>14.81 MeV</t>
  </si>
  <si>
    <t>3.48 cm</t>
  </si>
  <si>
    <t>3.95 cm</t>
  </si>
  <si>
    <t>13.92 MeV</t>
  </si>
  <si>
    <t>2.10 cm</t>
  </si>
  <si>
    <t>4.11 cm</t>
  </si>
  <si>
    <t>4.76 cm</t>
  </si>
  <si>
    <t>0.28 cm</t>
  </si>
  <si>
    <t>16.38 MeV</t>
  </si>
  <si>
    <t>14.27 MeV</t>
  </si>
  <si>
    <t>3.76 cm</t>
  </si>
  <si>
    <t>6.44 cm</t>
  </si>
  <si>
    <t>4.03 cm</t>
  </si>
  <si>
    <t>15.00 MeV</t>
  </si>
  <si>
    <t>6.53 cm</t>
  </si>
  <si>
    <t>4.72 cm</t>
  </si>
  <si>
    <t>5.36 cm</t>
  </si>
  <si>
    <t>15.21 MeV</t>
  </si>
  <si>
    <t>6.56 cm</t>
  </si>
  <si>
    <t>5.45 cm</t>
  </si>
  <si>
    <t>15.29 MeV</t>
  </si>
  <si>
    <t>6.61 cm</t>
  </si>
  <si>
    <t>16.33 MeV</t>
  </si>
  <si>
    <t>15.39 MeV</t>
  </si>
  <si>
    <t>4.48 cm</t>
  </si>
  <si>
    <t>15.48 MeV</t>
  </si>
  <si>
    <t>4.53 cm</t>
  </si>
  <si>
    <t>8.03 cm</t>
  </si>
  <si>
    <t>3.94 cm</t>
  </si>
  <si>
    <t>6.73 cm</t>
  </si>
  <si>
    <t>4.68 cm</t>
  </si>
  <si>
    <t>15.68 MeV</t>
  </si>
  <si>
    <t>4.71 cm</t>
  </si>
  <si>
    <t>0.50 cm</t>
  </si>
  <si>
    <t>16.42 MeV</t>
  </si>
  <si>
    <t>0.55 cm</t>
  </si>
  <si>
    <t>0.44 cm</t>
  </si>
  <si>
    <t>16.39 MeV</t>
  </si>
  <si>
    <t>16.37 MeV</t>
  </si>
  <si>
    <t>3.88 cm</t>
  </si>
  <si>
    <t>3.45 cm</t>
  </si>
  <si>
    <t>4.88 cm</t>
  </si>
  <si>
    <t>0.17 cm</t>
  </si>
  <si>
    <t>9.40 cm</t>
  </si>
  <si>
    <t>19.05 MeV</t>
  </si>
  <si>
    <t>15.45 MeV</t>
  </si>
  <si>
    <t>4.81 cm</t>
  </si>
  <si>
    <t>9.38 cm</t>
  </si>
  <si>
    <t>15.32 MeV</t>
  </si>
  <si>
    <t>4.45 cm</t>
  </si>
  <si>
    <t>7.58 cm</t>
  </si>
  <si>
    <t>4.14 cm</t>
  </si>
  <si>
    <t>5.78 cm</t>
  </si>
  <si>
    <t>10.11 cm</t>
  </si>
  <si>
    <t>20.49 MeV</t>
  </si>
  <si>
    <t>17.65 MeV</t>
  </si>
  <si>
    <t>6.99 cm</t>
  </si>
  <si>
    <t>3.73 cm</t>
  </si>
  <si>
    <t>5.22 cm</t>
  </si>
  <si>
    <t>9.72 cm</t>
  </si>
  <si>
    <t>19.70 MeV</t>
  </si>
  <si>
    <t>7.20 cm</t>
  </si>
  <si>
    <t>5.41 cm</t>
  </si>
  <si>
    <t>0.14 cm</t>
  </si>
  <si>
    <t>9.91 cm</t>
  </si>
  <si>
    <t>20.08 MeV</t>
  </si>
  <si>
    <t>16.77 MeV</t>
  </si>
  <si>
    <t>4.54 cm</t>
  </si>
  <si>
    <t>7.73 cm</t>
  </si>
  <si>
    <t>10.14 cm</t>
  </si>
  <si>
    <t>20.55 MeV</t>
  </si>
  <si>
    <t>18.02 MeV</t>
  </si>
  <si>
    <t>7.89 cm</t>
  </si>
  <si>
    <t>5.25 cm</t>
  </si>
  <si>
    <t>6.17 cm</t>
  </si>
  <si>
    <t>18.39 MeV</t>
  </si>
  <si>
    <t>21.00 cm</t>
  </si>
  <si>
    <t>2.56 cm</t>
  </si>
  <si>
    <t>12.36 MeV</t>
  </si>
  <si>
    <t>16.34 MeV</t>
  </si>
  <si>
    <t>15.59 MeV</t>
  </si>
  <si>
    <t>2.52 cm</t>
  </si>
  <si>
    <t>1.05 cm</t>
  </si>
  <si>
    <t>5.96 cm</t>
  </si>
  <si>
    <t>6.85 cm</t>
  </si>
  <si>
    <t>110.00 cm</t>
  </si>
  <si>
    <t>0.77 cm</t>
  </si>
  <si>
    <t>6.27 MeV</t>
  </si>
  <si>
    <t>2.43 cm</t>
  </si>
  <si>
    <t>1.85 cm</t>
  </si>
  <si>
    <t>0.96 cm</t>
  </si>
  <si>
    <t>6.24 MeV</t>
  </si>
  <si>
    <t>5.66 MeV</t>
  </si>
  <si>
    <t>6.26 MeV</t>
  </si>
  <si>
    <t>6.22 MeV</t>
  </si>
  <si>
    <t>5.65 MeV</t>
  </si>
  <si>
    <t>1.72 cm</t>
  </si>
  <si>
    <t>6.21 MeV</t>
  </si>
  <si>
    <t>5.64 MeV</t>
  </si>
  <si>
    <t>5.61 MeV</t>
  </si>
  <si>
    <t>0.94 cm</t>
  </si>
  <si>
    <t>1.56 cm</t>
  </si>
  <si>
    <t>2.51 cm</t>
  </si>
  <si>
    <t>2.27 cm</t>
  </si>
  <si>
    <t>0.66 cm</t>
  </si>
  <si>
    <t>4.52 cm</t>
  </si>
  <si>
    <t>9.21 MeV</t>
  </si>
  <si>
    <t>9.10 MeV</t>
  </si>
  <si>
    <t>8.49 MeV</t>
  </si>
  <si>
    <t>9.13 MeV</t>
  </si>
  <si>
    <t>3.10 cm</t>
  </si>
  <si>
    <t>8.50 MeV</t>
  </si>
  <si>
    <t>2.66 cm</t>
  </si>
  <si>
    <t>3.11 cm</t>
  </si>
  <si>
    <t>1.45 cm</t>
  </si>
  <si>
    <t>9.07 MeV</t>
  </si>
  <si>
    <t>9.05 MeV</t>
  </si>
  <si>
    <t>8.48 MeV</t>
  </si>
  <si>
    <t>8.47 MeV</t>
  </si>
  <si>
    <t>2.18 cm</t>
  </si>
  <si>
    <t>8.45 MeV</t>
  </si>
  <si>
    <t>8.37 MeV</t>
  </si>
  <si>
    <t>4.73 cm</t>
  </si>
  <si>
    <t>3.21 cm</t>
  </si>
  <si>
    <t>6.20 cm</t>
  </si>
  <si>
    <t>12.58 MeV</t>
  </si>
  <si>
    <t>11.01 MeV</t>
  </si>
  <si>
    <t>3.81 cm</t>
  </si>
  <si>
    <t>3.30 cm</t>
  </si>
  <si>
    <t>4.06 cm</t>
  </si>
  <si>
    <t>12.53 MeV</t>
  </si>
  <si>
    <t>11.50 MeV</t>
  </si>
  <si>
    <t>1.51 cm</t>
  </si>
  <si>
    <t>6.07 cm</t>
  </si>
  <si>
    <t>12.33 MeV</t>
  </si>
  <si>
    <t>3.97 cm</t>
  </si>
  <si>
    <t>6.06 cm</t>
  </si>
  <si>
    <t>12.31 MeV</t>
  </si>
  <si>
    <t>11.75 MeV</t>
  </si>
  <si>
    <t>12.32 MeV</t>
  </si>
  <si>
    <t>6.03 cm</t>
  </si>
  <si>
    <t>12.25 MeV</t>
  </si>
  <si>
    <t>11.64 MeV</t>
  </si>
  <si>
    <t>3.43 cm</t>
  </si>
  <si>
    <t>3.37 cm</t>
  </si>
  <si>
    <t>4.44 cm</t>
  </si>
  <si>
    <t>0.48 cm</t>
  </si>
  <si>
    <t>13.71 MeV</t>
  </si>
  <si>
    <t>6.51 cm</t>
  </si>
  <si>
    <t>4.19 cm</t>
  </si>
  <si>
    <t>5.28 cm</t>
  </si>
  <si>
    <t>0.71 cm</t>
  </si>
  <si>
    <t>8.19 cm</t>
  </si>
  <si>
    <t>16.61 MeV</t>
  </si>
  <si>
    <t>15.18 MeV</t>
  </si>
  <si>
    <t>0.58 cm</t>
  </si>
  <si>
    <t>8.21 cm</t>
  </si>
  <si>
    <t>16.65 MeV</t>
  </si>
  <si>
    <t>14.72 MeV</t>
  </si>
  <si>
    <t>6.59 cm</t>
  </si>
  <si>
    <t>4.79 cm</t>
  </si>
  <si>
    <t>0.74 cm</t>
  </si>
  <si>
    <t>8.17 cm</t>
  </si>
  <si>
    <t>16.56 MeV</t>
  </si>
  <si>
    <t>15.34 MeV</t>
  </si>
  <si>
    <t>4.59 cm</t>
  </si>
  <si>
    <t>5.60 cm</t>
  </si>
  <si>
    <t>16.50 MeV</t>
  </si>
  <si>
    <t>15.55 MeV</t>
  </si>
  <si>
    <t>3.31 cm</t>
  </si>
  <si>
    <t>5.17 cm</t>
  </si>
  <si>
    <t>15.62 MeV</t>
  </si>
  <si>
    <t>15.58 MeV</t>
  </si>
  <si>
    <t>0.69 cm</t>
  </si>
  <si>
    <t>15.57 MeV</t>
  </si>
  <si>
    <t>13.97 cm</t>
  </si>
  <si>
    <t>15.56 MeV</t>
  </si>
  <si>
    <t>6.96 cm</t>
  </si>
  <si>
    <t>3.79 cm</t>
  </si>
  <si>
    <t>9.81 cm</t>
  </si>
  <si>
    <t>19.88 MeV</t>
  </si>
  <si>
    <t>16.22 MeV</t>
  </si>
  <si>
    <t>15.97 cm</t>
  </si>
  <si>
    <t>5.27 cm</t>
  </si>
  <si>
    <t>4.61 cm</t>
  </si>
  <si>
    <t>0.57 cm</t>
  </si>
  <si>
    <t>2.29 cm</t>
  </si>
  <si>
    <t>7.57 cm</t>
  </si>
  <si>
    <t>5.74 cm</t>
  </si>
  <si>
    <t>10.17 cm</t>
  </si>
  <si>
    <t>20.61 MeV</t>
  </si>
  <si>
    <t>17.63 MeV</t>
  </si>
  <si>
    <t>5.46 cm</t>
  </si>
  <si>
    <t>4.78 cm</t>
  </si>
  <si>
    <t>10.25 cm</t>
  </si>
  <si>
    <t>20.79 MeV</t>
  </si>
  <si>
    <t>18.72 MeV</t>
  </si>
  <si>
    <t>8.25 cm</t>
  </si>
  <si>
    <t>5.80 cm</t>
  </si>
  <si>
    <t>8.32 cm</t>
  </si>
  <si>
    <t>5.89 cm</t>
  </si>
  <si>
    <t>6.79 cm</t>
  </si>
  <si>
    <t>20.65 MeV</t>
  </si>
  <si>
    <t>19.38 MeV</t>
  </si>
  <si>
    <t>4.92 cm</t>
  </si>
  <si>
    <t>6.02 cm</t>
  </si>
  <si>
    <t>5.29 cm</t>
  </si>
  <si>
    <t>19.48 MeV</t>
  </si>
  <si>
    <t>8.38 cm</t>
  </si>
  <si>
    <t>5.40 cm</t>
  </si>
  <si>
    <t>6.95 cm</t>
  </si>
  <si>
    <t>20.56 MeV</t>
  </si>
  <si>
    <t>19.53 MeV</t>
  </si>
  <si>
    <t>8.37 cm</t>
  </si>
  <si>
    <t>0.54 cm</t>
  </si>
  <si>
    <t>19.51 MeV</t>
  </si>
  <si>
    <t>5.32 cm</t>
  </si>
  <si>
    <t>6.91 cm</t>
  </si>
  <si>
    <t>10.16 cm</t>
  </si>
  <si>
    <t>20.59 MeV</t>
  </si>
  <si>
    <t>19.49 MeV</t>
  </si>
  <si>
    <t>5.30 cm</t>
  </si>
  <si>
    <t>10.13 cm</t>
  </si>
  <si>
    <t>20.54 MeV</t>
  </si>
  <si>
    <t>20.57 MeV</t>
  </si>
  <si>
    <t>0.78 cm</t>
  </si>
  <si>
    <t>6.28 MeV</t>
  </si>
  <si>
    <t>2.30 cm</t>
  </si>
  <si>
    <t>0.70 cm</t>
  </si>
  <si>
    <t>3.26 cm</t>
  </si>
  <si>
    <t>3.74 cm</t>
  </si>
  <si>
    <t>6.23 cm</t>
  </si>
  <si>
    <t>12.65 MeV</t>
  </si>
  <si>
    <t>11.07 MeV</t>
  </si>
  <si>
    <t>5.92 cm</t>
  </si>
  <si>
    <t>3.42 cm</t>
  </si>
  <si>
    <t>13.79 MeV</t>
  </si>
  <si>
    <t>5.19 cm</t>
  </si>
  <si>
    <t>9.86 cm</t>
  </si>
  <si>
    <t>19.98 MeV</t>
  </si>
  <si>
    <t>0.87 cm</t>
  </si>
  <si>
    <t>5.67 MeV</t>
  </si>
  <si>
    <t>2.68 cm</t>
  </si>
  <si>
    <t>9.18 MeV</t>
  </si>
  <si>
    <t>3.16 cm</t>
  </si>
  <si>
    <t>11.39 MeV</t>
  </si>
  <si>
    <t>4.17 cm</t>
  </si>
  <si>
    <t>16.62 MeV</t>
  </si>
  <si>
    <t>14.41 MeV</t>
  </si>
  <si>
    <t>7.35 cm</t>
  </si>
  <si>
    <t>5.54 cm</t>
  </si>
  <si>
    <t>0.53 cm</t>
  </si>
  <si>
    <t>10.07 cm</t>
  </si>
  <si>
    <t>20.42 MeV</t>
  </si>
  <si>
    <t>17.13 MeV</t>
  </si>
  <si>
    <t>2.44 cm</t>
  </si>
  <si>
    <t>5.69 MeV</t>
  </si>
  <si>
    <t>3.66 cm</t>
  </si>
  <si>
    <t>9.11 MeV</t>
  </si>
  <si>
    <t>8.53 MeV</t>
  </si>
  <si>
    <t>3.49 cm</t>
  </si>
  <si>
    <t>12.48 MeV</t>
  </si>
  <si>
    <t>6.50 cm</t>
  </si>
  <si>
    <t>5.24 cm</t>
  </si>
  <si>
    <t>8.22 cm</t>
  </si>
  <si>
    <t>16.66 MeV</t>
  </si>
  <si>
    <t>15.14 MeV</t>
  </si>
  <si>
    <t>7.86 cm</t>
  </si>
  <si>
    <t>10.27 cm</t>
  </si>
  <si>
    <t>20.82 MeV</t>
  </si>
  <si>
    <t>18.31 MeV</t>
  </si>
  <si>
    <t>0.95 cm</t>
  </si>
  <si>
    <t>6.29 MeV</t>
  </si>
  <si>
    <t>1.20 cm</t>
  </si>
  <si>
    <t>9.15 MeV</t>
  </si>
  <si>
    <t>8.51 MeV</t>
  </si>
  <si>
    <t>4.16 cm</t>
  </si>
  <si>
    <t>1.01 cm</t>
  </si>
  <si>
    <t>11.63 MeV</t>
  </si>
  <si>
    <t>16.71 MeV</t>
  </si>
  <si>
    <t>15.03 MeV</t>
  </si>
  <si>
    <t>5.95 cm</t>
  </si>
  <si>
    <t>10.29 cm</t>
  </si>
  <si>
    <t>20.85 MeV</t>
  </si>
  <si>
    <t>1.86 cm</t>
  </si>
  <si>
    <t>5.70 MeV</t>
  </si>
  <si>
    <t>8.54 MeV</t>
  </si>
  <si>
    <t>1.19 cm</t>
  </si>
  <si>
    <t>5.33 cm</t>
  </si>
  <si>
    <t>8.23 cm</t>
  </si>
  <si>
    <t>16.69 MeV</t>
  </si>
  <si>
    <t>15.28 MeV</t>
  </si>
  <si>
    <t>7.98 cm</t>
  </si>
  <si>
    <t>6.21 cm</t>
  </si>
  <si>
    <t>10.30 cm</t>
  </si>
  <si>
    <t>20.88 MeV</t>
  </si>
  <si>
    <t>18.60 MeV</t>
  </si>
  <si>
    <t>1.89 cm</t>
  </si>
  <si>
    <t>5.71 MeV</t>
  </si>
  <si>
    <t>2.11 cm</t>
  </si>
  <si>
    <t>8.57 MeV</t>
  </si>
  <si>
    <t>16.63 MeV</t>
  </si>
  <si>
    <t>15.54 MeV</t>
  </si>
  <si>
    <t>5.64 cm</t>
  </si>
  <si>
    <t>0.61 cm</t>
  </si>
  <si>
    <t>20.86 MeV</t>
  </si>
  <si>
    <t>19.04 MeV</t>
  </si>
  <si>
    <t>1.88 cm</t>
  </si>
  <si>
    <t>1.75 cm</t>
  </si>
  <si>
    <t>1.02 cm</t>
  </si>
  <si>
    <t>5.72 MeV</t>
  </si>
  <si>
    <t>8.58 MeV</t>
  </si>
  <si>
    <t>12.41 MeV</t>
  </si>
  <si>
    <t>11.82 MeV</t>
  </si>
  <si>
    <t>5.55 cm</t>
  </si>
  <si>
    <t>16.60 MeV</t>
  </si>
  <si>
    <t>8.18 cm</t>
  </si>
  <si>
    <t>6.23 MeV</t>
  </si>
  <si>
    <t>3.99 cm</t>
  </si>
  <si>
    <t>16.54 MeV</t>
  </si>
  <si>
    <t>6.80 cm</t>
  </si>
  <si>
    <t>8.52 MeV</t>
  </si>
  <si>
    <t>0.67 cm</t>
  </si>
  <si>
    <t>16.59 MeV</t>
  </si>
  <si>
    <t>15.31 MeV</t>
  </si>
  <si>
    <t>10.28 cm</t>
  </si>
  <si>
    <t>20.83 MeV</t>
  </si>
  <si>
    <t>18.75 MeV</t>
  </si>
  <si>
    <t>9.08 MeV</t>
  </si>
  <si>
    <t>4.01 cm</t>
  </si>
  <si>
    <t>6.75 cm</t>
  </si>
  <si>
    <t>15.72 MeV</t>
  </si>
  <si>
    <t>8.40 cm</t>
  </si>
  <si>
    <t>6.94 cm</t>
  </si>
  <si>
    <t>19.57 MeV</t>
  </si>
  <si>
    <t>8.55 MeV</t>
  </si>
  <si>
    <t>6.74 cm</t>
  </si>
  <si>
    <t>15.71 MeV</t>
  </si>
  <si>
    <t>20.70 MeV</t>
  </si>
  <si>
    <t>3.12 cm</t>
  </si>
  <si>
    <t>0.75 cm</t>
  </si>
  <si>
    <t>16.55 MeV</t>
  </si>
  <si>
    <t>10.26 cm</t>
  </si>
  <si>
    <t>20.81 MeV</t>
  </si>
  <si>
    <t>19.23 MeV</t>
  </si>
  <si>
    <t>1.48 cm</t>
  </si>
  <si>
    <t>1.59 cm</t>
  </si>
  <si>
    <t>8.15 cm</t>
  </si>
  <si>
    <t>16.52 MeV</t>
  </si>
  <si>
    <t>8.43 cm</t>
  </si>
  <si>
    <t>19.63 MeV</t>
  </si>
  <si>
    <t>9.06 MeV</t>
  </si>
  <si>
    <t>15.70 MeV</t>
  </si>
  <si>
    <t>8.42 cm</t>
  </si>
  <si>
    <t>5.31 cm</t>
  </si>
  <si>
    <t>19.61 MeV</t>
  </si>
  <si>
    <t>15.69 MeV</t>
  </si>
  <si>
    <t>5.34 cm</t>
  </si>
  <si>
    <t>6.97 cm</t>
  </si>
  <si>
    <t>20.71 MeV</t>
  </si>
  <si>
    <t>19.62 MeV</t>
  </si>
  <si>
    <t>Energy Sequence</t>
  </si>
  <si>
    <t>Circle</t>
  </si>
  <si>
    <t>Square</t>
  </si>
  <si>
    <t>Applicator change</t>
  </si>
  <si>
    <t>20.62 MeV</t>
  </si>
  <si>
    <t>19.15 MeV</t>
  </si>
  <si>
    <t>Square Field PDD Scans</t>
  </si>
  <si>
    <t>Field size Y</t>
  </si>
  <si>
    <t>Field size X</t>
  </si>
  <si>
    <t>diameter</t>
  </si>
  <si>
    <t>Circular Field PDD Scans</t>
  </si>
  <si>
    <t>TR2</t>
  </si>
  <si>
    <t>6.30 MeV</t>
  </si>
  <si>
    <t>5.68 MeV</t>
  </si>
  <si>
    <t>1.87 cm</t>
  </si>
  <si>
    <t>6.14 MeV</t>
  </si>
  <si>
    <t>5.58 MeV</t>
  </si>
  <si>
    <t>6.37 MeV</t>
  </si>
  <si>
    <t>5.79 MeV</t>
  </si>
  <si>
    <t>1.26 cm</t>
  </si>
  <si>
    <t>6.31 MeV</t>
  </si>
  <si>
    <t>6.25 MeV</t>
  </si>
  <si>
    <t>7.97 cm</t>
  </si>
  <si>
    <t>7.96 cm</t>
  </si>
  <si>
    <t>8.59 MeV</t>
  </si>
  <si>
    <t>3.17 cm</t>
  </si>
  <si>
    <t>8.65 MeV</t>
  </si>
  <si>
    <t>8.39 MeV</t>
  </si>
  <si>
    <t>2.19 cm</t>
  </si>
  <si>
    <t>1.15 cm</t>
  </si>
  <si>
    <t>9.12 MeV</t>
  </si>
  <si>
    <t>9.22 MeV</t>
  </si>
  <si>
    <t>0.62 cm</t>
  </si>
  <si>
    <t>9.16 MeV</t>
  </si>
  <si>
    <t>1.13 cm</t>
  </si>
  <si>
    <t>9.97 cm</t>
  </si>
  <si>
    <t>1.07 cm</t>
  </si>
  <si>
    <t>9.96 cm</t>
  </si>
  <si>
    <t>2.71 cm</t>
  </si>
  <si>
    <t>2.49 cm</t>
  </si>
  <si>
    <t>1.11 cm</t>
  </si>
  <si>
    <t>12.50 MeV</t>
  </si>
  <si>
    <t>11.90 MeV</t>
  </si>
  <si>
    <t>1.04 cm</t>
  </si>
  <si>
    <t>12.28 MeV</t>
  </si>
  <si>
    <t>11.67 MeV</t>
  </si>
  <si>
    <t>10.51 MeV</t>
  </si>
  <si>
    <t>1.23 cm</t>
  </si>
  <si>
    <t>11.97 cm</t>
  </si>
  <si>
    <t>0.73 cm</t>
  </si>
  <si>
    <t>11.37 MeV</t>
  </si>
  <si>
    <t>10.81 MeV</t>
  </si>
  <si>
    <t>6.16 cm</t>
  </si>
  <si>
    <t>12.51 MeV</t>
  </si>
  <si>
    <t>10.91 MeV</t>
  </si>
  <si>
    <t>4.87 cm</t>
  </si>
  <si>
    <t>11.34 MeV</t>
  </si>
  <si>
    <t>3.27 cm</t>
  </si>
  <si>
    <t>12.43 MeV</t>
  </si>
  <si>
    <t>11.42 MeV</t>
  </si>
  <si>
    <t>3.24 cm</t>
  </si>
  <si>
    <t>0.80 cm</t>
  </si>
  <si>
    <t>11.40 MeV</t>
  </si>
  <si>
    <t>3.51 cm</t>
  </si>
  <si>
    <t>4.21 cm</t>
  </si>
  <si>
    <t>11.65 MeV</t>
  </si>
  <si>
    <t>11.69 MeV</t>
  </si>
  <si>
    <t>1.52 cm</t>
  </si>
  <si>
    <t>12.23 MeV</t>
  </si>
  <si>
    <t>0.30 cm</t>
  </si>
  <si>
    <t>15.93 MeV</t>
  </si>
  <si>
    <t>13.18 MeV</t>
  </si>
  <si>
    <t>14.25 MeV</t>
  </si>
  <si>
    <t>6.64 cm</t>
  </si>
  <si>
    <t>4.55 cm</t>
  </si>
  <si>
    <t>15.46 MeV</t>
  </si>
  <si>
    <t>3.20 cm</t>
  </si>
  <si>
    <t>7.75 cm</t>
  </si>
  <si>
    <t>12.81 MeV</t>
  </si>
  <si>
    <t>16.30 MeV</t>
  </si>
  <si>
    <t>5.63 cm</t>
  </si>
  <si>
    <t>8.02 cm</t>
  </si>
  <si>
    <t>16.26 MeV</t>
  </si>
  <si>
    <t>3.41 cm</t>
  </si>
  <si>
    <t>0.82 cm</t>
  </si>
  <si>
    <t>16.24 MeV</t>
  </si>
  <si>
    <t>15.44 MeV</t>
  </si>
  <si>
    <t>0.41 cm</t>
  </si>
  <si>
    <t>7.99 cm</t>
  </si>
  <si>
    <t>16.21 MeV</t>
  </si>
  <si>
    <t>15.36 MeV</t>
  </si>
  <si>
    <t>5.61 cm</t>
  </si>
  <si>
    <t>16.23 MeV</t>
  </si>
  <si>
    <t>15.65 MeV</t>
  </si>
  <si>
    <t>5.81 cm</t>
  </si>
  <si>
    <t>0.45 cm</t>
  </si>
  <si>
    <t>13.55 MeV</t>
  </si>
  <si>
    <t>14.29 MeV</t>
  </si>
  <si>
    <t>13.96 cm</t>
  </si>
  <si>
    <t>6.25 cm</t>
  </si>
  <si>
    <t>16.53 MeV</t>
  </si>
  <si>
    <t>14.57 MeV</t>
  </si>
  <si>
    <t>6.26 cm</t>
  </si>
  <si>
    <t>14.58 MeV</t>
  </si>
  <si>
    <t>5.09 cm</t>
  </si>
  <si>
    <t>6.43 cm</t>
  </si>
  <si>
    <t>14.98 MeV</t>
  </si>
  <si>
    <t>5.35 cm</t>
  </si>
  <si>
    <t>15.17 MeV</t>
  </si>
  <si>
    <t>15.50 MeV</t>
  </si>
  <si>
    <t>15.43 MeV</t>
  </si>
  <si>
    <t>16.28 MeV</t>
  </si>
  <si>
    <t>15.51 MeV</t>
  </si>
  <si>
    <t>16.18 MeV</t>
  </si>
  <si>
    <t>15.38 MeV</t>
  </si>
  <si>
    <t>15.49 MeV</t>
  </si>
  <si>
    <t>1.53 cm</t>
  </si>
  <si>
    <t>4.05 cm</t>
  </si>
  <si>
    <t>3.46 cm</t>
  </si>
  <si>
    <t>4.82 cm</t>
  </si>
  <si>
    <t>9.36 cm</t>
  </si>
  <si>
    <t>18.98 MeV</t>
  </si>
  <si>
    <t>15.24 MeV</t>
  </si>
  <si>
    <t>7.16 cm</t>
  </si>
  <si>
    <t>9.85 cm</t>
  </si>
  <si>
    <t>19.97 MeV</t>
  </si>
  <si>
    <t>6.58 cm</t>
  </si>
  <si>
    <t>20.27 MeV</t>
  </si>
  <si>
    <t>18.83 MeV</t>
  </si>
  <si>
    <t>7.95 cm</t>
  </si>
  <si>
    <t>6.27 cm</t>
  </si>
  <si>
    <t>0.25 cm</t>
  </si>
  <si>
    <t>10.09 cm</t>
  </si>
  <si>
    <t>20.45 MeV</t>
  </si>
  <si>
    <t>18.51 MeV</t>
  </si>
  <si>
    <t>6.38 cm</t>
  </si>
  <si>
    <t>0.10 cm</t>
  </si>
  <si>
    <t>9.18 cm</t>
  </si>
  <si>
    <t>18.61 MeV</t>
  </si>
  <si>
    <t>14.87 MeV</t>
  </si>
  <si>
    <t>9.95 cm</t>
  </si>
  <si>
    <t>20.17 MeV</t>
  </si>
  <si>
    <t>8.29 cm</t>
  </si>
  <si>
    <t>5.91 cm</t>
  </si>
  <si>
    <t>19.32 MeV</t>
  </si>
  <si>
    <t>0.31 cm</t>
  </si>
  <si>
    <t>10.02 cm</t>
  </si>
  <si>
    <t>20.30 MeV</t>
  </si>
  <si>
    <t>19.13 MeV</t>
  </si>
  <si>
    <t>19.10 MeV</t>
  </si>
  <si>
    <t>19.14 MeV</t>
  </si>
  <si>
    <t>6.81 cm</t>
  </si>
  <si>
    <t>9.94 cm</t>
  </si>
  <si>
    <t>20.15 MeV</t>
  </si>
  <si>
    <t>19.09 MeV</t>
  </si>
  <si>
    <t>5.86 cm</t>
  </si>
  <si>
    <t>20.19 MeV</t>
  </si>
  <si>
    <t>8.30 cm</t>
  </si>
  <si>
    <t>6.83 cm</t>
  </si>
  <si>
    <t>19.33 MeV</t>
  </si>
  <si>
    <t>6.78 cm</t>
  </si>
  <si>
    <t>4.86 cm</t>
  </si>
  <si>
    <t>8.27 cm</t>
  </si>
  <si>
    <t>6.82 cm</t>
  </si>
  <si>
    <t>10.05 cm</t>
  </si>
  <si>
    <t>20.36 MeV</t>
  </si>
  <si>
    <t>19.27 MeV</t>
  </si>
  <si>
    <t>9.67 cm</t>
  </si>
  <si>
    <t>19.59 MeV</t>
  </si>
  <si>
    <t>15.90 MeV</t>
  </si>
  <si>
    <t>7.21 cm</t>
  </si>
  <si>
    <t>3.78 cm</t>
  </si>
  <si>
    <t>5.39 cm</t>
  </si>
  <si>
    <t>9.90 cm</t>
  </si>
  <si>
    <t>20.06 MeV</t>
  </si>
  <si>
    <t>16.79 MeV</t>
  </si>
  <si>
    <t>7.42 cm</t>
  </si>
  <si>
    <t>17.30 MeV</t>
  </si>
  <si>
    <t>7.46 cm</t>
  </si>
  <si>
    <t>4.18 cm</t>
  </si>
  <si>
    <t>9.98 cm</t>
  </si>
  <si>
    <t>20.22 MeV</t>
  </si>
  <si>
    <t>17.39 MeV</t>
  </si>
  <si>
    <t>7.53 cm</t>
  </si>
  <si>
    <t>5.77 cm</t>
  </si>
  <si>
    <t>10.04 cm</t>
  </si>
  <si>
    <t>17.55 MeV</t>
  </si>
  <si>
    <t>7.68 cm</t>
  </si>
  <si>
    <t>20.41 MeV</t>
  </si>
  <si>
    <t>17.90 MeV</t>
  </si>
  <si>
    <t>5.93 cm</t>
  </si>
  <si>
    <t>18.38 MeV</t>
  </si>
  <si>
    <t>6.22 cm</t>
  </si>
  <si>
    <t>10.03 cm</t>
  </si>
  <si>
    <t>20.33 MeV</t>
  </si>
  <si>
    <t>7.85 cm</t>
  </si>
  <si>
    <t>5.26 cm</t>
  </si>
  <si>
    <t>18.28 MeV</t>
  </si>
  <si>
    <t>5.49 cm</t>
  </si>
  <si>
    <t>6.46 cm</t>
  </si>
  <si>
    <t>20.38 MeV</t>
  </si>
  <si>
    <t>18.78 MeV</t>
  </si>
  <si>
    <t>19.00 MeV</t>
  </si>
  <si>
    <t>10.06 cm</t>
  </si>
  <si>
    <t>20.39 MeV</t>
  </si>
  <si>
    <t>18.95 MeV</t>
  </si>
  <si>
    <t>5.75 cm</t>
  </si>
  <si>
    <t>10.01 cm</t>
  </si>
  <si>
    <t>19.03 MeV</t>
  </si>
  <si>
    <t>20.20 MeV</t>
  </si>
  <si>
    <t>19.16 MeV</t>
  </si>
  <si>
    <t>5.87 cm</t>
  </si>
  <si>
    <t>19.07 MeV</t>
  </si>
  <si>
    <t>20.16 MeV</t>
  </si>
  <si>
    <t>0.29 cm</t>
  </si>
  <si>
    <t>9.99 cm</t>
  </si>
  <si>
    <t>20.25 MeV</t>
  </si>
  <si>
    <t>9.93 cm</t>
  </si>
  <si>
    <t>5.20 cm</t>
  </si>
  <si>
    <t>20.18 MeV</t>
  </si>
  <si>
    <t>19.12 MeV</t>
  </si>
  <si>
    <t>Energy List</t>
  </si>
  <si>
    <t>TR2 PDD Scans</t>
  </si>
  <si>
    <t>12.22 MeV</t>
  </si>
  <si>
    <t>11.58 MeV</t>
  </si>
  <si>
    <t>8.99 cm</t>
  </si>
  <si>
    <t>13.99 cm</t>
  </si>
  <si>
    <t>0.63 cm</t>
  </si>
  <si>
    <t>0.43 cm</t>
  </si>
  <si>
    <t>20.13 MeV</t>
  </si>
  <si>
    <t>19.08 MeV</t>
  </si>
  <si>
    <t>12.26 MeV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</si>
</sst>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400]h:mm:ss\ AM/PM"/>
  </numFmts>
  <fonts count="5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theme="4"/>
      </bottom>
      <diagonal/>
    </border>
  </borders>
  <cellStyleXfs count="13">
    <xf numFmtId="0" fontId="0" fillId="0" borderId="0"/>
    <xf numFmtId="0" fontId="1" fillId="0" borderId="2" applyNumberFormat="0" applyFill="0" applyAlignment="0" applyProtection="0"/>
    <xf numFmtId="0" fontId="2" fillId="2" borderId="0" applyNumberFormat="0" applyBorder="0" applyAlignment="0" applyProtection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30">
    <xf numFmtId="0" fontId="0" fillId="0" borderId="0" xfId="0"/>
    <xf numFmtId="14" fontId="0" fillId="0" borderId="0" xfId="0" applyNumberFormat="1"/>
    <xf numFmtId="18" fontId="0" fillId="0" borderId="0" xfId="0" applyNumberFormat="1"/>
    <xf numFmtId="10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18" fontId="0" fillId="0" borderId="0" xfId="0" applyNumberFormat="1" applyAlignment="1">
      <alignment horizontal="right"/>
    </xf>
    <xf numFmtId="14" fontId="0" fillId="0" borderId="0" xfId="0" applyNumberFormat="1"/>
    <xf numFmtId="14" fontId="0" fillId="0" borderId="1" xfId="0" applyNumberFormat="1" applyBorder="1"/>
    <xf numFmtId="18" fontId="0" fillId="0" borderId="1" xfId="0" applyNumberFormat="1" applyBorder="1"/>
    <xf numFmtId="0" fontId="0" fillId="0" borderId="1" xfId="0" applyBorder="1"/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center"/>
    </xf>
    <xf numFmtId="14" fontId="0" fillId="0" borderId="0" xfId="0" applyNumberFormat="1" applyBorder="1"/>
    <xf numFmtId="18" fontId="0" fillId="0" borderId="0" xfId="0" applyNumberFormat="1" applyBorder="1"/>
    <xf numFmtId="0" fontId="0" fillId="0" borderId="0" xfId="0" applyBorder="1"/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center"/>
    </xf>
    <xf numFmtId="18" fontId="4" fillId="3" borderId="0" xfId="0" applyNumberFormat="1" applyFont="1" applyFill="1"/>
    <xf numFmtId="18" fontId="4" fillId="3" borderId="0" xfId="0" applyNumberFormat="1" applyFont="1" applyFill="1" applyAlignment="1">
      <alignment horizontal="right"/>
    </xf>
    <xf numFmtId="0" fontId="4" fillId="3" borderId="0" xfId="0" applyFont="1" applyFill="1" applyAlignment="1">
      <alignment horizontal="center"/>
    </xf>
    <xf numFmtId="0" fontId="4" fillId="3" borderId="0" xfId="0" applyFont="1" applyFill="1" applyAlignment="1">
      <alignment horizontal="right"/>
    </xf>
    <xf numFmtId="0" fontId="4" fillId="3" borderId="0" xfId="0" applyFont="1" applyFill="1"/>
    <xf numFmtId="14" fontId="4" fillId="3" borderId="0" xfId="0" applyNumberFormat="1" applyFont="1" applyFill="1"/>
    <xf numFmtId="164" fontId="0" fillId="0" borderId="0" xfId="0" applyNumberFormat="1"/>
    <xf numFmtId="164" fontId="0" fillId="0" borderId="0" xfId="0" applyNumberFormat="1" applyBorder="1"/>
    <xf numFmtId="164" fontId="0" fillId="0" borderId="1" xfId="0" applyNumberFormat="1" applyBorder="1"/>
    <xf numFmtId="164" fontId="4" fillId="3" borderId="0" xfId="0" applyNumberFormat="1" applyFont="1" applyFill="1"/>
    <xf numFmtId="19" fontId="0" fillId="0" borderId="0" xfId="0" applyNumberFormat="1"/>
    <xf numFmtId="0" fontId="1" fillId="0" borderId="2" xfId="1" applyAlignment="1">
      <alignment horizontal="center"/>
    </xf>
  </cellXfs>
  <cellStyles count="13">
    <cellStyle name="40% - Accent1 2" xfId="2"/>
    <cellStyle name="Heading 1" xfId="1" builtinId="16"/>
    <cellStyle name="Normal" xfId="0" builtinId="0"/>
    <cellStyle name="Normal 2" xfId="3"/>
    <cellStyle name="Normal 3" xfId="4"/>
    <cellStyle name="Normal 4" xfId="5"/>
    <cellStyle name="Normal 5" xfId="6"/>
    <cellStyle name="Normal 6" xfId="7"/>
    <cellStyle name="Normal 7" xfId="8"/>
    <cellStyle name="Normal 8" xfId="9"/>
    <cellStyle name="Normal 9" xfId="10"/>
    <cellStyle name="Percent 2" xfId="11"/>
    <cellStyle name="Percent 3" xfId="12"/>
  </cellStyles>
  <dxfs count="27">
    <dxf>
      <alignment horizontal="righ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3" formatCode="h:mm\ AM/PM"/>
      <alignment horizontal="right" vertical="bottom" textRotation="0" wrapText="0" indent="0" justifyLastLine="0" shrinkToFit="0" readingOrder="0"/>
    </dxf>
    <dxf>
      <numFmt numFmtId="23" formatCode="h:mm\ AM/PM"/>
    </dxf>
    <dxf>
      <numFmt numFmtId="164" formatCode="[$-F400]h:mm:ss\ AM/PM"/>
    </dxf>
    <dxf>
      <numFmt numFmtId="165" formatCode="dd/mm/yyyy"/>
    </dxf>
    <dxf>
      <alignment horizontal="righ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3" formatCode="h:mm\ AM/PM"/>
      <alignment horizontal="right" vertical="bottom" textRotation="0" wrapText="0" indent="0" justifyLastLine="0" shrinkToFit="0" readingOrder="0"/>
    </dxf>
    <dxf>
      <numFmt numFmtId="23" formatCode="h:mm\ AM/PM"/>
    </dxf>
    <dxf>
      <numFmt numFmtId="23" formatCode="h:mm\ AM/PM"/>
    </dxf>
    <dxf>
      <numFmt numFmtId="166" formatCode="yyyy/mm/dd"/>
    </dxf>
    <dxf>
      <alignment horizontal="righ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3" formatCode="h:mm\ AM/PM"/>
      <alignment horizontal="right" vertical="bottom" textRotation="0" wrapText="0" indent="0" justifyLastLine="0" shrinkToFit="0" readingOrder="0"/>
    </dxf>
    <dxf>
      <numFmt numFmtId="23" formatCode="h:mm\ AM/PM"/>
    </dxf>
    <dxf>
      <numFmt numFmtId="23" formatCode="h:mm\ AM/PM"/>
    </dxf>
    <dxf>
      <numFmt numFmtId="166" formatCode="yyyy/mm/dd"/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le1" displayName="Table1" ref="A2:K132" totalsRowShown="0">
  <sortState ref="A3:K132">
    <sortCondition ref="A3:A132"/>
    <sortCondition ref="B3:B132"/>
  </sortState>
  <tableColumns count="11">
    <tableColumn id="2" name="Date" dataDxfId="17"/>
    <tableColumn id="3" name="Time" dataDxfId="16"/>
    <tableColumn id="5" name="SSD" dataDxfId="15"/>
    <tableColumn id="6" name="Energy" dataDxfId="14"/>
    <tableColumn id="7" name="Applicator" dataDxfId="13"/>
    <tableColumn id="11" name="Field size Y" dataDxfId="12"/>
    <tableColumn id="12" name="Field size X"/>
    <tableColumn id="1" name="Energy List"/>
    <tableColumn id="4" name="Energy Sequence">
      <calculatedColumnFormula>EXACT(Table1[[#This Row],[Energy]],H3)</calculatedColumnFormula>
    </tableColumn>
    <tableColumn id="8" name="Applicator change">
      <calculatedColumnFormula>EXACT(E2,E3)</calculatedColumnFormula>
    </tableColumn>
    <tableColumn id="9" name="Square">
      <calculatedColumnFormula>EXACT(F3,G3)</calculatedColumnFormula>
    </tableColumn>
  </tableColumns>
  <tableStyleInfo name="TableStyleDark6" showFirstColumn="0" showLastColumn="0" showRowStripes="1" showColumnStripes="0"/>
</table>
</file>

<file path=xl/tables/table2.xml><?xml version="1.0" encoding="utf-8"?>
<table xmlns="http://schemas.openxmlformats.org/spreadsheetml/2006/main" id="5" name="Table16" displayName="Table16" ref="M2:X152" totalsRowShown="0">
  <autoFilter ref="M2:X152"/>
  <sortState ref="M3:X152">
    <sortCondition ref="M3:M152"/>
    <sortCondition ref="N3:N152"/>
  </sortState>
  <tableColumns count="12">
    <tableColumn id="2" name="Date" dataDxfId="11"/>
    <tableColumn id="3" name="Time" dataDxfId="10"/>
    <tableColumn id="5" name="SSD" dataDxfId="9"/>
    <tableColumn id="6" name="Energy" dataDxfId="8"/>
    <tableColumn id="7" name="Applicator" dataDxfId="7"/>
    <tableColumn id="11" name="Field size Y" dataDxfId="6"/>
    <tableColumn id="12" name="Field size X"/>
    <tableColumn id="1" name="Energy List"/>
    <tableColumn id="4" name="Energy Sequence">
      <calculatedColumnFormula>EXACT(Table16[[#This Row],[Energy]],T3)</calculatedColumnFormula>
    </tableColumn>
    <tableColumn id="8" name="Applicator change">
      <calculatedColumnFormula>EXACT(Q2,Q3)</calculatedColumnFormula>
    </tableColumn>
    <tableColumn id="9" name="Circle">
      <calculatedColumnFormula>EXACT(R3,S3)</calculatedColumnFormula>
    </tableColumn>
    <tableColumn id="10" name="diameter">
      <calculatedColumnFormula>IF(W3,Table16[[#This Row],[Field size Y]],"")</calculatedColumnFormula>
    </tableColumn>
  </tableColumns>
  <tableStyleInfo name="TableStyleDark6" showFirstColumn="0" showLastColumn="0" showRowStripes="1" showColumnStripes="0"/>
</table>
</file>

<file path=xl/tables/table3.xml><?xml version="1.0" encoding="utf-8"?>
<table xmlns="http://schemas.openxmlformats.org/spreadsheetml/2006/main" id="2" name="Table13" displayName="Table13" ref="Z2:AJ197" totalsRowShown="0">
  <sortState ref="Z3:AJ197">
    <sortCondition ref="Z3:Z197"/>
    <sortCondition ref="AA3:AA197"/>
  </sortState>
  <tableColumns count="11">
    <tableColumn id="2" name="Date" dataDxfId="5"/>
    <tableColumn id="3" name="Time" dataDxfId="4"/>
    <tableColumn id="5" name="SSD" dataDxfId="3"/>
    <tableColumn id="6" name="Energy" dataDxfId="2"/>
    <tableColumn id="7" name="Applicator" dataDxfId="1"/>
    <tableColumn id="11" name="Field size Y" dataDxfId="0"/>
    <tableColumn id="12" name="Field size X"/>
    <tableColumn id="1" name="Energy List"/>
    <tableColumn id="4" name="Energy Sequence">
      <calculatedColumnFormula>EXACT(Table13[[#This Row],[Energy]],AG3)</calculatedColumnFormula>
    </tableColumn>
    <tableColumn id="8" name="Applicator change">
      <calculatedColumnFormula>EXACT(AD2,AD3)</calculatedColumnFormula>
    </tableColumn>
    <tableColumn id="9" name="Square">
      <calculatedColumnFormula>EXACT(AE3,AF3)</calculatedColumnFormula>
    </tableColumn>
  </tableColumns>
  <tableStyleInfo name="TableStyleDark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00"/>
  <sheetViews>
    <sheetView workbookViewId="0">
      <selection activeCell="B5" sqref="B5"/>
    </sheetView>
  </sheetViews>
  <sheetFormatPr defaultRowHeight="15" x14ac:dyDescent="0.25"/>
  <cols>
    <col min="3" max="3" width="10.7109375" bestFit="1" customWidth="1"/>
    <col min="4" max="4" width="11.5703125" bestFit="1" customWidth="1"/>
  </cols>
  <sheetData>
    <row r="1" spans="1:31" x14ac:dyDescent="0.25">
      <c r="A1" t="s">
        <v>0</v>
      </c>
    </row>
    <row r="2" spans="1:31" x14ac:dyDescent="0.25">
      <c r="A2" t="s">
        <v>1</v>
      </c>
    </row>
    <row r="5" spans="1:31" x14ac:dyDescent="0.25">
      <c r="B5" t="s">
        <v>2</v>
      </c>
      <c r="C5" t="s">
        <v>3</v>
      </c>
      <c r="D5" t="s">
        <v>4</v>
      </c>
      <c r="E5" t="s">
        <v>5</v>
      </c>
      <c r="F5" t="s">
        <v>6</v>
      </c>
      <c r="G5" t="s">
        <v>7</v>
      </c>
      <c r="H5" t="s">
        <v>8</v>
      </c>
      <c r="I5" t="s">
        <v>9</v>
      </c>
      <c r="J5" t="s">
        <v>10</v>
      </c>
      <c r="K5" t="s">
        <v>11</v>
      </c>
      <c r="L5" t="s">
        <v>12</v>
      </c>
      <c r="M5" t="s">
        <v>13</v>
      </c>
      <c r="N5" t="s">
        <v>14</v>
      </c>
      <c r="O5" t="s">
        <v>15</v>
      </c>
      <c r="P5" t="s">
        <v>16</v>
      </c>
      <c r="Q5" t="s">
        <v>17</v>
      </c>
      <c r="R5" t="s">
        <v>18</v>
      </c>
      <c r="S5" t="s">
        <v>19</v>
      </c>
      <c r="T5" t="s">
        <v>20</v>
      </c>
      <c r="U5" t="s">
        <v>21</v>
      </c>
      <c r="V5" t="s">
        <v>22</v>
      </c>
      <c r="W5" t="s">
        <v>23</v>
      </c>
      <c r="X5" t="s">
        <v>24</v>
      </c>
      <c r="Y5" t="s">
        <v>25</v>
      </c>
      <c r="Z5" t="s">
        <v>26</v>
      </c>
      <c r="AA5" t="s">
        <v>27</v>
      </c>
      <c r="AB5" t="s">
        <v>28</v>
      </c>
      <c r="AC5" t="s">
        <v>29</v>
      </c>
      <c r="AD5" t="s">
        <v>30</v>
      </c>
      <c r="AE5" t="s">
        <v>31</v>
      </c>
    </row>
    <row r="6" spans="1:31" x14ac:dyDescent="0.25">
      <c r="B6" t="s">
        <v>1050</v>
      </c>
      <c r="C6" s="7">
        <v>42975</v>
      </c>
      <c r="D6" s="28">
        <v>0.70694444444444438</v>
      </c>
      <c r="E6" t="s">
        <v>33</v>
      </c>
      <c r="F6" t="s">
        <v>34</v>
      </c>
      <c r="G6" t="s">
        <v>35</v>
      </c>
      <c r="H6" t="s">
        <v>197</v>
      </c>
      <c r="I6" t="s">
        <v>37</v>
      </c>
      <c r="J6" t="s">
        <v>38</v>
      </c>
      <c r="K6" t="s">
        <v>39</v>
      </c>
      <c r="L6" t="s">
        <v>76</v>
      </c>
      <c r="M6" t="s">
        <v>76</v>
      </c>
      <c r="N6" t="s">
        <v>41</v>
      </c>
      <c r="O6" t="s">
        <v>41</v>
      </c>
      <c r="P6" t="s">
        <v>42</v>
      </c>
      <c r="Q6" t="s">
        <v>43</v>
      </c>
      <c r="R6" t="s">
        <v>149</v>
      </c>
      <c r="S6" t="s">
        <v>766</v>
      </c>
      <c r="T6" t="s">
        <v>107</v>
      </c>
      <c r="U6" t="s">
        <v>57</v>
      </c>
      <c r="V6" t="s">
        <v>101</v>
      </c>
      <c r="W6" t="s">
        <v>57</v>
      </c>
      <c r="X6" t="s">
        <v>918</v>
      </c>
      <c r="Y6" t="s">
        <v>185</v>
      </c>
      <c r="Z6" s="3">
        <v>0.80400000000000005</v>
      </c>
      <c r="AA6" s="3">
        <v>1</v>
      </c>
      <c r="AB6" s="3">
        <v>6.0000000000000001E-3</v>
      </c>
      <c r="AC6">
        <v>2.4</v>
      </c>
      <c r="AD6" t="s">
        <v>1051</v>
      </c>
      <c r="AE6" t="s">
        <v>770</v>
      </c>
    </row>
    <row r="7" spans="1:31" x14ac:dyDescent="0.25">
      <c r="B7" t="s">
        <v>1050</v>
      </c>
      <c r="C7" s="7">
        <v>42975</v>
      </c>
      <c r="D7" s="28">
        <v>0.6743055555555556</v>
      </c>
      <c r="E7" t="s">
        <v>33</v>
      </c>
      <c r="F7" t="s">
        <v>34</v>
      </c>
      <c r="G7" t="s">
        <v>35</v>
      </c>
      <c r="H7" t="s">
        <v>197</v>
      </c>
      <c r="I7" t="s">
        <v>37</v>
      </c>
      <c r="J7" t="s">
        <v>38</v>
      </c>
      <c r="K7" t="s">
        <v>39</v>
      </c>
      <c r="L7" t="s">
        <v>266</v>
      </c>
      <c r="M7" t="s">
        <v>266</v>
      </c>
      <c r="N7" t="s">
        <v>41</v>
      </c>
      <c r="O7" t="s">
        <v>41</v>
      </c>
      <c r="P7" t="s">
        <v>42</v>
      </c>
      <c r="Q7" t="s">
        <v>169</v>
      </c>
      <c r="R7" t="s">
        <v>149</v>
      </c>
      <c r="S7" t="s">
        <v>933</v>
      </c>
      <c r="T7" t="s">
        <v>72</v>
      </c>
      <c r="U7" t="s">
        <v>73</v>
      </c>
      <c r="V7" t="s">
        <v>130</v>
      </c>
      <c r="W7" t="s">
        <v>73</v>
      </c>
      <c r="X7" t="s">
        <v>949</v>
      </c>
      <c r="Y7" t="s">
        <v>194</v>
      </c>
      <c r="Z7" s="3">
        <v>0.77400000000000002</v>
      </c>
      <c r="AA7" s="3">
        <v>1</v>
      </c>
      <c r="AB7" s="3">
        <v>6.0000000000000001E-3</v>
      </c>
      <c r="AC7">
        <v>2.5099999999999998</v>
      </c>
      <c r="AD7" t="s">
        <v>771</v>
      </c>
      <c r="AE7" t="s">
        <v>1052</v>
      </c>
    </row>
    <row r="8" spans="1:31" x14ac:dyDescent="0.25">
      <c r="B8" t="s">
        <v>1050</v>
      </c>
      <c r="C8" s="7">
        <v>42976</v>
      </c>
      <c r="D8" s="28">
        <v>0.70416666666666661</v>
      </c>
      <c r="E8" t="s">
        <v>33</v>
      </c>
      <c r="F8" t="s">
        <v>763</v>
      </c>
      <c r="G8" t="s">
        <v>35</v>
      </c>
      <c r="H8" t="s">
        <v>197</v>
      </c>
      <c r="I8" t="s">
        <v>37</v>
      </c>
      <c r="J8" t="s">
        <v>38</v>
      </c>
      <c r="K8" t="s">
        <v>39</v>
      </c>
      <c r="L8" t="s">
        <v>198</v>
      </c>
      <c r="M8" t="s">
        <v>198</v>
      </c>
      <c r="N8" t="s">
        <v>41</v>
      </c>
      <c r="O8" t="s">
        <v>41</v>
      </c>
      <c r="P8" t="s">
        <v>42</v>
      </c>
      <c r="Q8" t="s">
        <v>80</v>
      </c>
      <c r="R8" t="s">
        <v>149</v>
      </c>
      <c r="S8" t="s">
        <v>766</v>
      </c>
      <c r="T8" t="s">
        <v>1053</v>
      </c>
      <c r="U8" t="s">
        <v>46</v>
      </c>
      <c r="V8" t="s">
        <v>144</v>
      </c>
      <c r="W8" t="s">
        <v>46</v>
      </c>
      <c r="X8" t="s">
        <v>75</v>
      </c>
      <c r="Y8" t="s">
        <v>527</v>
      </c>
      <c r="Z8" s="3">
        <v>0.76300000000000001</v>
      </c>
      <c r="AA8" s="3">
        <v>1</v>
      </c>
      <c r="AB8" s="3">
        <v>7.0000000000000001E-3</v>
      </c>
      <c r="AC8">
        <v>2.54</v>
      </c>
      <c r="AD8" t="s">
        <v>995</v>
      </c>
      <c r="AE8" t="s">
        <v>919</v>
      </c>
    </row>
    <row r="9" spans="1:31" x14ac:dyDescent="0.25">
      <c r="B9" t="s">
        <v>1050</v>
      </c>
      <c r="C9" s="7">
        <v>42975</v>
      </c>
      <c r="D9" s="28">
        <v>0.64027777777777783</v>
      </c>
      <c r="E9" t="s">
        <v>33</v>
      </c>
      <c r="F9" t="s">
        <v>34</v>
      </c>
      <c r="G9" t="s">
        <v>35</v>
      </c>
      <c r="H9" t="s">
        <v>197</v>
      </c>
      <c r="I9" t="s">
        <v>37</v>
      </c>
      <c r="J9" t="s">
        <v>38</v>
      </c>
      <c r="K9" t="s">
        <v>39</v>
      </c>
      <c r="L9" t="s">
        <v>198</v>
      </c>
      <c r="M9" t="s">
        <v>198</v>
      </c>
      <c r="N9" t="s">
        <v>41</v>
      </c>
      <c r="O9" t="s">
        <v>41</v>
      </c>
      <c r="P9" t="s">
        <v>42</v>
      </c>
      <c r="Q9" t="s">
        <v>80</v>
      </c>
      <c r="R9" t="s">
        <v>149</v>
      </c>
      <c r="S9" t="s">
        <v>766</v>
      </c>
      <c r="T9" t="s">
        <v>88</v>
      </c>
      <c r="U9" t="s">
        <v>89</v>
      </c>
      <c r="V9" t="s">
        <v>90</v>
      </c>
      <c r="W9" t="s">
        <v>89</v>
      </c>
      <c r="X9" t="s">
        <v>460</v>
      </c>
      <c r="Y9" t="s">
        <v>527</v>
      </c>
      <c r="Z9" s="3">
        <v>0.76800000000000002</v>
      </c>
      <c r="AA9" s="3">
        <v>1</v>
      </c>
      <c r="AB9" s="3">
        <v>6.0000000000000001E-3</v>
      </c>
      <c r="AC9">
        <v>2.5099999999999998</v>
      </c>
      <c r="AD9" t="s">
        <v>995</v>
      </c>
      <c r="AE9" t="s">
        <v>773</v>
      </c>
    </row>
    <row r="10" spans="1:31" x14ac:dyDescent="0.25">
      <c r="B10" t="s">
        <v>1050</v>
      </c>
      <c r="C10" s="7">
        <v>42975</v>
      </c>
      <c r="D10" s="28">
        <v>0.50694444444444442</v>
      </c>
      <c r="E10" t="s">
        <v>33</v>
      </c>
      <c r="F10" t="s">
        <v>34</v>
      </c>
      <c r="G10" t="s">
        <v>35</v>
      </c>
      <c r="H10" t="s">
        <v>36</v>
      </c>
      <c r="I10" t="s">
        <v>37</v>
      </c>
      <c r="J10" t="s">
        <v>38</v>
      </c>
      <c r="K10" t="s">
        <v>39</v>
      </c>
      <c r="L10" t="s">
        <v>76</v>
      </c>
      <c r="M10" t="s">
        <v>76</v>
      </c>
      <c r="N10" t="s">
        <v>41</v>
      </c>
      <c r="O10" t="s">
        <v>41</v>
      </c>
      <c r="P10" t="s">
        <v>42</v>
      </c>
      <c r="Q10" t="s">
        <v>641</v>
      </c>
      <c r="R10" t="s">
        <v>54</v>
      </c>
      <c r="S10" t="s">
        <v>55</v>
      </c>
      <c r="T10" t="s">
        <v>73</v>
      </c>
      <c r="U10" t="s">
        <v>555</v>
      </c>
      <c r="V10" t="s">
        <v>48</v>
      </c>
      <c r="W10" t="s">
        <v>555</v>
      </c>
      <c r="X10" t="s">
        <v>839</v>
      </c>
      <c r="Y10" t="s">
        <v>457</v>
      </c>
      <c r="Z10" s="3">
        <v>0.81899999999999995</v>
      </c>
      <c r="AA10" s="3">
        <v>1</v>
      </c>
      <c r="AB10" s="3">
        <v>6.0000000000000001E-3</v>
      </c>
      <c r="AC10">
        <v>2.29</v>
      </c>
      <c r="AD10" t="s">
        <v>775</v>
      </c>
      <c r="AE10" t="s">
        <v>61</v>
      </c>
    </row>
    <row r="11" spans="1:31" x14ac:dyDescent="0.25">
      <c r="B11" t="s">
        <v>1050</v>
      </c>
      <c r="C11" s="7">
        <v>42976</v>
      </c>
      <c r="D11" s="28">
        <v>0.65763888888888888</v>
      </c>
      <c r="E11" t="s">
        <v>33</v>
      </c>
      <c r="F11" t="s">
        <v>763</v>
      </c>
      <c r="G11" t="s">
        <v>35</v>
      </c>
      <c r="H11" t="s">
        <v>36</v>
      </c>
      <c r="I11" t="s">
        <v>37</v>
      </c>
      <c r="J11" t="s">
        <v>38</v>
      </c>
      <c r="K11" t="s">
        <v>39</v>
      </c>
      <c r="L11" t="s">
        <v>79</v>
      </c>
      <c r="M11" t="s">
        <v>79</v>
      </c>
      <c r="N11" t="s">
        <v>41</v>
      </c>
      <c r="O11" t="s">
        <v>41</v>
      </c>
      <c r="P11" t="s">
        <v>42</v>
      </c>
      <c r="Q11" t="s">
        <v>113</v>
      </c>
      <c r="R11" t="s">
        <v>70</v>
      </c>
      <c r="S11" t="s">
        <v>81</v>
      </c>
      <c r="T11" t="s">
        <v>72</v>
      </c>
      <c r="U11" t="s">
        <v>73</v>
      </c>
      <c r="V11" t="s">
        <v>74</v>
      </c>
      <c r="W11" t="s">
        <v>73</v>
      </c>
      <c r="X11" t="s">
        <v>102</v>
      </c>
      <c r="Y11" t="s">
        <v>76</v>
      </c>
      <c r="Z11" s="3">
        <v>0.75800000000000001</v>
      </c>
      <c r="AA11" s="3">
        <v>1</v>
      </c>
      <c r="AB11" s="3">
        <v>7.0000000000000001E-3</v>
      </c>
      <c r="AC11">
        <v>2.5499999999999998</v>
      </c>
      <c r="AD11" t="s">
        <v>459</v>
      </c>
      <c r="AE11" t="s">
        <v>83</v>
      </c>
    </row>
    <row r="12" spans="1:31" x14ac:dyDescent="0.25">
      <c r="B12" t="s">
        <v>1050</v>
      </c>
      <c r="C12" s="7">
        <v>42975</v>
      </c>
      <c r="D12" s="28">
        <v>0.60347222222222219</v>
      </c>
      <c r="E12" t="s">
        <v>33</v>
      </c>
      <c r="F12" t="s">
        <v>34</v>
      </c>
      <c r="G12" t="s">
        <v>35</v>
      </c>
      <c r="H12" t="s">
        <v>84</v>
      </c>
      <c r="I12" t="s">
        <v>37</v>
      </c>
      <c r="J12" t="s">
        <v>38</v>
      </c>
      <c r="K12" t="s">
        <v>39</v>
      </c>
      <c r="L12" t="s">
        <v>654</v>
      </c>
      <c r="M12" t="s">
        <v>654</v>
      </c>
      <c r="N12" t="s">
        <v>41</v>
      </c>
      <c r="O12" t="s">
        <v>41</v>
      </c>
      <c r="P12" t="s">
        <v>42</v>
      </c>
      <c r="Q12" t="s">
        <v>113</v>
      </c>
      <c r="R12" t="s">
        <v>86</v>
      </c>
      <c r="S12" t="s">
        <v>81</v>
      </c>
      <c r="T12" t="s">
        <v>99</v>
      </c>
      <c r="U12" t="s">
        <v>115</v>
      </c>
      <c r="V12" t="s">
        <v>94</v>
      </c>
      <c r="W12" t="s">
        <v>115</v>
      </c>
      <c r="X12" t="s">
        <v>949</v>
      </c>
      <c r="Y12" t="s">
        <v>457</v>
      </c>
      <c r="Z12" s="3">
        <v>0.77200000000000002</v>
      </c>
      <c r="AA12" s="3">
        <v>1</v>
      </c>
      <c r="AB12" s="3">
        <v>7.0000000000000001E-3</v>
      </c>
      <c r="AC12">
        <v>2.4900000000000002</v>
      </c>
      <c r="AD12" t="s">
        <v>458</v>
      </c>
      <c r="AE12" t="s">
        <v>777</v>
      </c>
    </row>
    <row r="13" spans="1:31" x14ac:dyDescent="0.25">
      <c r="B13" t="s">
        <v>1050</v>
      </c>
      <c r="C13" s="7">
        <v>42975</v>
      </c>
      <c r="D13" s="28">
        <v>0.55208333333333337</v>
      </c>
      <c r="E13" t="s">
        <v>33</v>
      </c>
      <c r="F13" t="s">
        <v>34</v>
      </c>
      <c r="G13" t="s">
        <v>35</v>
      </c>
      <c r="H13" t="s">
        <v>84</v>
      </c>
      <c r="I13" t="s">
        <v>37</v>
      </c>
      <c r="J13" t="s">
        <v>38</v>
      </c>
      <c r="K13" t="s">
        <v>39</v>
      </c>
      <c r="L13" t="s">
        <v>97</v>
      </c>
      <c r="M13" t="s">
        <v>97</v>
      </c>
      <c r="N13" t="s">
        <v>41</v>
      </c>
      <c r="O13" t="s">
        <v>41</v>
      </c>
      <c r="P13" t="s">
        <v>42</v>
      </c>
      <c r="Q13" t="s">
        <v>44</v>
      </c>
      <c r="R13" t="s">
        <v>86</v>
      </c>
      <c r="S13" t="s">
        <v>98</v>
      </c>
      <c r="T13" t="s">
        <v>107</v>
      </c>
      <c r="U13" t="s">
        <v>108</v>
      </c>
      <c r="V13" t="s">
        <v>109</v>
      </c>
      <c r="W13" t="s">
        <v>108</v>
      </c>
      <c r="X13" t="s">
        <v>450</v>
      </c>
      <c r="Y13" t="s">
        <v>148</v>
      </c>
      <c r="Z13" s="3">
        <v>0.77700000000000002</v>
      </c>
      <c r="AA13" s="3">
        <v>1</v>
      </c>
      <c r="AB13" s="3">
        <v>7.0000000000000001E-3</v>
      </c>
      <c r="AC13">
        <v>2.48</v>
      </c>
      <c r="AD13" t="s">
        <v>461</v>
      </c>
      <c r="AE13" t="s">
        <v>1055</v>
      </c>
    </row>
    <row r="14" spans="1:31" x14ac:dyDescent="0.25">
      <c r="B14" t="s">
        <v>1050</v>
      </c>
      <c r="C14" s="7">
        <v>42975</v>
      </c>
      <c r="D14" s="28">
        <v>0.4680555555555555</v>
      </c>
      <c r="E14" t="s">
        <v>33</v>
      </c>
      <c r="F14" t="s">
        <v>34</v>
      </c>
      <c r="G14" t="s">
        <v>35</v>
      </c>
      <c r="H14" t="s">
        <v>103</v>
      </c>
      <c r="I14" t="s">
        <v>37</v>
      </c>
      <c r="J14" t="s">
        <v>38</v>
      </c>
      <c r="K14" t="s">
        <v>39</v>
      </c>
      <c r="L14" t="s">
        <v>112</v>
      </c>
      <c r="M14" t="s">
        <v>112</v>
      </c>
      <c r="N14" t="s">
        <v>41</v>
      </c>
      <c r="O14" t="s">
        <v>41</v>
      </c>
      <c r="P14" t="s">
        <v>42</v>
      </c>
      <c r="Q14" t="s">
        <v>44</v>
      </c>
      <c r="R14" t="s">
        <v>54</v>
      </c>
      <c r="S14" t="s">
        <v>55</v>
      </c>
      <c r="T14" t="s">
        <v>452</v>
      </c>
      <c r="U14" t="s">
        <v>453</v>
      </c>
      <c r="V14" t="s">
        <v>441</v>
      </c>
      <c r="W14" t="s">
        <v>453</v>
      </c>
      <c r="X14" t="s">
        <v>456</v>
      </c>
      <c r="Y14" t="s">
        <v>91</v>
      </c>
      <c r="Z14" s="3">
        <v>0.78800000000000003</v>
      </c>
      <c r="AA14" s="3">
        <v>1</v>
      </c>
      <c r="AB14" s="3">
        <v>8.0000000000000002E-3</v>
      </c>
      <c r="AC14">
        <v>2.41</v>
      </c>
      <c r="AD14" t="s">
        <v>1054</v>
      </c>
      <c r="AE14" t="s">
        <v>506</v>
      </c>
    </row>
    <row r="15" spans="1:31" x14ac:dyDescent="0.25">
      <c r="B15" t="s">
        <v>1050</v>
      </c>
      <c r="C15" s="7">
        <v>42972</v>
      </c>
      <c r="D15" s="28">
        <v>0.58611111111111114</v>
      </c>
      <c r="E15" t="s">
        <v>33</v>
      </c>
      <c r="F15" t="s">
        <v>34</v>
      </c>
      <c r="G15" t="s">
        <v>35</v>
      </c>
      <c r="H15" t="s">
        <v>120</v>
      </c>
      <c r="I15" t="s">
        <v>37</v>
      </c>
      <c r="J15" t="s">
        <v>38</v>
      </c>
      <c r="K15" t="s">
        <v>39</v>
      </c>
      <c r="L15" t="s">
        <v>754</v>
      </c>
      <c r="M15" t="s">
        <v>754</v>
      </c>
      <c r="N15" t="s">
        <v>41</v>
      </c>
      <c r="O15" t="s">
        <v>41</v>
      </c>
      <c r="P15" t="s">
        <v>42</v>
      </c>
      <c r="Q15" t="s">
        <v>69</v>
      </c>
      <c r="R15" t="s">
        <v>113</v>
      </c>
      <c r="S15" t="s">
        <v>550</v>
      </c>
      <c r="T15" t="s">
        <v>975</v>
      </c>
      <c r="U15" t="s">
        <v>452</v>
      </c>
      <c r="V15" t="s">
        <v>153</v>
      </c>
      <c r="W15" t="s">
        <v>452</v>
      </c>
      <c r="X15" t="s">
        <v>82</v>
      </c>
      <c r="Y15" t="s">
        <v>157</v>
      </c>
      <c r="Z15" s="3">
        <v>0.79200000000000004</v>
      </c>
      <c r="AA15" s="3">
        <v>1</v>
      </c>
      <c r="AB15" s="3">
        <v>8.0000000000000002E-3</v>
      </c>
      <c r="AC15">
        <v>2.52</v>
      </c>
      <c r="AD15" t="s">
        <v>1056</v>
      </c>
      <c r="AE15" t="s">
        <v>1057</v>
      </c>
    </row>
    <row r="16" spans="1:31" x14ac:dyDescent="0.25">
      <c r="B16" t="s">
        <v>1050</v>
      </c>
      <c r="C16" s="7">
        <v>42972</v>
      </c>
      <c r="D16" s="28">
        <v>0.51597222222222217</v>
      </c>
      <c r="E16" t="s">
        <v>33</v>
      </c>
      <c r="F16" t="s">
        <v>34</v>
      </c>
      <c r="G16" t="s">
        <v>35</v>
      </c>
      <c r="H16" t="s">
        <v>120</v>
      </c>
      <c r="I16" t="s">
        <v>37</v>
      </c>
      <c r="J16" t="s">
        <v>38</v>
      </c>
      <c r="K16" t="s">
        <v>39</v>
      </c>
      <c r="L16" t="s">
        <v>121</v>
      </c>
      <c r="M16" t="s">
        <v>121</v>
      </c>
      <c r="N16" t="s">
        <v>41</v>
      </c>
      <c r="O16" t="s">
        <v>41</v>
      </c>
      <c r="P16" t="s">
        <v>42</v>
      </c>
      <c r="Q16" t="s">
        <v>169</v>
      </c>
      <c r="R16" t="s">
        <v>602</v>
      </c>
      <c r="S16" t="s">
        <v>275</v>
      </c>
      <c r="T16" t="s">
        <v>962</v>
      </c>
      <c r="U16" t="s">
        <v>774</v>
      </c>
      <c r="V16" t="s">
        <v>144</v>
      </c>
      <c r="W16" t="s">
        <v>774</v>
      </c>
      <c r="X16" t="s">
        <v>949</v>
      </c>
      <c r="Y16" t="s">
        <v>185</v>
      </c>
      <c r="Z16" s="3">
        <v>0.79100000000000004</v>
      </c>
      <c r="AA16" s="3">
        <v>1</v>
      </c>
      <c r="AB16" s="3">
        <v>8.0000000000000002E-3</v>
      </c>
      <c r="AC16">
        <v>2.5099999999999998</v>
      </c>
      <c r="AD16" t="s">
        <v>1051</v>
      </c>
      <c r="AE16" t="s">
        <v>988</v>
      </c>
    </row>
    <row r="17" spans="2:31" x14ac:dyDescent="0.25">
      <c r="B17" t="s">
        <v>1050</v>
      </c>
      <c r="C17" s="7">
        <v>42997</v>
      </c>
      <c r="D17" s="28">
        <v>0.65208333333333335</v>
      </c>
      <c r="E17" t="s">
        <v>33</v>
      </c>
      <c r="F17" t="s">
        <v>763</v>
      </c>
      <c r="G17" t="s">
        <v>35</v>
      </c>
      <c r="H17" t="s">
        <v>197</v>
      </c>
      <c r="I17" t="s">
        <v>37</v>
      </c>
      <c r="J17" t="s">
        <v>38</v>
      </c>
      <c r="K17" t="s">
        <v>39</v>
      </c>
      <c r="L17" t="s">
        <v>76</v>
      </c>
      <c r="M17" t="s">
        <v>76</v>
      </c>
      <c r="N17" t="s">
        <v>41</v>
      </c>
      <c r="O17" t="s">
        <v>41</v>
      </c>
      <c r="P17" t="s">
        <v>42</v>
      </c>
      <c r="Q17" t="s">
        <v>44</v>
      </c>
      <c r="R17" t="s">
        <v>70</v>
      </c>
      <c r="S17" t="s">
        <v>71</v>
      </c>
      <c r="T17" t="s">
        <v>440</v>
      </c>
      <c r="U17" t="s">
        <v>453</v>
      </c>
      <c r="V17" t="s">
        <v>116</v>
      </c>
      <c r="W17" t="s">
        <v>453</v>
      </c>
      <c r="X17" t="s">
        <v>1018</v>
      </c>
      <c r="Y17" t="s">
        <v>185</v>
      </c>
      <c r="Z17" s="3">
        <v>0.83699999999999997</v>
      </c>
      <c r="AA17" s="3">
        <v>1</v>
      </c>
      <c r="AB17" s="3">
        <v>7.0000000000000001E-3</v>
      </c>
      <c r="AC17">
        <v>2.36</v>
      </c>
      <c r="AD17" t="s">
        <v>1059</v>
      </c>
      <c r="AE17" t="s">
        <v>776</v>
      </c>
    </row>
    <row r="18" spans="2:31" x14ac:dyDescent="0.25">
      <c r="B18" t="s">
        <v>1050</v>
      </c>
      <c r="C18" s="7">
        <v>42996</v>
      </c>
      <c r="D18" s="28">
        <v>0.53402777777777777</v>
      </c>
      <c r="E18" t="s">
        <v>33</v>
      </c>
      <c r="F18" t="s">
        <v>34</v>
      </c>
      <c r="G18" t="s">
        <v>35</v>
      </c>
      <c r="H18" t="s">
        <v>36</v>
      </c>
      <c r="I18" t="s">
        <v>37</v>
      </c>
      <c r="J18" t="s">
        <v>38</v>
      </c>
      <c r="K18" t="s">
        <v>39</v>
      </c>
      <c r="L18" t="s">
        <v>266</v>
      </c>
      <c r="M18" t="s">
        <v>266</v>
      </c>
      <c r="N18" t="s">
        <v>41</v>
      </c>
      <c r="O18" t="s">
        <v>41</v>
      </c>
      <c r="P18" t="s">
        <v>42</v>
      </c>
      <c r="Q18" t="s">
        <v>43</v>
      </c>
      <c r="R18" t="s">
        <v>105</v>
      </c>
      <c r="S18" t="s">
        <v>106</v>
      </c>
      <c r="T18" t="s">
        <v>56</v>
      </c>
      <c r="U18" t="s">
        <v>57</v>
      </c>
      <c r="V18" t="s">
        <v>116</v>
      </c>
      <c r="W18" t="s">
        <v>57</v>
      </c>
      <c r="X18" t="s">
        <v>49</v>
      </c>
      <c r="Y18" t="s">
        <v>76</v>
      </c>
      <c r="Z18" s="3">
        <v>0.77800000000000002</v>
      </c>
      <c r="AA18" s="3">
        <v>1</v>
      </c>
      <c r="AB18" s="3">
        <v>6.0000000000000001E-3</v>
      </c>
      <c r="AC18">
        <v>2.4300000000000002</v>
      </c>
      <c r="AD18" t="s">
        <v>459</v>
      </c>
      <c r="AE18" t="s">
        <v>111</v>
      </c>
    </row>
    <row r="19" spans="2:31" x14ac:dyDescent="0.25">
      <c r="B19" t="s">
        <v>1050</v>
      </c>
      <c r="C19" s="7">
        <v>42997</v>
      </c>
      <c r="D19" s="28">
        <v>0.59861111111111109</v>
      </c>
      <c r="E19" t="s">
        <v>33</v>
      </c>
      <c r="F19" t="s">
        <v>763</v>
      </c>
      <c r="G19" t="s">
        <v>35</v>
      </c>
      <c r="H19" t="s">
        <v>197</v>
      </c>
      <c r="I19" t="s">
        <v>37</v>
      </c>
      <c r="J19" t="s">
        <v>38</v>
      </c>
      <c r="K19" t="s">
        <v>39</v>
      </c>
      <c r="L19" t="s">
        <v>266</v>
      </c>
      <c r="M19" t="s">
        <v>266</v>
      </c>
      <c r="N19" t="s">
        <v>41</v>
      </c>
      <c r="O19" t="s">
        <v>41</v>
      </c>
      <c r="P19" t="s">
        <v>42</v>
      </c>
      <c r="Q19" t="s">
        <v>217</v>
      </c>
      <c r="R19" t="s">
        <v>149</v>
      </c>
      <c r="S19" t="s">
        <v>766</v>
      </c>
      <c r="T19" t="s">
        <v>462</v>
      </c>
      <c r="U19" t="s">
        <v>115</v>
      </c>
      <c r="V19" t="s">
        <v>94</v>
      </c>
      <c r="W19" t="s">
        <v>115</v>
      </c>
      <c r="X19" t="s">
        <v>590</v>
      </c>
      <c r="Y19" t="s">
        <v>140</v>
      </c>
      <c r="Z19" s="3">
        <v>0.79400000000000004</v>
      </c>
      <c r="AA19" s="3">
        <v>1</v>
      </c>
      <c r="AB19" s="3">
        <v>7.0000000000000001E-3</v>
      </c>
      <c r="AC19">
        <v>2.4700000000000002</v>
      </c>
      <c r="AD19" t="s">
        <v>1060</v>
      </c>
      <c r="AE19" t="s">
        <v>770</v>
      </c>
    </row>
    <row r="20" spans="2:31" x14ac:dyDescent="0.25">
      <c r="B20" t="s">
        <v>1050</v>
      </c>
      <c r="C20" s="7">
        <v>42997</v>
      </c>
      <c r="D20" s="28">
        <v>0.56666666666666665</v>
      </c>
      <c r="E20" t="s">
        <v>33</v>
      </c>
      <c r="F20" t="s">
        <v>763</v>
      </c>
      <c r="G20" t="s">
        <v>35</v>
      </c>
      <c r="H20" t="s">
        <v>36</v>
      </c>
      <c r="I20" t="s">
        <v>37</v>
      </c>
      <c r="J20" t="s">
        <v>38</v>
      </c>
      <c r="K20" t="s">
        <v>39</v>
      </c>
      <c r="L20" t="s">
        <v>266</v>
      </c>
      <c r="M20" t="s">
        <v>266</v>
      </c>
      <c r="N20" t="s">
        <v>41</v>
      </c>
      <c r="O20" t="s">
        <v>41</v>
      </c>
      <c r="P20" t="s">
        <v>42</v>
      </c>
      <c r="Q20" t="s">
        <v>43</v>
      </c>
      <c r="R20" t="s">
        <v>70</v>
      </c>
      <c r="S20" t="s">
        <v>81</v>
      </c>
      <c r="T20" t="s">
        <v>107</v>
      </c>
      <c r="U20" t="s">
        <v>57</v>
      </c>
      <c r="V20" t="s">
        <v>109</v>
      </c>
      <c r="W20" t="s">
        <v>57</v>
      </c>
      <c r="X20" t="s">
        <v>918</v>
      </c>
      <c r="Y20" t="s">
        <v>140</v>
      </c>
      <c r="Z20" s="3">
        <v>0.79900000000000004</v>
      </c>
      <c r="AA20" s="3">
        <v>1</v>
      </c>
      <c r="AB20" s="3">
        <v>7.0000000000000001E-3</v>
      </c>
      <c r="AC20">
        <v>2.42</v>
      </c>
      <c r="AD20" t="s">
        <v>1060</v>
      </c>
      <c r="AE20" t="s">
        <v>83</v>
      </c>
    </row>
    <row r="21" spans="2:31" x14ac:dyDescent="0.25">
      <c r="B21" t="s">
        <v>1050</v>
      </c>
      <c r="C21" s="7">
        <v>42996</v>
      </c>
      <c r="D21" s="28">
        <v>0.60972222222222217</v>
      </c>
      <c r="E21" t="s">
        <v>33</v>
      </c>
      <c r="F21" t="s">
        <v>34</v>
      </c>
      <c r="G21" t="s">
        <v>35</v>
      </c>
      <c r="H21" t="s">
        <v>197</v>
      </c>
      <c r="I21" t="s">
        <v>37</v>
      </c>
      <c r="J21" t="s">
        <v>38</v>
      </c>
      <c r="K21" t="s">
        <v>39</v>
      </c>
      <c r="L21" t="s">
        <v>438</v>
      </c>
      <c r="M21" t="s">
        <v>438</v>
      </c>
      <c r="N21" t="s">
        <v>41</v>
      </c>
      <c r="O21" t="s">
        <v>41</v>
      </c>
      <c r="P21" t="s">
        <v>42</v>
      </c>
      <c r="Q21" t="s">
        <v>69</v>
      </c>
      <c r="R21" t="s">
        <v>70</v>
      </c>
      <c r="S21" t="s">
        <v>81</v>
      </c>
      <c r="T21" t="s">
        <v>99</v>
      </c>
      <c r="U21" t="s">
        <v>100</v>
      </c>
      <c r="V21" t="s">
        <v>94</v>
      </c>
      <c r="W21" t="s">
        <v>100</v>
      </c>
      <c r="X21" t="s">
        <v>768</v>
      </c>
      <c r="Y21" t="s">
        <v>527</v>
      </c>
      <c r="Z21" s="3">
        <v>0.76800000000000002</v>
      </c>
      <c r="AA21" s="3">
        <v>1</v>
      </c>
      <c r="AB21" s="3">
        <v>6.0000000000000001E-3</v>
      </c>
      <c r="AC21">
        <v>2.48</v>
      </c>
      <c r="AD21" t="s">
        <v>775</v>
      </c>
      <c r="AE21" t="s">
        <v>777</v>
      </c>
    </row>
    <row r="22" spans="2:31" x14ac:dyDescent="0.25">
      <c r="B22" t="s">
        <v>1050</v>
      </c>
      <c r="C22" s="7">
        <v>42996</v>
      </c>
      <c r="D22" s="28">
        <v>0.62291666666666667</v>
      </c>
      <c r="E22" t="s">
        <v>33</v>
      </c>
      <c r="F22" t="s">
        <v>34</v>
      </c>
      <c r="G22" t="s">
        <v>35</v>
      </c>
      <c r="H22" t="s">
        <v>197</v>
      </c>
      <c r="I22" t="s">
        <v>37</v>
      </c>
      <c r="J22" t="s">
        <v>38</v>
      </c>
      <c r="K22" t="s">
        <v>39</v>
      </c>
      <c r="L22" t="s">
        <v>447</v>
      </c>
      <c r="M22" t="s">
        <v>447</v>
      </c>
      <c r="N22" t="s">
        <v>41</v>
      </c>
      <c r="O22" t="s">
        <v>41</v>
      </c>
      <c r="P22" t="s">
        <v>42</v>
      </c>
      <c r="Q22" t="s">
        <v>80</v>
      </c>
      <c r="R22" t="s">
        <v>70</v>
      </c>
      <c r="S22" t="s">
        <v>81</v>
      </c>
      <c r="T22" t="s">
        <v>88</v>
      </c>
      <c r="U22" t="s">
        <v>89</v>
      </c>
      <c r="V22" t="s">
        <v>94</v>
      </c>
      <c r="W22" t="s">
        <v>89</v>
      </c>
      <c r="X22" t="s">
        <v>768</v>
      </c>
      <c r="Y22" t="s">
        <v>527</v>
      </c>
      <c r="Z22" s="3">
        <v>0.77</v>
      </c>
      <c r="AA22" s="3">
        <v>1</v>
      </c>
      <c r="AB22" s="3">
        <v>6.0000000000000001E-3</v>
      </c>
      <c r="AC22">
        <v>2.48</v>
      </c>
      <c r="AD22" t="s">
        <v>772</v>
      </c>
      <c r="AE22" t="s">
        <v>78</v>
      </c>
    </row>
    <row r="23" spans="2:31" x14ac:dyDescent="0.25">
      <c r="B23" t="s">
        <v>1050</v>
      </c>
      <c r="C23" s="7">
        <v>42996</v>
      </c>
      <c r="D23" s="28">
        <v>0.56388888888888888</v>
      </c>
      <c r="E23" t="s">
        <v>33</v>
      </c>
      <c r="F23" t="s">
        <v>34</v>
      </c>
      <c r="G23" t="s">
        <v>35</v>
      </c>
      <c r="H23" t="s">
        <v>36</v>
      </c>
      <c r="I23" t="s">
        <v>37</v>
      </c>
      <c r="J23" t="s">
        <v>38</v>
      </c>
      <c r="K23" t="s">
        <v>39</v>
      </c>
      <c r="L23" t="s">
        <v>447</v>
      </c>
      <c r="M23" t="s">
        <v>447</v>
      </c>
      <c r="N23" t="s">
        <v>41</v>
      </c>
      <c r="O23" t="s">
        <v>41</v>
      </c>
      <c r="P23" t="s">
        <v>42</v>
      </c>
      <c r="Q23" t="s">
        <v>43</v>
      </c>
      <c r="R23" t="s">
        <v>86</v>
      </c>
      <c r="S23" t="s">
        <v>98</v>
      </c>
      <c r="T23" t="s">
        <v>462</v>
      </c>
      <c r="U23" t="s">
        <v>108</v>
      </c>
      <c r="V23" t="s">
        <v>109</v>
      </c>
      <c r="W23" t="s">
        <v>108</v>
      </c>
      <c r="X23" t="s">
        <v>778</v>
      </c>
      <c r="Y23" t="s">
        <v>76</v>
      </c>
      <c r="Z23" s="3">
        <v>0.76700000000000002</v>
      </c>
      <c r="AA23" s="3">
        <v>1</v>
      </c>
      <c r="AB23" s="3">
        <v>6.0000000000000001E-3</v>
      </c>
      <c r="AC23">
        <v>2.4500000000000002</v>
      </c>
      <c r="AD23" t="s">
        <v>459</v>
      </c>
      <c r="AE23" t="s">
        <v>464</v>
      </c>
    </row>
    <row r="24" spans="2:31" x14ac:dyDescent="0.25">
      <c r="B24" t="s">
        <v>1050</v>
      </c>
      <c r="C24" s="7">
        <v>42997</v>
      </c>
      <c r="D24" s="28">
        <v>0.58888888888888891</v>
      </c>
      <c r="E24" t="s">
        <v>33</v>
      </c>
      <c r="F24" t="s">
        <v>763</v>
      </c>
      <c r="G24" t="s">
        <v>35</v>
      </c>
      <c r="H24" t="s">
        <v>197</v>
      </c>
      <c r="I24" t="s">
        <v>37</v>
      </c>
      <c r="J24" t="s">
        <v>38</v>
      </c>
      <c r="K24" t="s">
        <v>39</v>
      </c>
      <c r="L24" t="s">
        <v>447</v>
      </c>
      <c r="M24" t="s">
        <v>447</v>
      </c>
      <c r="N24" t="s">
        <v>41</v>
      </c>
      <c r="O24" t="s">
        <v>41</v>
      </c>
      <c r="P24" t="s">
        <v>42</v>
      </c>
      <c r="Q24" t="s">
        <v>169</v>
      </c>
      <c r="R24" t="s">
        <v>149</v>
      </c>
      <c r="S24" t="s">
        <v>766</v>
      </c>
      <c r="T24" t="s">
        <v>72</v>
      </c>
      <c r="U24" t="s">
        <v>73</v>
      </c>
      <c r="V24" t="s">
        <v>74</v>
      </c>
      <c r="W24" t="s">
        <v>73</v>
      </c>
      <c r="X24" t="s">
        <v>102</v>
      </c>
      <c r="Y24" t="s">
        <v>194</v>
      </c>
      <c r="Z24" s="3">
        <v>0.76600000000000001</v>
      </c>
      <c r="AA24" s="3">
        <v>1</v>
      </c>
      <c r="AB24" s="3">
        <v>7.0000000000000001E-3</v>
      </c>
      <c r="AC24">
        <v>2.48</v>
      </c>
      <c r="AD24" t="s">
        <v>1060</v>
      </c>
      <c r="AE24" t="s">
        <v>770</v>
      </c>
    </row>
    <row r="25" spans="2:31" x14ac:dyDescent="0.25">
      <c r="B25" t="s">
        <v>1050</v>
      </c>
      <c r="C25" s="7">
        <v>42997</v>
      </c>
      <c r="D25" s="28">
        <v>0.55763888888888891</v>
      </c>
      <c r="E25" t="s">
        <v>33</v>
      </c>
      <c r="F25" t="s">
        <v>763</v>
      </c>
      <c r="G25" t="s">
        <v>35</v>
      </c>
      <c r="H25" t="s">
        <v>36</v>
      </c>
      <c r="I25" t="s">
        <v>37</v>
      </c>
      <c r="J25" t="s">
        <v>1061</v>
      </c>
      <c r="K25" t="s">
        <v>39</v>
      </c>
      <c r="L25" t="s">
        <v>447</v>
      </c>
      <c r="M25" t="s">
        <v>447</v>
      </c>
      <c r="N25" t="s">
        <v>41</v>
      </c>
      <c r="O25" t="s">
        <v>41</v>
      </c>
      <c r="P25" t="s">
        <v>42</v>
      </c>
      <c r="Q25" t="s">
        <v>80</v>
      </c>
      <c r="R25" t="s">
        <v>70</v>
      </c>
      <c r="S25" t="s">
        <v>81</v>
      </c>
      <c r="T25" t="s">
        <v>99</v>
      </c>
      <c r="U25" t="s">
        <v>100</v>
      </c>
      <c r="V25" t="s">
        <v>94</v>
      </c>
      <c r="W25" t="s">
        <v>100</v>
      </c>
      <c r="X25" t="s">
        <v>949</v>
      </c>
      <c r="Y25" t="s">
        <v>527</v>
      </c>
      <c r="Z25" s="3">
        <v>0.77200000000000002</v>
      </c>
      <c r="AA25" s="3">
        <v>1</v>
      </c>
      <c r="AB25" s="3">
        <v>6.0000000000000001E-3</v>
      </c>
      <c r="AC25">
        <v>2.4900000000000002</v>
      </c>
      <c r="AD25" t="s">
        <v>775</v>
      </c>
      <c r="AE25" t="s">
        <v>83</v>
      </c>
    </row>
    <row r="26" spans="2:31" x14ac:dyDescent="0.25">
      <c r="B26" t="s">
        <v>1050</v>
      </c>
      <c r="C26" s="7">
        <v>42996</v>
      </c>
      <c r="D26" s="28">
        <v>0.62986111111111109</v>
      </c>
      <c r="E26" t="s">
        <v>33</v>
      </c>
      <c r="F26" t="s">
        <v>34</v>
      </c>
      <c r="G26" t="s">
        <v>35</v>
      </c>
      <c r="H26" t="s">
        <v>197</v>
      </c>
      <c r="I26" t="s">
        <v>37</v>
      </c>
      <c r="J26" t="s">
        <v>38</v>
      </c>
      <c r="K26" t="s">
        <v>39</v>
      </c>
      <c r="L26" t="s">
        <v>358</v>
      </c>
      <c r="M26" t="s">
        <v>358</v>
      </c>
      <c r="N26" t="s">
        <v>41</v>
      </c>
      <c r="O26" t="s">
        <v>41</v>
      </c>
      <c r="P26" t="s">
        <v>42</v>
      </c>
      <c r="Q26" t="s">
        <v>53</v>
      </c>
      <c r="R26" t="s">
        <v>70</v>
      </c>
      <c r="S26" t="s">
        <v>81</v>
      </c>
      <c r="T26" t="s">
        <v>99</v>
      </c>
      <c r="U26" t="s">
        <v>100</v>
      </c>
      <c r="V26" t="s">
        <v>94</v>
      </c>
      <c r="W26" t="s">
        <v>100</v>
      </c>
      <c r="X26" t="s">
        <v>768</v>
      </c>
      <c r="Y26" t="s">
        <v>527</v>
      </c>
      <c r="Z26" s="3">
        <v>0.76700000000000002</v>
      </c>
      <c r="AA26" s="3">
        <v>1</v>
      </c>
      <c r="AB26" s="3">
        <v>6.0000000000000001E-3</v>
      </c>
      <c r="AC26">
        <v>2.4700000000000002</v>
      </c>
      <c r="AD26" t="s">
        <v>772</v>
      </c>
      <c r="AE26" t="s">
        <v>83</v>
      </c>
    </row>
    <row r="27" spans="2:31" x14ac:dyDescent="0.25">
      <c r="B27" t="s">
        <v>1050</v>
      </c>
      <c r="C27" s="7">
        <v>42996</v>
      </c>
      <c r="D27" s="28">
        <v>0.57152777777777775</v>
      </c>
      <c r="E27" t="s">
        <v>33</v>
      </c>
      <c r="F27" t="s">
        <v>34</v>
      </c>
      <c r="G27" t="s">
        <v>35</v>
      </c>
      <c r="H27" t="s">
        <v>36</v>
      </c>
      <c r="I27" t="s">
        <v>37</v>
      </c>
      <c r="J27" t="s">
        <v>38</v>
      </c>
      <c r="K27" t="s">
        <v>39</v>
      </c>
      <c r="L27" t="s">
        <v>52</v>
      </c>
      <c r="M27" t="s">
        <v>52</v>
      </c>
      <c r="N27" t="s">
        <v>41</v>
      </c>
      <c r="O27" t="s">
        <v>41</v>
      </c>
      <c r="P27" t="s">
        <v>42</v>
      </c>
      <c r="Q27" t="s">
        <v>43</v>
      </c>
      <c r="R27" t="s">
        <v>86</v>
      </c>
      <c r="S27" t="s">
        <v>98</v>
      </c>
      <c r="T27" t="s">
        <v>462</v>
      </c>
      <c r="U27" t="s">
        <v>108</v>
      </c>
      <c r="V27" t="s">
        <v>109</v>
      </c>
      <c r="W27" t="s">
        <v>108</v>
      </c>
      <c r="X27" t="s">
        <v>450</v>
      </c>
      <c r="Y27" t="s">
        <v>76</v>
      </c>
      <c r="Z27" s="3">
        <v>0.77</v>
      </c>
      <c r="AA27" s="3">
        <v>1</v>
      </c>
      <c r="AB27" s="3">
        <v>7.0000000000000001E-3</v>
      </c>
      <c r="AC27">
        <v>2.4500000000000002</v>
      </c>
      <c r="AD27" t="s">
        <v>459</v>
      </c>
      <c r="AE27" t="s">
        <v>464</v>
      </c>
    </row>
    <row r="28" spans="2:31" x14ac:dyDescent="0.25">
      <c r="B28" t="s">
        <v>1050</v>
      </c>
      <c r="C28" s="7">
        <v>42997</v>
      </c>
      <c r="D28" s="28">
        <v>0.54791666666666672</v>
      </c>
      <c r="E28" t="s">
        <v>33</v>
      </c>
      <c r="F28" t="s">
        <v>763</v>
      </c>
      <c r="G28" t="s">
        <v>35</v>
      </c>
      <c r="H28" t="s">
        <v>36</v>
      </c>
      <c r="I28" t="s">
        <v>37</v>
      </c>
      <c r="J28" t="s">
        <v>38</v>
      </c>
      <c r="K28" t="s">
        <v>39</v>
      </c>
      <c r="L28" t="s">
        <v>52</v>
      </c>
      <c r="M28" t="s">
        <v>52</v>
      </c>
      <c r="N28" t="s">
        <v>41</v>
      </c>
      <c r="O28" t="s">
        <v>41</v>
      </c>
      <c r="P28" t="s">
        <v>42</v>
      </c>
      <c r="Q28" t="s">
        <v>80</v>
      </c>
      <c r="R28" t="s">
        <v>70</v>
      </c>
      <c r="S28" t="s">
        <v>81</v>
      </c>
      <c r="T28" t="s">
        <v>99</v>
      </c>
      <c r="U28" t="s">
        <v>100</v>
      </c>
      <c r="V28" t="s">
        <v>94</v>
      </c>
      <c r="W28" t="s">
        <v>100</v>
      </c>
      <c r="X28" t="s">
        <v>102</v>
      </c>
      <c r="Y28" t="s">
        <v>457</v>
      </c>
      <c r="Z28" s="3">
        <v>0.75600000000000001</v>
      </c>
      <c r="AA28" s="3">
        <v>1</v>
      </c>
      <c r="AB28" s="3">
        <v>6.0000000000000001E-3</v>
      </c>
      <c r="AC28">
        <v>2.5099999999999998</v>
      </c>
      <c r="AD28" t="s">
        <v>458</v>
      </c>
      <c r="AE28" t="s">
        <v>83</v>
      </c>
    </row>
    <row r="29" spans="2:31" x14ac:dyDescent="0.25">
      <c r="B29" t="s">
        <v>1050</v>
      </c>
      <c r="C29" s="7">
        <v>42996</v>
      </c>
      <c r="D29" s="28">
        <v>0.57847222222222217</v>
      </c>
      <c r="E29" t="s">
        <v>33</v>
      </c>
      <c r="F29" t="s">
        <v>34</v>
      </c>
      <c r="G29" t="s">
        <v>35</v>
      </c>
      <c r="H29" t="s">
        <v>36</v>
      </c>
      <c r="I29" t="s">
        <v>37</v>
      </c>
      <c r="J29" t="s">
        <v>38</v>
      </c>
      <c r="K29" t="s">
        <v>39</v>
      </c>
      <c r="L29" t="s">
        <v>38</v>
      </c>
      <c r="M29" t="s">
        <v>38</v>
      </c>
      <c r="N29" t="s">
        <v>41</v>
      </c>
      <c r="O29" t="s">
        <v>41</v>
      </c>
      <c r="P29" t="s">
        <v>42</v>
      </c>
      <c r="Q29" t="s">
        <v>44</v>
      </c>
      <c r="R29" t="s">
        <v>86</v>
      </c>
      <c r="S29" t="s">
        <v>87</v>
      </c>
      <c r="T29" t="s">
        <v>462</v>
      </c>
      <c r="U29" t="s">
        <v>108</v>
      </c>
      <c r="V29" t="s">
        <v>101</v>
      </c>
      <c r="W29" t="s">
        <v>108</v>
      </c>
      <c r="X29" t="s">
        <v>117</v>
      </c>
      <c r="Y29" t="s">
        <v>76</v>
      </c>
      <c r="Z29" s="3">
        <v>0.77300000000000002</v>
      </c>
      <c r="AA29" s="3">
        <v>1</v>
      </c>
      <c r="AB29" s="3">
        <v>7.0000000000000001E-3</v>
      </c>
      <c r="AC29">
        <v>2.4700000000000002</v>
      </c>
      <c r="AD29" t="s">
        <v>459</v>
      </c>
      <c r="AE29" t="s">
        <v>96</v>
      </c>
    </row>
    <row r="30" spans="2:31" x14ac:dyDescent="0.25">
      <c r="B30" t="s">
        <v>1050</v>
      </c>
      <c r="C30" s="7">
        <v>42996</v>
      </c>
      <c r="D30" s="28">
        <v>0.58611111111111114</v>
      </c>
      <c r="E30" t="s">
        <v>33</v>
      </c>
      <c r="F30" t="s">
        <v>34</v>
      </c>
      <c r="G30" t="s">
        <v>35</v>
      </c>
      <c r="H30" t="s">
        <v>36</v>
      </c>
      <c r="I30" t="s">
        <v>37</v>
      </c>
      <c r="J30" t="s">
        <v>38</v>
      </c>
      <c r="K30" t="s">
        <v>39</v>
      </c>
      <c r="L30" t="s">
        <v>68</v>
      </c>
      <c r="M30" t="s">
        <v>68</v>
      </c>
      <c r="N30" t="s">
        <v>41</v>
      </c>
      <c r="O30" t="s">
        <v>41</v>
      </c>
      <c r="P30" t="s">
        <v>42</v>
      </c>
      <c r="Q30" t="s">
        <v>80</v>
      </c>
      <c r="R30" t="s">
        <v>86</v>
      </c>
      <c r="S30" t="s">
        <v>87</v>
      </c>
      <c r="T30" t="s">
        <v>462</v>
      </c>
      <c r="U30" t="s">
        <v>115</v>
      </c>
      <c r="V30" t="s">
        <v>101</v>
      </c>
      <c r="W30" t="s">
        <v>115</v>
      </c>
      <c r="X30" t="s">
        <v>778</v>
      </c>
      <c r="Y30" t="s">
        <v>457</v>
      </c>
      <c r="Z30" s="3">
        <v>0.77200000000000002</v>
      </c>
      <c r="AA30" s="3">
        <v>1</v>
      </c>
      <c r="AB30" s="3">
        <v>7.0000000000000001E-3</v>
      </c>
      <c r="AC30">
        <v>2.46</v>
      </c>
      <c r="AD30" t="s">
        <v>458</v>
      </c>
      <c r="AE30" t="s">
        <v>96</v>
      </c>
    </row>
    <row r="31" spans="2:31" x14ac:dyDescent="0.25">
      <c r="B31" t="s">
        <v>1050</v>
      </c>
      <c r="C31" s="7">
        <v>42997</v>
      </c>
      <c r="D31" s="28">
        <v>0.49027777777777781</v>
      </c>
      <c r="E31" t="s">
        <v>33</v>
      </c>
      <c r="F31" t="s">
        <v>763</v>
      </c>
      <c r="G31" t="s">
        <v>35</v>
      </c>
      <c r="H31" t="s">
        <v>84</v>
      </c>
      <c r="I31" t="s">
        <v>37</v>
      </c>
      <c r="J31" t="s">
        <v>38</v>
      </c>
      <c r="K31" t="s">
        <v>39</v>
      </c>
      <c r="L31" t="s">
        <v>654</v>
      </c>
      <c r="M31" t="s">
        <v>654</v>
      </c>
      <c r="N31" t="s">
        <v>41</v>
      </c>
      <c r="O31" t="s">
        <v>41</v>
      </c>
      <c r="P31" t="s">
        <v>42</v>
      </c>
      <c r="Q31" t="s">
        <v>69</v>
      </c>
      <c r="R31" t="s">
        <v>86</v>
      </c>
      <c r="S31" t="s">
        <v>87</v>
      </c>
      <c r="T31" t="s">
        <v>462</v>
      </c>
      <c r="U31" t="s">
        <v>115</v>
      </c>
      <c r="V31" t="s">
        <v>109</v>
      </c>
      <c r="W31" t="s">
        <v>115</v>
      </c>
      <c r="X31" t="s">
        <v>778</v>
      </c>
      <c r="Y31" t="s">
        <v>148</v>
      </c>
      <c r="Z31" s="3">
        <v>0.76500000000000001</v>
      </c>
      <c r="AA31" s="3">
        <v>1</v>
      </c>
      <c r="AB31" s="3">
        <v>7.0000000000000001E-3</v>
      </c>
      <c r="AC31">
        <v>2.4900000000000002</v>
      </c>
      <c r="AD31" t="s">
        <v>461</v>
      </c>
      <c r="AE31" t="s">
        <v>1055</v>
      </c>
    </row>
    <row r="32" spans="2:31" x14ac:dyDescent="0.25">
      <c r="B32" t="s">
        <v>1050</v>
      </c>
      <c r="C32" s="7">
        <v>42996</v>
      </c>
      <c r="D32" s="28">
        <v>0.49027777777777781</v>
      </c>
      <c r="E32" t="s">
        <v>33</v>
      </c>
      <c r="F32" t="s">
        <v>34</v>
      </c>
      <c r="G32" t="s">
        <v>35</v>
      </c>
      <c r="H32" t="s">
        <v>84</v>
      </c>
      <c r="I32" t="s">
        <v>37</v>
      </c>
      <c r="J32" t="s">
        <v>38</v>
      </c>
      <c r="K32" t="s">
        <v>39</v>
      </c>
      <c r="L32" t="s">
        <v>93</v>
      </c>
      <c r="M32" t="s">
        <v>93</v>
      </c>
      <c r="N32" t="s">
        <v>41</v>
      </c>
      <c r="O32" t="s">
        <v>41</v>
      </c>
      <c r="P32" t="s">
        <v>42</v>
      </c>
      <c r="Q32" t="s">
        <v>122</v>
      </c>
      <c r="R32" t="s">
        <v>54</v>
      </c>
      <c r="S32" t="s">
        <v>114</v>
      </c>
      <c r="T32" t="s">
        <v>124</v>
      </c>
      <c r="U32" t="s">
        <v>125</v>
      </c>
      <c r="V32" t="s">
        <v>58</v>
      </c>
      <c r="W32" t="s">
        <v>125</v>
      </c>
      <c r="X32" t="s">
        <v>49</v>
      </c>
      <c r="Y32" t="s">
        <v>91</v>
      </c>
      <c r="Z32" s="3">
        <v>0.77500000000000002</v>
      </c>
      <c r="AA32" s="3">
        <v>1</v>
      </c>
      <c r="AB32" s="3">
        <v>7.0000000000000001E-3</v>
      </c>
      <c r="AC32">
        <v>2.42</v>
      </c>
      <c r="AD32" t="s">
        <v>1054</v>
      </c>
      <c r="AE32" t="s">
        <v>487</v>
      </c>
    </row>
    <row r="33" spans="2:31" x14ac:dyDescent="0.25">
      <c r="B33" t="s">
        <v>1050</v>
      </c>
      <c r="C33" s="7">
        <v>42997</v>
      </c>
      <c r="D33" s="28">
        <v>0.48125000000000001</v>
      </c>
      <c r="E33" t="s">
        <v>33</v>
      </c>
      <c r="F33" t="s">
        <v>763</v>
      </c>
      <c r="G33" t="s">
        <v>35</v>
      </c>
      <c r="H33" t="s">
        <v>84</v>
      </c>
      <c r="I33" t="s">
        <v>37</v>
      </c>
      <c r="J33" t="s">
        <v>1062</v>
      </c>
      <c r="K33" t="s">
        <v>39</v>
      </c>
      <c r="L33" t="s">
        <v>93</v>
      </c>
      <c r="M33" t="s">
        <v>93</v>
      </c>
      <c r="N33" t="s">
        <v>41</v>
      </c>
      <c r="O33" t="s">
        <v>41</v>
      </c>
      <c r="P33" t="s">
        <v>42</v>
      </c>
      <c r="Q33" t="s">
        <v>113</v>
      </c>
      <c r="R33" t="s">
        <v>86</v>
      </c>
      <c r="S33" t="s">
        <v>98</v>
      </c>
      <c r="T33" t="s">
        <v>462</v>
      </c>
      <c r="U33" t="s">
        <v>115</v>
      </c>
      <c r="V33" t="s">
        <v>101</v>
      </c>
      <c r="W33" t="s">
        <v>115</v>
      </c>
      <c r="X33" t="s">
        <v>778</v>
      </c>
      <c r="Y33" t="s">
        <v>148</v>
      </c>
      <c r="Z33" s="3">
        <v>0.76100000000000001</v>
      </c>
      <c r="AA33" s="3">
        <v>1</v>
      </c>
      <c r="AB33" s="3">
        <v>8.0000000000000002E-3</v>
      </c>
      <c r="AC33">
        <v>2.4700000000000002</v>
      </c>
      <c r="AD33" t="s">
        <v>461</v>
      </c>
      <c r="AE33" t="s">
        <v>1055</v>
      </c>
    </row>
    <row r="34" spans="2:31" x14ac:dyDescent="0.25">
      <c r="B34" t="s">
        <v>1050</v>
      </c>
      <c r="C34" s="7">
        <v>42996</v>
      </c>
      <c r="D34" s="28">
        <v>0.4777777777777778</v>
      </c>
      <c r="E34" t="s">
        <v>33</v>
      </c>
      <c r="F34" t="s">
        <v>34</v>
      </c>
      <c r="G34" t="s">
        <v>35</v>
      </c>
      <c r="H34" t="s">
        <v>103</v>
      </c>
      <c r="I34" t="s">
        <v>37</v>
      </c>
      <c r="J34" t="s">
        <v>38</v>
      </c>
      <c r="K34" t="s">
        <v>39</v>
      </c>
      <c r="L34" t="s">
        <v>346</v>
      </c>
      <c r="M34" t="s">
        <v>346</v>
      </c>
      <c r="N34" t="s">
        <v>41</v>
      </c>
      <c r="O34" t="s">
        <v>41</v>
      </c>
      <c r="P34" t="s">
        <v>42</v>
      </c>
      <c r="Q34" t="s">
        <v>217</v>
      </c>
      <c r="R34" t="s">
        <v>54</v>
      </c>
      <c r="S34" t="s">
        <v>55</v>
      </c>
      <c r="T34" t="s">
        <v>440</v>
      </c>
      <c r="U34" t="s">
        <v>453</v>
      </c>
      <c r="V34" t="s">
        <v>445</v>
      </c>
      <c r="W34" t="s">
        <v>453</v>
      </c>
      <c r="X34" t="s">
        <v>456</v>
      </c>
      <c r="Y34" t="s">
        <v>431</v>
      </c>
      <c r="Z34" s="3">
        <v>0.78700000000000003</v>
      </c>
      <c r="AA34" s="3">
        <v>1</v>
      </c>
      <c r="AB34" s="3">
        <v>8.0000000000000002E-3</v>
      </c>
      <c r="AC34">
        <v>2.4300000000000002</v>
      </c>
      <c r="AD34" t="s">
        <v>530</v>
      </c>
      <c r="AE34" t="s">
        <v>61</v>
      </c>
    </row>
    <row r="35" spans="2:31" x14ac:dyDescent="0.25">
      <c r="B35" t="s">
        <v>1050</v>
      </c>
      <c r="C35" s="7">
        <v>42997</v>
      </c>
      <c r="D35" s="28">
        <v>0.42499999999999999</v>
      </c>
      <c r="E35" t="s">
        <v>33</v>
      </c>
      <c r="F35" t="s">
        <v>763</v>
      </c>
      <c r="G35" t="s">
        <v>35</v>
      </c>
      <c r="H35" t="s">
        <v>103</v>
      </c>
      <c r="I35" t="s">
        <v>37</v>
      </c>
      <c r="J35" t="s">
        <v>1061</v>
      </c>
      <c r="K35" t="s">
        <v>39</v>
      </c>
      <c r="L35" t="s">
        <v>346</v>
      </c>
      <c r="M35" t="s">
        <v>346</v>
      </c>
      <c r="N35" t="s">
        <v>41</v>
      </c>
      <c r="O35" t="s">
        <v>41</v>
      </c>
      <c r="P35" t="s">
        <v>42</v>
      </c>
      <c r="Q35" t="s">
        <v>217</v>
      </c>
      <c r="R35" t="s">
        <v>54</v>
      </c>
      <c r="S35" t="s">
        <v>114</v>
      </c>
      <c r="T35" t="s">
        <v>124</v>
      </c>
      <c r="U35" t="s">
        <v>125</v>
      </c>
      <c r="V35" t="s">
        <v>445</v>
      </c>
      <c r="W35" t="s">
        <v>125</v>
      </c>
      <c r="X35" t="s">
        <v>65</v>
      </c>
      <c r="Y35" t="s">
        <v>91</v>
      </c>
      <c r="Z35" s="3">
        <v>0.77300000000000002</v>
      </c>
      <c r="AA35" s="3">
        <v>1</v>
      </c>
      <c r="AB35" s="3">
        <v>8.0000000000000002E-3</v>
      </c>
      <c r="AC35">
        <v>2.41</v>
      </c>
      <c r="AD35" t="s">
        <v>95</v>
      </c>
      <c r="AE35" t="s">
        <v>487</v>
      </c>
    </row>
    <row r="36" spans="2:31" x14ac:dyDescent="0.25">
      <c r="B36" t="s">
        <v>1050</v>
      </c>
      <c r="C36" s="7">
        <v>42997</v>
      </c>
      <c r="D36" s="28">
        <v>0.4465277777777778</v>
      </c>
      <c r="E36" t="s">
        <v>33</v>
      </c>
      <c r="F36" t="s">
        <v>763</v>
      </c>
      <c r="G36" t="s">
        <v>35</v>
      </c>
      <c r="H36" t="s">
        <v>120</v>
      </c>
      <c r="I36" t="s">
        <v>37</v>
      </c>
      <c r="J36" t="s">
        <v>38</v>
      </c>
      <c r="K36" t="s">
        <v>39</v>
      </c>
      <c r="L36" t="s">
        <v>754</v>
      </c>
      <c r="M36" t="s">
        <v>754</v>
      </c>
      <c r="N36" t="s">
        <v>41</v>
      </c>
      <c r="O36" t="s">
        <v>41</v>
      </c>
      <c r="P36" t="s">
        <v>42</v>
      </c>
      <c r="Q36" t="s">
        <v>44</v>
      </c>
      <c r="R36" t="s">
        <v>54</v>
      </c>
      <c r="S36" t="s">
        <v>114</v>
      </c>
      <c r="T36" t="s">
        <v>124</v>
      </c>
      <c r="U36" t="s">
        <v>444</v>
      </c>
      <c r="V36" t="s">
        <v>445</v>
      </c>
      <c r="W36" t="s">
        <v>444</v>
      </c>
      <c r="X36" t="s">
        <v>456</v>
      </c>
      <c r="Y36" t="s">
        <v>148</v>
      </c>
      <c r="Z36" s="3">
        <v>0.78</v>
      </c>
      <c r="AA36" s="3">
        <v>1</v>
      </c>
      <c r="AB36" s="3">
        <v>8.0000000000000002E-3</v>
      </c>
      <c r="AC36">
        <v>2.4</v>
      </c>
      <c r="AD36" t="s">
        <v>463</v>
      </c>
      <c r="AE36" t="s">
        <v>487</v>
      </c>
    </row>
    <row r="37" spans="2:31" x14ac:dyDescent="0.25">
      <c r="B37" t="s">
        <v>1050</v>
      </c>
      <c r="C37" s="7">
        <v>42972</v>
      </c>
      <c r="D37" s="28">
        <v>0.50624999999999998</v>
      </c>
      <c r="E37" t="s">
        <v>33</v>
      </c>
      <c r="F37" t="s">
        <v>34</v>
      </c>
      <c r="G37" t="s">
        <v>129</v>
      </c>
      <c r="H37" t="s">
        <v>120</v>
      </c>
      <c r="I37" t="s">
        <v>37</v>
      </c>
      <c r="J37" t="s">
        <v>68</v>
      </c>
      <c r="K37" t="s">
        <v>39</v>
      </c>
      <c r="L37" t="s">
        <v>121</v>
      </c>
      <c r="M37" t="s">
        <v>121</v>
      </c>
      <c r="N37" t="s">
        <v>41</v>
      </c>
      <c r="O37" t="s">
        <v>41</v>
      </c>
      <c r="P37" t="s">
        <v>42</v>
      </c>
      <c r="Q37" t="s">
        <v>166</v>
      </c>
      <c r="R37" t="s">
        <v>977</v>
      </c>
      <c r="S37" t="s">
        <v>233</v>
      </c>
      <c r="T37" t="s">
        <v>259</v>
      </c>
      <c r="U37" t="s">
        <v>566</v>
      </c>
      <c r="V37" t="s">
        <v>634</v>
      </c>
      <c r="W37" t="s">
        <v>566</v>
      </c>
      <c r="X37" t="s">
        <v>169</v>
      </c>
      <c r="Y37" t="s">
        <v>278</v>
      </c>
      <c r="Z37" s="3">
        <v>0.82599999999999996</v>
      </c>
      <c r="AA37" s="3">
        <v>1</v>
      </c>
      <c r="AB37" s="3">
        <v>1.2999999999999999E-2</v>
      </c>
      <c r="AC37">
        <v>2.83</v>
      </c>
      <c r="AD37" t="s">
        <v>785</v>
      </c>
      <c r="AE37" t="s">
        <v>1063</v>
      </c>
    </row>
    <row r="38" spans="2:31" x14ac:dyDescent="0.25">
      <c r="B38" t="s">
        <v>1050</v>
      </c>
      <c r="C38" s="7">
        <v>42972</v>
      </c>
      <c r="D38" s="28">
        <v>0.57777777777777783</v>
      </c>
      <c r="E38" t="s">
        <v>33</v>
      </c>
      <c r="F38" t="s">
        <v>34</v>
      </c>
      <c r="G38" t="s">
        <v>129</v>
      </c>
      <c r="H38" t="s">
        <v>120</v>
      </c>
      <c r="I38" t="s">
        <v>37</v>
      </c>
      <c r="J38" t="s">
        <v>79</v>
      </c>
      <c r="K38" t="s">
        <v>39</v>
      </c>
      <c r="L38" t="s">
        <v>754</v>
      </c>
      <c r="M38" t="s">
        <v>754</v>
      </c>
      <c r="N38" t="s">
        <v>41</v>
      </c>
      <c r="O38" t="s">
        <v>41</v>
      </c>
      <c r="P38" t="s">
        <v>42</v>
      </c>
      <c r="Q38" t="s">
        <v>592</v>
      </c>
      <c r="R38" t="s">
        <v>655</v>
      </c>
      <c r="S38" t="s">
        <v>472</v>
      </c>
      <c r="T38" t="s">
        <v>50</v>
      </c>
      <c r="U38" t="s">
        <v>504</v>
      </c>
      <c r="V38" t="s">
        <v>1064</v>
      </c>
      <c r="W38" t="s">
        <v>504</v>
      </c>
      <c r="X38" t="s">
        <v>169</v>
      </c>
      <c r="Y38" t="s">
        <v>438</v>
      </c>
      <c r="Z38" s="3">
        <v>0.82899999999999996</v>
      </c>
      <c r="AA38" s="3">
        <v>1</v>
      </c>
      <c r="AB38" s="3">
        <v>1.2E-2</v>
      </c>
      <c r="AC38">
        <v>2.83</v>
      </c>
      <c r="AD38" t="s">
        <v>921</v>
      </c>
      <c r="AE38" t="s">
        <v>1065</v>
      </c>
    </row>
    <row r="39" spans="2:31" x14ac:dyDescent="0.25">
      <c r="B39" t="s">
        <v>1050</v>
      </c>
      <c r="C39" s="7">
        <v>42975</v>
      </c>
      <c r="D39" s="28">
        <v>0.45624999999999999</v>
      </c>
      <c r="E39" t="s">
        <v>33</v>
      </c>
      <c r="F39" t="s">
        <v>34</v>
      </c>
      <c r="G39" t="s">
        <v>129</v>
      </c>
      <c r="H39" t="s">
        <v>103</v>
      </c>
      <c r="I39" t="s">
        <v>37</v>
      </c>
      <c r="J39" t="s">
        <v>68</v>
      </c>
      <c r="K39" t="s">
        <v>39</v>
      </c>
      <c r="L39" t="s">
        <v>112</v>
      </c>
      <c r="M39" t="s">
        <v>112</v>
      </c>
      <c r="N39" t="s">
        <v>41</v>
      </c>
      <c r="O39" t="s">
        <v>41</v>
      </c>
      <c r="P39" t="s">
        <v>42</v>
      </c>
      <c r="Q39" t="s">
        <v>90</v>
      </c>
      <c r="R39" t="s">
        <v>144</v>
      </c>
      <c r="S39" t="s">
        <v>187</v>
      </c>
      <c r="T39" t="s">
        <v>573</v>
      </c>
      <c r="U39" t="s">
        <v>548</v>
      </c>
      <c r="V39" t="s">
        <v>194</v>
      </c>
      <c r="W39" t="s">
        <v>548</v>
      </c>
      <c r="X39" t="s">
        <v>217</v>
      </c>
      <c r="Y39" t="s">
        <v>190</v>
      </c>
      <c r="Z39" s="3">
        <v>0.82399999999999995</v>
      </c>
      <c r="AA39" s="3">
        <v>1</v>
      </c>
      <c r="AB39" s="3">
        <v>1.2E-2</v>
      </c>
      <c r="AC39">
        <v>2.73</v>
      </c>
      <c r="AD39" t="s">
        <v>191</v>
      </c>
      <c r="AE39" t="s">
        <v>192</v>
      </c>
    </row>
    <row r="40" spans="2:31" x14ac:dyDescent="0.25">
      <c r="B40" t="s">
        <v>1050</v>
      </c>
      <c r="C40" s="7">
        <v>42975</v>
      </c>
      <c r="D40" s="28">
        <v>0.54236111111111118</v>
      </c>
      <c r="E40" t="s">
        <v>33</v>
      </c>
      <c r="F40" t="s">
        <v>34</v>
      </c>
      <c r="G40" t="s">
        <v>129</v>
      </c>
      <c r="H40" t="s">
        <v>84</v>
      </c>
      <c r="I40" t="s">
        <v>37</v>
      </c>
      <c r="J40" t="s">
        <v>68</v>
      </c>
      <c r="K40" t="s">
        <v>39</v>
      </c>
      <c r="L40" t="s">
        <v>97</v>
      </c>
      <c r="M40" t="s">
        <v>97</v>
      </c>
      <c r="N40" t="s">
        <v>41</v>
      </c>
      <c r="O40" t="s">
        <v>41</v>
      </c>
      <c r="P40" t="s">
        <v>42</v>
      </c>
      <c r="Q40" t="s">
        <v>130</v>
      </c>
      <c r="R40" t="s">
        <v>162</v>
      </c>
      <c r="S40" t="s">
        <v>163</v>
      </c>
      <c r="T40" t="s">
        <v>178</v>
      </c>
      <c r="U40" t="s">
        <v>168</v>
      </c>
      <c r="V40" t="s">
        <v>164</v>
      </c>
      <c r="W40" t="s">
        <v>168</v>
      </c>
      <c r="X40" t="s">
        <v>602</v>
      </c>
      <c r="Y40" t="s">
        <v>170</v>
      </c>
      <c r="Z40" s="3">
        <v>0.81699999999999995</v>
      </c>
      <c r="AA40" s="3">
        <v>1</v>
      </c>
      <c r="AB40" s="3">
        <v>1.2E-2</v>
      </c>
      <c r="AC40">
        <v>2.76</v>
      </c>
      <c r="AD40" t="s">
        <v>175</v>
      </c>
      <c r="AE40" t="s">
        <v>172</v>
      </c>
    </row>
    <row r="41" spans="2:31" x14ac:dyDescent="0.25">
      <c r="B41" t="s">
        <v>1050</v>
      </c>
      <c r="C41" s="7">
        <v>42975</v>
      </c>
      <c r="D41" s="28">
        <v>0.59513888888888888</v>
      </c>
      <c r="E41" t="s">
        <v>33</v>
      </c>
      <c r="F41" t="s">
        <v>34</v>
      </c>
      <c r="G41" t="s">
        <v>129</v>
      </c>
      <c r="H41" t="s">
        <v>84</v>
      </c>
      <c r="I41" t="s">
        <v>37</v>
      </c>
      <c r="J41" t="s">
        <v>68</v>
      </c>
      <c r="K41" t="s">
        <v>39</v>
      </c>
      <c r="L41" t="s">
        <v>654</v>
      </c>
      <c r="M41" t="s">
        <v>654</v>
      </c>
      <c r="N41" t="s">
        <v>41</v>
      </c>
      <c r="O41" t="s">
        <v>41</v>
      </c>
      <c r="P41" t="s">
        <v>42</v>
      </c>
      <c r="Q41" t="s">
        <v>166</v>
      </c>
      <c r="R41" t="s">
        <v>153</v>
      </c>
      <c r="S41" t="s">
        <v>154</v>
      </c>
      <c r="T41" t="s">
        <v>167</v>
      </c>
      <c r="U41" t="s">
        <v>174</v>
      </c>
      <c r="V41" t="s">
        <v>157</v>
      </c>
      <c r="W41" t="s">
        <v>174</v>
      </c>
      <c r="X41" t="s">
        <v>53</v>
      </c>
      <c r="Y41" t="s">
        <v>159</v>
      </c>
      <c r="Z41" s="3">
        <v>0.81399999999999995</v>
      </c>
      <c r="AA41" s="3">
        <v>1</v>
      </c>
      <c r="AB41" s="3">
        <v>1.2E-2</v>
      </c>
      <c r="AC41">
        <v>2.76</v>
      </c>
      <c r="AD41" t="s">
        <v>553</v>
      </c>
      <c r="AE41" t="s">
        <v>161</v>
      </c>
    </row>
    <row r="42" spans="2:31" x14ac:dyDescent="0.25">
      <c r="B42" t="s">
        <v>1050</v>
      </c>
      <c r="C42" s="7">
        <v>42971</v>
      </c>
      <c r="D42" s="28">
        <v>0.65763888888888888</v>
      </c>
      <c r="E42" t="s">
        <v>33</v>
      </c>
      <c r="F42" t="s">
        <v>34</v>
      </c>
      <c r="G42" t="s">
        <v>129</v>
      </c>
      <c r="H42" t="s">
        <v>36</v>
      </c>
      <c r="I42" t="s">
        <v>37</v>
      </c>
      <c r="J42" t="s">
        <v>79</v>
      </c>
      <c r="K42" t="s">
        <v>143</v>
      </c>
      <c r="L42" t="s">
        <v>79</v>
      </c>
      <c r="M42" t="s">
        <v>79</v>
      </c>
      <c r="N42" t="s">
        <v>41</v>
      </c>
      <c r="O42" t="s">
        <v>41</v>
      </c>
      <c r="P42" t="s">
        <v>42</v>
      </c>
      <c r="Q42" t="s">
        <v>797</v>
      </c>
      <c r="R42" t="s">
        <v>513</v>
      </c>
      <c r="S42" t="s">
        <v>245</v>
      </c>
      <c r="T42" t="s">
        <v>207</v>
      </c>
      <c r="U42" t="s">
        <v>566</v>
      </c>
      <c r="V42" t="s">
        <v>791</v>
      </c>
      <c r="W42" t="s">
        <v>566</v>
      </c>
      <c r="X42" t="s">
        <v>169</v>
      </c>
      <c r="Y42" t="s">
        <v>823</v>
      </c>
      <c r="Z42" s="3">
        <v>0.81299999999999994</v>
      </c>
      <c r="AA42" s="3">
        <v>1</v>
      </c>
      <c r="AB42" s="3">
        <v>0.01</v>
      </c>
      <c r="AC42">
        <v>2.77</v>
      </c>
      <c r="AD42" t="s">
        <v>793</v>
      </c>
      <c r="AE42" t="s">
        <v>953</v>
      </c>
    </row>
    <row r="43" spans="2:31" x14ac:dyDescent="0.25">
      <c r="B43" t="s">
        <v>1050</v>
      </c>
      <c r="C43" s="7">
        <v>42976</v>
      </c>
      <c r="D43" s="28">
        <v>0.6479166666666667</v>
      </c>
      <c r="E43" t="s">
        <v>33</v>
      </c>
      <c r="F43" t="s">
        <v>763</v>
      </c>
      <c r="G43" t="s">
        <v>129</v>
      </c>
      <c r="H43" t="s">
        <v>36</v>
      </c>
      <c r="I43" t="s">
        <v>37</v>
      </c>
      <c r="J43" t="s">
        <v>68</v>
      </c>
      <c r="K43" t="s">
        <v>39</v>
      </c>
      <c r="L43" t="s">
        <v>79</v>
      </c>
      <c r="M43" t="s">
        <v>79</v>
      </c>
      <c r="N43" t="s">
        <v>41</v>
      </c>
      <c r="O43" t="s">
        <v>41</v>
      </c>
      <c r="P43" t="s">
        <v>42</v>
      </c>
      <c r="Q43" t="s">
        <v>797</v>
      </c>
      <c r="R43" t="s">
        <v>162</v>
      </c>
      <c r="S43" t="s">
        <v>163</v>
      </c>
      <c r="T43" t="s">
        <v>155</v>
      </c>
      <c r="U43" t="s">
        <v>790</v>
      </c>
      <c r="V43" t="s">
        <v>157</v>
      </c>
      <c r="W43" t="s">
        <v>790</v>
      </c>
      <c r="X43" t="s">
        <v>792</v>
      </c>
      <c r="Y43" t="s">
        <v>483</v>
      </c>
      <c r="Z43" s="3">
        <v>0.79600000000000004</v>
      </c>
      <c r="AA43" s="3">
        <v>1</v>
      </c>
      <c r="AB43" s="3">
        <v>1.0999999999999999E-2</v>
      </c>
      <c r="AC43">
        <v>2.77</v>
      </c>
      <c r="AD43" t="s">
        <v>171</v>
      </c>
      <c r="AE43" t="s">
        <v>172</v>
      </c>
    </row>
    <row r="44" spans="2:31" x14ac:dyDescent="0.25">
      <c r="B44" t="s">
        <v>1050</v>
      </c>
      <c r="C44" s="7">
        <v>42975</v>
      </c>
      <c r="D44" s="28">
        <v>0.50069444444444444</v>
      </c>
      <c r="E44" t="s">
        <v>33</v>
      </c>
      <c r="F44" t="s">
        <v>34</v>
      </c>
      <c r="G44" t="s">
        <v>129</v>
      </c>
      <c r="H44" t="s">
        <v>36</v>
      </c>
      <c r="I44" t="s">
        <v>37</v>
      </c>
      <c r="J44" t="s">
        <v>68</v>
      </c>
      <c r="K44" t="s">
        <v>39</v>
      </c>
      <c r="L44" t="s">
        <v>76</v>
      </c>
      <c r="M44" t="s">
        <v>76</v>
      </c>
      <c r="N44" t="s">
        <v>41</v>
      </c>
      <c r="O44" t="s">
        <v>41</v>
      </c>
      <c r="P44" t="s">
        <v>42</v>
      </c>
      <c r="Q44" t="s">
        <v>555</v>
      </c>
      <c r="R44" t="s">
        <v>116</v>
      </c>
      <c r="S44" t="s">
        <v>549</v>
      </c>
      <c r="T44" t="s">
        <v>766</v>
      </c>
      <c r="U44" t="s">
        <v>1067</v>
      </c>
      <c r="V44" t="s">
        <v>132</v>
      </c>
      <c r="W44" t="s">
        <v>1067</v>
      </c>
      <c r="X44" t="s">
        <v>782</v>
      </c>
      <c r="Y44" t="s">
        <v>278</v>
      </c>
      <c r="Z44" s="3">
        <v>0.88500000000000001</v>
      </c>
      <c r="AA44" s="3">
        <v>1</v>
      </c>
      <c r="AB44" s="3">
        <v>0.01</v>
      </c>
      <c r="AC44">
        <v>2.21</v>
      </c>
      <c r="AD44" t="s">
        <v>785</v>
      </c>
      <c r="AE44" t="s">
        <v>554</v>
      </c>
    </row>
    <row r="45" spans="2:31" x14ac:dyDescent="0.25">
      <c r="B45" t="s">
        <v>1050</v>
      </c>
      <c r="C45" s="7">
        <v>42975</v>
      </c>
      <c r="D45" s="28">
        <v>0.63541666666666663</v>
      </c>
      <c r="E45" t="s">
        <v>33</v>
      </c>
      <c r="F45" t="s">
        <v>34</v>
      </c>
      <c r="G45" t="s">
        <v>129</v>
      </c>
      <c r="H45" t="s">
        <v>197</v>
      </c>
      <c r="I45" t="s">
        <v>37</v>
      </c>
      <c r="J45" t="s">
        <v>68</v>
      </c>
      <c r="K45" t="s">
        <v>39</v>
      </c>
      <c r="L45" t="s">
        <v>198</v>
      </c>
      <c r="M45" t="s">
        <v>198</v>
      </c>
      <c r="N45" t="s">
        <v>41</v>
      </c>
      <c r="O45" t="s">
        <v>41</v>
      </c>
      <c r="P45" t="s">
        <v>42</v>
      </c>
      <c r="Q45" t="s">
        <v>166</v>
      </c>
      <c r="R45" t="s">
        <v>153</v>
      </c>
      <c r="S45" t="s">
        <v>239</v>
      </c>
      <c r="T45" t="s">
        <v>498</v>
      </c>
      <c r="U45" t="s">
        <v>580</v>
      </c>
      <c r="V45" t="s">
        <v>791</v>
      </c>
      <c r="W45" t="s">
        <v>580</v>
      </c>
      <c r="X45" t="s">
        <v>602</v>
      </c>
      <c r="Y45" t="s">
        <v>823</v>
      </c>
      <c r="Z45" s="3">
        <v>0.81399999999999995</v>
      </c>
      <c r="AA45" s="3">
        <v>1</v>
      </c>
      <c r="AB45" s="3">
        <v>0.01</v>
      </c>
      <c r="AC45">
        <v>2.76</v>
      </c>
      <c r="AD45" t="s">
        <v>1029</v>
      </c>
      <c r="AE45" t="s">
        <v>795</v>
      </c>
    </row>
    <row r="46" spans="2:31" x14ac:dyDescent="0.25">
      <c r="B46" t="s">
        <v>1050</v>
      </c>
      <c r="C46" s="7">
        <v>42976</v>
      </c>
      <c r="D46" s="28">
        <v>0.6958333333333333</v>
      </c>
      <c r="E46" t="s">
        <v>33</v>
      </c>
      <c r="F46" t="s">
        <v>763</v>
      </c>
      <c r="G46" t="s">
        <v>129</v>
      </c>
      <c r="H46" t="s">
        <v>197</v>
      </c>
      <c r="I46" t="s">
        <v>37</v>
      </c>
      <c r="J46" t="s">
        <v>68</v>
      </c>
      <c r="K46" t="s">
        <v>39</v>
      </c>
      <c r="L46" t="s">
        <v>198</v>
      </c>
      <c r="M46" t="s">
        <v>198</v>
      </c>
      <c r="N46" t="s">
        <v>41</v>
      </c>
      <c r="O46" t="s">
        <v>41</v>
      </c>
      <c r="P46" t="s">
        <v>42</v>
      </c>
      <c r="Q46" t="s">
        <v>166</v>
      </c>
      <c r="R46" t="s">
        <v>153</v>
      </c>
      <c r="S46" t="s">
        <v>154</v>
      </c>
      <c r="T46" t="s">
        <v>498</v>
      </c>
      <c r="U46" t="s">
        <v>580</v>
      </c>
      <c r="V46" t="s">
        <v>788</v>
      </c>
      <c r="W46" t="s">
        <v>580</v>
      </c>
      <c r="X46" t="s">
        <v>792</v>
      </c>
      <c r="Y46" t="s">
        <v>465</v>
      </c>
      <c r="Z46" s="3">
        <v>0.79800000000000004</v>
      </c>
      <c r="AA46" s="3">
        <v>1</v>
      </c>
      <c r="AB46" s="3">
        <v>0.01</v>
      </c>
      <c r="AC46">
        <v>2.76</v>
      </c>
      <c r="AD46" t="s">
        <v>553</v>
      </c>
      <c r="AE46" t="s">
        <v>161</v>
      </c>
    </row>
    <row r="47" spans="2:31" x14ac:dyDescent="0.25">
      <c r="B47" t="s">
        <v>1050</v>
      </c>
      <c r="C47" s="7">
        <v>42975</v>
      </c>
      <c r="D47" s="28">
        <v>0.66875000000000007</v>
      </c>
      <c r="E47" t="s">
        <v>33</v>
      </c>
      <c r="F47" t="s">
        <v>34</v>
      </c>
      <c r="G47" t="s">
        <v>129</v>
      </c>
      <c r="H47" t="s">
        <v>197</v>
      </c>
      <c r="I47" t="s">
        <v>37</v>
      </c>
      <c r="J47" t="s">
        <v>68</v>
      </c>
      <c r="K47" t="s">
        <v>39</v>
      </c>
      <c r="L47" t="s">
        <v>266</v>
      </c>
      <c r="M47" t="s">
        <v>266</v>
      </c>
      <c r="N47" t="s">
        <v>41</v>
      </c>
      <c r="O47" t="s">
        <v>41</v>
      </c>
      <c r="P47" t="s">
        <v>42</v>
      </c>
      <c r="Q47" t="s">
        <v>507</v>
      </c>
      <c r="R47" t="s">
        <v>153</v>
      </c>
      <c r="S47" t="s">
        <v>154</v>
      </c>
      <c r="T47" t="s">
        <v>212</v>
      </c>
      <c r="U47" t="s">
        <v>562</v>
      </c>
      <c r="V47" t="s">
        <v>194</v>
      </c>
      <c r="W47" t="s">
        <v>562</v>
      </c>
      <c r="X47" t="s">
        <v>1068</v>
      </c>
      <c r="Y47" t="s">
        <v>283</v>
      </c>
      <c r="Z47" s="3">
        <v>0.83699999999999997</v>
      </c>
      <c r="AA47" s="3">
        <v>1</v>
      </c>
      <c r="AB47" s="3">
        <v>0.01</v>
      </c>
      <c r="AC47">
        <v>2.62</v>
      </c>
      <c r="AD47" t="s">
        <v>1069</v>
      </c>
      <c r="AE47" t="s">
        <v>798</v>
      </c>
    </row>
    <row r="48" spans="2:31" x14ac:dyDescent="0.25">
      <c r="B48" t="s">
        <v>1050</v>
      </c>
      <c r="C48" s="7">
        <v>42975</v>
      </c>
      <c r="D48" s="28">
        <v>0.70138888888888884</v>
      </c>
      <c r="E48" t="s">
        <v>33</v>
      </c>
      <c r="F48" t="s">
        <v>34</v>
      </c>
      <c r="G48" t="s">
        <v>129</v>
      </c>
      <c r="H48" t="s">
        <v>197</v>
      </c>
      <c r="I48" t="s">
        <v>37</v>
      </c>
      <c r="J48" t="s">
        <v>68</v>
      </c>
      <c r="K48" t="s">
        <v>39</v>
      </c>
      <c r="L48" t="s">
        <v>76</v>
      </c>
      <c r="M48" t="s">
        <v>76</v>
      </c>
      <c r="N48" t="s">
        <v>41</v>
      </c>
      <c r="O48" t="s">
        <v>41</v>
      </c>
      <c r="P48" t="s">
        <v>42</v>
      </c>
      <c r="Q48" t="s">
        <v>57</v>
      </c>
      <c r="R48" t="s">
        <v>74</v>
      </c>
      <c r="S48" t="s">
        <v>202</v>
      </c>
      <c r="T48" t="s">
        <v>562</v>
      </c>
      <c r="U48" t="s">
        <v>905</v>
      </c>
      <c r="V48" t="s">
        <v>476</v>
      </c>
      <c r="W48" t="s">
        <v>905</v>
      </c>
      <c r="X48" t="s">
        <v>624</v>
      </c>
      <c r="Y48" t="s">
        <v>783</v>
      </c>
      <c r="Z48" s="3">
        <v>0.86799999999999999</v>
      </c>
      <c r="AA48" s="3">
        <v>1</v>
      </c>
      <c r="AB48" s="3">
        <v>0.01</v>
      </c>
      <c r="AC48">
        <v>2.29</v>
      </c>
      <c r="AD48" t="s">
        <v>1070</v>
      </c>
      <c r="AE48" t="s">
        <v>572</v>
      </c>
    </row>
    <row r="49" spans="2:31" x14ac:dyDescent="0.25">
      <c r="B49" t="s">
        <v>1050</v>
      </c>
      <c r="C49" s="7">
        <v>42997</v>
      </c>
      <c r="D49" s="28">
        <v>0.65208333333333335</v>
      </c>
      <c r="E49" t="s">
        <v>33</v>
      </c>
      <c r="F49" t="s">
        <v>763</v>
      </c>
      <c r="G49" t="s">
        <v>129</v>
      </c>
      <c r="H49" t="s">
        <v>197</v>
      </c>
      <c r="I49" t="s">
        <v>37</v>
      </c>
      <c r="J49" t="s">
        <v>79</v>
      </c>
      <c r="K49" t="s">
        <v>39</v>
      </c>
      <c r="L49" t="s">
        <v>76</v>
      </c>
      <c r="M49" t="s">
        <v>76</v>
      </c>
      <c r="N49" t="s">
        <v>41</v>
      </c>
      <c r="O49" t="s">
        <v>41</v>
      </c>
      <c r="P49" t="s">
        <v>42</v>
      </c>
      <c r="Q49" t="s">
        <v>1024</v>
      </c>
      <c r="R49" t="s">
        <v>90</v>
      </c>
      <c r="S49" t="s">
        <v>131</v>
      </c>
      <c r="T49" t="s">
        <v>759</v>
      </c>
      <c r="U49" t="s">
        <v>551</v>
      </c>
      <c r="V49" t="s">
        <v>207</v>
      </c>
      <c r="W49" t="s">
        <v>551</v>
      </c>
      <c r="X49" t="s">
        <v>1071</v>
      </c>
      <c r="Y49" t="s">
        <v>516</v>
      </c>
      <c r="Z49" s="3">
        <v>0.88800000000000001</v>
      </c>
      <c r="AA49" s="3">
        <v>1</v>
      </c>
      <c r="AB49" s="3">
        <v>0.01</v>
      </c>
      <c r="AC49">
        <v>2.31</v>
      </c>
      <c r="AD49" t="s">
        <v>1072</v>
      </c>
      <c r="AE49" t="s">
        <v>569</v>
      </c>
    </row>
    <row r="50" spans="2:31" x14ac:dyDescent="0.25">
      <c r="B50" t="s">
        <v>1050</v>
      </c>
      <c r="C50" s="7">
        <v>42996</v>
      </c>
      <c r="D50" s="28">
        <v>0.53472222222222221</v>
      </c>
      <c r="E50" t="s">
        <v>33</v>
      </c>
      <c r="F50" t="s">
        <v>34</v>
      </c>
      <c r="G50" t="s">
        <v>129</v>
      </c>
      <c r="H50" t="s">
        <v>36</v>
      </c>
      <c r="I50" t="s">
        <v>37</v>
      </c>
      <c r="J50" t="s">
        <v>79</v>
      </c>
      <c r="K50" t="s">
        <v>39</v>
      </c>
      <c r="L50" t="s">
        <v>266</v>
      </c>
      <c r="M50" t="s">
        <v>266</v>
      </c>
      <c r="N50" t="s">
        <v>41</v>
      </c>
      <c r="O50" t="s">
        <v>41</v>
      </c>
      <c r="P50" t="s">
        <v>42</v>
      </c>
      <c r="Q50" t="s">
        <v>445</v>
      </c>
      <c r="R50" t="s">
        <v>177</v>
      </c>
      <c r="S50" t="s">
        <v>183</v>
      </c>
      <c r="T50" t="s">
        <v>561</v>
      </c>
      <c r="U50" t="s">
        <v>780</v>
      </c>
      <c r="V50" t="s">
        <v>457</v>
      </c>
      <c r="W50" t="s">
        <v>780</v>
      </c>
      <c r="X50" t="s">
        <v>1073</v>
      </c>
      <c r="Y50" t="s">
        <v>465</v>
      </c>
      <c r="Z50" s="3">
        <v>0.84099999999999997</v>
      </c>
      <c r="AA50" s="3">
        <v>1</v>
      </c>
      <c r="AB50" s="3">
        <v>8.9999999999999993E-3</v>
      </c>
      <c r="AC50">
        <v>2.63</v>
      </c>
      <c r="AD50" t="s">
        <v>582</v>
      </c>
      <c r="AE50" t="s">
        <v>1066</v>
      </c>
    </row>
    <row r="51" spans="2:31" x14ac:dyDescent="0.25">
      <c r="B51" t="s">
        <v>1050</v>
      </c>
      <c r="C51" s="7">
        <v>42997</v>
      </c>
      <c r="D51" s="28">
        <v>0.59930555555555554</v>
      </c>
      <c r="E51" t="s">
        <v>33</v>
      </c>
      <c r="F51" t="s">
        <v>763</v>
      </c>
      <c r="G51" t="s">
        <v>129</v>
      </c>
      <c r="H51" t="s">
        <v>197</v>
      </c>
      <c r="I51" t="s">
        <v>37</v>
      </c>
      <c r="J51" t="s">
        <v>1074</v>
      </c>
      <c r="K51" t="s">
        <v>39</v>
      </c>
      <c r="L51" t="s">
        <v>266</v>
      </c>
      <c r="M51" t="s">
        <v>266</v>
      </c>
      <c r="N51" t="s">
        <v>41</v>
      </c>
      <c r="O51" t="s">
        <v>41</v>
      </c>
      <c r="P51" t="s">
        <v>42</v>
      </c>
      <c r="Q51" t="s">
        <v>445</v>
      </c>
      <c r="R51" t="s">
        <v>177</v>
      </c>
      <c r="S51" t="s">
        <v>183</v>
      </c>
      <c r="T51" t="s">
        <v>561</v>
      </c>
      <c r="U51" t="s">
        <v>780</v>
      </c>
      <c r="V51" t="s">
        <v>457</v>
      </c>
      <c r="W51" t="s">
        <v>780</v>
      </c>
      <c r="X51" t="s">
        <v>1075</v>
      </c>
      <c r="Y51" t="s">
        <v>727</v>
      </c>
      <c r="Z51" s="3">
        <v>0.84</v>
      </c>
      <c r="AA51" s="3">
        <v>1</v>
      </c>
      <c r="AB51" s="3">
        <v>8.9999999999999993E-3</v>
      </c>
      <c r="AC51">
        <v>2.59</v>
      </c>
      <c r="AD51" t="s">
        <v>1006</v>
      </c>
      <c r="AE51" t="s">
        <v>1066</v>
      </c>
    </row>
    <row r="52" spans="2:31" x14ac:dyDescent="0.25">
      <c r="B52" t="s">
        <v>1050</v>
      </c>
      <c r="C52" s="7">
        <v>42997</v>
      </c>
      <c r="D52" s="28">
        <v>0.56666666666666665</v>
      </c>
      <c r="E52" t="s">
        <v>33</v>
      </c>
      <c r="F52" t="s">
        <v>763</v>
      </c>
      <c r="G52" t="s">
        <v>129</v>
      </c>
      <c r="H52" t="s">
        <v>36</v>
      </c>
      <c r="I52" t="s">
        <v>37</v>
      </c>
      <c r="J52" t="s">
        <v>1076</v>
      </c>
      <c r="K52" t="s">
        <v>39</v>
      </c>
      <c r="L52" t="s">
        <v>266</v>
      </c>
      <c r="M52" t="s">
        <v>266</v>
      </c>
      <c r="N52" t="s">
        <v>41</v>
      </c>
      <c r="O52" t="s">
        <v>41</v>
      </c>
      <c r="P52" t="s">
        <v>42</v>
      </c>
      <c r="Q52" t="s">
        <v>116</v>
      </c>
      <c r="R52" t="s">
        <v>177</v>
      </c>
      <c r="S52" t="s">
        <v>187</v>
      </c>
      <c r="T52" t="s">
        <v>1077</v>
      </c>
      <c r="U52" t="s">
        <v>1078</v>
      </c>
      <c r="V52" t="s">
        <v>76</v>
      </c>
      <c r="W52" t="s">
        <v>1078</v>
      </c>
      <c r="X52" t="s">
        <v>545</v>
      </c>
      <c r="Y52" t="s">
        <v>278</v>
      </c>
      <c r="Z52" s="3">
        <v>0.84</v>
      </c>
      <c r="AA52" s="3">
        <v>1</v>
      </c>
      <c r="AB52" s="3">
        <v>0.01</v>
      </c>
      <c r="AC52">
        <v>2.5499999999999998</v>
      </c>
      <c r="AD52" t="s">
        <v>785</v>
      </c>
      <c r="AE52" t="s">
        <v>799</v>
      </c>
    </row>
    <row r="53" spans="2:31" x14ac:dyDescent="0.25">
      <c r="B53" t="s">
        <v>1050</v>
      </c>
      <c r="C53" s="7">
        <v>42996</v>
      </c>
      <c r="D53" s="28">
        <v>0.61041666666666672</v>
      </c>
      <c r="E53" t="s">
        <v>33</v>
      </c>
      <c r="F53" t="s">
        <v>34</v>
      </c>
      <c r="G53" t="s">
        <v>129</v>
      </c>
      <c r="H53" t="s">
        <v>197</v>
      </c>
      <c r="I53" t="s">
        <v>37</v>
      </c>
      <c r="J53" t="s">
        <v>79</v>
      </c>
      <c r="K53" t="s">
        <v>39</v>
      </c>
      <c r="L53" t="s">
        <v>438</v>
      </c>
      <c r="M53" t="s">
        <v>438</v>
      </c>
      <c r="N53" t="s">
        <v>41</v>
      </c>
      <c r="O53" t="s">
        <v>41</v>
      </c>
      <c r="P53" t="s">
        <v>42</v>
      </c>
      <c r="Q53" t="s">
        <v>162</v>
      </c>
      <c r="R53" t="s">
        <v>153</v>
      </c>
      <c r="S53" t="s">
        <v>154</v>
      </c>
      <c r="T53" t="s">
        <v>583</v>
      </c>
      <c r="U53" t="s">
        <v>139</v>
      </c>
      <c r="V53" t="s">
        <v>179</v>
      </c>
      <c r="W53" t="s">
        <v>139</v>
      </c>
      <c r="X53" t="s">
        <v>43</v>
      </c>
      <c r="Y53" t="s">
        <v>823</v>
      </c>
      <c r="Z53" s="3">
        <v>0.82299999999999995</v>
      </c>
      <c r="AA53" s="3">
        <v>1</v>
      </c>
      <c r="AB53" s="3">
        <v>8.9999999999999993E-3</v>
      </c>
      <c r="AC53">
        <v>2.72</v>
      </c>
      <c r="AD53" t="s">
        <v>1029</v>
      </c>
      <c r="AE53" t="s">
        <v>796</v>
      </c>
    </row>
    <row r="54" spans="2:31" x14ac:dyDescent="0.25">
      <c r="B54" t="s">
        <v>1050</v>
      </c>
      <c r="C54" s="7">
        <v>42996</v>
      </c>
      <c r="D54" s="28">
        <v>0.62361111111111112</v>
      </c>
      <c r="E54" t="s">
        <v>33</v>
      </c>
      <c r="F54" t="s">
        <v>34</v>
      </c>
      <c r="G54" t="s">
        <v>129</v>
      </c>
      <c r="H54" t="s">
        <v>197</v>
      </c>
      <c r="I54" t="s">
        <v>37</v>
      </c>
      <c r="J54" t="s">
        <v>79</v>
      </c>
      <c r="K54" t="s">
        <v>39</v>
      </c>
      <c r="L54" t="s">
        <v>447</v>
      </c>
      <c r="M54" t="s">
        <v>447</v>
      </c>
      <c r="N54" t="s">
        <v>41</v>
      </c>
      <c r="O54" t="s">
        <v>41</v>
      </c>
      <c r="P54" t="s">
        <v>42</v>
      </c>
      <c r="Q54" t="s">
        <v>162</v>
      </c>
      <c r="R54" t="s">
        <v>153</v>
      </c>
      <c r="S54" t="s">
        <v>239</v>
      </c>
      <c r="T54" t="s">
        <v>178</v>
      </c>
      <c r="U54" t="s">
        <v>168</v>
      </c>
      <c r="V54" t="s">
        <v>164</v>
      </c>
      <c r="W54" t="s">
        <v>168</v>
      </c>
      <c r="X54" t="s">
        <v>54</v>
      </c>
      <c r="Y54" t="s">
        <v>823</v>
      </c>
      <c r="Z54" s="3">
        <v>0.81799999999999995</v>
      </c>
      <c r="AA54" s="3">
        <v>1</v>
      </c>
      <c r="AB54" s="3">
        <v>8.9999999999999993E-3</v>
      </c>
      <c r="AC54">
        <v>2.75</v>
      </c>
      <c r="AD54" t="s">
        <v>1029</v>
      </c>
      <c r="AE54" t="s">
        <v>795</v>
      </c>
    </row>
    <row r="55" spans="2:31" x14ac:dyDescent="0.25">
      <c r="B55" t="s">
        <v>1050</v>
      </c>
      <c r="C55" s="7">
        <v>42996</v>
      </c>
      <c r="D55" s="28">
        <v>0.56388888888888888</v>
      </c>
      <c r="E55" t="s">
        <v>33</v>
      </c>
      <c r="F55" t="s">
        <v>34</v>
      </c>
      <c r="G55" t="s">
        <v>129</v>
      </c>
      <c r="H55" t="s">
        <v>36</v>
      </c>
      <c r="I55" t="s">
        <v>37</v>
      </c>
      <c r="J55" t="s">
        <v>79</v>
      </c>
      <c r="K55" t="s">
        <v>39</v>
      </c>
      <c r="L55" t="s">
        <v>447</v>
      </c>
      <c r="M55" t="s">
        <v>447</v>
      </c>
      <c r="N55" t="s">
        <v>41</v>
      </c>
      <c r="O55" t="s">
        <v>41</v>
      </c>
      <c r="P55" t="s">
        <v>42</v>
      </c>
      <c r="Q55" t="s">
        <v>166</v>
      </c>
      <c r="R55" t="s">
        <v>153</v>
      </c>
      <c r="S55" t="s">
        <v>154</v>
      </c>
      <c r="T55" t="s">
        <v>178</v>
      </c>
      <c r="U55" t="s">
        <v>168</v>
      </c>
      <c r="V55" t="s">
        <v>179</v>
      </c>
      <c r="W55" t="s">
        <v>168</v>
      </c>
      <c r="X55" t="s">
        <v>123</v>
      </c>
      <c r="Y55" t="s">
        <v>159</v>
      </c>
      <c r="Z55" s="3">
        <v>0.82099999999999995</v>
      </c>
      <c r="AA55" s="3">
        <v>1</v>
      </c>
      <c r="AB55" s="3">
        <v>8.9999999999999993E-3</v>
      </c>
      <c r="AC55">
        <v>2.75</v>
      </c>
      <c r="AD55" t="s">
        <v>160</v>
      </c>
      <c r="AE55" t="s">
        <v>161</v>
      </c>
    </row>
    <row r="56" spans="2:31" x14ac:dyDescent="0.25">
      <c r="B56" t="s">
        <v>1050</v>
      </c>
      <c r="C56" s="7">
        <v>42997</v>
      </c>
      <c r="D56" s="28">
        <v>0.58958333333333335</v>
      </c>
      <c r="E56" t="s">
        <v>33</v>
      </c>
      <c r="F56" t="s">
        <v>763</v>
      </c>
      <c r="G56" t="s">
        <v>129</v>
      </c>
      <c r="H56" t="s">
        <v>197</v>
      </c>
      <c r="I56" t="s">
        <v>37</v>
      </c>
      <c r="J56" t="s">
        <v>79</v>
      </c>
      <c r="K56" t="s">
        <v>39</v>
      </c>
      <c r="L56" t="s">
        <v>447</v>
      </c>
      <c r="M56" t="s">
        <v>447</v>
      </c>
      <c r="N56" t="s">
        <v>41</v>
      </c>
      <c r="O56" t="s">
        <v>41</v>
      </c>
      <c r="P56" t="s">
        <v>42</v>
      </c>
      <c r="Q56" t="s">
        <v>162</v>
      </c>
      <c r="R56" t="s">
        <v>153</v>
      </c>
      <c r="S56" t="s">
        <v>154</v>
      </c>
      <c r="T56" t="s">
        <v>155</v>
      </c>
      <c r="U56" t="s">
        <v>156</v>
      </c>
      <c r="V56" t="s">
        <v>157</v>
      </c>
      <c r="W56" t="s">
        <v>156</v>
      </c>
      <c r="X56" t="s">
        <v>149</v>
      </c>
      <c r="Y56" t="s">
        <v>823</v>
      </c>
      <c r="Z56" s="3">
        <v>0.80500000000000005</v>
      </c>
      <c r="AA56" s="3">
        <v>1</v>
      </c>
      <c r="AB56" s="3">
        <v>8.9999999999999993E-3</v>
      </c>
      <c r="AC56">
        <v>2.73</v>
      </c>
      <c r="AD56" t="s">
        <v>794</v>
      </c>
      <c r="AE56" t="s">
        <v>796</v>
      </c>
    </row>
    <row r="57" spans="2:31" x14ac:dyDescent="0.25">
      <c r="B57" t="s">
        <v>1050</v>
      </c>
      <c r="C57" s="7">
        <v>42997</v>
      </c>
      <c r="D57" s="28">
        <v>0.55763888888888891</v>
      </c>
      <c r="E57" t="s">
        <v>33</v>
      </c>
      <c r="F57" t="s">
        <v>763</v>
      </c>
      <c r="G57" t="s">
        <v>129</v>
      </c>
      <c r="H57" t="s">
        <v>36</v>
      </c>
      <c r="I57" t="s">
        <v>37</v>
      </c>
      <c r="J57" t="s">
        <v>79</v>
      </c>
      <c r="K57" t="s">
        <v>39</v>
      </c>
      <c r="L57" t="s">
        <v>447</v>
      </c>
      <c r="M57" t="s">
        <v>447</v>
      </c>
      <c r="N57" t="s">
        <v>41</v>
      </c>
      <c r="O57" t="s">
        <v>41</v>
      </c>
      <c r="P57" t="s">
        <v>42</v>
      </c>
      <c r="Q57" t="s">
        <v>153</v>
      </c>
      <c r="R57" t="s">
        <v>162</v>
      </c>
      <c r="S57" t="s">
        <v>163</v>
      </c>
      <c r="T57" t="s">
        <v>167</v>
      </c>
      <c r="U57" t="s">
        <v>168</v>
      </c>
      <c r="V57" t="s">
        <v>164</v>
      </c>
      <c r="W57" t="s">
        <v>168</v>
      </c>
      <c r="X57" t="s">
        <v>70</v>
      </c>
      <c r="Y57" t="s">
        <v>465</v>
      </c>
      <c r="Z57" s="3">
        <v>0.81399999999999995</v>
      </c>
      <c r="AA57" s="3">
        <v>1</v>
      </c>
      <c r="AB57" s="3">
        <v>8.9999999999999993E-3</v>
      </c>
      <c r="AC57">
        <v>2.72</v>
      </c>
      <c r="AD57" t="s">
        <v>553</v>
      </c>
      <c r="AE57" t="s">
        <v>165</v>
      </c>
    </row>
    <row r="58" spans="2:31" x14ac:dyDescent="0.25">
      <c r="B58" t="s">
        <v>1050</v>
      </c>
      <c r="C58" s="7">
        <v>42996</v>
      </c>
      <c r="D58" s="28">
        <v>0.63055555555555554</v>
      </c>
      <c r="E58" t="s">
        <v>33</v>
      </c>
      <c r="F58" t="s">
        <v>34</v>
      </c>
      <c r="G58" t="s">
        <v>129</v>
      </c>
      <c r="H58" t="s">
        <v>197</v>
      </c>
      <c r="I58" t="s">
        <v>37</v>
      </c>
      <c r="J58" t="s">
        <v>79</v>
      </c>
      <c r="K58" t="s">
        <v>39</v>
      </c>
      <c r="L58" t="s">
        <v>358</v>
      </c>
      <c r="M58" t="s">
        <v>358</v>
      </c>
      <c r="N58" t="s">
        <v>41</v>
      </c>
      <c r="O58" t="s">
        <v>41</v>
      </c>
      <c r="P58" t="s">
        <v>42</v>
      </c>
      <c r="Q58" t="s">
        <v>162</v>
      </c>
      <c r="R58" t="s">
        <v>153</v>
      </c>
      <c r="S58" t="s">
        <v>239</v>
      </c>
      <c r="T58" t="s">
        <v>167</v>
      </c>
      <c r="U58" t="s">
        <v>168</v>
      </c>
      <c r="V58" t="s">
        <v>157</v>
      </c>
      <c r="W58" t="s">
        <v>168</v>
      </c>
      <c r="X58" t="s">
        <v>149</v>
      </c>
      <c r="Y58" t="s">
        <v>465</v>
      </c>
      <c r="Z58" s="3">
        <v>0.81399999999999995</v>
      </c>
      <c r="AA58" s="3">
        <v>1</v>
      </c>
      <c r="AB58" s="3">
        <v>8.9999999999999993E-3</v>
      </c>
      <c r="AC58">
        <v>2.76</v>
      </c>
      <c r="AD58" t="s">
        <v>794</v>
      </c>
      <c r="AE58" t="s">
        <v>795</v>
      </c>
    </row>
    <row r="59" spans="2:31" x14ac:dyDescent="0.25">
      <c r="B59" t="s">
        <v>1050</v>
      </c>
      <c r="C59" s="7">
        <v>42996</v>
      </c>
      <c r="D59" s="28">
        <v>0.57152777777777775</v>
      </c>
      <c r="E59" t="s">
        <v>33</v>
      </c>
      <c r="F59" t="s">
        <v>34</v>
      </c>
      <c r="G59" t="s">
        <v>129</v>
      </c>
      <c r="H59" t="s">
        <v>36</v>
      </c>
      <c r="I59" t="s">
        <v>37</v>
      </c>
      <c r="J59" t="s">
        <v>79</v>
      </c>
      <c r="K59" t="s">
        <v>39</v>
      </c>
      <c r="L59" t="s">
        <v>52</v>
      </c>
      <c r="M59" t="s">
        <v>52</v>
      </c>
      <c r="N59" t="s">
        <v>41</v>
      </c>
      <c r="O59" t="s">
        <v>41</v>
      </c>
      <c r="P59" t="s">
        <v>42</v>
      </c>
      <c r="Q59" t="s">
        <v>177</v>
      </c>
      <c r="R59" t="s">
        <v>153</v>
      </c>
      <c r="S59" t="s">
        <v>154</v>
      </c>
      <c r="T59" t="s">
        <v>178</v>
      </c>
      <c r="U59" t="s">
        <v>168</v>
      </c>
      <c r="V59" t="s">
        <v>179</v>
      </c>
      <c r="W59" t="s">
        <v>168</v>
      </c>
      <c r="X59" t="s">
        <v>53</v>
      </c>
      <c r="Y59" t="s">
        <v>170</v>
      </c>
      <c r="Z59" s="3">
        <v>0.81200000000000006</v>
      </c>
      <c r="AA59" s="3">
        <v>1</v>
      </c>
      <c r="AB59" s="3">
        <v>0.01</v>
      </c>
      <c r="AC59">
        <v>2.77</v>
      </c>
      <c r="AD59" t="s">
        <v>175</v>
      </c>
      <c r="AE59" t="s">
        <v>798</v>
      </c>
    </row>
    <row r="60" spans="2:31" x14ac:dyDescent="0.25">
      <c r="B60" t="s">
        <v>1050</v>
      </c>
      <c r="C60" s="7">
        <v>42997</v>
      </c>
      <c r="D60" s="28">
        <v>0.54791666666666672</v>
      </c>
      <c r="E60" t="s">
        <v>33</v>
      </c>
      <c r="F60" t="s">
        <v>763</v>
      </c>
      <c r="G60" t="s">
        <v>129</v>
      </c>
      <c r="H60" t="s">
        <v>36</v>
      </c>
      <c r="I60" t="s">
        <v>37</v>
      </c>
      <c r="J60" t="s">
        <v>79</v>
      </c>
      <c r="K60" t="s">
        <v>39</v>
      </c>
      <c r="L60" t="s">
        <v>52</v>
      </c>
      <c r="M60" t="s">
        <v>52</v>
      </c>
      <c r="N60" t="s">
        <v>41</v>
      </c>
      <c r="O60" t="s">
        <v>41</v>
      </c>
      <c r="P60" t="s">
        <v>42</v>
      </c>
      <c r="Q60" t="s">
        <v>592</v>
      </c>
      <c r="R60" t="s">
        <v>162</v>
      </c>
      <c r="S60" t="s">
        <v>163</v>
      </c>
      <c r="T60" t="s">
        <v>155</v>
      </c>
      <c r="U60" t="s">
        <v>174</v>
      </c>
      <c r="V60" t="s">
        <v>157</v>
      </c>
      <c r="W60" t="s">
        <v>174</v>
      </c>
      <c r="X60" t="s">
        <v>792</v>
      </c>
      <c r="Y60" t="s">
        <v>483</v>
      </c>
      <c r="Z60" s="3">
        <v>0.79700000000000004</v>
      </c>
      <c r="AA60" s="3">
        <v>1</v>
      </c>
      <c r="AB60" s="3">
        <v>0.01</v>
      </c>
      <c r="AC60">
        <v>2.79</v>
      </c>
      <c r="AD60" t="s">
        <v>171</v>
      </c>
      <c r="AE60" t="s">
        <v>165</v>
      </c>
    </row>
    <row r="61" spans="2:31" x14ac:dyDescent="0.25">
      <c r="B61" t="s">
        <v>1050</v>
      </c>
      <c r="C61" s="7">
        <v>42996</v>
      </c>
      <c r="D61" s="28">
        <v>0.57916666666666672</v>
      </c>
      <c r="E61" t="s">
        <v>33</v>
      </c>
      <c r="F61" t="s">
        <v>34</v>
      </c>
      <c r="G61" t="s">
        <v>129</v>
      </c>
      <c r="H61" t="s">
        <v>36</v>
      </c>
      <c r="I61" t="s">
        <v>37</v>
      </c>
      <c r="J61" t="s">
        <v>79</v>
      </c>
      <c r="K61" t="s">
        <v>39</v>
      </c>
      <c r="L61" t="s">
        <v>38</v>
      </c>
      <c r="M61" t="s">
        <v>38</v>
      </c>
      <c r="N61" t="s">
        <v>41</v>
      </c>
      <c r="O61" t="s">
        <v>41</v>
      </c>
      <c r="P61" t="s">
        <v>42</v>
      </c>
      <c r="Q61" t="s">
        <v>162</v>
      </c>
      <c r="R61" t="s">
        <v>153</v>
      </c>
      <c r="S61" t="s">
        <v>154</v>
      </c>
      <c r="T61" t="s">
        <v>178</v>
      </c>
      <c r="U61" t="s">
        <v>168</v>
      </c>
      <c r="V61" t="s">
        <v>164</v>
      </c>
      <c r="W61" t="s">
        <v>168</v>
      </c>
      <c r="X61" t="s">
        <v>113</v>
      </c>
      <c r="Y61" t="s">
        <v>170</v>
      </c>
      <c r="Z61" s="3">
        <v>0.81299999999999994</v>
      </c>
      <c r="AA61" s="3">
        <v>1</v>
      </c>
      <c r="AB61" s="3">
        <v>0.01</v>
      </c>
      <c r="AC61">
        <v>2.77</v>
      </c>
      <c r="AD61" t="s">
        <v>175</v>
      </c>
      <c r="AE61" t="s">
        <v>798</v>
      </c>
    </row>
    <row r="62" spans="2:31" x14ac:dyDescent="0.25">
      <c r="B62" t="s">
        <v>1050</v>
      </c>
      <c r="C62" s="7">
        <v>42996</v>
      </c>
      <c r="D62" s="28">
        <v>0.58680555555555558</v>
      </c>
      <c r="E62" t="s">
        <v>33</v>
      </c>
      <c r="F62" t="s">
        <v>34</v>
      </c>
      <c r="G62" t="s">
        <v>129</v>
      </c>
      <c r="H62" t="s">
        <v>36</v>
      </c>
      <c r="I62" t="s">
        <v>37</v>
      </c>
      <c r="J62" t="s">
        <v>79</v>
      </c>
      <c r="K62" t="s">
        <v>39</v>
      </c>
      <c r="L62" t="s">
        <v>68</v>
      </c>
      <c r="M62" t="s">
        <v>68</v>
      </c>
      <c r="N62" t="s">
        <v>41</v>
      </c>
      <c r="O62" t="s">
        <v>41</v>
      </c>
      <c r="P62" t="s">
        <v>42</v>
      </c>
      <c r="Q62" t="s">
        <v>144</v>
      </c>
      <c r="R62" t="s">
        <v>153</v>
      </c>
      <c r="S62" t="s">
        <v>154</v>
      </c>
      <c r="T62" t="s">
        <v>167</v>
      </c>
      <c r="U62" t="s">
        <v>156</v>
      </c>
      <c r="V62" t="s">
        <v>164</v>
      </c>
      <c r="W62" t="s">
        <v>156</v>
      </c>
      <c r="X62" t="s">
        <v>602</v>
      </c>
      <c r="Y62" t="s">
        <v>465</v>
      </c>
      <c r="Z62" s="3">
        <v>0.81399999999999995</v>
      </c>
      <c r="AA62" s="3">
        <v>1</v>
      </c>
      <c r="AB62" s="3">
        <v>0.01</v>
      </c>
      <c r="AC62">
        <v>2.74</v>
      </c>
      <c r="AD62" t="s">
        <v>582</v>
      </c>
      <c r="AE62" t="s">
        <v>161</v>
      </c>
    </row>
    <row r="63" spans="2:31" x14ac:dyDescent="0.25">
      <c r="B63" t="s">
        <v>1050</v>
      </c>
      <c r="C63" s="7">
        <v>42997</v>
      </c>
      <c r="D63" s="28">
        <v>0.4909722222222222</v>
      </c>
      <c r="E63" t="s">
        <v>33</v>
      </c>
      <c r="F63" t="s">
        <v>763</v>
      </c>
      <c r="G63" t="s">
        <v>129</v>
      </c>
      <c r="H63" t="s">
        <v>84</v>
      </c>
      <c r="I63" t="s">
        <v>37</v>
      </c>
      <c r="J63" t="s">
        <v>1076</v>
      </c>
      <c r="K63" t="s">
        <v>39</v>
      </c>
      <c r="L63" t="s">
        <v>654</v>
      </c>
      <c r="M63" t="s">
        <v>654</v>
      </c>
      <c r="N63" t="s">
        <v>41</v>
      </c>
      <c r="O63" t="s">
        <v>41</v>
      </c>
      <c r="P63" t="s">
        <v>42</v>
      </c>
      <c r="Q63" t="s">
        <v>1067</v>
      </c>
      <c r="R63" t="s">
        <v>162</v>
      </c>
      <c r="S63" t="s">
        <v>173</v>
      </c>
      <c r="T63" t="s">
        <v>167</v>
      </c>
      <c r="U63" t="s">
        <v>174</v>
      </c>
      <c r="V63" t="s">
        <v>164</v>
      </c>
      <c r="W63" t="s">
        <v>174</v>
      </c>
      <c r="X63" t="s">
        <v>581</v>
      </c>
      <c r="Y63" t="s">
        <v>180</v>
      </c>
      <c r="Z63" s="3">
        <v>0.79800000000000004</v>
      </c>
      <c r="AA63" s="3">
        <v>1</v>
      </c>
      <c r="AB63" s="3">
        <v>1.0999999999999999E-2</v>
      </c>
      <c r="AC63">
        <v>2.78</v>
      </c>
      <c r="AD63" t="s">
        <v>181</v>
      </c>
      <c r="AE63" t="s">
        <v>176</v>
      </c>
    </row>
    <row r="64" spans="2:31" x14ac:dyDescent="0.25">
      <c r="B64" t="s">
        <v>1050</v>
      </c>
      <c r="C64" s="7">
        <v>42996</v>
      </c>
      <c r="D64" s="28">
        <v>0.49027777777777781</v>
      </c>
      <c r="E64" t="s">
        <v>33</v>
      </c>
      <c r="F64" t="s">
        <v>34</v>
      </c>
      <c r="G64" t="s">
        <v>129</v>
      </c>
      <c r="H64" t="s">
        <v>84</v>
      </c>
      <c r="I64" t="s">
        <v>37</v>
      </c>
      <c r="J64" t="s">
        <v>79</v>
      </c>
      <c r="K64" t="s">
        <v>39</v>
      </c>
      <c r="L64" t="s">
        <v>93</v>
      </c>
      <c r="M64" t="s">
        <v>93</v>
      </c>
      <c r="N64" t="s">
        <v>41</v>
      </c>
      <c r="O64" t="s">
        <v>41</v>
      </c>
      <c r="P64" t="s">
        <v>42</v>
      </c>
      <c r="Q64" t="s">
        <v>177</v>
      </c>
      <c r="R64" t="s">
        <v>177</v>
      </c>
      <c r="S64" t="s">
        <v>173</v>
      </c>
      <c r="T64" t="s">
        <v>583</v>
      </c>
      <c r="U64" t="s">
        <v>139</v>
      </c>
      <c r="V64" t="s">
        <v>185</v>
      </c>
      <c r="W64" t="s">
        <v>139</v>
      </c>
      <c r="X64" t="s">
        <v>70</v>
      </c>
      <c r="Y64" t="s">
        <v>483</v>
      </c>
      <c r="Z64" s="3">
        <v>0.81699999999999995</v>
      </c>
      <c r="AA64" s="3">
        <v>1</v>
      </c>
      <c r="AB64" s="3">
        <v>1.0999999999999999E-2</v>
      </c>
      <c r="AC64">
        <v>2.73</v>
      </c>
      <c r="AD64" t="s">
        <v>484</v>
      </c>
      <c r="AE64" t="s">
        <v>182</v>
      </c>
    </row>
    <row r="65" spans="2:31" x14ac:dyDescent="0.25">
      <c r="B65" t="s">
        <v>1050</v>
      </c>
      <c r="C65" s="7">
        <v>42997</v>
      </c>
      <c r="D65" s="28">
        <v>0.48125000000000001</v>
      </c>
      <c r="E65" t="s">
        <v>33</v>
      </c>
      <c r="F65" t="s">
        <v>763</v>
      </c>
      <c r="G65" t="s">
        <v>129</v>
      </c>
      <c r="H65" t="s">
        <v>84</v>
      </c>
      <c r="I65" t="s">
        <v>37</v>
      </c>
      <c r="J65" t="s">
        <v>79</v>
      </c>
      <c r="K65" t="s">
        <v>39</v>
      </c>
      <c r="L65" t="s">
        <v>93</v>
      </c>
      <c r="M65" t="s">
        <v>93</v>
      </c>
      <c r="N65" t="s">
        <v>41</v>
      </c>
      <c r="O65" t="s">
        <v>41</v>
      </c>
      <c r="P65" t="s">
        <v>42</v>
      </c>
      <c r="Q65" t="s">
        <v>797</v>
      </c>
      <c r="R65" t="s">
        <v>177</v>
      </c>
      <c r="S65" t="s">
        <v>173</v>
      </c>
      <c r="T65" t="s">
        <v>167</v>
      </c>
      <c r="U65" t="s">
        <v>174</v>
      </c>
      <c r="V65" t="s">
        <v>179</v>
      </c>
      <c r="W65" t="s">
        <v>174</v>
      </c>
      <c r="X65" t="s">
        <v>581</v>
      </c>
      <c r="Y65" t="s">
        <v>483</v>
      </c>
      <c r="Z65" s="3">
        <v>0.8</v>
      </c>
      <c r="AA65" s="3">
        <v>1</v>
      </c>
      <c r="AB65" s="3">
        <v>1.0999999999999999E-2</v>
      </c>
      <c r="AC65">
        <v>2.74</v>
      </c>
      <c r="AD65" t="s">
        <v>484</v>
      </c>
      <c r="AE65" t="s">
        <v>182</v>
      </c>
    </row>
    <row r="66" spans="2:31" x14ac:dyDescent="0.25">
      <c r="B66" t="s">
        <v>1050</v>
      </c>
      <c r="C66" s="7">
        <v>42996</v>
      </c>
      <c r="D66" s="28">
        <v>0.4777777777777778</v>
      </c>
      <c r="E66" t="s">
        <v>33</v>
      </c>
      <c r="F66" t="s">
        <v>34</v>
      </c>
      <c r="G66" t="s">
        <v>129</v>
      </c>
      <c r="H66" t="s">
        <v>103</v>
      </c>
      <c r="I66" t="s">
        <v>37</v>
      </c>
      <c r="J66" t="s">
        <v>79</v>
      </c>
      <c r="K66" t="s">
        <v>39</v>
      </c>
      <c r="L66" t="s">
        <v>346</v>
      </c>
      <c r="M66" t="s">
        <v>346</v>
      </c>
      <c r="N66" t="s">
        <v>41</v>
      </c>
      <c r="O66" t="s">
        <v>41</v>
      </c>
      <c r="P66" t="s">
        <v>42</v>
      </c>
      <c r="Q66" t="s">
        <v>162</v>
      </c>
      <c r="R66" t="s">
        <v>177</v>
      </c>
      <c r="S66" t="s">
        <v>183</v>
      </c>
      <c r="T66" t="s">
        <v>138</v>
      </c>
      <c r="U66" t="s">
        <v>548</v>
      </c>
      <c r="V66" t="s">
        <v>189</v>
      </c>
      <c r="W66" t="s">
        <v>548</v>
      </c>
      <c r="X66" t="s">
        <v>217</v>
      </c>
      <c r="Y66" t="s">
        <v>180</v>
      </c>
      <c r="Z66" s="3">
        <v>0.82899999999999996</v>
      </c>
      <c r="AA66" s="3">
        <v>1</v>
      </c>
      <c r="AB66" s="3">
        <v>1.2E-2</v>
      </c>
      <c r="AC66">
        <v>2.73</v>
      </c>
      <c r="AD66" t="s">
        <v>186</v>
      </c>
      <c r="AE66" t="s">
        <v>1066</v>
      </c>
    </row>
    <row r="67" spans="2:31" x14ac:dyDescent="0.25">
      <c r="B67" t="s">
        <v>1050</v>
      </c>
      <c r="C67" s="7">
        <v>42997</v>
      </c>
      <c r="D67" s="28">
        <v>0.42569444444444443</v>
      </c>
      <c r="E67" t="s">
        <v>33</v>
      </c>
      <c r="F67" t="s">
        <v>763</v>
      </c>
      <c r="G67" t="s">
        <v>129</v>
      </c>
      <c r="H67" t="s">
        <v>103</v>
      </c>
      <c r="I67" t="s">
        <v>37</v>
      </c>
      <c r="J67" t="s">
        <v>79</v>
      </c>
      <c r="K67" t="s">
        <v>39</v>
      </c>
      <c r="L67" t="s">
        <v>346</v>
      </c>
      <c r="M67" t="s">
        <v>346</v>
      </c>
      <c r="N67" t="s">
        <v>41</v>
      </c>
      <c r="O67" t="s">
        <v>41</v>
      </c>
      <c r="P67" t="s">
        <v>42</v>
      </c>
      <c r="Q67" t="s">
        <v>153</v>
      </c>
      <c r="R67" t="s">
        <v>144</v>
      </c>
      <c r="S67" t="s">
        <v>187</v>
      </c>
      <c r="T67" t="s">
        <v>583</v>
      </c>
      <c r="U67" t="s">
        <v>188</v>
      </c>
      <c r="V67" t="s">
        <v>189</v>
      </c>
      <c r="W67" t="s">
        <v>188</v>
      </c>
      <c r="X67" t="s">
        <v>53</v>
      </c>
      <c r="Y67" t="s">
        <v>141</v>
      </c>
      <c r="Z67" s="3">
        <v>0.81</v>
      </c>
      <c r="AA67" s="3">
        <v>1</v>
      </c>
      <c r="AB67" s="3">
        <v>1.2E-2</v>
      </c>
      <c r="AC67">
        <v>2.76</v>
      </c>
      <c r="AD67" t="s">
        <v>574</v>
      </c>
      <c r="AE67" t="s">
        <v>192</v>
      </c>
    </row>
    <row r="68" spans="2:31" x14ac:dyDescent="0.25">
      <c r="B68" t="s">
        <v>1050</v>
      </c>
      <c r="C68" s="7">
        <v>42997</v>
      </c>
      <c r="D68" s="28">
        <v>0.44722222222222219</v>
      </c>
      <c r="E68" t="s">
        <v>33</v>
      </c>
      <c r="F68" t="s">
        <v>763</v>
      </c>
      <c r="G68" t="s">
        <v>129</v>
      </c>
      <c r="H68" t="s">
        <v>120</v>
      </c>
      <c r="I68" t="s">
        <v>37</v>
      </c>
      <c r="J68" t="s">
        <v>79</v>
      </c>
      <c r="K68" t="s">
        <v>39</v>
      </c>
      <c r="L68" t="s">
        <v>754</v>
      </c>
      <c r="M68" t="s">
        <v>754</v>
      </c>
      <c r="N68" t="s">
        <v>41</v>
      </c>
      <c r="O68" t="s">
        <v>41</v>
      </c>
      <c r="P68" t="s">
        <v>42</v>
      </c>
      <c r="Q68" t="s">
        <v>153</v>
      </c>
      <c r="R68" t="s">
        <v>144</v>
      </c>
      <c r="S68" t="s">
        <v>187</v>
      </c>
      <c r="T68" t="s">
        <v>583</v>
      </c>
      <c r="U68" t="s">
        <v>188</v>
      </c>
      <c r="V68" t="s">
        <v>189</v>
      </c>
      <c r="W68" t="s">
        <v>188</v>
      </c>
      <c r="X68" t="s">
        <v>86</v>
      </c>
      <c r="Y68" t="s">
        <v>190</v>
      </c>
      <c r="Z68" s="3">
        <v>0.81100000000000005</v>
      </c>
      <c r="AA68" s="3">
        <v>1</v>
      </c>
      <c r="AB68" s="3">
        <v>1.2E-2</v>
      </c>
      <c r="AC68">
        <v>2.74</v>
      </c>
      <c r="AD68" t="s">
        <v>563</v>
      </c>
      <c r="AE68" t="s">
        <v>799</v>
      </c>
    </row>
    <row r="69" spans="2:31" x14ac:dyDescent="0.25">
      <c r="B69" t="s">
        <v>1050</v>
      </c>
      <c r="C69" s="7">
        <v>42972</v>
      </c>
      <c r="D69" s="28">
        <v>0.49444444444444446</v>
      </c>
      <c r="E69" t="s">
        <v>33</v>
      </c>
      <c r="F69" t="s">
        <v>34</v>
      </c>
      <c r="G69" t="s">
        <v>196</v>
      </c>
      <c r="H69" t="s">
        <v>120</v>
      </c>
      <c r="I69" t="s">
        <v>37</v>
      </c>
      <c r="J69" t="s">
        <v>85</v>
      </c>
      <c r="K69" t="s">
        <v>39</v>
      </c>
      <c r="L69" t="s">
        <v>121</v>
      </c>
      <c r="M69" t="s">
        <v>121</v>
      </c>
      <c r="N69" t="s">
        <v>41</v>
      </c>
      <c r="O69" t="s">
        <v>41</v>
      </c>
      <c r="P69" t="s">
        <v>42</v>
      </c>
      <c r="Q69" t="s">
        <v>259</v>
      </c>
      <c r="R69" t="s">
        <v>223</v>
      </c>
      <c r="S69" t="s">
        <v>224</v>
      </c>
      <c r="T69" t="s">
        <v>517</v>
      </c>
      <c r="U69" t="s">
        <v>233</v>
      </c>
      <c r="V69" t="s">
        <v>575</v>
      </c>
      <c r="W69" t="s">
        <v>233</v>
      </c>
      <c r="X69" t="s">
        <v>261</v>
      </c>
      <c r="Y69" t="s">
        <v>253</v>
      </c>
      <c r="Z69" s="3">
        <v>0.878</v>
      </c>
      <c r="AA69" s="3">
        <v>1</v>
      </c>
      <c r="AB69" s="3">
        <v>0.02</v>
      </c>
      <c r="AC69">
        <v>2.88</v>
      </c>
      <c r="AD69" t="s">
        <v>254</v>
      </c>
      <c r="AE69" t="s">
        <v>991</v>
      </c>
    </row>
    <row r="70" spans="2:31" x14ac:dyDescent="0.25">
      <c r="B70" t="s">
        <v>1050</v>
      </c>
      <c r="C70" s="7">
        <v>42972</v>
      </c>
      <c r="D70" s="28">
        <v>0.56666666666666665</v>
      </c>
      <c r="E70" t="s">
        <v>33</v>
      </c>
      <c r="F70" t="s">
        <v>34</v>
      </c>
      <c r="G70" t="s">
        <v>196</v>
      </c>
      <c r="H70" t="s">
        <v>120</v>
      </c>
      <c r="I70" t="s">
        <v>37</v>
      </c>
      <c r="J70" t="s">
        <v>85</v>
      </c>
      <c r="K70" t="s">
        <v>39</v>
      </c>
      <c r="L70" t="s">
        <v>754</v>
      </c>
      <c r="M70" t="s">
        <v>754</v>
      </c>
      <c r="N70" t="s">
        <v>41</v>
      </c>
      <c r="O70" t="s">
        <v>41</v>
      </c>
      <c r="P70" t="s">
        <v>42</v>
      </c>
      <c r="Q70" t="s">
        <v>476</v>
      </c>
      <c r="R70" t="s">
        <v>431</v>
      </c>
      <c r="S70" t="s">
        <v>321</v>
      </c>
      <c r="T70" t="s">
        <v>1007</v>
      </c>
      <c r="U70" t="s">
        <v>735</v>
      </c>
      <c r="V70" t="s">
        <v>141</v>
      </c>
      <c r="W70" t="s">
        <v>735</v>
      </c>
      <c r="X70" t="s">
        <v>1079</v>
      </c>
      <c r="Y70" t="s">
        <v>630</v>
      </c>
      <c r="Z70" s="3">
        <v>0.88300000000000001</v>
      </c>
      <c r="AA70" s="3">
        <v>1</v>
      </c>
      <c r="AB70" s="3">
        <v>0.02</v>
      </c>
      <c r="AC70">
        <v>2.88</v>
      </c>
      <c r="AD70" t="s">
        <v>1080</v>
      </c>
      <c r="AE70" t="s">
        <v>1081</v>
      </c>
    </row>
    <row r="71" spans="2:31" x14ac:dyDescent="0.25">
      <c r="B71" t="s">
        <v>1050</v>
      </c>
      <c r="C71" s="7">
        <v>42975</v>
      </c>
      <c r="D71" s="28">
        <v>0.4465277777777778</v>
      </c>
      <c r="E71" t="s">
        <v>33</v>
      </c>
      <c r="F71" t="s">
        <v>34</v>
      </c>
      <c r="G71" t="s">
        <v>196</v>
      </c>
      <c r="H71" t="s">
        <v>103</v>
      </c>
      <c r="I71" t="s">
        <v>37</v>
      </c>
      <c r="J71" t="s">
        <v>85</v>
      </c>
      <c r="K71" t="s">
        <v>39</v>
      </c>
      <c r="L71" t="s">
        <v>112</v>
      </c>
      <c r="M71" t="s">
        <v>112</v>
      </c>
      <c r="N71" t="s">
        <v>41</v>
      </c>
      <c r="O71" t="s">
        <v>41</v>
      </c>
      <c r="P71" t="s">
        <v>42</v>
      </c>
      <c r="Q71" t="s">
        <v>212</v>
      </c>
      <c r="R71" t="s">
        <v>199</v>
      </c>
      <c r="S71" t="s">
        <v>200</v>
      </c>
      <c r="T71" t="s">
        <v>717</v>
      </c>
      <c r="U71" t="s">
        <v>173</v>
      </c>
      <c r="V71" t="s">
        <v>541</v>
      </c>
      <c r="W71" t="s">
        <v>173</v>
      </c>
      <c r="X71" t="s">
        <v>1082</v>
      </c>
      <c r="Y71" t="s">
        <v>818</v>
      </c>
      <c r="Z71" s="3">
        <v>0.88100000000000001</v>
      </c>
      <c r="AA71" s="3">
        <v>1</v>
      </c>
      <c r="AB71" s="3">
        <v>1.9E-2</v>
      </c>
      <c r="AC71">
        <v>2.82</v>
      </c>
      <c r="AD71" t="s">
        <v>819</v>
      </c>
      <c r="AE71" t="s">
        <v>643</v>
      </c>
    </row>
    <row r="72" spans="2:31" x14ac:dyDescent="0.25">
      <c r="B72" t="s">
        <v>1050</v>
      </c>
      <c r="C72" s="7">
        <v>42975</v>
      </c>
      <c r="D72" s="28">
        <v>0.53333333333333333</v>
      </c>
      <c r="E72" t="s">
        <v>33</v>
      </c>
      <c r="F72" t="s">
        <v>34</v>
      </c>
      <c r="G72" t="s">
        <v>196</v>
      </c>
      <c r="H72" t="s">
        <v>84</v>
      </c>
      <c r="I72" t="s">
        <v>37</v>
      </c>
      <c r="J72" t="s">
        <v>85</v>
      </c>
      <c r="K72" t="s">
        <v>39</v>
      </c>
      <c r="L72" t="s">
        <v>97</v>
      </c>
      <c r="M72" t="s">
        <v>97</v>
      </c>
      <c r="N72" t="s">
        <v>41</v>
      </c>
      <c r="O72" t="s">
        <v>41</v>
      </c>
      <c r="P72" t="s">
        <v>42</v>
      </c>
      <c r="Q72" t="s">
        <v>587</v>
      </c>
      <c r="R72" t="s">
        <v>213</v>
      </c>
      <c r="S72" t="s">
        <v>214</v>
      </c>
      <c r="T72" t="s">
        <v>635</v>
      </c>
      <c r="U72" t="s">
        <v>239</v>
      </c>
      <c r="V72" t="s">
        <v>252</v>
      </c>
      <c r="W72" t="s">
        <v>239</v>
      </c>
      <c r="X72" t="s">
        <v>217</v>
      </c>
      <c r="Y72" t="s">
        <v>814</v>
      </c>
      <c r="Z72" s="3">
        <v>0.86699999999999999</v>
      </c>
      <c r="AA72" s="3">
        <v>1</v>
      </c>
      <c r="AB72" s="3">
        <v>1.7999999999999999E-2</v>
      </c>
      <c r="AC72">
        <v>2.84</v>
      </c>
      <c r="AD72" t="s">
        <v>211</v>
      </c>
      <c r="AE72" t="s">
        <v>220</v>
      </c>
    </row>
    <row r="73" spans="2:31" x14ac:dyDescent="0.25">
      <c r="B73" t="s">
        <v>1050</v>
      </c>
      <c r="C73" s="7">
        <v>42975</v>
      </c>
      <c r="D73" s="28">
        <v>0.5854166666666667</v>
      </c>
      <c r="E73" t="s">
        <v>33</v>
      </c>
      <c r="F73" t="s">
        <v>34</v>
      </c>
      <c r="G73" t="s">
        <v>196</v>
      </c>
      <c r="H73" t="s">
        <v>84</v>
      </c>
      <c r="I73" t="s">
        <v>37</v>
      </c>
      <c r="J73" t="s">
        <v>85</v>
      </c>
      <c r="K73" t="s">
        <v>39</v>
      </c>
      <c r="L73" t="s">
        <v>654</v>
      </c>
      <c r="M73" t="s">
        <v>654</v>
      </c>
      <c r="N73" t="s">
        <v>41</v>
      </c>
      <c r="O73" t="s">
        <v>41</v>
      </c>
      <c r="P73" t="s">
        <v>42</v>
      </c>
      <c r="Q73" t="s">
        <v>199</v>
      </c>
      <c r="R73" t="s">
        <v>213</v>
      </c>
      <c r="S73" t="s">
        <v>260</v>
      </c>
      <c r="T73" t="s">
        <v>238</v>
      </c>
      <c r="U73" t="s">
        <v>935</v>
      </c>
      <c r="V73" t="s">
        <v>246</v>
      </c>
      <c r="W73" t="s">
        <v>935</v>
      </c>
      <c r="X73" t="s">
        <v>44</v>
      </c>
      <c r="Y73" t="s">
        <v>218</v>
      </c>
      <c r="Z73" s="3">
        <v>0.86699999999999999</v>
      </c>
      <c r="AA73" s="3">
        <v>1</v>
      </c>
      <c r="AB73" s="3">
        <v>1.7999999999999999E-2</v>
      </c>
      <c r="AC73">
        <v>2.83</v>
      </c>
      <c r="AD73" t="s">
        <v>262</v>
      </c>
      <c r="AE73" t="s">
        <v>258</v>
      </c>
    </row>
    <row r="74" spans="2:31" x14ac:dyDescent="0.25">
      <c r="B74" t="s">
        <v>1050</v>
      </c>
      <c r="C74" s="7">
        <v>42971</v>
      </c>
      <c r="D74" s="28">
        <v>0.68125000000000002</v>
      </c>
      <c r="E74" t="s">
        <v>33</v>
      </c>
      <c r="F74" t="s">
        <v>34</v>
      </c>
      <c r="G74" t="s">
        <v>196</v>
      </c>
      <c r="H74" t="s">
        <v>36</v>
      </c>
      <c r="I74" t="s">
        <v>37</v>
      </c>
      <c r="J74" t="s">
        <v>85</v>
      </c>
      <c r="K74" t="s">
        <v>39</v>
      </c>
      <c r="L74" t="s">
        <v>79</v>
      </c>
      <c r="M74" t="s">
        <v>79</v>
      </c>
      <c r="N74" t="s">
        <v>41</v>
      </c>
      <c r="O74" t="s">
        <v>41</v>
      </c>
      <c r="P74" t="s">
        <v>42</v>
      </c>
      <c r="Q74" t="s">
        <v>259</v>
      </c>
      <c r="R74" t="s">
        <v>237</v>
      </c>
      <c r="S74" t="s">
        <v>243</v>
      </c>
      <c r="T74" t="s">
        <v>813</v>
      </c>
      <c r="U74" t="s">
        <v>233</v>
      </c>
      <c r="V74" t="s">
        <v>270</v>
      </c>
      <c r="W74" t="s">
        <v>233</v>
      </c>
      <c r="X74" t="s">
        <v>113</v>
      </c>
      <c r="Y74" t="s">
        <v>248</v>
      </c>
      <c r="Z74" s="3">
        <v>0.86</v>
      </c>
      <c r="AA74" s="3">
        <v>1</v>
      </c>
      <c r="AB74" s="3">
        <v>1.6E-2</v>
      </c>
      <c r="AC74">
        <v>2.89</v>
      </c>
      <c r="AD74" t="s">
        <v>249</v>
      </c>
      <c r="AE74" t="s">
        <v>648</v>
      </c>
    </row>
    <row r="75" spans="2:31" x14ac:dyDescent="0.25">
      <c r="B75" t="s">
        <v>1050</v>
      </c>
      <c r="C75" s="7">
        <v>42976</v>
      </c>
      <c r="D75" s="28">
        <v>0.63472222222222219</v>
      </c>
      <c r="E75" t="s">
        <v>33</v>
      </c>
      <c r="F75" t="s">
        <v>763</v>
      </c>
      <c r="G75" t="s">
        <v>196</v>
      </c>
      <c r="H75" t="s">
        <v>36</v>
      </c>
      <c r="I75" t="s">
        <v>37</v>
      </c>
      <c r="J75" t="s">
        <v>85</v>
      </c>
      <c r="K75" t="s">
        <v>39</v>
      </c>
      <c r="L75" t="s">
        <v>79</v>
      </c>
      <c r="M75" t="s">
        <v>79</v>
      </c>
      <c r="N75" t="s">
        <v>41</v>
      </c>
      <c r="O75" t="s">
        <v>41</v>
      </c>
      <c r="P75" t="s">
        <v>42</v>
      </c>
      <c r="Q75" t="s">
        <v>91</v>
      </c>
      <c r="R75" t="s">
        <v>50</v>
      </c>
      <c r="S75" t="s">
        <v>214</v>
      </c>
      <c r="T75" t="s">
        <v>706</v>
      </c>
      <c r="U75" t="s">
        <v>226</v>
      </c>
      <c r="V75" t="s">
        <v>667</v>
      </c>
      <c r="W75" t="s">
        <v>226</v>
      </c>
      <c r="X75" t="s">
        <v>125</v>
      </c>
      <c r="Y75" t="s">
        <v>210</v>
      </c>
      <c r="Z75" s="3">
        <v>0.83499999999999996</v>
      </c>
      <c r="AA75" s="3">
        <v>1</v>
      </c>
      <c r="AB75" s="3">
        <v>1.7000000000000001E-2</v>
      </c>
      <c r="AC75">
        <v>2.85</v>
      </c>
      <c r="AD75" t="s">
        <v>642</v>
      </c>
      <c r="AE75" t="s">
        <v>1084</v>
      </c>
    </row>
    <row r="76" spans="2:31" x14ac:dyDescent="0.25">
      <c r="B76" t="s">
        <v>1050</v>
      </c>
      <c r="C76" s="7">
        <v>42975</v>
      </c>
      <c r="D76" s="28">
        <v>0.49513888888888885</v>
      </c>
      <c r="E76" t="s">
        <v>33</v>
      </c>
      <c r="F76" t="s">
        <v>34</v>
      </c>
      <c r="G76" t="s">
        <v>196</v>
      </c>
      <c r="H76" t="s">
        <v>36</v>
      </c>
      <c r="I76" t="s">
        <v>37</v>
      </c>
      <c r="J76" t="s">
        <v>85</v>
      </c>
      <c r="K76" t="s">
        <v>39</v>
      </c>
      <c r="L76" t="s">
        <v>76</v>
      </c>
      <c r="M76" t="s">
        <v>76</v>
      </c>
      <c r="N76" t="s">
        <v>41</v>
      </c>
      <c r="O76" t="s">
        <v>41</v>
      </c>
      <c r="P76" t="s">
        <v>42</v>
      </c>
      <c r="Q76" t="s">
        <v>57</v>
      </c>
      <c r="R76" t="s">
        <v>585</v>
      </c>
      <c r="S76" t="s">
        <v>291</v>
      </c>
      <c r="T76" t="s">
        <v>457</v>
      </c>
      <c r="U76" t="s">
        <v>333</v>
      </c>
      <c r="V76" t="s">
        <v>549</v>
      </c>
      <c r="W76" t="s">
        <v>333</v>
      </c>
      <c r="X76" t="s">
        <v>474</v>
      </c>
      <c r="Y76" t="s">
        <v>546</v>
      </c>
      <c r="Z76" s="3">
        <v>0.91900000000000004</v>
      </c>
      <c r="AA76" s="3">
        <v>1</v>
      </c>
      <c r="AB76" s="3">
        <v>1.6E-2</v>
      </c>
      <c r="AC76">
        <v>1.89</v>
      </c>
      <c r="AD76" t="s">
        <v>603</v>
      </c>
      <c r="AE76" t="s">
        <v>1085</v>
      </c>
    </row>
    <row r="77" spans="2:31" x14ac:dyDescent="0.25">
      <c r="B77" t="s">
        <v>1050</v>
      </c>
      <c r="C77" s="7">
        <v>42975</v>
      </c>
      <c r="D77" s="28">
        <v>0.62916666666666665</v>
      </c>
      <c r="E77" t="s">
        <v>33</v>
      </c>
      <c r="F77" t="s">
        <v>34</v>
      </c>
      <c r="G77" t="s">
        <v>196</v>
      </c>
      <c r="H77" t="s">
        <v>197</v>
      </c>
      <c r="I77" t="s">
        <v>37</v>
      </c>
      <c r="J77" t="s">
        <v>85</v>
      </c>
      <c r="K77" t="s">
        <v>39</v>
      </c>
      <c r="L77" t="s">
        <v>198</v>
      </c>
      <c r="M77" t="s">
        <v>198</v>
      </c>
      <c r="N77" t="s">
        <v>41</v>
      </c>
      <c r="O77" t="s">
        <v>41</v>
      </c>
      <c r="P77" t="s">
        <v>42</v>
      </c>
      <c r="Q77" t="s">
        <v>146</v>
      </c>
      <c r="R77" t="s">
        <v>213</v>
      </c>
      <c r="S77" t="s">
        <v>214</v>
      </c>
      <c r="T77" t="s">
        <v>257</v>
      </c>
      <c r="U77" t="s">
        <v>163</v>
      </c>
      <c r="V77" t="s">
        <v>653</v>
      </c>
      <c r="W77" t="s">
        <v>163</v>
      </c>
      <c r="X77" t="s">
        <v>1086</v>
      </c>
      <c r="Y77" t="s">
        <v>218</v>
      </c>
      <c r="Z77" s="3">
        <v>0.86699999999999999</v>
      </c>
      <c r="AA77" s="3">
        <v>1</v>
      </c>
      <c r="AB77" s="3">
        <v>1.4999999999999999E-2</v>
      </c>
      <c r="AC77">
        <v>2.81</v>
      </c>
      <c r="AD77" t="s">
        <v>219</v>
      </c>
      <c r="AE77" t="s">
        <v>220</v>
      </c>
    </row>
    <row r="78" spans="2:31" x14ac:dyDescent="0.25">
      <c r="B78" t="s">
        <v>1050</v>
      </c>
      <c r="C78" s="7">
        <v>42976</v>
      </c>
      <c r="D78" s="28">
        <v>0.6875</v>
      </c>
      <c r="E78" t="s">
        <v>33</v>
      </c>
      <c r="F78" t="s">
        <v>763</v>
      </c>
      <c r="G78" t="s">
        <v>196</v>
      </c>
      <c r="H78" t="s">
        <v>197</v>
      </c>
      <c r="I78" t="s">
        <v>37</v>
      </c>
      <c r="J78" t="s">
        <v>85</v>
      </c>
      <c r="K78" t="s">
        <v>39</v>
      </c>
      <c r="L78" t="s">
        <v>198</v>
      </c>
      <c r="M78" t="s">
        <v>198</v>
      </c>
      <c r="N78" t="s">
        <v>41</v>
      </c>
      <c r="O78" t="s">
        <v>41</v>
      </c>
      <c r="P78" t="s">
        <v>42</v>
      </c>
      <c r="Q78" t="s">
        <v>476</v>
      </c>
      <c r="R78" t="s">
        <v>213</v>
      </c>
      <c r="S78" t="s">
        <v>214</v>
      </c>
      <c r="T78" t="s">
        <v>238</v>
      </c>
      <c r="U78" t="s">
        <v>935</v>
      </c>
      <c r="V78" t="s">
        <v>252</v>
      </c>
      <c r="W78" t="s">
        <v>935</v>
      </c>
      <c r="X78" t="s">
        <v>1023</v>
      </c>
      <c r="Y78" t="s">
        <v>811</v>
      </c>
      <c r="Z78" s="3">
        <v>0.84399999999999997</v>
      </c>
      <c r="AA78" s="3">
        <v>1</v>
      </c>
      <c r="AB78" s="3">
        <v>1.4999999999999999E-2</v>
      </c>
      <c r="AC78">
        <v>2.83</v>
      </c>
      <c r="AD78" t="s">
        <v>262</v>
      </c>
      <c r="AE78" t="s">
        <v>220</v>
      </c>
    </row>
    <row r="79" spans="2:31" x14ac:dyDescent="0.25">
      <c r="B79" t="s">
        <v>1050</v>
      </c>
      <c r="C79" s="7">
        <v>42975</v>
      </c>
      <c r="D79" s="28">
        <v>0.66249999999999998</v>
      </c>
      <c r="E79" t="s">
        <v>33</v>
      </c>
      <c r="F79" t="s">
        <v>34</v>
      </c>
      <c r="G79" t="s">
        <v>196</v>
      </c>
      <c r="H79" t="s">
        <v>197</v>
      </c>
      <c r="I79" t="s">
        <v>37</v>
      </c>
      <c r="J79" t="s">
        <v>1087</v>
      </c>
      <c r="K79" t="s">
        <v>39</v>
      </c>
      <c r="L79" t="s">
        <v>266</v>
      </c>
      <c r="M79" t="s">
        <v>266</v>
      </c>
      <c r="N79" t="s">
        <v>41</v>
      </c>
      <c r="O79" t="s">
        <v>41</v>
      </c>
      <c r="P79" t="s">
        <v>42</v>
      </c>
      <c r="Q79" t="s">
        <v>781</v>
      </c>
      <c r="R79" t="s">
        <v>155</v>
      </c>
      <c r="S79" t="s">
        <v>719</v>
      </c>
      <c r="T79" t="s">
        <v>560</v>
      </c>
      <c r="U79" t="s">
        <v>666</v>
      </c>
      <c r="V79" t="s">
        <v>517</v>
      </c>
      <c r="W79" t="s">
        <v>666</v>
      </c>
      <c r="X79" t="s">
        <v>1088</v>
      </c>
      <c r="Y79" t="s">
        <v>234</v>
      </c>
      <c r="Z79" s="3">
        <v>0.89300000000000002</v>
      </c>
      <c r="AA79" s="3">
        <v>1</v>
      </c>
      <c r="AB79" s="3">
        <v>1.4999999999999999E-2</v>
      </c>
      <c r="AC79">
        <v>2.39</v>
      </c>
      <c r="AD79" t="s">
        <v>939</v>
      </c>
      <c r="AE79" t="s">
        <v>1089</v>
      </c>
    </row>
    <row r="80" spans="2:31" x14ac:dyDescent="0.25">
      <c r="B80" t="s">
        <v>1050</v>
      </c>
      <c r="C80" s="7">
        <v>42975</v>
      </c>
      <c r="D80" s="28">
        <v>0.69513888888888886</v>
      </c>
      <c r="E80" t="s">
        <v>33</v>
      </c>
      <c r="F80" t="s">
        <v>34</v>
      </c>
      <c r="G80" t="s">
        <v>196</v>
      </c>
      <c r="H80" t="s">
        <v>197</v>
      </c>
      <c r="I80" t="s">
        <v>37</v>
      </c>
      <c r="J80" t="s">
        <v>85</v>
      </c>
      <c r="K80" t="s">
        <v>39</v>
      </c>
      <c r="L80" t="s">
        <v>76</v>
      </c>
      <c r="M80" t="s">
        <v>76</v>
      </c>
      <c r="N80" t="s">
        <v>41</v>
      </c>
      <c r="O80" t="s">
        <v>41</v>
      </c>
      <c r="P80" t="s">
        <v>42</v>
      </c>
      <c r="Q80" t="s">
        <v>94</v>
      </c>
      <c r="R80" t="s">
        <v>920</v>
      </c>
      <c r="S80" t="s">
        <v>359</v>
      </c>
      <c r="T80" t="s">
        <v>922</v>
      </c>
      <c r="U80" t="s">
        <v>167</v>
      </c>
      <c r="V80" t="s">
        <v>173</v>
      </c>
      <c r="W80" t="s">
        <v>167</v>
      </c>
      <c r="X80" t="s">
        <v>617</v>
      </c>
      <c r="Y80" t="s">
        <v>234</v>
      </c>
      <c r="Z80" s="3">
        <v>0.90600000000000003</v>
      </c>
      <c r="AA80" s="3">
        <v>1</v>
      </c>
      <c r="AB80" s="3">
        <v>1.4E-2</v>
      </c>
      <c r="AC80">
        <v>2</v>
      </c>
      <c r="AD80" t="s">
        <v>939</v>
      </c>
      <c r="AE80" t="s">
        <v>1090</v>
      </c>
    </row>
    <row r="81" spans="2:31" x14ac:dyDescent="0.25">
      <c r="B81" t="s">
        <v>1050</v>
      </c>
      <c r="C81" s="7">
        <v>42997</v>
      </c>
      <c r="D81" s="28">
        <v>0.65555555555555556</v>
      </c>
      <c r="E81" t="s">
        <v>33</v>
      </c>
      <c r="F81" t="s">
        <v>763</v>
      </c>
      <c r="G81" t="s">
        <v>196</v>
      </c>
      <c r="H81" t="s">
        <v>197</v>
      </c>
      <c r="I81" t="s">
        <v>37</v>
      </c>
      <c r="J81" t="s">
        <v>85</v>
      </c>
      <c r="K81" t="s">
        <v>39</v>
      </c>
      <c r="L81" t="s">
        <v>76</v>
      </c>
      <c r="M81" t="s">
        <v>76</v>
      </c>
      <c r="N81" t="s">
        <v>41</v>
      </c>
      <c r="O81" t="s">
        <v>41</v>
      </c>
      <c r="P81" t="s">
        <v>42</v>
      </c>
      <c r="Q81" t="s">
        <v>435</v>
      </c>
      <c r="R81" t="s">
        <v>1077</v>
      </c>
      <c r="S81" t="s">
        <v>708</v>
      </c>
      <c r="T81" t="s">
        <v>922</v>
      </c>
      <c r="U81" t="s">
        <v>178</v>
      </c>
      <c r="V81" t="s">
        <v>245</v>
      </c>
      <c r="W81" t="s">
        <v>178</v>
      </c>
      <c r="X81" t="s">
        <v>713</v>
      </c>
      <c r="Y81" t="s">
        <v>1091</v>
      </c>
      <c r="Z81" s="3">
        <v>0.9</v>
      </c>
      <c r="AA81" s="3">
        <v>1</v>
      </c>
      <c r="AB81" s="3">
        <v>1.4E-2</v>
      </c>
      <c r="AC81">
        <v>2.04</v>
      </c>
      <c r="AD81" t="s">
        <v>1092</v>
      </c>
      <c r="AE81" t="s">
        <v>1093</v>
      </c>
    </row>
    <row r="82" spans="2:31" x14ac:dyDescent="0.25">
      <c r="B82" t="s">
        <v>1050</v>
      </c>
      <c r="C82" s="7">
        <v>42996</v>
      </c>
      <c r="D82" s="28">
        <v>0.53541666666666665</v>
      </c>
      <c r="E82" t="s">
        <v>33</v>
      </c>
      <c r="F82" t="s">
        <v>34</v>
      </c>
      <c r="G82" t="s">
        <v>196</v>
      </c>
      <c r="H82" t="s">
        <v>36</v>
      </c>
      <c r="I82" t="s">
        <v>37</v>
      </c>
      <c r="J82" t="s">
        <v>85</v>
      </c>
      <c r="K82" t="s">
        <v>39</v>
      </c>
      <c r="L82" t="s">
        <v>266</v>
      </c>
      <c r="M82" t="s">
        <v>266</v>
      </c>
      <c r="N82" t="s">
        <v>41</v>
      </c>
      <c r="O82" t="s">
        <v>41</v>
      </c>
      <c r="P82" t="s">
        <v>42</v>
      </c>
      <c r="Q82" t="s">
        <v>633</v>
      </c>
      <c r="R82" t="s">
        <v>167</v>
      </c>
      <c r="S82" t="s">
        <v>1094</v>
      </c>
      <c r="T82" t="s">
        <v>131</v>
      </c>
      <c r="U82" t="s">
        <v>801</v>
      </c>
      <c r="V82" t="s">
        <v>517</v>
      </c>
      <c r="W82" t="s">
        <v>801</v>
      </c>
      <c r="Y82" t="s">
        <v>253</v>
      </c>
      <c r="Z82" s="3">
        <v>0.89100000000000001</v>
      </c>
      <c r="AA82" s="3">
        <v>1</v>
      </c>
      <c r="AB82" s="3">
        <v>1.6E-2</v>
      </c>
      <c r="AC82">
        <v>2.4</v>
      </c>
      <c r="AD82" t="s">
        <v>254</v>
      </c>
      <c r="AE82" t="s">
        <v>1095</v>
      </c>
    </row>
    <row r="83" spans="2:31" x14ac:dyDescent="0.25">
      <c r="B83" t="s">
        <v>1050</v>
      </c>
      <c r="C83" s="7">
        <v>42997</v>
      </c>
      <c r="D83" s="28">
        <v>0.60069444444444442</v>
      </c>
      <c r="E83" t="s">
        <v>33</v>
      </c>
      <c r="F83" t="s">
        <v>763</v>
      </c>
      <c r="G83" t="s">
        <v>196</v>
      </c>
      <c r="H83" t="s">
        <v>197</v>
      </c>
      <c r="I83" t="s">
        <v>37</v>
      </c>
      <c r="J83" t="s">
        <v>85</v>
      </c>
      <c r="K83" t="s">
        <v>39</v>
      </c>
      <c r="L83" t="s">
        <v>266</v>
      </c>
      <c r="M83" t="s">
        <v>266</v>
      </c>
      <c r="N83" t="s">
        <v>41</v>
      </c>
      <c r="O83" t="s">
        <v>41</v>
      </c>
      <c r="P83" t="s">
        <v>42</v>
      </c>
      <c r="Q83" t="s">
        <v>864</v>
      </c>
      <c r="R83" t="s">
        <v>498</v>
      </c>
      <c r="S83" t="s">
        <v>391</v>
      </c>
      <c r="T83" t="s">
        <v>187</v>
      </c>
      <c r="U83" t="s">
        <v>1096</v>
      </c>
      <c r="V83" t="s">
        <v>500</v>
      </c>
      <c r="W83" t="s">
        <v>1096</v>
      </c>
      <c r="X83" t="s">
        <v>480</v>
      </c>
      <c r="Y83" t="s">
        <v>240</v>
      </c>
      <c r="Z83" s="3">
        <v>0.877</v>
      </c>
      <c r="AA83" s="3">
        <v>1</v>
      </c>
      <c r="AB83" s="3">
        <v>1.4999999999999999E-2</v>
      </c>
      <c r="AC83">
        <v>2.46</v>
      </c>
      <c r="AD83" t="s">
        <v>1097</v>
      </c>
      <c r="AE83" t="s">
        <v>1098</v>
      </c>
    </row>
    <row r="84" spans="2:31" x14ac:dyDescent="0.25">
      <c r="B84" t="s">
        <v>1050</v>
      </c>
      <c r="C84" s="7">
        <v>42997</v>
      </c>
      <c r="D84" s="28">
        <v>0.56805555555555554</v>
      </c>
      <c r="E84" t="s">
        <v>33</v>
      </c>
      <c r="F84" t="s">
        <v>763</v>
      </c>
      <c r="G84" t="s">
        <v>196</v>
      </c>
      <c r="H84" t="s">
        <v>36</v>
      </c>
      <c r="I84" t="s">
        <v>37</v>
      </c>
      <c r="J84" t="s">
        <v>85</v>
      </c>
      <c r="K84" t="s">
        <v>39</v>
      </c>
      <c r="L84" t="s">
        <v>266</v>
      </c>
      <c r="M84" t="s">
        <v>266</v>
      </c>
      <c r="N84" t="s">
        <v>41</v>
      </c>
      <c r="O84" t="s">
        <v>41</v>
      </c>
      <c r="P84" t="s">
        <v>42</v>
      </c>
      <c r="Q84" t="s">
        <v>114</v>
      </c>
      <c r="R84" t="s">
        <v>498</v>
      </c>
      <c r="S84" t="s">
        <v>383</v>
      </c>
      <c r="T84" t="s">
        <v>137</v>
      </c>
      <c r="U84" t="s">
        <v>1099</v>
      </c>
      <c r="V84" t="s">
        <v>1007</v>
      </c>
      <c r="W84" t="s">
        <v>1099</v>
      </c>
      <c r="X84" t="s">
        <v>1100</v>
      </c>
      <c r="Y84" t="s">
        <v>240</v>
      </c>
      <c r="Z84" s="3">
        <v>0.879</v>
      </c>
      <c r="AA84" s="3">
        <v>1</v>
      </c>
      <c r="AB84" s="3">
        <v>1.6E-2</v>
      </c>
      <c r="AC84">
        <v>2.4500000000000002</v>
      </c>
      <c r="AD84" t="s">
        <v>254</v>
      </c>
      <c r="AE84" t="s">
        <v>1101</v>
      </c>
    </row>
    <row r="85" spans="2:31" x14ac:dyDescent="0.25">
      <c r="B85" t="s">
        <v>1050</v>
      </c>
      <c r="C85" s="7">
        <v>42996</v>
      </c>
      <c r="D85" s="28">
        <v>0.61111111111111105</v>
      </c>
      <c r="E85" t="s">
        <v>33</v>
      </c>
      <c r="F85" t="s">
        <v>34</v>
      </c>
      <c r="G85" t="s">
        <v>196</v>
      </c>
      <c r="H85" t="s">
        <v>197</v>
      </c>
      <c r="I85" t="s">
        <v>37</v>
      </c>
      <c r="J85" t="s">
        <v>85</v>
      </c>
      <c r="K85" t="s">
        <v>39</v>
      </c>
      <c r="L85" t="s">
        <v>438</v>
      </c>
      <c r="M85" t="s">
        <v>438</v>
      </c>
      <c r="N85" t="s">
        <v>41</v>
      </c>
      <c r="O85" t="s">
        <v>41</v>
      </c>
      <c r="P85" t="s">
        <v>42</v>
      </c>
      <c r="Q85" t="s">
        <v>1078</v>
      </c>
      <c r="R85" t="s">
        <v>259</v>
      </c>
      <c r="S85" t="s">
        <v>509</v>
      </c>
      <c r="T85" t="s">
        <v>735</v>
      </c>
      <c r="U85" t="s">
        <v>821</v>
      </c>
      <c r="V85" t="s">
        <v>729</v>
      </c>
      <c r="W85" t="s">
        <v>821</v>
      </c>
      <c r="X85" t="s">
        <v>460</v>
      </c>
      <c r="Y85" t="s">
        <v>546</v>
      </c>
      <c r="Z85" s="3">
        <v>0.878</v>
      </c>
      <c r="AA85" s="3">
        <v>1</v>
      </c>
      <c r="AB85" s="3">
        <v>1.4E-2</v>
      </c>
      <c r="AC85">
        <v>2.62</v>
      </c>
      <c r="AD85" t="s">
        <v>603</v>
      </c>
      <c r="AE85" t="s">
        <v>526</v>
      </c>
    </row>
    <row r="86" spans="2:31" x14ac:dyDescent="0.25">
      <c r="B86" t="s">
        <v>1050</v>
      </c>
      <c r="C86" s="7">
        <v>42996</v>
      </c>
      <c r="D86" s="28">
        <v>0.62430555555555556</v>
      </c>
      <c r="E86" t="s">
        <v>33</v>
      </c>
      <c r="F86" t="s">
        <v>34</v>
      </c>
      <c r="G86" t="s">
        <v>196</v>
      </c>
      <c r="H86" t="s">
        <v>197</v>
      </c>
      <c r="I86" t="s">
        <v>37</v>
      </c>
      <c r="J86" t="s">
        <v>85</v>
      </c>
      <c r="K86" t="s">
        <v>39</v>
      </c>
      <c r="L86" t="s">
        <v>447</v>
      </c>
      <c r="M86" t="s">
        <v>447</v>
      </c>
      <c r="N86" t="s">
        <v>41</v>
      </c>
      <c r="O86" t="s">
        <v>41</v>
      </c>
      <c r="P86" t="s">
        <v>42</v>
      </c>
      <c r="Q86" t="s">
        <v>156</v>
      </c>
      <c r="R86" t="s">
        <v>199</v>
      </c>
      <c r="S86" t="s">
        <v>290</v>
      </c>
      <c r="T86" t="s">
        <v>628</v>
      </c>
      <c r="U86" t="s">
        <v>427</v>
      </c>
      <c r="V86" t="s">
        <v>510</v>
      </c>
      <c r="W86" t="s">
        <v>427</v>
      </c>
      <c r="X86" t="s">
        <v>1075</v>
      </c>
      <c r="Y86" t="s">
        <v>248</v>
      </c>
      <c r="Z86" s="3">
        <v>0.874</v>
      </c>
      <c r="AA86" s="3">
        <v>1</v>
      </c>
      <c r="AB86" s="3">
        <v>1.4999999999999999E-2</v>
      </c>
      <c r="AC86">
        <v>2.71</v>
      </c>
      <c r="AD86" t="s">
        <v>650</v>
      </c>
      <c r="AE86" t="s">
        <v>640</v>
      </c>
    </row>
    <row r="87" spans="2:31" x14ac:dyDescent="0.25">
      <c r="B87" t="s">
        <v>1050</v>
      </c>
      <c r="C87" s="7">
        <v>42996</v>
      </c>
      <c r="D87" s="28">
        <v>0.56458333333333333</v>
      </c>
      <c r="E87" t="s">
        <v>33</v>
      </c>
      <c r="F87" t="s">
        <v>34</v>
      </c>
      <c r="G87" t="s">
        <v>196</v>
      </c>
      <c r="H87" t="s">
        <v>36</v>
      </c>
      <c r="I87" t="s">
        <v>37</v>
      </c>
      <c r="J87" t="s">
        <v>85</v>
      </c>
      <c r="K87" t="s">
        <v>39</v>
      </c>
      <c r="L87" t="s">
        <v>447</v>
      </c>
      <c r="M87" t="s">
        <v>447</v>
      </c>
      <c r="N87" t="s">
        <v>41</v>
      </c>
      <c r="O87" t="s">
        <v>41</v>
      </c>
      <c r="P87" t="s">
        <v>42</v>
      </c>
      <c r="Q87" t="s">
        <v>168</v>
      </c>
      <c r="R87" t="s">
        <v>199</v>
      </c>
      <c r="S87" t="s">
        <v>290</v>
      </c>
      <c r="T87" t="s">
        <v>805</v>
      </c>
      <c r="U87" t="s">
        <v>1102</v>
      </c>
      <c r="V87" t="s">
        <v>1103</v>
      </c>
      <c r="W87" t="s">
        <v>1102</v>
      </c>
      <c r="X87" t="s">
        <v>102</v>
      </c>
      <c r="Y87" t="s">
        <v>248</v>
      </c>
      <c r="Z87" s="3">
        <v>0.877</v>
      </c>
      <c r="AA87" s="3">
        <v>1</v>
      </c>
      <c r="AB87" s="3">
        <v>1.6E-2</v>
      </c>
      <c r="AC87">
        <v>2.7</v>
      </c>
      <c r="AD87" t="s">
        <v>249</v>
      </c>
      <c r="AE87" t="s">
        <v>640</v>
      </c>
    </row>
    <row r="88" spans="2:31" x14ac:dyDescent="0.25">
      <c r="B88" t="s">
        <v>1050</v>
      </c>
      <c r="C88" s="7">
        <v>42997</v>
      </c>
      <c r="D88" s="28">
        <v>0.59027777777777779</v>
      </c>
      <c r="E88" t="s">
        <v>33</v>
      </c>
      <c r="F88" t="s">
        <v>763</v>
      </c>
      <c r="G88" t="s">
        <v>196</v>
      </c>
      <c r="H88" t="s">
        <v>197</v>
      </c>
      <c r="I88" t="s">
        <v>37</v>
      </c>
      <c r="J88" t="s">
        <v>85</v>
      </c>
      <c r="K88" t="s">
        <v>39</v>
      </c>
      <c r="L88" t="s">
        <v>447</v>
      </c>
      <c r="M88" t="s">
        <v>447</v>
      </c>
      <c r="N88" t="s">
        <v>41</v>
      </c>
      <c r="O88" t="s">
        <v>41</v>
      </c>
      <c r="P88" t="s">
        <v>42</v>
      </c>
      <c r="Q88" t="s">
        <v>212</v>
      </c>
      <c r="R88" t="s">
        <v>50</v>
      </c>
      <c r="S88" t="s">
        <v>447</v>
      </c>
      <c r="T88" t="s">
        <v>208</v>
      </c>
      <c r="U88" t="s">
        <v>137</v>
      </c>
      <c r="V88" t="s">
        <v>492</v>
      </c>
      <c r="W88" t="s">
        <v>137</v>
      </c>
      <c r="X88" t="s">
        <v>44</v>
      </c>
      <c r="Y88" t="s">
        <v>218</v>
      </c>
      <c r="Z88" s="3">
        <v>0.85399999999999998</v>
      </c>
      <c r="AA88" s="3">
        <v>1</v>
      </c>
      <c r="AB88" s="3">
        <v>1.4999999999999999E-2</v>
      </c>
      <c r="AC88">
        <v>2.77</v>
      </c>
      <c r="AD88" t="s">
        <v>219</v>
      </c>
      <c r="AE88" t="s">
        <v>1104</v>
      </c>
    </row>
    <row r="89" spans="2:31" x14ac:dyDescent="0.25">
      <c r="B89" t="s">
        <v>1050</v>
      </c>
      <c r="C89" s="7">
        <v>42997</v>
      </c>
      <c r="D89" s="28">
        <v>0.55902777777777779</v>
      </c>
      <c r="E89" t="s">
        <v>33</v>
      </c>
      <c r="F89" t="s">
        <v>763</v>
      </c>
      <c r="G89" t="s">
        <v>196</v>
      </c>
      <c r="H89" t="s">
        <v>36</v>
      </c>
      <c r="I89" t="s">
        <v>37</v>
      </c>
      <c r="J89" t="s">
        <v>85</v>
      </c>
      <c r="K89" t="s">
        <v>39</v>
      </c>
      <c r="L89" t="s">
        <v>447</v>
      </c>
      <c r="M89" t="s">
        <v>447</v>
      </c>
      <c r="N89" t="s">
        <v>41</v>
      </c>
      <c r="O89" t="s">
        <v>41</v>
      </c>
      <c r="P89" t="s">
        <v>42</v>
      </c>
      <c r="Q89" t="s">
        <v>242</v>
      </c>
      <c r="R89" t="s">
        <v>50</v>
      </c>
      <c r="S89" t="s">
        <v>447</v>
      </c>
      <c r="T89" t="s">
        <v>201</v>
      </c>
      <c r="U89" t="s">
        <v>560</v>
      </c>
      <c r="V89" t="s">
        <v>209</v>
      </c>
      <c r="W89" t="s">
        <v>560</v>
      </c>
      <c r="X89" t="s">
        <v>528</v>
      </c>
      <c r="Y89" t="s">
        <v>218</v>
      </c>
      <c r="Z89" s="3">
        <v>0.85699999999999998</v>
      </c>
      <c r="AA89" s="3">
        <v>1</v>
      </c>
      <c r="AB89" s="3">
        <v>1.4999999999999999E-2</v>
      </c>
      <c r="AC89">
        <v>2.75</v>
      </c>
      <c r="AD89" t="s">
        <v>219</v>
      </c>
      <c r="AE89" t="s">
        <v>820</v>
      </c>
    </row>
    <row r="90" spans="2:31" x14ac:dyDescent="0.25">
      <c r="B90" t="s">
        <v>1050</v>
      </c>
      <c r="C90" s="7">
        <v>42996</v>
      </c>
      <c r="D90" s="28">
        <v>0.63124999999999998</v>
      </c>
      <c r="E90" t="s">
        <v>33</v>
      </c>
      <c r="F90" t="s">
        <v>34</v>
      </c>
      <c r="G90" t="s">
        <v>196</v>
      </c>
      <c r="H90" t="s">
        <v>197</v>
      </c>
      <c r="I90" t="s">
        <v>37</v>
      </c>
      <c r="J90" t="s">
        <v>85</v>
      </c>
      <c r="K90" t="s">
        <v>39</v>
      </c>
      <c r="L90" t="s">
        <v>358</v>
      </c>
      <c r="M90" t="s">
        <v>358</v>
      </c>
      <c r="N90" t="s">
        <v>41</v>
      </c>
      <c r="O90" t="s">
        <v>41</v>
      </c>
      <c r="P90" t="s">
        <v>42</v>
      </c>
      <c r="Q90" t="s">
        <v>132</v>
      </c>
      <c r="R90" t="s">
        <v>213</v>
      </c>
      <c r="S90" t="s">
        <v>214</v>
      </c>
      <c r="T90" t="s">
        <v>288</v>
      </c>
      <c r="U90" t="s">
        <v>193</v>
      </c>
      <c r="V90" t="s">
        <v>216</v>
      </c>
      <c r="W90" t="s">
        <v>193</v>
      </c>
      <c r="X90" t="s">
        <v>568</v>
      </c>
      <c r="Y90" t="s">
        <v>248</v>
      </c>
      <c r="Z90" s="3">
        <v>0.86899999999999999</v>
      </c>
      <c r="AA90" s="3">
        <v>1</v>
      </c>
      <c r="AB90" s="3">
        <v>1.4E-2</v>
      </c>
      <c r="AC90">
        <v>2.78</v>
      </c>
      <c r="AD90" t="s">
        <v>249</v>
      </c>
      <c r="AE90" t="s">
        <v>220</v>
      </c>
    </row>
    <row r="91" spans="2:31" x14ac:dyDescent="0.25">
      <c r="B91" t="s">
        <v>1050</v>
      </c>
      <c r="C91" s="7">
        <v>42996</v>
      </c>
      <c r="D91" s="28">
        <v>0.57222222222222219</v>
      </c>
      <c r="E91" t="s">
        <v>33</v>
      </c>
      <c r="F91" t="s">
        <v>34</v>
      </c>
      <c r="G91" t="s">
        <v>196</v>
      </c>
      <c r="H91" t="s">
        <v>36</v>
      </c>
      <c r="I91" t="s">
        <v>37</v>
      </c>
      <c r="J91" t="s">
        <v>85</v>
      </c>
      <c r="K91" t="s">
        <v>39</v>
      </c>
      <c r="L91" t="s">
        <v>52</v>
      </c>
      <c r="M91" t="s">
        <v>52</v>
      </c>
      <c r="N91" t="s">
        <v>41</v>
      </c>
      <c r="O91" t="s">
        <v>41</v>
      </c>
      <c r="P91" t="s">
        <v>42</v>
      </c>
      <c r="Q91" t="s">
        <v>587</v>
      </c>
      <c r="R91" t="s">
        <v>213</v>
      </c>
      <c r="S91" t="s">
        <v>260</v>
      </c>
      <c r="T91" t="s">
        <v>238</v>
      </c>
      <c r="U91" t="s">
        <v>245</v>
      </c>
      <c r="V91" t="s">
        <v>667</v>
      </c>
      <c r="W91" t="s">
        <v>245</v>
      </c>
      <c r="X91" t="s">
        <v>217</v>
      </c>
      <c r="Y91" t="s">
        <v>814</v>
      </c>
      <c r="Z91" s="3">
        <v>0.86299999999999999</v>
      </c>
      <c r="AA91" s="3">
        <v>1</v>
      </c>
      <c r="AB91" s="3">
        <v>1.6E-2</v>
      </c>
      <c r="AC91">
        <v>2.85</v>
      </c>
      <c r="AD91" t="s">
        <v>817</v>
      </c>
      <c r="AE91" t="s">
        <v>1105</v>
      </c>
    </row>
    <row r="92" spans="2:31" x14ac:dyDescent="0.25">
      <c r="B92" t="s">
        <v>1050</v>
      </c>
      <c r="C92" s="7">
        <v>42997</v>
      </c>
      <c r="D92" s="28">
        <v>0.54861111111111105</v>
      </c>
      <c r="E92" t="s">
        <v>33</v>
      </c>
      <c r="F92" t="s">
        <v>763</v>
      </c>
      <c r="G92" t="s">
        <v>196</v>
      </c>
      <c r="H92" t="s">
        <v>36</v>
      </c>
      <c r="I92" t="s">
        <v>37</v>
      </c>
      <c r="J92" t="s">
        <v>85</v>
      </c>
      <c r="K92" t="s">
        <v>39</v>
      </c>
      <c r="L92" t="s">
        <v>52</v>
      </c>
      <c r="M92" t="s">
        <v>52</v>
      </c>
      <c r="N92" t="s">
        <v>41</v>
      </c>
      <c r="O92" t="s">
        <v>41</v>
      </c>
      <c r="P92" t="s">
        <v>42</v>
      </c>
      <c r="Q92" t="s">
        <v>259</v>
      </c>
      <c r="R92" t="s">
        <v>213</v>
      </c>
      <c r="S92" t="s">
        <v>260</v>
      </c>
      <c r="T92" t="s">
        <v>706</v>
      </c>
      <c r="U92" t="s">
        <v>226</v>
      </c>
      <c r="V92" t="s">
        <v>246</v>
      </c>
      <c r="W92" t="s">
        <v>226</v>
      </c>
      <c r="X92" t="s">
        <v>555</v>
      </c>
      <c r="Y92" t="s">
        <v>814</v>
      </c>
      <c r="Z92" s="3">
        <v>0.84099999999999997</v>
      </c>
      <c r="AA92" s="3">
        <v>1</v>
      </c>
      <c r="AB92" s="3">
        <v>1.6E-2</v>
      </c>
      <c r="AC92">
        <v>2.88</v>
      </c>
      <c r="AD92" t="s">
        <v>211</v>
      </c>
      <c r="AE92" t="s">
        <v>263</v>
      </c>
    </row>
    <row r="93" spans="2:31" x14ac:dyDescent="0.25">
      <c r="B93" t="s">
        <v>1050</v>
      </c>
      <c r="C93" s="7">
        <v>42996</v>
      </c>
      <c r="D93" s="28">
        <v>0.57986111111111105</v>
      </c>
      <c r="E93" t="s">
        <v>33</v>
      </c>
      <c r="F93" t="s">
        <v>34</v>
      </c>
      <c r="G93" t="s">
        <v>196</v>
      </c>
      <c r="H93" t="s">
        <v>36</v>
      </c>
      <c r="I93" t="s">
        <v>37</v>
      </c>
      <c r="J93" t="s">
        <v>85</v>
      </c>
      <c r="K93" t="s">
        <v>39</v>
      </c>
      <c r="L93" t="s">
        <v>38</v>
      </c>
      <c r="M93" t="s">
        <v>38</v>
      </c>
      <c r="N93" t="s">
        <v>41</v>
      </c>
      <c r="O93" t="s">
        <v>41</v>
      </c>
      <c r="P93" t="s">
        <v>42</v>
      </c>
      <c r="Q93" t="s">
        <v>207</v>
      </c>
      <c r="R93" t="s">
        <v>213</v>
      </c>
      <c r="S93" t="s">
        <v>260</v>
      </c>
      <c r="T93" t="s">
        <v>706</v>
      </c>
      <c r="U93" t="s">
        <v>226</v>
      </c>
      <c r="V93" t="s">
        <v>246</v>
      </c>
      <c r="W93" t="s">
        <v>226</v>
      </c>
      <c r="X93" t="s">
        <v>54</v>
      </c>
      <c r="Y93" t="s">
        <v>204</v>
      </c>
      <c r="Z93" s="3">
        <v>0.86399999999999999</v>
      </c>
      <c r="AA93" s="3">
        <v>1</v>
      </c>
      <c r="AB93" s="3">
        <v>1.6E-2</v>
      </c>
      <c r="AC93">
        <v>2.89</v>
      </c>
      <c r="AD93" t="s">
        <v>1083</v>
      </c>
      <c r="AE93" t="s">
        <v>1105</v>
      </c>
    </row>
    <row r="94" spans="2:31" x14ac:dyDescent="0.25">
      <c r="B94" t="s">
        <v>1050</v>
      </c>
      <c r="C94" s="7">
        <v>42996</v>
      </c>
      <c r="D94" s="28">
        <v>0.58750000000000002</v>
      </c>
      <c r="E94" t="s">
        <v>33</v>
      </c>
      <c r="F94" t="s">
        <v>34</v>
      </c>
      <c r="G94" t="s">
        <v>196</v>
      </c>
      <c r="H94" t="s">
        <v>36</v>
      </c>
      <c r="I94" t="s">
        <v>37</v>
      </c>
      <c r="J94" t="s">
        <v>85</v>
      </c>
      <c r="K94" t="s">
        <v>39</v>
      </c>
      <c r="L94" t="s">
        <v>68</v>
      </c>
      <c r="M94" t="s">
        <v>68</v>
      </c>
      <c r="N94" t="s">
        <v>41</v>
      </c>
      <c r="O94" t="s">
        <v>41</v>
      </c>
      <c r="P94" t="s">
        <v>42</v>
      </c>
      <c r="Q94" t="s">
        <v>476</v>
      </c>
      <c r="R94" t="s">
        <v>213</v>
      </c>
      <c r="S94" t="s">
        <v>260</v>
      </c>
      <c r="T94" t="s">
        <v>706</v>
      </c>
      <c r="U94" t="s">
        <v>226</v>
      </c>
      <c r="V94" t="s">
        <v>246</v>
      </c>
      <c r="W94" t="s">
        <v>226</v>
      </c>
      <c r="X94" t="s">
        <v>70</v>
      </c>
      <c r="Y94" t="s">
        <v>210</v>
      </c>
      <c r="Z94" s="3">
        <v>0.86199999999999999</v>
      </c>
      <c r="AA94" s="3">
        <v>1</v>
      </c>
      <c r="AB94" s="3">
        <v>1.6E-2</v>
      </c>
      <c r="AC94">
        <v>2.88</v>
      </c>
      <c r="AD94" t="s">
        <v>211</v>
      </c>
      <c r="AE94" t="s">
        <v>263</v>
      </c>
    </row>
    <row r="95" spans="2:31" x14ac:dyDescent="0.25">
      <c r="B95" t="s">
        <v>1050</v>
      </c>
      <c r="C95" s="7">
        <v>42997</v>
      </c>
      <c r="D95" s="28">
        <v>0.4916666666666667</v>
      </c>
      <c r="E95" t="s">
        <v>33</v>
      </c>
      <c r="F95" t="s">
        <v>763</v>
      </c>
      <c r="G95" t="s">
        <v>196</v>
      </c>
      <c r="H95" t="s">
        <v>84</v>
      </c>
      <c r="I95" t="s">
        <v>37</v>
      </c>
      <c r="J95" t="s">
        <v>85</v>
      </c>
      <c r="K95" t="s">
        <v>39</v>
      </c>
      <c r="L95" t="s">
        <v>654</v>
      </c>
      <c r="M95" t="s">
        <v>654</v>
      </c>
      <c r="N95" t="s">
        <v>41</v>
      </c>
      <c r="O95" t="s">
        <v>41</v>
      </c>
      <c r="P95" t="s">
        <v>42</v>
      </c>
      <c r="Q95" t="s">
        <v>91</v>
      </c>
      <c r="R95" t="s">
        <v>50</v>
      </c>
      <c r="S95" t="s">
        <v>447</v>
      </c>
      <c r="T95" t="s">
        <v>238</v>
      </c>
      <c r="U95" t="s">
        <v>935</v>
      </c>
      <c r="V95" t="s">
        <v>667</v>
      </c>
      <c r="W95" t="s">
        <v>935</v>
      </c>
      <c r="Y95" t="s">
        <v>204</v>
      </c>
      <c r="Z95" s="3">
        <v>0.84299999999999997</v>
      </c>
      <c r="AA95" s="3">
        <v>1</v>
      </c>
      <c r="AB95" s="3">
        <v>1.7999999999999999E-2</v>
      </c>
      <c r="AC95">
        <v>2.86</v>
      </c>
      <c r="AD95" t="s">
        <v>205</v>
      </c>
      <c r="AE95" t="s">
        <v>1104</v>
      </c>
    </row>
    <row r="96" spans="2:31" x14ac:dyDescent="0.25">
      <c r="B96" t="s">
        <v>1050</v>
      </c>
      <c r="C96" s="7">
        <v>42996</v>
      </c>
      <c r="D96" s="28">
        <v>0.4916666666666667</v>
      </c>
      <c r="E96" t="s">
        <v>33</v>
      </c>
      <c r="F96" t="s">
        <v>34</v>
      </c>
      <c r="G96" t="s">
        <v>196</v>
      </c>
      <c r="H96" t="s">
        <v>84</v>
      </c>
      <c r="I96" t="s">
        <v>37</v>
      </c>
      <c r="J96" t="s">
        <v>85</v>
      </c>
      <c r="K96" t="s">
        <v>39</v>
      </c>
      <c r="L96" t="s">
        <v>93</v>
      </c>
      <c r="M96" t="s">
        <v>93</v>
      </c>
      <c r="N96" t="s">
        <v>41</v>
      </c>
      <c r="O96" t="s">
        <v>41</v>
      </c>
      <c r="P96" t="s">
        <v>42</v>
      </c>
      <c r="Q96" t="s">
        <v>476</v>
      </c>
      <c r="R96" t="s">
        <v>50</v>
      </c>
      <c r="S96" t="s">
        <v>447</v>
      </c>
      <c r="T96" t="s">
        <v>257</v>
      </c>
      <c r="U96" t="s">
        <v>154</v>
      </c>
      <c r="V96" t="s">
        <v>216</v>
      </c>
      <c r="W96" t="s">
        <v>154</v>
      </c>
      <c r="X96" t="s">
        <v>1058</v>
      </c>
      <c r="Y96" t="s">
        <v>210</v>
      </c>
      <c r="Z96" s="3">
        <v>0.86699999999999999</v>
      </c>
      <c r="AA96" s="3">
        <v>1</v>
      </c>
      <c r="AB96" s="3">
        <v>1.6E-2</v>
      </c>
      <c r="AC96">
        <v>2.83</v>
      </c>
      <c r="AD96" t="s">
        <v>1083</v>
      </c>
      <c r="AE96" t="s">
        <v>820</v>
      </c>
    </row>
    <row r="97" spans="2:31" x14ac:dyDescent="0.25">
      <c r="B97" t="s">
        <v>1050</v>
      </c>
      <c r="C97" s="7">
        <v>42997</v>
      </c>
      <c r="D97" s="28">
        <v>0.4826388888888889</v>
      </c>
      <c r="E97" t="s">
        <v>33</v>
      </c>
      <c r="F97" t="s">
        <v>763</v>
      </c>
      <c r="G97" t="s">
        <v>196</v>
      </c>
      <c r="H97" t="s">
        <v>84</v>
      </c>
      <c r="I97" t="s">
        <v>37</v>
      </c>
      <c r="J97" t="s">
        <v>85</v>
      </c>
      <c r="K97" t="s">
        <v>39</v>
      </c>
      <c r="L97" t="s">
        <v>93</v>
      </c>
      <c r="M97" t="s">
        <v>93</v>
      </c>
      <c r="N97" t="s">
        <v>41</v>
      </c>
      <c r="O97" t="s">
        <v>41</v>
      </c>
      <c r="P97" t="s">
        <v>42</v>
      </c>
      <c r="Q97" t="s">
        <v>76</v>
      </c>
      <c r="R97" t="s">
        <v>50</v>
      </c>
      <c r="S97" t="s">
        <v>447</v>
      </c>
      <c r="T97" t="s">
        <v>244</v>
      </c>
      <c r="U97" t="s">
        <v>245</v>
      </c>
      <c r="V97" t="s">
        <v>667</v>
      </c>
      <c r="W97" t="s">
        <v>245</v>
      </c>
      <c r="X97" t="s">
        <v>810</v>
      </c>
      <c r="Y97" t="s">
        <v>818</v>
      </c>
      <c r="Z97" s="3">
        <v>0.84299999999999997</v>
      </c>
      <c r="AA97" s="3">
        <v>1</v>
      </c>
      <c r="AB97" s="3">
        <v>1.7999999999999999E-2</v>
      </c>
      <c r="AC97">
        <v>2.87</v>
      </c>
      <c r="AD97" t="s">
        <v>819</v>
      </c>
      <c r="AE97" t="s">
        <v>1104</v>
      </c>
    </row>
    <row r="98" spans="2:31" x14ac:dyDescent="0.25">
      <c r="B98" t="s">
        <v>1050</v>
      </c>
      <c r="C98" s="7">
        <v>42996</v>
      </c>
      <c r="D98" s="28">
        <v>0.47916666666666669</v>
      </c>
      <c r="E98" t="s">
        <v>33</v>
      </c>
      <c r="F98" t="s">
        <v>34</v>
      </c>
      <c r="G98" t="s">
        <v>196</v>
      </c>
      <c r="H98" t="s">
        <v>103</v>
      </c>
      <c r="I98" t="s">
        <v>37</v>
      </c>
      <c r="J98" t="s">
        <v>85</v>
      </c>
      <c r="K98" t="s">
        <v>39</v>
      </c>
      <c r="L98" t="s">
        <v>346</v>
      </c>
      <c r="M98" t="s">
        <v>346</v>
      </c>
      <c r="N98" t="s">
        <v>41</v>
      </c>
      <c r="O98" t="s">
        <v>41</v>
      </c>
      <c r="P98" t="s">
        <v>42</v>
      </c>
      <c r="Q98" t="s">
        <v>259</v>
      </c>
      <c r="R98" t="s">
        <v>50</v>
      </c>
      <c r="S98" t="s">
        <v>290</v>
      </c>
      <c r="T98" t="s">
        <v>215</v>
      </c>
      <c r="U98" t="s">
        <v>173</v>
      </c>
      <c r="V98" t="s">
        <v>216</v>
      </c>
      <c r="W98" t="s">
        <v>173</v>
      </c>
      <c r="X98" t="s">
        <v>75</v>
      </c>
      <c r="Y98" t="s">
        <v>204</v>
      </c>
      <c r="Z98" s="3">
        <v>0.88400000000000001</v>
      </c>
      <c r="AA98" s="3">
        <v>1</v>
      </c>
      <c r="AB98" s="3">
        <v>1.9E-2</v>
      </c>
      <c r="AC98">
        <v>2.83</v>
      </c>
      <c r="AD98" t="s">
        <v>205</v>
      </c>
      <c r="AE98" t="s">
        <v>956</v>
      </c>
    </row>
    <row r="99" spans="2:31" x14ac:dyDescent="0.25">
      <c r="B99" t="s">
        <v>1050</v>
      </c>
      <c r="C99" s="7">
        <v>42997</v>
      </c>
      <c r="D99" s="28">
        <v>0.42777777777777781</v>
      </c>
      <c r="E99" t="s">
        <v>33</v>
      </c>
      <c r="F99" t="s">
        <v>763</v>
      </c>
      <c r="G99" t="s">
        <v>196</v>
      </c>
      <c r="H99" t="s">
        <v>103</v>
      </c>
      <c r="I99" t="s">
        <v>37</v>
      </c>
      <c r="J99" t="s">
        <v>85</v>
      </c>
      <c r="K99" t="s">
        <v>39</v>
      </c>
      <c r="L99" t="s">
        <v>346</v>
      </c>
      <c r="M99" t="s">
        <v>346</v>
      </c>
      <c r="N99" t="s">
        <v>41</v>
      </c>
      <c r="O99" t="s">
        <v>41</v>
      </c>
      <c r="P99" t="s">
        <v>42</v>
      </c>
      <c r="Q99" t="s">
        <v>476</v>
      </c>
      <c r="R99" t="s">
        <v>199</v>
      </c>
      <c r="S99" t="s">
        <v>200</v>
      </c>
      <c r="T99" t="s">
        <v>215</v>
      </c>
      <c r="U99" t="s">
        <v>163</v>
      </c>
      <c r="V99" t="s">
        <v>541</v>
      </c>
      <c r="W99" t="s">
        <v>163</v>
      </c>
      <c r="X99" t="s">
        <v>70</v>
      </c>
      <c r="Y99" t="s">
        <v>883</v>
      </c>
      <c r="Z99" s="3">
        <v>0.85499999999999998</v>
      </c>
      <c r="AA99" s="3">
        <v>1</v>
      </c>
      <c r="AB99" s="3">
        <v>0.02</v>
      </c>
      <c r="AC99">
        <v>2.83</v>
      </c>
      <c r="AD99" t="s">
        <v>1107</v>
      </c>
      <c r="AE99" t="s">
        <v>206</v>
      </c>
    </row>
    <row r="100" spans="2:31" x14ac:dyDescent="0.25">
      <c r="B100" t="s">
        <v>1050</v>
      </c>
      <c r="C100" s="7">
        <v>42997</v>
      </c>
      <c r="D100" s="28">
        <v>0.44791666666666669</v>
      </c>
      <c r="E100" t="s">
        <v>33</v>
      </c>
      <c r="F100" t="s">
        <v>763</v>
      </c>
      <c r="G100" t="s">
        <v>196</v>
      </c>
      <c r="H100" t="s">
        <v>120</v>
      </c>
      <c r="I100" t="s">
        <v>37</v>
      </c>
      <c r="J100" t="s">
        <v>1087</v>
      </c>
      <c r="K100" t="s">
        <v>39</v>
      </c>
      <c r="L100" t="s">
        <v>754</v>
      </c>
      <c r="M100" t="s">
        <v>754</v>
      </c>
      <c r="N100" t="s">
        <v>41</v>
      </c>
      <c r="O100" t="s">
        <v>41</v>
      </c>
      <c r="P100" t="s">
        <v>42</v>
      </c>
      <c r="Q100" t="s">
        <v>259</v>
      </c>
      <c r="R100" t="s">
        <v>199</v>
      </c>
      <c r="S100" t="s">
        <v>290</v>
      </c>
      <c r="T100" t="s">
        <v>215</v>
      </c>
      <c r="U100" t="s">
        <v>173</v>
      </c>
      <c r="V100" t="s">
        <v>216</v>
      </c>
      <c r="W100" t="s">
        <v>173</v>
      </c>
      <c r="X100" t="s">
        <v>105</v>
      </c>
      <c r="Y100" t="s">
        <v>818</v>
      </c>
      <c r="Z100" s="3">
        <v>0.86099999999999999</v>
      </c>
      <c r="AA100" s="3">
        <v>1</v>
      </c>
      <c r="AB100" s="3">
        <v>2.1000000000000001E-2</v>
      </c>
      <c r="AC100">
        <v>2.83</v>
      </c>
      <c r="AD100" t="s">
        <v>819</v>
      </c>
      <c r="AE100" t="s">
        <v>640</v>
      </c>
    </row>
    <row r="101" spans="2:31" x14ac:dyDescent="0.25">
      <c r="B101" t="s">
        <v>1050</v>
      </c>
      <c r="C101" s="7">
        <v>42975</v>
      </c>
      <c r="D101" s="28">
        <v>0.6875</v>
      </c>
      <c r="E101" t="s">
        <v>33</v>
      </c>
      <c r="F101" t="s">
        <v>34</v>
      </c>
      <c r="G101" t="s">
        <v>264</v>
      </c>
      <c r="H101" t="s">
        <v>197</v>
      </c>
      <c r="I101" t="s">
        <v>37</v>
      </c>
      <c r="J101" t="s">
        <v>265</v>
      </c>
      <c r="K101" t="s">
        <v>39</v>
      </c>
      <c r="L101" t="s">
        <v>76</v>
      </c>
      <c r="M101" t="s">
        <v>76</v>
      </c>
      <c r="N101" t="s">
        <v>41</v>
      </c>
      <c r="O101" t="s">
        <v>41</v>
      </c>
      <c r="P101" t="s">
        <v>42</v>
      </c>
      <c r="Q101" t="s">
        <v>1024</v>
      </c>
      <c r="R101" t="s">
        <v>806</v>
      </c>
      <c r="S101" t="s">
        <v>330</v>
      </c>
      <c r="T101" t="s">
        <v>226</v>
      </c>
      <c r="U101" t="s">
        <v>666</v>
      </c>
      <c r="V101" t="s">
        <v>653</v>
      </c>
      <c r="W101" t="s">
        <v>666</v>
      </c>
      <c r="X101" t="s">
        <v>1108</v>
      </c>
      <c r="Y101" t="s">
        <v>945</v>
      </c>
      <c r="Z101" s="3">
        <v>0.92800000000000005</v>
      </c>
      <c r="AA101" s="3">
        <v>1</v>
      </c>
      <c r="AB101" s="3">
        <v>2.4E-2</v>
      </c>
      <c r="AC101">
        <v>1.75</v>
      </c>
      <c r="AD101" t="s">
        <v>1109</v>
      </c>
      <c r="AE101" t="s">
        <v>1110</v>
      </c>
    </row>
    <row r="102" spans="2:31" x14ac:dyDescent="0.25">
      <c r="B102" t="s">
        <v>1050</v>
      </c>
      <c r="C102" s="7">
        <v>42975</v>
      </c>
      <c r="D102" s="28">
        <v>0.65416666666666667</v>
      </c>
      <c r="E102" t="s">
        <v>33</v>
      </c>
      <c r="F102" t="s">
        <v>34</v>
      </c>
      <c r="G102" t="s">
        <v>264</v>
      </c>
      <c r="H102" t="s">
        <v>197</v>
      </c>
      <c r="I102" t="s">
        <v>37</v>
      </c>
      <c r="J102" t="s">
        <v>265</v>
      </c>
      <c r="K102" t="s">
        <v>39</v>
      </c>
      <c r="L102" t="s">
        <v>266</v>
      </c>
      <c r="M102" t="s">
        <v>266</v>
      </c>
      <c r="N102" t="s">
        <v>41</v>
      </c>
      <c r="O102" t="s">
        <v>41</v>
      </c>
      <c r="P102" t="s">
        <v>42</v>
      </c>
      <c r="Q102" t="s">
        <v>513</v>
      </c>
      <c r="R102" t="s">
        <v>137</v>
      </c>
      <c r="S102" t="s">
        <v>240</v>
      </c>
      <c r="T102" t="s">
        <v>638</v>
      </c>
      <c r="U102" t="s">
        <v>935</v>
      </c>
      <c r="V102" t="s">
        <v>357</v>
      </c>
      <c r="W102" t="s">
        <v>935</v>
      </c>
      <c r="X102" t="s">
        <v>280</v>
      </c>
      <c r="Y102" t="s">
        <v>285</v>
      </c>
      <c r="Z102" s="3">
        <v>0.92600000000000005</v>
      </c>
      <c r="AA102" s="3">
        <v>1</v>
      </c>
      <c r="AB102" s="3">
        <v>2.5000000000000001E-2</v>
      </c>
      <c r="AC102">
        <v>2.0099999999999998</v>
      </c>
      <c r="AD102" t="s">
        <v>286</v>
      </c>
      <c r="AE102" t="s">
        <v>1111</v>
      </c>
    </row>
    <row r="103" spans="2:31" x14ac:dyDescent="0.25">
      <c r="B103" t="s">
        <v>1050</v>
      </c>
      <c r="C103" s="7">
        <v>42976</v>
      </c>
      <c r="D103" s="28">
        <v>0.67569444444444438</v>
      </c>
      <c r="E103" t="s">
        <v>33</v>
      </c>
      <c r="F103" t="s">
        <v>763</v>
      </c>
      <c r="G103" t="s">
        <v>264</v>
      </c>
      <c r="H103" t="s">
        <v>197</v>
      </c>
      <c r="I103" t="s">
        <v>37</v>
      </c>
      <c r="J103" t="s">
        <v>265</v>
      </c>
      <c r="K103" t="s">
        <v>39</v>
      </c>
      <c r="L103" t="s">
        <v>198</v>
      </c>
      <c r="M103" t="s">
        <v>198</v>
      </c>
      <c r="N103" t="s">
        <v>41</v>
      </c>
      <c r="O103" t="s">
        <v>41</v>
      </c>
      <c r="P103" t="s">
        <v>42</v>
      </c>
      <c r="Q103" t="s">
        <v>185</v>
      </c>
      <c r="R103" t="s">
        <v>717</v>
      </c>
      <c r="S103" t="s">
        <v>1112</v>
      </c>
      <c r="T103" t="s">
        <v>447</v>
      </c>
      <c r="U103" t="s">
        <v>1113</v>
      </c>
      <c r="V103" t="s">
        <v>366</v>
      </c>
      <c r="W103" t="s">
        <v>1113</v>
      </c>
      <c r="X103" t="s">
        <v>430</v>
      </c>
      <c r="Y103" t="s">
        <v>316</v>
      </c>
      <c r="Z103" s="3">
        <v>0.88200000000000001</v>
      </c>
      <c r="AA103" s="3">
        <v>1</v>
      </c>
      <c r="AB103" s="3">
        <v>2.5999999999999999E-2</v>
      </c>
      <c r="AC103">
        <v>2.68</v>
      </c>
      <c r="AD103" t="s">
        <v>310</v>
      </c>
      <c r="AE103" t="s">
        <v>1114</v>
      </c>
    </row>
    <row r="104" spans="2:31" x14ac:dyDescent="0.25">
      <c r="B104" t="s">
        <v>1050</v>
      </c>
      <c r="C104" s="7">
        <v>42975</v>
      </c>
      <c r="D104" s="28">
        <v>0.62152777777777779</v>
      </c>
      <c r="E104" t="s">
        <v>33</v>
      </c>
      <c r="F104" t="s">
        <v>34</v>
      </c>
      <c r="G104" t="s">
        <v>264</v>
      </c>
      <c r="H104" t="s">
        <v>197</v>
      </c>
      <c r="I104" t="s">
        <v>37</v>
      </c>
      <c r="J104" t="s">
        <v>265</v>
      </c>
      <c r="K104" t="s">
        <v>39</v>
      </c>
      <c r="L104" t="s">
        <v>198</v>
      </c>
      <c r="M104" t="s">
        <v>198</v>
      </c>
      <c r="N104" t="s">
        <v>41</v>
      </c>
      <c r="O104" t="s">
        <v>41</v>
      </c>
      <c r="P104" t="s">
        <v>42</v>
      </c>
      <c r="Q104" t="s">
        <v>583</v>
      </c>
      <c r="R104" t="s">
        <v>201</v>
      </c>
      <c r="S104" t="s">
        <v>696</v>
      </c>
      <c r="T104" t="s">
        <v>375</v>
      </c>
      <c r="U104" t="s">
        <v>190</v>
      </c>
      <c r="V104" t="s">
        <v>271</v>
      </c>
      <c r="W104" t="s">
        <v>190</v>
      </c>
      <c r="X104" t="s">
        <v>331</v>
      </c>
      <c r="Y104" t="s">
        <v>343</v>
      </c>
      <c r="Z104" s="3">
        <v>0.91700000000000004</v>
      </c>
      <c r="AA104" s="3">
        <v>1</v>
      </c>
      <c r="AB104" s="3">
        <v>2.5000000000000001E-2</v>
      </c>
      <c r="AC104">
        <v>2.61</v>
      </c>
      <c r="AD104" t="s">
        <v>700</v>
      </c>
      <c r="AE104" t="s">
        <v>698</v>
      </c>
    </row>
    <row r="105" spans="2:31" x14ac:dyDescent="0.25">
      <c r="B105" t="s">
        <v>1050</v>
      </c>
      <c r="C105" s="7">
        <v>42975</v>
      </c>
      <c r="D105" s="28">
        <v>0.48819444444444443</v>
      </c>
      <c r="E105" t="s">
        <v>33</v>
      </c>
      <c r="F105" t="s">
        <v>34</v>
      </c>
      <c r="G105" t="s">
        <v>264</v>
      </c>
      <c r="H105" t="s">
        <v>36</v>
      </c>
      <c r="I105" t="s">
        <v>37</v>
      </c>
      <c r="J105" t="s">
        <v>265</v>
      </c>
      <c r="K105" t="s">
        <v>39</v>
      </c>
      <c r="L105" t="s">
        <v>76</v>
      </c>
      <c r="M105" t="s">
        <v>76</v>
      </c>
      <c r="N105" t="s">
        <v>41</v>
      </c>
      <c r="O105" t="s">
        <v>41</v>
      </c>
      <c r="P105" t="s">
        <v>42</v>
      </c>
      <c r="Q105" t="s">
        <v>1024</v>
      </c>
      <c r="R105" t="s">
        <v>1115</v>
      </c>
      <c r="S105" t="s">
        <v>358</v>
      </c>
      <c r="T105" t="s">
        <v>427</v>
      </c>
      <c r="U105" t="s">
        <v>194</v>
      </c>
      <c r="V105" t="s">
        <v>467</v>
      </c>
      <c r="W105" t="s">
        <v>194</v>
      </c>
      <c r="X105" t="s">
        <v>368</v>
      </c>
      <c r="Y105" t="s">
        <v>1116</v>
      </c>
      <c r="Z105" s="3">
        <v>0.93300000000000005</v>
      </c>
      <c r="AA105" s="3">
        <v>1</v>
      </c>
      <c r="AB105" s="3">
        <v>2.5999999999999999E-2</v>
      </c>
      <c r="AC105">
        <v>1.68</v>
      </c>
      <c r="AD105" t="s">
        <v>1009</v>
      </c>
      <c r="AE105" t="s">
        <v>1117</v>
      </c>
    </row>
    <row r="106" spans="2:31" x14ac:dyDescent="0.25">
      <c r="B106" t="s">
        <v>1050</v>
      </c>
      <c r="C106" s="7">
        <v>42976</v>
      </c>
      <c r="D106" s="28">
        <v>0.62222222222222223</v>
      </c>
      <c r="E106" t="s">
        <v>33</v>
      </c>
      <c r="F106" t="s">
        <v>763</v>
      </c>
      <c r="G106" t="s">
        <v>264</v>
      </c>
      <c r="H106" t="s">
        <v>36</v>
      </c>
      <c r="I106" t="s">
        <v>37</v>
      </c>
      <c r="J106" t="s">
        <v>265</v>
      </c>
      <c r="K106" t="s">
        <v>39</v>
      </c>
      <c r="L106" t="s">
        <v>79</v>
      </c>
      <c r="M106" t="s">
        <v>79</v>
      </c>
      <c r="N106" t="s">
        <v>41</v>
      </c>
      <c r="O106" t="s">
        <v>41</v>
      </c>
      <c r="P106" t="s">
        <v>42</v>
      </c>
      <c r="Q106" t="s">
        <v>913</v>
      </c>
      <c r="R106" t="s">
        <v>257</v>
      </c>
      <c r="S106" t="s">
        <v>613</v>
      </c>
      <c r="T106" t="s">
        <v>312</v>
      </c>
      <c r="U106" t="s">
        <v>800</v>
      </c>
      <c r="V106" t="s">
        <v>330</v>
      </c>
      <c r="W106" t="s">
        <v>800</v>
      </c>
      <c r="X106" t="s">
        <v>918</v>
      </c>
      <c r="Y106" t="s">
        <v>273</v>
      </c>
      <c r="Z106" s="3">
        <v>0.88500000000000001</v>
      </c>
      <c r="AA106" s="3">
        <v>1</v>
      </c>
      <c r="AB106" s="3">
        <v>2.9000000000000001E-2</v>
      </c>
      <c r="AC106">
        <v>2.84</v>
      </c>
      <c r="AD106" t="s">
        <v>1118</v>
      </c>
      <c r="AE106" t="s">
        <v>846</v>
      </c>
    </row>
    <row r="107" spans="2:31" x14ac:dyDescent="0.25">
      <c r="B107" t="s">
        <v>1050</v>
      </c>
      <c r="C107" s="7">
        <v>42971</v>
      </c>
      <c r="D107" s="28">
        <v>0.70486111111111116</v>
      </c>
      <c r="E107" t="s">
        <v>33</v>
      </c>
      <c r="F107" t="s">
        <v>34</v>
      </c>
      <c r="G107" t="s">
        <v>264</v>
      </c>
      <c r="H107" t="s">
        <v>36</v>
      </c>
      <c r="I107" t="s">
        <v>37</v>
      </c>
      <c r="J107" t="s">
        <v>265</v>
      </c>
      <c r="K107" t="s">
        <v>39</v>
      </c>
      <c r="L107" t="s">
        <v>79</v>
      </c>
      <c r="M107" t="s">
        <v>79</v>
      </c>
      <c r="N107" t="s">
        <v>41</v>
      </c>
      <c r="O107" t="s">
        <v>41</v>
      </c>
      <c r="P107" t="s">
        <v>42</v>
      </c>
      <c r="Q107" t="s">
        <v>189</v>
      </c>
      <c r="R107" t="s">
        <v>244</v>
      </c>
      <c r="S107" t="s">
        <v>327</v>
      </c>
      <c r="T107" t="s">
        <v>312</v>
      </c>
      <c r="U107" t="s">
        <v>708</v>
      </c>
      <c r="V107" t="s">
        <v>330</v>
      </c>
      <c r="W107" t="s">
        <v>708</v>
      </c>
      <c r="X107" t="s">
        <v>336</v>
      </c>
      <c r="Y107" t="s">
        <v>316</v>
      </c>
      <c r="Z107" s="3">
        <v>0.91200000000000003</v>
      </c>
      <c r="AA107" s="3">
        <v>1</v>
      </c>
      <c r="AB107" s="3">
        <v>2.8000000000000001E-2</v>
      </c>
      <c r="AC107">
        <v>2.8</v>
      </c>
      <c r="AD107" t="s">
        <v>310</v>
      </c>
      <c r="AE107" t="s">
        <v>849</v>
      </c>
    </row>
    <row r="108" spans="2:31" x14ac:dyDescent="0.25">
      <c r="B108" t="s">
        <v>1050</v>
      </c>
      <c r="C108" s="7">
        <v>42975</v>
      </c>
      <c r="D108" s="28">
        <v>0.57500000000000007</v>
      </c>
      <c r="E108" t="s">
        <v>33</v>
      </c>
      <c r="F108" t="s">
        <v>34</v>
      </c>
      <c r="G108" t="s">
        <v>264</v>
      </c>
      <c r="H108" t="s">
        <v>84</v>
      </c>
      <c r="I108" t="s">
        <v>37</v>
      </c>
      <c r="J108" t="s">
        <v>265</v>
      </c>
      <c r="K108" t="s">
        <v>39</v>
      </c>
      <c r="L108" t="s">
        <v>654</v>
      </c>
      <c r="M108" t="s">
        <v>654</v>
      </c>
      <c r="N108" t="s">
        <v>41</v>
      </c>
      <c r="O108" t="s">
        <v>41</v>
      </c>
      <c r="P108" t="s">
        <v>42</v>
      </c>
      <c r="Q108" t="s">
        <v>189</v>
      </c>
      <c r="R108" t="s">
        <v>717</v>
      </c>
      <c r="S108" t="s">
        <v>1112</v>
      </c>
      <c r="T108" t="s">
        <v>328</v>
      </c>
      <c r="U108" t="s">
        <v>341</v>
      </c>
      <c r="V108" t="s">
        <v>1119</v>
      </c>
      <c r="W108" t="s">
        <v>341</v>
      </c>
      <c r="X108" t="s">
        <v>336</v>
      </c>
      <c r="Y108" t="s">
        <v>1120</v>
      </c>
      <c r="Z108" s="3">
        <v>0.91400000000000003</v>
      </c>
      <c r="AA108" s="3">
        <v>1</v>
      </c>
      <c r="AB108" s="3">
        <v>0.03</v>
      </c>
      <c r="AC108">
        <v>2.8</v>
      </c>
      <c r="AD108" t="s">
        <v>1121</v>
      </c>
      <c r="AE108" t="s">
        <v>1114</v>
      </c>
    </row>
    <row r="109" spans="2:31" x14ac:dyDescent="0.25">
      <c r="B109" t="s">
        <v>1050</v>
      </c>
      <c r="C109" s="7">
        <v>42975</v>
      </c>
      <c r="D109" s="28">
        <v>0.5229166666666667</v>
      </c>
      <c r="E109" t="s">
        <v>33</v>
      </c>
      <c r="F109" t="s">
        <v>34</v>
      </c>
      <c r="G109" t="s">
        <v>264</v>
      </c>
      <c r="H109" t="s">
        <v>84</v>
      </c>
      <c r="I109" t="s">
        <v>37</v>
      </c>
      <c r="J109" t="s">
        <v>265</v>
      </c>
      <c r="K109" t="s">
        <v>39</v>
      </c>
      <c r="L109" t="s">
        <v>97</v>
      </c>
      <c r="M109" t="s">
        <v>97</v>
      </c>
      <c r="N109" t="s">
        <v>41</v>
      </c>
      <c r="O109" t="s">
        <v>41</v>
      </c>
      <c r="P109" t="s">
        <v>42</v>
      </c>
      <c r="Q109" t="s">
        <v>920</v>
      </c>
      <c r="R109" t="s">
        <v>717</v>
      </c>
      <c r="S109" t="s">
        <v>373</v>
      </c>
      <c r="T109" t="s">
        <v>328</v>
      </c>
      <c r="U109" t="s">
        <v>322</v>
      </c>
      <c r="V109" t="s">
        <v>606</v>
      </c>
      <c r="W109" t="s">
        <v>322</v>
      </c>
      <c r="X109" t="s">
        <v>336</v>
      </c>
      <c r="Y109" t="s">
        <v>349</v>
      </c>
      <c r="Z109" s="3">
        <v>0.91300000000000003</v>
      </c>
      <c r="AA109" s="3">
        <v>1</v>
      </c>
      <c r="AB109" s="3">
        <v>0.03</v>
      </c>
      <c r="AC109">
        <v>2.79</v>
      </c>
      <c r="AD109" t="s">
        <v>1124</v>
      </c>
      <c r="AE109" t="s">
        <v>1125</v>
      </c>
    </row>
    <row r="110" spans="2:31" x14ac:dyDescent="0.25">
      <c r="B110" t="s">
        <v>1050</v>
      </c>
      <c r="C110" s="7">
        <v>42975</v>
      </c>
      <c r="D110" s="28">
        <v>0.43472222222222223</v>
      </c>
      <c r="E110" t="s">
        <v>33</v>
      </c>
      <c r="F110" t="s">
        <v>34</v>
      </c>
      <c r="G110" t="s">
        <v>264</v>
      </c>
      <c r="H110" t="s">
        <v>103</v>
      </c>
      <c r="I110" t="s">
        <v>37</v>
      </c>
      <c r="J110" t="s">
        <v>265</v>
      </c>
      <c r="K110" t="s">
        <v>39</v>
      </c>
      <c r="L110" t="s">
        <v>112</v>
      </c>
      <c r="M110" t="s">
        <v>112</v>
      </c>
      <c r="N110" t="s">
        <v>41</v>
      </c>
      <c r="O110" t="s">
        <v>41</v>
      </c>
      <c r="P110" t="s">
        <v>42</v>
      </c>
      <c r="Q110" t="s">
        <v>457</v>
      </c>
      <c r="R110" t="s">
        <v>221</v>
      </c>
      <c r="S110" t="s">
        <v>837</v>
      </c>
      <c r="T110" t="s">
        <v>256</v>
      </c>
      <c r="U110" t="s">
        <v>597</v>
      </c>
      <c r="V110" t="s">
        <v>292</v>
      </c>
      <c r="W110" t="s">
        <v>597</v>
      </c>
      <c r="X110" t="s">
        <v>1126</v>
      </c>
      <c r="Y110" t="s">
        <v>1127</v>
      </c>
      <c r="Z110" s="3">
        <v>0.91600000000000004</v>
      </c>
      <c r="AA110" s="3">
        <v>1</v>
      </c>
      <c r="AB110" s="3">
        <v>3.1E-2</v>
      </c>
      <c r="AC110">
        <v>2.76</v>
      </c>
      <c r="AD110" t="s">
        <v>1128</v>
      </c>
      <c r="AE110" t="s">
        <v>1129</v>
      </c>
    </row>
    <row r="111" spans="2:31" x14ac:dyDescent="0.25">
      <c r="B111" t="s">
        <v>1050</v>
      </c>
      <c r="C111" s="7">
        <v>42972</v>
      </c>
      <c r="D111" s="28">
        <v>0.54166666666666663</v>
      </c>
      <c r="E111" t="s">
        <v>33</v>
      </c>
      <c r="F111" t="s">
        <v>34</v>
      </c>
      <c r="G111" t="s">
        <v>264</v>
      </c>
      <c r="H111" t="s">
        <v>120</v>
      </c>
      <c r="I111" t="s">
        <v>37</v>
      </c>
      <c r="J111" t="s">
        <v>265</v>
      </c>
      <c r="K111" t="s">
        <v>39</v>
      </c>
      <c r="L111" t="s">
        <v>754</v>
      </c>
      <c r="M111" t="s">
        <v>754</v>
      </c>
      <c r="N111" t="s">
        <v>41</v>
      </c>
      <c r="O111" t="s">
        <v>41</v>
      </c>
      <c r="P111" t="s">
        <v>42</v>
      </c>
      <c r="Q111" t="s">
        <v>140</v>
      </c>
      <c r="R111" t="s">
        <v>238</v>
      </c>
      <c r="S111" t="s">
        <v>297</v>
      </c>
      <c r="T111" t="s">
        <v>518</v>
      </c>
      <c r="U111" t="s">
        <v>348</v>
      </c>
      <c r="V111" t="s">
        <v>300</v>
      </c>
      <c r="W111" t="s">
        <v>348</v>
      </c>
      <c r="X111" t="s">
        <v>711</v>
      </c>
      <c r="Y111" t="s">
        <v>302</v>
      </c>
      <c r="Z111" s="3">
        <v>0.91600000000000004</v>
      </c>
      <c r="AA111" s="3">
        <v>1</v>
      </c>
      <c r="AB111" s="3">
        <v>3.3000000000000002E-2</v>
      </c>
      <c r="AC111">
        <v>2.8</v>
      </c>
      <c r="AD111" t="s">
        <v>317</v>
      </c>
      <c r="AE111" t="s">
        <v>1132</v>
      </c>
    </row>
    <row r="112" spans="2:31" x14ac:dyDescent="0.25">
      <c r="B112" t="s">
        <v>1050</v>
      </c>
      <c r="C112" s="7">
        <v>42972</v>
      </c>
      <c r="D112" s="28">
        <v>0.47986111111111113</v>
      </c>
      <c r="E112" t="s">
        <v>33</v>
      </c>
      <c r="F112" t="s">
        <v>34</v>
      </c>
      <c r="G112" t="s">
        <v>264</v>
      </c>
      <c r="H112" t="s">
        <v>120</v>
      </c>
      <c r="I112" t="s">
        <v>37</v>
      </c>
      <c r="J112" t="s">
        <v>265</v>
      </c>
      <c r="K112" t="s">
        <v>39</v>
      </c>
      <c r="L112" t="s">
        <v>121</v>
      </c>
      <c r="M112" t="s">
        <v>121</v>
      </c>
      <c r="N112" t="s">
        <v>41</v>
      </c>
      <c r="O112" t="s">
        <v>41</v>
      </c>
      <c r="P112" t="s">
        <v>42</v>
      </c>
      <c r="Q112" t="s">
        <v>922</v>
      </c>
      <c r="R112" t="s">
        <v>635</v>
      </c>
      <c r="S112" t="s">
        <v>334</v>
      </c>
      <c r="T112" t="s">
        <v>312</v>
      </c>
      <c r="U112" t="s">
        <v>307</v>
      </c>
      <c r="V112" t="s">
        <v>323</v>
      </c>
      <c r="W112" t="s">
        <v>307</v>
      </c>
      <c r="X112" t="s">
        <v>892</v>
      </c>
      <c r="Y112" t="s">
        <v>660</v>
      </c>
      <c r="Z112" s="3">
        <v>0.91400000000000003</v>
      </c>
      <c r="AA112" s="3">
        <v>1</v>
      </c>
      <c r="AB112" s="3">
        <v>3.2000000000000001E-2</v>
      </c>
      <c r="AC112">
        <v>2.81</v>
      </c>
      <c r="AD112" t="s">
        <v>686</v>
      </c>
      <c r="AE112" t="s">
        <v>850</v>
      </c>
    </row>
    <row r="113" spans="2:31" x14ac:dyDescent="0.25">
      <c r="B113" t="s">
        <v>1050</v>
      </c>
      <c r="C113" s="7">
        <v>42997</v>
      </c>
      <c r="D113" s="28">
        <v>0.65763888888888888</v>
      </c>
      <c r="E113" t="s">
        <v>33</v>
      </c>
      <c r="F113" t="s">
        <v>763</v>
      </c>
      <c r="G113" t="s">
        <v>264</v>
      </c>
      <c r="H113" t="s">
        <v>197</v>
      </c>
      <c r="I113" t="s">
        <v>37</v>
      </c>
      <c r="J113" t="s">
        <v>265</v>
      </c>
      <c r="K113" t="s">
        <v>39</v>
      </c>
      <c r="L113" t="s">
        <v>76</v>
      </c>
      <c r="M113" t="s">
        <v>76</v>
      </c>
      <c r="N113" t="s">
        <v>41</v>
      </c>
      <c r="O113" t="s">
        <v>41</v>
      </c>
      <c r="P113" t="s">
        <v>42</v>
      </c>
      <c r="Q113" t="s">
        <v>445</v>
      </c>
      <c r="R113" t="s">
        <v>588</v>
      </c>
      <c r="S113" t="s">
        <v>1133</v>
      </c>
      <c r="T113" t="s">
        <v>514</v>
      </c>
      <c r="U113" t="s">
        <v>806</v>
      </c>
      <c r="V113" t="s">
        <v>190</v>
      </c>
      <c r="W113" t="s">
        <v>806</v>
      </c>
      <c r="X113" t="s">
        <v>1134</v>
      </c>
      <c r="Y113" t="s">
        <v>705</v>
      </c>
      <c r="Z113" s="3">
        <v>0.90800000000000003</v>
      </c>
      <c r="AA113" s="3">
        <v>1</v>
      </c>
      <c r="AB113" s="3">
        <v>2.5000000000000001E-2</v>
      </c>
      <c r="AC113">
        <v>1.77</v>
      </c>
      <c r="AD113" t="s">
        <v>281</v>
      </c>
      <c r="AE113" t="s">
        <v>1135</v>
      </c>
    </row>
    <row r="114" spans="2:31" x14ac:dyDescent="0.25">
      <c r="B114" t="s">
        <v>1050</v>
      </c>
      <c r="C114" s="7">
        <v>42996</v>
      </c>
      <c r="D114" s="28">
        <v>0.53611111111111109</v>
      </c>
      <c r="E114" t="s">
        <v>33</v>
      </c>
      <c r="F114" t="s">
        <v>34</v>
      </c>
      <c r="G114" t="s">
        <v>264</v>
      </c>
      <c r="H114" t="s">
        <v>36</v>
      </c>
      <c r="I114" t="s">
        <v>37</v>
      </c>
      <c r="J114" t="s">
        <v>265</v>
      </c>
      <c r="K114" t="s">
        <v>39</v>
      </c>
      <c r="L114" t="s">
        <v>266</v>
      </c>
      <c r="M114" t="s">
        <v>266</v>
      </c>
      <c r="N114" t="s">
        <v>41</v>
      </c>
      <c r="O114" t="s">
        <v>41</v>
      </c>
      <c r="P114" t="s">
        <v>42</v>
      </c>
      <c r="Q114" t="s">
        <v>767</v>
      </c>
      <c r="R114" t="s">
        <v>193</v>
      </c>
      <c r="S114" t="s">
        <v>229</v>
      </c>
      <c r="T114" t="s">
        <v>524</v>
      </c>
      <c r="U114" t="s">
        <v>154</v>
      </c>
      <c r="V114" t="s">
        <v>871</v>
      </c>
      <c r="W114" t="s">
        <v>154</v>
      </c>
      <c r="X114" t="s">
        <v>1108</v>
      </c>
      <c r="Y114" t="s">
        <v>608</v>
      </c>
      <c r="Z114" s="3">
        <v>0.92600000000000005</v>
      </c>
      <c r="AA114" s="3">
        <v>1</v>
      </c>
      <c r="AB114" s="3">
        <v>2.5999999999999999E-2</v>
      </c>
      <c r="AC114">
        <v>2.0299999999999998</v>
      </c>
      <c r="AD114" t="s">
        <v>700</v>
      </c>
      <c r="AE114" t="s">
        <v>1136</v>
      </c>
    </row>
    <row r="115" spans="2:31" x14ac:dyDescent="0.25">
      <c r="B115" t="s">
        <v>1050</v>
      </c>
      <c r="C115" s="7">
        <v>42997</v>
      </c>
      <c r="D115" s="28">
        <v>0.6020833333333333</v>
      </c>
      <c r="E115" t="s">
        <v>33</v>
      </c>
      <c r="F115" t="s">
        <v>763</v>
      </c>
      <c r="G115" t="s">
        <v>264</v>
      </c>
      <c r="H115" t="s">
        <v>197</v>
      </c>
      <c r="I115" t="s">
        <v>37</v>
      </c>
      <c r="J115" t="s">
        <v>1137</v>
      </c>
      <c r="K115" t="s">
        <v>39</v>
      </c>
      <c r="L115" t="s">
        <v>266</v>
      </c>
      <c r="M115" t="s">
        <v>266</v>
      </c>
      <c r="N115" t="s">
        <v>41</v>
      </c>
      <c r="O115" t="s">
        <v>41</v>
      </c>
      <c r="P115" t="s">
        <v>42</v>
      </c>
      <c r="Q115" t="s">
        <v>139</v>
      </c>
      <c r="R115" t="s">
        <v>245</v>
      </c>
      <c r="S115" t="s">
        <v>1138</v>
      </c>
      <c r="T115" t="s">
        <v>667</v>
      </c>
      <c r="U115" t="s">
        <v>538</v>
      </c>
      <c r="V115" t="s">
        <v>400</v>
      </c>
      <c r="W115" t="s">
        <v>538</v>
      </c>
      <c r="X115" t="s">
        <v>833</v>
      </c>
      <c r="Y115" t="s">
        <v>1025</v>
      </c>
      <c r="Z115" s="3">
        <v>0.89600000000000002</v>
      </c>
      <c r="AA115" s="3">
        <v>1</v>
      </c>
      <c r="AB115" s="3">
        <v>2.5000000000000001E-2</v>
      </c>
      <c r="AC115">
        <v>2.0699999999999998</v>
      </c>
      <c r="AD115" t="s">
        <v>1139</v>
      </c>
      <c r="AE115" t="s">
        <v>1140</v>
      </c>
    </row>
    <row r="116" spans="2:31" x14ac:dyDescent="0.25">
      <c r="B116" t="s">
        <v>1050</v>
      </c>
      <c r="C116" s="7">
        <v>42997</v>
      </c>
      <c r="D116" s="28">
        <v>0.56874999999999998</v>
      </c>
      <c r="E116" t="s">
        <v>33</v>
      </c>
      <c r="F116" t="s">
        <v>763</v>
      </c>
      <c r="G116" t="s">
        <v>264</v>
      </c>
      <c r="H116" t="s">
        <v>36</v>
      </c>
      <c r="I116" t="s">
        <v>37</v>
      </c>
      <c r="J116" t="s">
        <v>265</v>
      </c>
      <c r="K116" t="s">
        <v>39</v>
      </c>
      <c r="L116" t="s">
        <v>266</v>
      </c>
      <c r="M116" t="s">
        <v>266</v>
      </c>
      <c r="N116" t="s">
        <v>41</v>
      </c>
      <c r="O116" t="s">
        <v>41</v>
      </c>
      <c r="P116" t="s">
        <v>42</v>
      </c>
      <c r="Q116" t="s">
        <v>513</v>
      </c>
      <c r="R116" t="s">
        <v>245</v>
      </c>
      <c r="S116" t="s">
        <v>1141</v>
      </c>
      <c r="T116" t="s">
        <v>653</v>
      </c>
      <c r="U116" t="s">
        <v>628</v>
      </c>
      <c r="V116" t="s">
        <v>400</v>
      </c>
      <c r="W116" t="s">
        <v>628</v>
      </c>
      <c r="Y116" t="s">
        <v>1025</v>
      </c>
      <c r="Z116" s="3">
        <v>0.9</v>
      </c>
      <c r="AA116" s="3">
        <v>1</v>
      </c>
      <c r="AB116" s="3">
        <v>2.7E-2</v>
      </c>
      <c r="AC116">
        <v>2.08</v>
      </c>
      <c r="AD116" t="s">
        <v>1139</v>
      </c>
      <c r="AE116" t="s">
        <v>1142</v>
      </c>
    </row>
    <row r="117" spans="2:31" x14ac:dyDescent="0.25">
      <c r="B117" t="s">
        <v>1050</v>
      </c>
      <c r="C117" s="7">
        <v>42996</v>
      </c>
      <c r="D117" s="28">
        <v>0.6118055555555556</v>
      </c>
      <c r="E117" t="s">
        <v>33</v>
      </c>
      <c r="F117" t="s">
        <v>34</v>
      </c>
      <c r="G117" t="s">
        <v>264</v>
      </c>
      <c r="H117" t="s">
        <v>197</v>
      </c>
      <c r="I117" t="s">
        <v>37</v>
      </c>
      <c r="J117" t="s">
        <v>265</v>
      </c>
      <c r="K117" t="s">
        <v>39</v>
      </c>
      <c r="L117" t="s">
        <v>438</v>
      </c>
      <c r="M117" t="s">
        <v>438</v>
      </c>
      <c r="N117" t="s">
        <v>41</v>
      </c>
      <c r="O117" t="s">
        <v>41</v>
      </c>
      <c r="P117" t="s">
        <v>42</v>
      </c>
      <c r="Q117" t="s">
        <v>45</v>
      </c>
      <c r="R117" t="s">
        <v>472</v>
      </c>
      <c r="S117" t="s">
        <v>473</v>
      </c>
      <c r="T117" t="s">
        <v>278</v>
      </c>
      <c r="U117" t="s">
        <v>517</v>
      </c>
      <c r="V117" t="s">
        <v>1143</v>
      </c>
      <c r="W117" t="s">
        <v>517</v>
      </c>
      <c r="X117" t="s">
        <v>607</v>
      </c>
      <c r="Y117" t="s">
        <v>285</v>
      </c>
      <c r="Z117" s="3">
        <v>0.91900000000000004</v>
      </c>
      <c r="AA117" s="3">
        <v>1</v>
      </c>
      <c r="AB117" s="3">
        <v>2.5000000000000001E-2</v>
      </c>
      <c r="AC117">
        <v>2.2599999999999998</v>
      </c>
      <c r="AD117" t="s">
        <v>716</v>
      </c>
      <c r="AE117" t="s">
        <v>475</v>
      </c>
    </row>
    <row r="118" spans="2:31" x14ac:dyDescent="0.25">
      <c r="B118" t="s">
        <v>1050</v>
      </c>
      <c r="C118" s="7">
        <v>42996</v>
      </c>
      <c r="D118" s="28">
        <v>0.625</v>
      </c>
      <c r="E118" t="s">
        <v>33</v>
      </c>
      <c r="F118" t="s">
        <v>34</v>
      </c>
      <c r="G118" t="s">
        <v>264</v>
      </c>
      <c r="H118" t="s">
        <v>197</v>
      </c>
      <c r="I118" t="s">
        <v>37</v>
      </c>
      <c r="J118" t="s">
        <v>265</v>
      </c>
      <c r="K118" t="s">
        <v>39</v>
      </c>
      <c r="L118" t="s">
        <v>447</v>
      </c>
      <c r="M118" t="s">
        <v>447</v>
      </c>
      <c r="N118" t="s">
        <v>41</v>
      </c>
      <c r="O118" t="s">
        <v>41</v>
      </c>
      <c r="P118" t="s">
        <v>42</v>
      </c>
      <c r="Q118" t="s">
        <v>1067</v>
      </c>
      <c r="R118" t="s">
        <v>688</v>
      </c>
      <c r="S118" t="s">
        <v>1144</v>
      </c>
      <c r="T118" t="s">
        <v>329</v>
      </c>
      <c r="U118" t="s">
        <v>524</v>
      </c>
      <c r="V118" t="s">
        <v>736</v>
      </c>
      <c r="W118" t="s">
        <v>524</v>
      </c>
      <c r="X118" t="s">
        <v>714</v>
      </c>
      <c r="Y118" t="s">
        <v>337</v>
      </c>
      <c r="Z118" s="3">
        <v>0.91800000000000004</v>
      </c>
      <c r="AA118" s="3">
        <v>1</v>
      </c>
      <c r="AB118" s="3">
        <v>2.5000000000000001E-2</v>
      </c>
      <c r="AC118">
        <v>2.37</v>
      </c>
      <c r="AD118" t="s">
        <v>338</v>
      </c>
      <c r="AE118" t="s">
        <v>1145</v>
      </c>
    </row>
    <row r="119" spans="2:31" x14ac:dyDescent="0.25">
      <c r="B119" t="s">
        <v>1050</v>
      </c>
      <c r="C119" s="7">
        <v>42996</v>
      </c>
      <c r="D119" s="28">
        <v>0.56597222222222221</v>
      </c>
      <c r="E119" t="s">
        <v>33</v>
      </c>
      <c r="F119" t="s">
        <v>34</v>
      </c>
      <c r="G119" t="s">
        <v>264</v>
      </c>
      <c r="H119" t="s">
        <v>36</v>
      </c>
      <c r="I119" t="s">
        <v>37</v>
      </c>
      <c r="J119" t="s">
        <v>265</v>
      </c>
      <c r="K119" t="s">
        <v>39</v>
      </c>
      <c r="L119" t="s">
        <v>447</v>
      </c>
      <c r="M119" t="s">
        <v>447</v>
      </c>
      <c r="N119" t="s">
        <v>41</v>
      </c>
      <c r="O119" t="s">
        <v>41</v>
      </c>
      <c r="P119" t="s">
        <v>42</v>
      </c>
      <c r="Q119" t="s">
        <v>287</v>
      </c>
      <c r="R119" t="s">
        <v>688</v>
      </c>
      <c r="S119" t="s">
        <v>1144</v>
      </c>
      <c r="T119" t="s">
        <v>597</v>
      </c>
      <c r="U119" t="s">
        <v>479</v>
      </c>
      <c r="V119" t="s">
        <v>416</v>
      </c>
      <c r="W119" t="s">
        <v>479</v>
      </c>
      <c r="X119" t="s">
        <v>280</v>
      </c>
      <c r="Y119" t="s">
        <v>660</v>
      </c>
      <c r="Z119" s="3">
        <v>0.92400000000000004</v>
      </c>
      <c r="AA119" s="3">
        <v>1</v>
      </c>
      <c r="AB119" s="3">
        <v>2.7E-2</v>
      </c>
      <c r="AC119">
        <v>2.37</v>
      </c>
      <c r="AD119" t="s">
        <v>716</v>
      </c>
      <c r="AE119" t="s">
        <v>1145</v>
      </c>
    </row>
    <row r="120" spans="2:31" x14ac:dyDescent="0.25">
      <c r="B120" t="s">
        <v>1050</v>
      </c>
      <c r="C120" s="7">
        <v>42997</v>
      </c>
      <c r="D120" s="28">
        <v>0.59166666666666667</v>
      </c>
      <c r="E120" t="s">
        <v>33</v>
      </c>
      <c r="F120" t="s">
        <v>763</v>
      </c>
      <c r="G120" t="s">
        <v>264</v>
      </c>
      <c r="H120" t="s">
        <v>197</v>
      </c>
      <c r="I120" t="s">
        <v>37</v>
      </c>
      <c r="J120" t="s">
        <v>265</v>
      </c>
      <c r="K120" t="s">
        <v>39</v>
      </c>
      <c r="L120" t="s">
        <v>447</v>
      </c>
      <c r="M120" t="s">
        <v>447</v>
      </c>
      <c r="N120" t="s">
        <v>41</v>
      </c>
      <c r="O120" t="s">
        <v>41</v>
      </c>
      <c r="P120" t="s">
        <v>42</v>
      </c>
      <c r="Q120" t="s">
        <v>333</v>
      </c>
      <c r="R120" t="s">
        <v>544</v>
      </c>
      <c r="S120" t="s">
        <v>692</v>
      </c>
      <c r="T120" t="s">
        <v>659</v>
      </c>
      <c r="U120" t="s">
        <v>667</v>
      </c>
      <c r="V120" t="s">
        <v>694</v>
      </c>
      <c r="W120" t="s">
        <v>667</v>
      </c>
      <c r="X120" t="s">
        <v>1018</v>
      </c>
      <c r="Y120" t="s">
        <v>302</v>
      </c>
      <c r="Z120" s="3">
        <v>0.88300000000000001</v>
      </c>
      <c r="AA120" s="3">
        <v>1</v>
      </c>
      <c r="AB120" s="3">
        <v>2.5999999999999999E-2</v>
      </c>
      <c r="AC120">
        <v>2.4700000000000002</v>
      </c>
      <c r="AD120" t="s">
        <v>303</v>
      </c>
      <c r="AE120" t="s">
        <v>695</v>
      </c>
    </row>
    <row r="121" spans="2:31" x14ac:dyDescent="0.25">
      <c r="B121" t="s">
        <v>1050</v>
      </c>
      <c r="C121" s="7">
        <v>42997</v>
      </c>
      <c r="D121" s="28">
        <v>0.55972222222222223</v>
      </c>
      <c r="E121" t="s">
        <v>33</v>
      </c>
      <c r="F121" t="s">
        <v>763</v>
      </c>
      <c r="G121" t="s">
        <v>264</v>
      </c>
      <c r="H121" t="s">
        <v>36</v>
      </c>
      <c r="I121" t="s">
        <v>37</v>
      </c>
      <c r="J121" t="s">
        <v>265</v>
      </c>
      <c r="K121" t="s">
        <v>39</v>
      </c>
      <c r="L121" t="s">
        <v>447</v>
      </c>
      <c r="M121" t="s">
        <v>447</v>
      </c>
      <c r="N121" t="s">
        <v>41</v>
      </c>
      <c r="O121" t="s">
        <v>41</v>
      </c>
      <c r="P121" t="s">
        <v>42</v>
      </c>
      <c r="Q121" t="s">
        <v>1077</v>
      </c>
      <c r="R121" t="s">
        <v>544</v>
      </c>
      <c r="S121" t="s">
        <v>692</v>
      </c>
      <c r="T121" t="s">
        <v>540</v>
      </c>
      <c r="U121" t="s">
        <v>667</v>
      </c>
      <c r="V121" t="s">
        <v>1146</v>
      </c>
      <c r="W121" t="s">
        <v>667</v>
      </c>
      <c r="X121" t="s">
        <v>782</v>
      </c>
      <c r="Y121" t="s">
        <v>316</v>
      </c>
      <c r="Z121" s="3">
        <v>0.89</v>
      </c>
      <c r="AA121" s="3">
        <v>1</v>
      </c>
      <c r="AB121" s="3">
        <v>2.7E-2</v>
      </c>
      <c r="AC121">
        <v>2.48</v>
      </c>
      <c r="AD121" t="s">
        <v>319</v>
      </c>
      <c r="AE121" t="s">
        <v>695</v>
      </c>
    </row>
    <row r="122" spans="2:31" x14ac:dyDescent="0.25">
      <c r="B122" t="s">
        <v>1050</v>
      </c>
      <c r="C122" s="7">
        <v>42996</v>
      </c>
      <c r="D122" s="28">
        <v>0.63194444444444442</v>
      </c>
      <c r="E122" t="s">
        <v>33</v>
      </c>
      <c r="F122" t="s">
        <v>34</v>
      </c>
      <c r="G122" t="s">
        <v>264</v>
      </c>
      <c r="H122" t="s">
        <v>197</v>
      </c>
      <c r="I122" t="s">
        <v>37</v>
      </c>
      <c r="J122" t="s">
        <v>265</v>
      </c>
      <c r="K122" t="s">
        <v>39</v>
      </c>
      <c r="L122" t="s">
        <v>358</v>
      </c>
      <c r="M122" t="s">
        <v>358</v>
      </c>
      <c r="N122" t="s">
        <v>41</v>
      </c>
      <c r="O122" t="s">
        <v>41</v>
      </c>
      <c r="P122" t="s">
        <v>42</v>
      </c>
      <c r="Q122" t="s">
        <v>167</v>
      </c>
      <c r="R122" t="s">
        <v>805</v>
      </c>
      <c r="S122" t="s">
        <v>826</v>
      </c>
      <c r="T122" t="s">
        <v>540</v>
      </c>
      <c r="U122" t="s">
        <v>653</v>
      </c>
      <c r="V122" t="s">
        <v>694</v>
      </c>
      <c r="W122" t="s">
        <v>653</v>
      </c>
      <c r="X122" t="s">
        <v>824</v>
      </c>
      <c r="Y122" t="s">
        <v>343</v>
      </c>
      <c r="Z122" s="3">
        <v>0.91200000000000003</v>
      </c>
      <c r="AA122" s="3">
        <v>1</v>
      </c>
      <c r="AB122" s="3">
        <v>2.5000000000000001E-2</v>
      </c>
      <c r="AC122">
        <v>2.52</v>
      </c>
      <c r="AD122" t="s">
        <v>344</v>
      </c>
      <c r="AE122" t="s">
        <v>1147</v>
      </c>
    </row>
    <row r="123" spans="2:31" x14ac:dyDescent="0.25">
      <c r="B123" t="s">
        <v>1050</v>
      </c>
      <c r="C123" s="7">
        <v>42996</v>
      </c>
      <c r="D123" s="28">
        <v>0.57291666666666663</v>
      </c>
      <c r="E123" t="s">
        <v>33</v>
      </c>
      <c r="F123" t="s">
        <v>34</v>
      </c>
      <c r="G123" t="s">
        <v>264</v>
      </c>
      <c r="H123" t="s">
        <v>36</v>
      </c>
      <c r="I123" t="s">
        <v>37</v>
      </c>
      <c r="J123" t="s">
        <v>265</v>
      </c>
      <c r="K123" t="s">
        <v>39</v>
      </c>
      <c r="L123" t="s">
        <v>52</v>
      </c>
      <c r="M123" t="s">
        <v>52</v>
      </c>
      <c r="N123" t="s">
        <v>41</v>
      </c>
      <c r="O123" t="s">
        <v>41</v>
      </c>
      <c r="P123" t="s">
        <v>42</v>
      </c>
      <c r="Q123" t="s">
        <v>223</v>
      </c>
      <c r="R123" t="s">
        <v>221</v>
      </c>
      <c r="S123" t="s">
        <v>276</v>
      </c>
      <c r="T123" t="s">
        <v>509</v>
      </c>
      <c r="U123" t="s">
        <v>783</v>
      </c>
      <c r="V123" t="s">
        <v>928</v>
      </c>
      <c r="W123" t="s">
        <v>783</v>
      </c>
      <c r="X123" t="s">
        <v>272</v>
      </c>
      <c r="Y123" t="s">
        <v>273</v>
      </c>
      <c r="Z123" s="3">
        <v>0.91900000000000004</v>
      </c>
      <c r="AA123" s="3">
        <v>1</v>
      </c>
      <c r="AB123" s="3">
        <v>2.8000000000000001E-2</v>
      </c>
      <c r="AC123">
        <v>2.71</v>
      </c>
      <c r="AD123" t="s">
        <v>281</v>
      </c>
      <c r="AE123" t="s">
        <v>658</v>
      </c>
    </row>
    <row r="124" spans="2:31" x14ac:dyDescent="0.25">
      <c r="B124" t="s">
        <v>1050</v>
      </c>
      <c r="C124" s="7">
        <v>42997</v>
      </c>
      <c r="D124" s="28">
        <v>0.54999999999999993</v>
      </c>
      <c r="E124" t="s">
        <v>33</v>
      </c>
      <c r="F124" t="s">
        <v>763</v>
      </c>
      <c r="G124" t="s">
        <v>264</v>
      </c>
      <c r="H124" t="s">
        <v>36</v>
      </c>
      <c r="I124" t="s">
        <v>37</v>
      </c>
      <c r="J124" t="s">
        <v>265</v>
      </c>
      <c r="K124" t="s">
        <v>39</v>
      </c>
      <c r="L124" t="s">
        <v>52</v>
      </c>
      <c r="M124" t="s">
        <v>52</v>
      </c>
      <c r="N124" t="s">
        <v>41</v>
      </c>
      <c r="O124" t="s">
        <v>41</v>
      </c>
      <c r="P124" t="s">
        <v>42</v>
      </c>
      <c r="Q124" t="s">
        <v>296</v>
      </c>
      <c r="R124" t="s">
        <v>215</v>
      </c>
      <c r="S124" t="s">
        <v>282</v>
      </c>
      <c r="T124" t="s">
        <v>232</v>
      </c>
      <c r="U124" t="s">
        <v>322</v>
      </c>
      <c r="V124" t="s">
        <v>1130</v>
      </c>
      <c r="W124" t="s">
        <v>322</v>
      </c>
      <c r="X124" t="s">
        <v>1100</v>
      </c>
      <c r="Y124" t="s">
        <v>343</v>
      </c>
      <c r="Z124" s="3">
        <v>0.88700000000000001</v>
      </c>
      <c r="AA124" s="3">
        <v>1</v>
      </c>
      <c r="AB124" s="3">
        <v>2.8000000000000001E-2</v>
      </c>
      <c r="AC124">
        <v>2.76</v>
      </c>
      <c r="AD124" t="s">
        <v>344</v>
      </c>
      <c r="AE124" t="s">
        <v>1148</v>
      </c>
    </row>
    <row r="125" spans="2:31" x14ac:dyDescent="0.25">
      <c r="B125" t="s">
        <v>1050</v>
      </c>
      <c r="C125" s="7">
        <v>42996</v>
      </c>
      <c r="D125" s="28">
        <v>0.58124999999999993</v>
      </c>
      <c r="E125" t="s">
        <v>33</v>
      </c>
      <c r="F125" t="s">
        <v>34</v>
      </c>
      <c r="G125" t="s">
        <v>264</v>
      </c>
      <c r="H125" t="s">
        <v>36</v>
      </c>
      <c r="I125" t="s">
        <v>37</v>
      </c>
      <c r="J125" t="s">
        <v>265</v>
      </c>
      <c r="K125" t="s">
        <v>39</v>
      </c>
      <c r="L125" t="s">
        <v>38</v>
      </c>
      <c r="M125" t="s">
        <v>38</v>
      </c>
      <c r="N125" t="s">
        <v>41</v>
      </c>
      <c r="O125" t="s">
        <v>41</v>
      </c>
      <c r="P125" t="s">
        <v>42</v>
      </c>
      <c r="Q125" t="s">
        <v>167</v>
      </c>
      <c r="R125" t="s">
        <v>288</v>
      </c>
      <c r="S125" t="s">
        <v>289</v>
      </c>
      <c r="T125" t="s">
        <v>251</v>
      </c>
      <c r="U125" t="s">
        <v>605</v>
      </c>
      <c r="V125" t="s">
        <v>844</v>
      </c>
      <c r="W125" t="s">
        <v>605</v>
      </c>
      <c r="X125" t="s">
        <v>1126</v>
      </c>
      <c r="Y125" t="s">
        <v>1120</v>
      </c>
      <c r="Z125" s="3">
        <v>0.91800000000000004</v>
      </c>
      <c r="AA125" s="3">
        <v>1</v>
      </c>
      <c r="AB125" s="3">
        <v>2.8000000000000001E-2</v>
      </c>
      <c r="AC125">
        <v>2.78</v>
      </c>
      <c r="AD125" t="s">
        <v>1121</v>
      </c>
      <c r="AE125" t="s">
        <v>1149</v>
      </c>
    </row>
    <row r="126" spans="2:31" x14ac:dyDescent="0.25">
      <c r="B126" t="s">
        <v>1050</v>
      </c>
      <c r="C126" s="7">
        <v>42996</v>
      </c>
      <c r="D126" s="28">
        <v>0.58819444444444446</v>
      </c>
      <c r="E126" t="s">
        <v>33</v>
      </c>
      <c r="F126" t="s">
        <v>34</v>
      </c>
      <c r="G126" t="s">
        <v>264</v>
      </c>
      <c r="H126" t="s">
        <v>36</v>
      </c>
      <c r="I126" t="s">
        <v>37</v>
      </c>
      <c r="J126" t="s">
        <v>265</v>
      </c>
      <c r="K126" t="s">
        <v>39</v>
      </c>
      <c r="L126" t="s">
        <v>68</v>
      </c>
      <c r="M126" t="s">
        <v>68</v>
      </c>
      <c r="N126" t="s">
        <v>41</v>
      </c>
      <c r="O126" t="s">
        <v>41</v>
      </c>
      <c r="P126" t="s">
        <v>42</v>
      </c>
      <c r="Q126" t="s">
        <v>250</v>
      </c>
      <c r="R126" t="s">
        <v>717</v>
      </c>
      <c r="S126" t="s">
        <v>373</v>
      </c>
      <c r="T126" t="s">
        <v>224</v>
      </c>
      <c r="U126" t="s">
        <v>335</v>
      </c>
      <c r="V126" t="s">
        <v>606</v>
      </c>
      <c r="W126" t="s">
        <v>335</v>
      </c>
      <c r="X126" t="s">
        <v>308</v>
      </c>
      <c r="Y126" t="s">
        <v>349</v>
      </c>
      <c r="Z126" s="3">
        <v>0.91400000000000003</v>
      </c>
      <c r="AA126" s="3">
        <v>1</v>
      </c>
      <c r="AB126" s="3">
        <v>2.8000000000000001E-2</v>
      </c>
      <c r="AC126">
        <v>2.81</v>
      </c>
      <c r="AD126" t="s">
        <v>1124</v>
      </c>
      <c r="AE126" t="s">
        <v>1125</v>
      </c>
    </row>
    <row r="127" spans="2:31" x14ac:dyDescent="0.25">
      <c r="B127" t="s">
        <v>1050</v>
      </c>
      <c r="C127" s="7">
        <v>42997</v>
      </c>
      <c r="D127" s="28">
        <v>0.49305555555555558</v>
      </c>
      <c r="E127" t="s">
        <v>33</v>
      </c>
      <c r="F127" t="s">
        <v>763</v>
      </c>
      <c r="G127" t="s">
        <v>264</v>
      </c>
      <c r="H127" t="s">
        <v>84</v>
      </c>
      <c r="I127" t="s">
        <v>37</v>
      </c>
      <c r="J127" t="s">
        <v>265</v>
      </c>
      <c r="K127" t="s">
        <v>39</v>
      </c>
      <c r="L127" t="s">
        <v>654</v>
      </c>
      <c r="M127" t="s">
        <v>654</v>
      </c>
      <c r="N127" t="s">
        <v>41</v>
      </c>
      <c r="O127" t="s">
        <v>41</v>
      </c>
      <c r="P127" t="s">
        <v>42</v>
      </c>
      <c r="Q127" t="s">
        <v>305</v>
      </c>
      <c r="R127" t="s">
        <v>215</v>
      </c>
      <c r="S127" t="s">
        <v>282</v>
      </c>
      <c r="T127" t="s">
        <v>321</v>
      </c>
      <c r="U127" t="s">
        <v>348</v>
      </c>
      <c r="V127" t="s">
        <v>981</v>
      </c>
      <c r="W127" t="s">
        <v>348</v>
      </c>
      <c r="X127" t="s">
        <v>430</v>
      </c>
      <c r="Y127" t="s">
        <v>705</v>
      </c>
      <c r="Z127" s="3">
        <v>0.88400000000000001</v>
      </c>
      <c r="AA127" s="3">
        <v>1</v>
      </c>
      <c r="AB127" s="3">
        <v>0.03</v>
      </c>
      <c r="AC127">
        <v>2.82</v>
      </c>
      <c r="AD127" t="s">
        <v>1150</v>
      </c>
      <c r="AE127" t="s">
        <v>1151</v>
      </c>
    </row>
    <row r="128" spans="2:31" x14ac:dyDescent="0.25">
      <c r="B128" t="s">
        <v>1050</v>
      </c>
      <c r="C128" s="7">
        <v>42996</v>
      </c>
      <c r="D128" s="28">
        <v>0.49236111111111108</v>
      </c>
      <c r="E128" t="s">
        <v>33</v>
      </c>
      <c r="F128" t="s">
        <v>34</v>
      </c>
      <c r="G128" t="s">
        <v>264</v>
      </c>
      <c r="H128" t="s">
        <v>84</v>
      </c>
      <c r="I128" t="s">
        <v>37</v>
      </c>
      <c r="J128" t="s">
        <v>265</v>
      </c>
      <c r="K128" t="s">
        <v>39</v>
      </c>
      <c r="L128" t="s">
        <v>93</v>
      </c>
      <c r="M128" t="s">
        <v>93</v>
      </c>
      <c r="N128" t="s">
        <v>41</v>
      </c>
      <c r="O128" t="s">
        <v>41</v>
      </c>
      <c r="P128" t="s">
        <v>42</v>
      </c>
      <c r="Q128" t="s">
        <v>583</v>
      </c>
      <c r="R128" t="s">
        <v>221</v>
      </c>
      <c r="S128" t="s">
        <v>276</v>
      </c>
      <c r="T128" t="s">
        <v>243</v>
      </c>
      <c r="U128" t="s">
        <v>329</v>
      </c>
      <c r="V128" t="s">
        <v>844</v>
      </c>
      <c r="W128" t="s">
        <v>329</v>
      </c>
      <c r="X128" t="s">
        <v>308</v>
      </c>
      <c r="Y128" t="s">
        <v>970</v>
      </c>
      <c r="Z128" s="3">
        <v>0.91300000000000003</v>
      </c>
      <c r="AA128" s="3">
        <v>1</v>
      </c>
      <c r="AB128" s="3">
        <v>2.9000000000000001E-2</v>
      </c>
      <c r="AC128">
        <v>2.8</v>
      </c>
      <c r="AD128" t="s">
        <v>1152</v>
      </c>
      <c r="AE128" t="s">
        <v>1153</v>
      </c>
    </row>
    <row r="129" spans="2:31" x14ac:dyDescent="0.25">
      <c r="B129" t="s">
        <v>1050</v>
      </c>
      <c r="C129" s="7">
        <v>42997</v>
      </c>
      <c r="D129" s="28">
        <v>0.48333333333333334</v>
      </c>
      <c r="E129" t="s">
        <v>33</v>
      </c>
      <c r="F129" t="s">
        <v>763</v>
      </c>
      <c r="G129" t="s">
        <v>264</v>
      </c>
      <c r="H129" t="s">
        <v>84</v>
      </c>
      <c r="I129" t="s">
        <v>37</v>
      </c>
      <c r="J129" t="s">
        <v>265</v>
      </c>
      <c r="K129" t="s">
        <v>39</v>
      </c>
      <c r="L129" t="s">
        <v>93</v>
      </c>
      <c r="M129" t="s">
        <v>93</v>
      </c>
      <c r="N129" t="s">
        <v>41</v>
      </c>
      <c r="O129" t="s">
        <v>41</v>
      </c>
      <c r="P129" t="s">
        <v>42</v>
      </c>
      <c r="Q129" t="s">
        <v>665</v>
      </c>
      <c r="R129" t="s">
        <v>215</v>
      </c>
      <c r="S129" t="s">
        <v>282</v>
      </c>
      <c r="T129" t="s">
        <v>298</v>
      </c>
      <c r="U129" t="s">
        <v>693</v>
      </c>
      <c r="V129" t="s">
        <v>981</v>
      </c>
      <c r="W129" t="s">
        <v>693</v>
      </c>
      <c r="X129" t="s">
        <v>480</v>
      </c>
      <c r="Y129" t="s">
        <v>273</v>
      </c>
      <c r="Z129" s="3">
        <v>0.88400000000000001</v>
      </c>
      <c r="AA129" s="3">
        <v>1</v>
      </c>
      <c r="AB129" s="3">
        <v>3.1E-2</v>
      </c>
      <c r="AC129">
        <v>2.79</v>
      </c>
      <c r="AD129" t="s">
        <v>274</v>
      </c>
      <c r="AE129" t="s">
        <v>1154</v>
      </c>
    </row>
    <row r="130" spans="2:31" x14ac:dyDescent="0.25">
      <c r="B130" t="s">
        <v>1050</v>
      </c>
      <c r="C130" s="7">
        <v>42996</v>
      </c>
      <c r="D130" s="28">
        <v>0.47986111111111113</v>
      </c>
      <c r="E130" t="s">
        <v>33</v>
      </c>
      <c r="F130" t="s">
        <v>34</v>
      </c>
      <c r="G130" t="s">
        <v>264</v>
      </c>
      <c r="H130" t="s">
        <v>103</v>
      </c>
      <c r="I130" t="s">
        <v>37</v>
      </c>
      <c r="J130" t="s">
        <v>265</v>
      </c>
      <c r="K130" t="s">
        <v>39</v>
      </c>
      <c r="L130" t="s">
        <v>346</v>
      </c>
      <c r="M130" t="s">
        <v>346</v>
      </c>
      <c r="N130" t="s">
        <v>41</v>
      </c>
      <c r="O130" t="s">
        <v>41</v>
      </c>
      <c r="P130" t="s">
        <v>42</v>
      </c>
      <c r="Q130" t="s">
        <v>237</v>
      </c>
      <c r="R130" t="s">
        <v>221</v>
      </c>
      <c r="S130" t="s">
        <v>276</v>
      </c>
      <c r="T130" t="s">
        <v>260</v>
      </c>
      <c r="U130" t="s">
        <v>1113</v>
      </c>
      <c r="V130" t="s">
        <v>292</v>
      </c>
      <c r="W130" t="s">
        <v>1113</v>
      </c>
      <c r="Y130" t="s">
        <v>1127</v>
      </c>
      <c r="Z130" s="3">
        <v>0.92</v>
      </c>
      <c r="AA130" s="3">
        <v>1</v>
      </c>
      <c r="AB130" s="3">
        <v>3.2000000000000001E-2</v>
      </c>
      <c r="AC130">
        <v>2.78</v>
      </c>
      <c r="AD130" t="s">
        <v>1128</v>
      </c>
      <c r="AE130" t="s">
        <v>701</v>
      </c>
    </row>
    <row r="131" spans="2:31" x14ac:dyDescent="0.25">
      <c r="B131" t="s">
        <v>1050</v>
      </c>
      <c r="C131" s="7">
        <v>42997</v>
      </c>
      <c r="D131" s="28">
        <v>0.4291666666666667</v>
      </c>
      <c r="E131" t="s">
        <v>33</v>
      </c>
      <c r="F131" t="s">
        <v>763</v>
      </c>
      <c r="G131" t="s">
        <v>264</v>
      </c>
      <c r="H131" t="s">
        <v>103</v>
      </c>
      <c r="I131" t="s">
        <v>37</v>
      </c>
      <c r="J131" t="s">
        <v>265</v>
      </c>
      <c r="K131" t="s">
        <v>39</v>
      </c>
      <c r="L131" t="s">
        <v>346</v>
      </c>
      <c r="M131" t="s">
        <v>346</v>
      </c>
      <c r="N131" t="s">
        <v>41</v>
      </c>
      <c r="O131" t="s">
        <v>41</v>
      </c>
      <c r="P131" t="s">
        <v>42</v>
      </c>
      <c r="Q131" t="s">
        <v>913</v>
      </c>
      <c r="R131" t="s">
        <v>717</v>
      </c>
      <c r="S131" t="s">
        <v>373</v>
      </c>
      <c r="T131" t="s">
        <v>232</v>
      </c>
      <c r="U131" t="s">
        <v>359</v>
      </c>
      <c r="V131" t="s">
        <v>844</v>
      </c>
      <c r="W131" t="s">
        <v>359</v>
      </c>
      <c r="X131" t="s">
        <v>782</v>
      </c>
      <c r="Y131" t="s">
        <v>705</v>
      </c>
      <c r="Z131" s="3">
        <v>0.89200000000000002</v>
      </c>
      <c r="AA131" s="3">
        <v>1</v>
      </c>
      <c r="AB131" s="3">
        <v>3.2000000000000001E-2</v>
      </c>
      <c r="AC131">
        <v>2.77</v>
      </c>
      <c r="AD131" t="s">
        <v>294</v>
      </c>
      <c r="AE131" t="s">
        <v>1125</v>
      </c>
    </row>
    <row r="132" spans="2:31" x14ac:dyDescent="0.25">
      <c r="B132" t="s">
        <v>1050</v>
      </c>
      <c r="C132" s="7">
        <v>42997</v>
      </c>
      <c r="D132" s="28">
        <v>0.44861111111111113</v>
      </c>
      <c r="E132" t="s">
        <v>33</v>
      </c>
      <c r="F132" t="s">
        <v>763</v>
      </c>
      <c r="G132" t="s">
        <v>264</v>
      </c>
      <c r="H132" t="s">
        <v>120</v>
      </c>
      <c r="I132" t="s">
        <v>37</v>
      </c>
      <c r="J132" t="s">
        <v>265</v>
      </c>
      <c r="K132" t="s">
        <v>39</v>
      </c>
      <c r="L132" t="s">
        <v>754</v>
      </c>
      <c r="M132" t="s">
        <v>754</v>
      </c>
      <c r="N132" t="s">
        <v>41</v>
      </c>
      <c r="O132" t="s">
        <v>41</v>
      </c>
      <c r="P132" t="s">
        <v>42</v>
      </c>
      <c r="Q132" t="s">
        <v>1064</v>
      </c>
      <c r="R132" t="s">
        <v>717</v>
      </c>
      <c r="S132" t="s">
        <v>373</v>
      </c>
      <c r="T132" t="s">
        <v>232</v>
      </c>
      <c r="U132" t="s">
        <v>359</v>
      </c>
      <c r="V132" t="s">
        <v>844</v>
      </c>
      <c r="W132" t="s">
        <v>359</v>
      </c>
      <c r="Y132" t="s">
        <v>273</v>
      </c>
      <c r="Z132" s="3">
        <v>0.90200000000000002</v>
      </c>
      <c r="AA132" s="3">
        <v>1</v>
      </c>
      <c r="AB132" s="3">
        <v>3.3000000000000002E-2</v>
      </c>
      <c r="AC132">
        <v>2.76</v>
      </c>
      <c r="AD132" t="s">
        <v>281</v>
      </c>
      <c r="AE132" t="s">
        <v>723</v>
      </c>
    </row>
    <row r="133" spans="2:31" x14ac:dyDescent="0.25">
      <c r="B133" t="s">
        <v>1050</v>
      </c>
      <c r="C133" s="7">
        <v>42975</v>
      </c>
      <c r="D133" s="28">
        <v>0.67986111111111114</v>
      </c>
      <c r="E133" t="s">
        <v>33</v>
      </c>
      <c r="F133" t="s">
        <v>34</v>
      </c>
      <c r="G133" t="s">
        <v>345</v>
      </c>
      <c r="H133" t="s">
        <v>197</v>
      </c>
      <c r="I133" t="s">
        <v>37</v>
      </c>
      <c r="J133" t="s">
        <v>346</v>
      </c>
      <c r="K133" t="s">
        <v>39</v>
      </c>
      <c r="L133" t="s">
        <v>76</v>
      </c>
      <c r="M133" t="s">
        <v>76</v>
      </c>
      <c r="N133" t="s">
        <v>41</v>
      </c>
      <c r="O133" t="s">
        <v>41</v>
      </c>
      <c r="P133" t="s">
        <v>42</v>
      </c>
      <c r="Q133" t="s">
        <v>1155</v>
      </c>
      <c r="R133" t="s">
        <v>544</v>
      </c>
      <c r="S133" t="s">
        <v>367</v>
      </c>
      <c r="T133" t="s">
        <v>1156</v>
      </c>
      <c r="U133" t="s">
        <v>1157</v>
      </c>
      <c r="V133" t="s">
        <v>1158</v>
      </c>
      <c r="W133" t="s">
        <v>1157</v>
      </c>
      <c r="X133" t="s">
        <v>368</v>
      </c>
      <c r="Y133" t="s">
        <v>1159</v>
      </c>
      <c r="Z133" s="3">
        <v>0.93799999999999994</v>
      </c>
      <c r="AA133" s="3">
        <v>1</v>
      </c>
      <c r="AB133" s="3">
        <v>3.5999999999999997E-2</v>
      </c>
      <c r="AC133">
        <v>1.61</v>
      </c>
      <c r="AD133" t="s">
        <v>1160</v>
      </c>
      <c r="AE133" t="s">
        <v>1161</v>
      </c>
    </row>
    <row r="134" spans="2:31" x14ac:dyDescent="0.25">
      <c r="B134" t="s">
        <v>1050</v>
      </c>
      <c r="C134" s="7">
        <v>42975</v>
      </c>
      <c r="D134" s="28">
        <v>0.64722222222222225</v>
      </c>
      <c r="E134" t="s">
        <v>33</v>
      </c>
      <c r="F134" t="s">
        <v>34</v>
      </c>
      <c r="G134" t="s">
        <v>345</v>
      </c>
      <c r="H134" t="s">
        <v>197</v>
      </c>
      <c r="I134" t="s">
        <v>37</v>
      </c>
      <c r="J134" t="s">
        <v>346</v>
      </c>
      <c r="K134" t="s">
        <v>39</v>
      </c>
      <c r="L134" t="s">
        <v>266</v>
      </c>
      <c r="M134" t="s">
        <v>266</v>
      </c>
      <c r="N134" t="s">
        <v>41</v>
      </c>
      <c r="O134" t="s">
        <v>41</v>
      </c>
      <c r="P134" t="s">
        <v>42</v>
      </c>
      <c r="Q134" t="s">
        <v>347</v>
      </c>
      <c r="R134" t="s">
        <v>510</v>
      </c>
      <c r="S134" t="s">
        <v>1162</v>
      </c>
      <c r="T134" t="s">
        <v>597</v>
      </c>
      <c r="U134" t="s">
        <v>288</v>
      </c>
      <c r="V134" t="s">
        <v>350</v>
      </c>
      <c r="W134" t="s">
        <v>288</v>
      </c>
      <c r="X134" t="s">
        <v>379</v>
      </c>
      <c r="Y134" t="s">
        <v>1163</v>
      </c>
      <c r="Z134" s="3">
        <v>0.93500000000000005</v>
      </c>
      <c r="AA134" s="3">
        <v>1</v>
      </c>
      <c r="AB134" s="3">
        <v>3.6999999999999998E-2</v>
      </c>
      <c r="AC134">
        <v>1.76</v>
      </c>
      <c r="AD134" t="s">
        <v>1164</v>
      </c>
      <c r="AE134" t="s">
        <v>968</v>
      </c>
    </row>
    <row r="135" spans="2:31" x14ac:dyDescent="0.25">
      <c r="B135" t="s">
        <v>1050</v>
      </c>
      <c r="C135" s="7">
        <v>42976</v>
      </c>
      <c r="D135" s="28">
        <v>0.66736111111111107</v>
      </c>
      <c r="E135" t="s">
        <v>33</v>
      </c>
      <c r="F135" t="s">
        <v>763</v>
      </c>
      <c r="G135" t="s">
        <v>345</v>
      </c>
      <c r="H135" t="s">
        <v>197</v>
      </c>
      <c r="I135" t="s">
        <v>37</v>
      </c>
      <c r="J135" t="s">
        <v>346</v>
      </c>
      <c r="K135" t="s">
        <v>39</v>
      </c>
      <c r="L135" t="s">
        <v>198</v>
      </c>
      <c r="M135" t="s">
        <v>198</v>
      </c>
      <c r="N135" t="s">
        <v>41</v>
      </c>
      <c r="O135" t="s">
        <v>41</v>
      </c>
      <c r="P135" t="s">
        <v>42</v>
      </c>
      <c r="Q135" t="s">
        <v>907</v>
      </c>
      <c r="R135" t="s">
        <v>659</v>
      </c>
      <c r="S135" t="s">
        <v>660</v>
      </c>
      <c r="T135" t="s">
        <v>468</v>
      </c>
      <c r="U135" t="s">
        <v>260</v>
      </c>
      <c r="V135" t="s">
        <v>1165</v>
      </c>
      <c r="W135" t="s">
        <v>260</v>
      </c>
      <c r="X135" t="s">
        <v>324</v>
      </c>
      <c r="Y135" t="s">
        <v>79</v>
      </c>
      <c r="Z135" s="3">
        <v>0.89700000000000002</v>
      </c>
      <c r="AA135" s="3">
        <v>1</v>
      </c>
      <c r="AB135" s="3">
        <v>0.04</v>
      </c>
      <c r="AC135">
        <v>2.4900000000000002</v>
      </c>
      <c r="AD135" t="s">
        <v>1166</v>
      </c>
      <c r="AE135" t="s">
        <v>1167</v>
      </c>
    </row>
    <row r="136" spans="2:31" x14ac:dyDescent="0.25">
      <c r="B136" t="s">
        <v>1050</v>
      </c>
      <c r="C136" s="7">
        <v>42975</v>
      </c>
      <c r="D136" s="28">
        <v>0.61458333333333337</v>
      </c>
      <c r="E136" t="s">
        <v>33</v>
      </c>
      <c r="F136" t="s">
        <v>34</v>
      </c>
      <c r="G136" t="s">
        <v>345</v>
      </c>
      <c r="H136" t="s">
        <v>197</v>
      </c>
      <c r="I136" t="s">
        <v>37</v>
      </c>
      <c r="J136" t="s">
        <v>346</v>
      </c>
      <c r="K136" t="s">
        <v>39</v>
      </c>
      <c r="L136" t="s">
        <v>198</v>
      </c>
      <c r="M136" t="s">
        <v>198</v>
      </c>
      <c r="N136" t="s">
        <v>41</v>
      </c>
      <c r="O136" t="s">
        <v>41</v>
      </c>
      <c r="P136" t="s">
        <v>42</v>
      </c>
      <c r="Q136" t="s">
        <v>136</v>
      </c>
      <c r="R136" t="s">
        <v>299</v>
      </c>
      <c r="S136" t="s">
        <v>1168</v>
      </c>
      <c r="T136" t="s">
        <v>542</v>
      </c>
      <c r="U136" t="s">
        <v>843</v>
      </c>
      <c r="V136" t="s">
        <v>1169</v>
      </c>
      <c r="W136" t="s">
        <v>843</v>
      </c>
      <c r="X136" t="s">
        <v>1170</v>
      </c>
      <c r="Y136" t="s">
        <v>1171</v>
      </c>
      <c r="Z136" s="3">
        <v>0.93300000000000005</v>
      </c>
      <c r="AA136" s="3">
        <v>1</v>
      </c>
      <c r="AB136" s="3">
        <v>3.6999999999999998E-2</v>
      </c>
      <c r="AC136">
        <v>2.25</v>
      </c>
      <c r="AD136" t="s">
        <v>1172</v>
      </c>
      <c r="AE136" t="s">
        <v>1173</v>
      </c>
    </row>
    <row r="137" spans="2:31" x14ac:dyDescent="0.25">
      <c r="B137" t="s">
        <v>1050</v>
      </c>
      <c r="C137" s="7">
        <v>42975</v>
      </c>
      <c r="D137" s="28">
        <v>0.47916666666666669</v>
      </c>
      <c r="E137" t="s">
        <v>33</v>
      </c>
      <c r="F137" t="s">
        <v>34</v>
      </c>
      <c r="G137" t="s">
        <v>345</v>
      </c>
      <c r="H137" t="s">
        <v>36</v>
      </c>
      <c r="I137" t="s">
        <v>37</v>
      </c>
      <c r="J137" t="s">
        <v>346</v>
      </c>
      <c r="K137" t="s">
        <v>39</v>
      </c>
      <c r="L137" t="s">
        <v>76</v>
      </c>
      <c r="M137" t="s">
        <v>76</v>
      </c>
      <c r="N137" t="s">
        <v>41</v>
      </c>
      <c r="O137" t="s">
        <v>41</v>
      </c>
      <c r="P137" t="s">
        <v>42</v>
      </c>
      <c r="Q137" t="s">
        <v>581</v>
      </c>
      <c r="R137" t="s">
        <v>735</v>
      </c>
      <c r="S137" t="s">
        <v>1174</v>
      </c>
      <c r="T137" t="s">
        <v>257</v>
      </c>
      <c r="U137" t="s">
        <v>478</v>
      </c>
      <c r="V137" t="s">
        <v>299</v>
      </c>
      <c r="W137" t="s">
        <v>478</v>
      </c>
      <c r="X137" t="s">
        <v>1175</v>
      </c>
      <c r="Y137" t="s">
        <v>1176</v>
      </c>
      <c r="Z137" s="3">
        <v>0.94199999999999995</v>
      </c>
      <c r="AA137" s="3">
        <v>1</v>
      </c>
      <c r="AB137" s="3">
        <v>3.7999999999999999E-2</v>
      </c>
      <c r="AC137">
        <v>1.59</v>
      </c>
      <c r="AD137" t="s">
        <v>1177</v>
      </c>
      <c r="AE137" t="s">
        <v>1178</v>
      </c>
    </row>
    <row r="138" spans="2:31" x14ac:dyDescent="0.25">
      <c r="B138" t="s">
        <v>1050</v>
      </c>
      <c r="C138" s="7">
        <v>42976</v>
      </c>
      <c r="D138" s="28">
        <v>0.6118055555555556</v>
      </c>
      <c r="E138" t="s">
        <v>33</v>
      </c>
      <c r="F138" t="s">
        <v>763</v>
      </c>
      <c r="G138" t="s">
        <v>345</v>
      </c>
      <c r="H138" t="s">
        <v>36</v>
      </c>
      <c r="I138" t="s">
        <v>37</v>
      </c>
      <c r="J138" t="s">
        <v>346</v>
      </c>
      <c r="K138" t="s">
        <v>39</v>
      </c>
      <c r="L138" t="s">
        <v>79</v>
      </c>
      <c r="M138" t="s">
        <v>79</v>
      </c>
      <c r="N138" t="s">
        <v>41</v>
      </c>
      <c r="O138" t="s">
        <v>41</v>
      </c>
      <c r="P138" t="s">
        <v>42</v>
      </c>
      <c r="Q138" t="s">
        <v>457</v>
      </c>
      <c r="R138" t="s">
        <v>269</v>
      </c>
      <c r="S138" t="s">
        <v>942</v>
      </c>
      <c r="T138" t="s">
        <v>818</v>
      </c>
      <c r="U138" t="s">
        <v>966</v>
      </c>
      <c r="V138" t="s">
        <v>762</v>
      </c>
      <c r="W138" t="s">
        <v>966</v>
      </c>
      <c r="X138" t="s">
        <v>324</v>
      </c>
      <c r="Y138" t="s">
        <v>1179</v>
      </c>
      <c r="Z138" s="3">
        <v>0.9</v>
      </c>
      <c r="AA138" s="3">
        <v>1</v>
      </c>
      <c r="AB138" s="3">
        <v>4.2999999999999997E-2</v>
      </c>
      <c r="AC138">
        <v>2.73</v>
      </c>
      <c r="AD138" t="s">
        <v>1180</v>
      </c>
      <c r="AE138" t="s">
        <v>1044</v>
      </c>
    </row>
    <row r="139" spans="2:31" x14ac:dyDescent="0.25">
      <c r="B139" t="s">
        <v>1050</v>
      </c>
      <c r="C139" s="7">
        <v>42972</v>
      </c>
      <c r="D139" s="28">
        <v>0.59930555555555554</v>
      </c>
      <c r="E139" t="s">
        <v>33</v>
      </c>
      <c r="F139" t="s">
        <v>34</v>
      </c>
      <c r="G139" t="s">
        <v>345</v>
      </c>
      <c r="H139" t="s">
        <v>36</v>
      </c>
      <c r="I139" t="s">
        <v>37</v>
      </c>
      <c r="J139" t="s">
        <v>346</v>
      </c>
      <c r="K139" t="s">
        <v>39</v>
      </c>
      <c r="L139" t="s">
        <v>79</v>
      </c>
      <c r="M139" t="s">
        <v>79</v>
      </c>
      <c r="N139" t="s">
        <v>41</v>
      </c>
      <c r="O139" t="s">
        <v>41</v>
      </c>
      <c r="P139" t="s">
        <v>42</v>
      </c>
      <c r="Q139" t="s">
        <v>390</v>
      </c>
      <c r="R139" t="s">
        <v>1094</v>
      </c>
      <c r="S139" t="s">
        <v>1181</v>
      </c>
      <c r="T139" t="s">
        <v>1182</v>
      </c>
      <c r="U139" t="s">
        <v>224</v>
      </c>
      <c r="V139" t="s">
        <v>998</v>
      </c>
      <c r="W139" t="s">
        <v>224</v>
      </c>
      <c r="X139" t="s">
        <v>272</v>
      </c>
      <c r="Y139" t="s">
        <v>469</v>
      </c>
      <c r="Z139" s="3">
        <v>0.92700000000000005</v>
      </c>
      <c r="AA139" s="3">
        <v>1</v>
      </c>
      <c r="AB139" s="3">
        <v>4.1000000000000002E-2</v>
      </c>
      <c r="AC139">
        <v>2.64</v>
      </c>
      <c r="AD139" t="s">
        <v>470</v>
      </c>
      <c r="AE139" t="s">
        <v>1183</v>
      </c>
    </row>
    <row r="140" spans="2:31" x14ac:dyDescent="0.25">
      <c r="B140" t="s">
        <v>1050</v>
      </c>
      <c r="C140" s="7">
        <v>42975</v>
      </c>
      <c r="D140" s="28">
        <v>0.56527777777777777</v>
      </c>
      <c r="E140" t="s">
        <v>33</v>
      </c>
      <c r="F140" t="s">
        <v>34</v>
      </c>
      <c r="G140" t="s">
        <v>345</v>
      </c>
      <c r="H140" t="s">
        <v>84</v>
      </c>
      <c r="I140" t="s">
        <v>37</v>
      </c>
      <c r="J140" t="s">
        <v>346</v>
      </c>
      <c r="K140" t="s">
        <v>39</v>
      </c>
      <c r="L140" t="s">
        <v>654</v>
      </c>
      <c r="M140" t="s">
        <v>654</v>
      </c>
      <c r="N140" t="s">
        <v>41</v>
      </c>
      <c r="O140" t="s">
        <v>41</v>
      </c>
      <c r="P140" t="s">
        <v>42</v>
      </c>
      <c r="Q140" t="s">
        <v>152</v>
      </c>
      <c r="R140" t="s">
        <v>269</v>
      </c>
      <c r="S140" t="s">
        <v>834</v>
      </c>
      <c r="T140" t="s">
        <v>511</v>
      </c>
      <c r="U140" t="s">
        <v>321</v>
      </c>
      <c r="V140" t="s">
        <v>1008</v>
      </c>
      <c r="W140" t="s">
        <v>321</v>
      </c>
      <c r="X140" t="s">
        <v>1184</v>
      </c>
      <c r="Y140" t="s">
        <v>1185</v>
      </c>
      <c r="Z140" s="3">
        <v>0.92600000000000005</v>
      </c>
      <c r="AA140" s="3">
        <v>1</v>
      </c>
      <c r="AB140" s="3">
        <v>4.3999999999999997E-2</v>
      </c>
      <c r="AC140">
        <v>2.63</v>
      </c>
      <c r="AD140" t="s">
        <v>1186</v>
      </c>
      <c r="AE140" t="s">
        <v>1187</v>
      </c>
    </row>
    <row r="141" spans="2:31" x14ac:dyDescent="0.25">
      <c r="B141" t="s">
        <v>1050</v>
      </c>
      <c r="C141" s="7">
        <v>42975</v>
      </c>
      <c r="D141" s="28">
        <v>0.51250000000000007</v>
      </c>
      <c r="E141" t="s">
        <v>33</v>
      </c>
      <c r="F141" t="s">
        <v>34</v>
      </c>
      <c r="G141" t="s">
        <v>345</v>
      </c>
      <c r="H141" t="s">
        <v>84</v>
      </c>
      <c r="I141" t="s">
        <v>37</v>
      </c>
      <c r="J141" t="s">
        <v>346</v>
      </c>
      <c r="K141" t="s">
        <v>39</v>
      </c>
      <c r="L141" t="s">
        <v>97</v>
      </c>
      <c r="M141" t="s">
        <v>97</v>
      </c>
      <c r="N141" t="s">
        <v>41</v>
      </c>
      <c r="O141" t="s">
        <v>41</v>
      </c>
      <c r="P141" t="s">
        <v>42</v>
      </c>
      <c r="Q141" t="s">
        <v>168</v>
      </c>
      <c r="R141" t="s">
        <v>1158</v>
      </c>
      <c r="S141" t="s">
        <v>372</v>
      </c>
      <c r="T141" t="s">
        <v>393</v>
      </c>
      <c r="U141" t="s">
        <v>321</v>
      </c>
      <c r="V141" t="s">
        <v>1008</v>
      </c>
      <c r="W141" t="s">
        <v>321</v>
      </c>
      <c r="X141" t="s">
        <v>404</v>
      </c>
      <c r="Y141" t="s">
        <v>79</v>
      </c>
      <c r="Z141" s="3">
        <v>0.91900000000000004</v>
      </c>
      <c r="AA141" s="3">
        <v>1</v>
      </c>
      <c r="AB141" s="3">
        <v>4.2999999999999997E-2</v>
      </c>
      <c r="AC141">
        <v>2.63</v>
      </c>
      <c r="AD141" t="s">
        <v>1166</v>
      </c>
      <c r="AE141" t="s">
        <v>1188</v>
      </c>
    </row>
    <row r="142" spans="2:31" x14ac:dyDescent="0.25">
      <c r="B142" t="s">
        <v>1050</v>
      </c>
      <c r="C142" s="7">
        <v>42975</v>
      </c>
      <c r="D142" s="28">
        <v>0.42430555555555555</v>
      </c>
      <c r="E142" t="s">
        <v>33</v>
      </c>
      <c r="F142" t="s">
        <v>34</v>
      </c>
      <c r="G142" t="s">
        <v>345</v>
      </c>
      <c r="H142" t="s">
        <v>103</v>
      </c>
      <c r="I142" t="s">
        <v>37</v>
      </c>
      <c r="J142" t="s">
        <v>346</v>
      </c>
      <c r="K142" t="s">
        <v>39</v>
      </c>
      <c r="L142" t="s">
        <v>112</v>
      </c>
      <c r="M142" t="s">
        <v>112</v>
      </c>
      <c r="N142" t="s">
        <v>41</v>
      </c>
      <c r="O142" t="s">
        <v>41</v>
      </c>
      <c r="P142" t="s">
        <v>42</v>
      </c>
      <c r="Q142" t="s">
        <v>408</v>
      </c>
      <c r="R142" t="s">
        <v>724</v>
      </c>
      <c r="S142" t="s">
        <v>994</v>
      </c>
      <c r="T142" t="s">
        <v>1194</v>
      </c>
      <c r="U142" t="s">
        <v>232</v>
      </c>
      <c r="V142" t="s">
        <v>318</v>
      </c>
      <c r="W142" t="s">
        <v>232</v>
      </c>
      <c r="X142" t="s">
        <v>1184</v>
      </c>
      <c r="Y142" t="s">
        <v>1076</v>
      </c>
      <c r="Z142" s="3">
        <v>0.92300000000000004</v>
      </c>
      <c r="AA142" s="3">
        <v>1</v>
      </c>
      <c r="AB142" s="3">
        <v>4.9000000000000002E-2</v>
      </c>
      <c r="AC142">
        <v>2.62</v>
      </c>
      <c r="AD142" t="s">
        <v>1195</v>
      </c>
      <c r="AE142" t="s">
        <v>722</v>
      </c>
    </row>
    <row r="143" spans="2:31" x14ac:dyDescent="0.25">
      <c r="B143" t="s">
        <v>1050</v>
      </c>
      <c r="C143" s="7">
        <v>42972</v>
      </c>
      <c r="D143" s="28">
        <v>0.53125</v>
      </c>
      <c r="E143" t="s">
        <v>33</v>
      </c>
      <c r="F143" t="s">
        <v>34</v>
      </c>
      <c r="G143" t="s">
        <v>345</v>
      </c>
      <c r="H143" t="s">
        <v>120</v>
      </c>
      <c r="I143" t="s">
        <v>37</v>
      </c>
      <c r="J143" t="s">
        <v>346</v>
      </c>
      <c r="K143" t="s">
        <v>39</v>
      </c>
      <c r="L143" t="s">
        <v>754</v>
      </c>
      <c r="M143" t="s">
        <v>754</v>
      </c>
      <c r="N143" t="s">
        <v>41</v>
      </c>
      <c r="O143" t="s">
        <v>41</v>
      </c>
      <c r="P143" t="s">
        <v>42</v>
      </c>
      <c r="Q143" t="s">
        <v>168</v>
      </c>
      <c r="R143" t="s">
        <v>719</v>
      </c>
      <c r="S143" t="s">
        <v>1196</v>
      </c>
      <c r="T143" t="s">
        <v>761</v>
      </c>
      <c r="U143" t="s">
        <v>402</v>
      </c>
      <c r="V143" t="s">
        <v>1197</v>
      </c>
      <c r="W143" t="s">
        <v>402</v>
      </c>
      <c r="X143" t="s">
        <v>1126</v>
      </c>
      <c r="Y143" t="s">
        <v>1171</v>
      </c>
      <c r="Z143" s="3">
        <v>0.92200000000000004</v>
      </c>
      <c r="AA143" s="3">
        <v>1</v>
      </c>
      <c r="AB143" s="3">
        <v>4.9000000000000002E-2</v>
      </c>
      <c r="AC143">
        <v>2.65</v>
      </c>
      <c r="AD143" t="s">
        <v>1172</v>
      </c>
      <c r="AE143" t="s">
        <v>1198</v>
      </c>
    </row>
    <row r="144" spans="2:31" x14ac:dyDescent="0.25">
      <c r="B144" t="s">
        <v>1050</v>
      </c>
      <c r="C144" s="7">
        <v>42972</v>
      </c>
      <c r="D144" s="28">
        <v>0.46597222222222223</v>
      </c>
      <c r="E144" t="s">
        <v>33</v>
      </c>
      <c r="F144" t="s">
        <v>34</v>
      </c>
      <c r="G144" t="s">
        <v>345</v>
      </c>
      <c r="H144" t="s">
        <v>120</v>
      </c>
      <c r="I144" t="s">
        <v>37</v>
      </c>
      <c r="J144" t="s">
        <v>346</v>
      </c>
      <c r="K144" t="s">
        <v>39</v>
      </c>
      <c r="L144" t="s">
        <v>121</v>
      </c>
      <c r="M144" t="s">
        <v>121</v>
      </c>
      <c r="N144" t="s">
        <v>41</v>
      </c>
      <c r="O144" t="s">
        <v>41</v>
      </c>
      <c r="P144" t="s">
        <v>42</v>
      </c>
      <c r="Q144" t="s">
        <v>174</v>
      </c>
      <c r="R144" t="s">
        <v>1200</v>
      </c>
      <c r="S144" t="s">
        <v>1201</v>
      </c>
      <c r="T144" t="s">
        <v>761</v>
      </c>
      <c r="U144" t="s">
        <v>402</v>
      </c>
      <c r="V144" t="s">
        <v>1202</v>
      </c>
      <c r="W144" t="s">
        <v>402</v>
      </c>
      <c r="X144" t="s">
        <v>293</v>
      </c>
      <c r="Y144" t="s">
        <v>1203</v>
      </c>
      <c r="Z144" s="3">
        <v>0.92100000000000004</v>
      </c>
      <c r="AA144" s="3">
        <v>1</v>
      </c>
      <c r="AB144" s="3">
        <v>4.5999999999999999E-2</v>
      </c>
      <c r="AC144">
        <v>2.67</v>
      </c>
      <c r="AD144" t="s">
        <v>1204</v>
      </c>
      <c r="AE144" t="s">
        <v>1205</v>
      </c>
    </row>
    <row r="145" spans="2:31" x14ac:dyDescent="0.25">
      <c r="B145" t="s">
        <v>1050</v>
      </c>
      <c r="C145" s="7">
        <v>42997</v>
      </c>
      <c r="D145" s="28">
        <v>0.65833333333333333</v>
      </c>
      <c r="E145" t="s">
        <v>33</v>
      </c>
      <c r="F145" t="s">
        <v>763</v>
      </c>
      <c r="G145" t="s">
        <v>345</v>
      </c>
      <c r="H145" t="s">
        <v>197</v>
      </c>
      <c r="I145" t="s">
        <v>37</v>
      </c>
      <c r="J145" t="s">
        <v>346</v>
      </c>
      <c r="K145" t="s">
        <v>39</v>
      </c>
      <c r="L145" t="s">
        <v>76</v>
      </c>
      <c r="M145" t="s">
        <v>76</v>
      </c>
      <c r="N145" t="s">
        <v>41</v>
      </c>
      <c r="O145" t="s">
        <v>41</v>
      </c>
      <c r="P145" t="s">
        <v>42</v>
      </c>
      <c r="Q145" t="s">
        <v>144</v>
      </c>
      <c r="R145" t="s">
        <v>996</v>
      </c>
      <c r="S145" t="s">
        <v>1202</v>
      </c>
      <c r="T145" t="s">
        <v>216</v>
      </c>
      <c r="U145" t="s">
        <v>522</v>
      </c>
      <c r="V145" t="s">
        <v>260</v>
      </c>
      <c r="W145" t="s">
        <v>522</v>
      </c>
      <c r="X145" t="s">
        <v>308</v>
      </c>
      <c r="Y145" t="s">
        <v>1206</v>
      </c>
      <c r="Z145" s="3">
        <v>0.90800000000000003</v>
      </c>
      <c r="AA145" s="3">
        <v>1</v>
      </c>
      <c r="AB145" s="3">
        <v>3.6999999999999998E-2</v>
      </c>
      <c r="AC145">
        <v>1.64</v>
      </c>
      <c r="AD145" t="s">
        <v>1207</v>
      </c>
      <c r="AE145" t="s">
        <v>1208</v>
      </c>
    </row>
    <row r="146" spans="2:31" x14ac:dyDescent="0.25">
      <c r="B146" t="s">
        <v>1050</v>
      </c>
      <c r="C146" s="7">
        <v>42996</v>
      </c>
      <c r="D146" s="28">
        <v>0.53749999999999998</v>
      </c>
      <c r="E146" t="s">
        <v>33</v>
      </c>
      <c r="F146" t="s">
        <v>34</v>
      </c>
      <c r="G146" t="s">
        <v>345</v>
      </c>
      <c r="H146" t="s">
        <v>36</v>
      </c>
      <c r="I146" t="s">
        <v>37</v>
      </c>
      <c r="J146" t="s">
        <v>346</v>
      </c>
      <c r="K146" t="s">
        <v>39</v>
      </c>
      <c r="L146" t="s">
        <v>266</v>
      </c>
      <c r="M146" t="s">
        <v>266</v>
      </c>
      <c r="N146" t="s">
        <v>41</v>
      </c>
      <c r="O146" t="s">
        <v>41</v>
      </c>
      <c r="P146" t="s">
        <v>42</v>
      </c>
      <c r="Q146" t="s">
        <v>69</v>
      </c>
      <c r="R146" t="s">
        <v>203</v>
      </c>
      <c r="S146" t="s">
        <v>1209</v>
      </c>
      <c r="T146" t="s">
        <v>704</v>
      </c>
      <c r="U146" t="s">
        <v>1210</v>
      </c>
      <c r="V146" t="s">
        <v>1211</v>
      </c>
      <c r="W146" t="s">
        <v>1210</v>
      </c>
      <c r="X146" t="s">
        <v>720</v>
      </c>
      <c r="Y146" t="s">
        <v>1212</v>
      </c>
      <c r="Z146" s="3">
        <v>0.93700000000000006</v>
      </c>
      <c r="AA146" s="3">
        <v>1</v>
      </c>
      <c r="AB146" s="3">
        <v>3.7999999999999999E-2</v>
      </c>
      <c r="AC146">
        <v>1.77</v>
      </c>
      <c r="AD146" t="s">
        <v>1213</v>
      </c>
      <c r="AE146" t="s">
        <v>1214</v>
      </c>
    </row>
    <row r="147" spans="2:31" x14ac:dyDescent="0.25">
      <c r="B147" t="s">
        <v>1050</v>
      </c>
      <c r="C147" s="7">
        <v>42997</v>
      </c>
      <c r="D147" s="28">
        <v>0.60347222222222219</v>
      </c>
      <c r="E147" t="s">
        <v>33</v>
      </c>
      <c r="F147" t="s">
        <v>763</v>
      </c>
      <c r="G147" t="s">
        <v>345</v>
      </c>
      <c r="H147" t="s">
        <v>197</v>
      </c>
      <c r="I147" t="s">
        <v>37</v>
      </c>
      <c r="J147" t="s">
        <v>346</v>
      </c>
      <c r="K147" t="s">
        <v>39</v>
      </c>
      <c r="L147" t="s">
        <v>266</v>
      </c>
      <c r="M147" t="s">
        <v>266</v>
      </c>
      <c r="N147" t="s">
        <v>41</v>
      </c>
      <c r="O147" t="s">
        <v>41</v>
      </c>
      <c r="P147" t="s">
        <v>42</v>
      </c>
      <c r="Q147" t="s">
        <v>797</v>
      </c>
      <c r="R147" t="s">
        <v>575</v>
      </c>
      <c r="S147" t="s">
        <v>1215</v>
      </c>
      <c r="T147" t="s">
        <v>1158</v>
      </c>
      <c r="U147" t="s">
        <v>827</v>
      </c>
      <c r="V147" t="s">
        <v>1119</v>
      </c>
      <c r="W147" t="s">
        <v>827</v>
      </c>
      <c r="X147" t="s">
        <v>711</v>
      </c>
      <c r="Y147" t="s">
        <v>1076</v>
      </c>
      <c r="Z147" s="3">
        <v>0.90300000000000002</v>
      </c>
      <c r="AA147" s="3">
        <v>1</v>
      </c>
      <c r="AB147" s="3">
        <v>3.7999999999999999E-2</v>
      </c>
      <c r="AC147">
        <v>1.88</v>
      </c>
      <c r="AD147" t="s">
        <v>1195</v>
      </c>
      <c r="AE147" t="s">
        <v>1216</v>
      </c>
    </row>
    <row r="148" spans="2:31" x14ac:dyDescent="0.25">
      <c r="B148" t="s">
        <v>1050</v>
      </c>
      <c r="C148" s="7">
        <v>42997</v>
      </c>
      <c r="D148" s="28">
        <v>0.57013888888888886</v>
      </c>
      <c r="E148" t="s">
        <v>33</v>
      </c>
      <c r="F148" t="s">
        <v>763</v>
      </c>
      <c r="G148" t="s">
        <v>345</v>
      </c>
      <c r="H148" t="s">
        <v>36</v>
      </c>
      <c r="I148" t="s">
        <v>37</v>
      </c>
      <c r="J148" t="s">
        <v>346</v>
      </c>
      <c r="K148" t="s">
        <v>39</v>
      </c>
      <c r="L148" t="s">
        <v>266</v>
      </c>
      <c r="M148" t="s">
        <v>266</v>
      </c>
      <c r="N148" t="s">
        <v>41</v>
      </c>
      <c r="O148" t="s">
        <v>41</v>
      </c>
      <c r="P148" t="s">
        <v>42</v>
      </c>
      <c r="Q148" t="s">
        <v>136</v>
      </c>
      <c r="R148" t="s">
        <v>190</v>
      </c>
      <c r="S148" t="s">
        <v>1217</v>
      </c>
      <c r="T148" t="s">
        <v>1158</v>
      </c>
      <c r="U148" t="s">
        <v>1218</v>
      </c>
      <c r="V148" t="s">
        <v>981</v>
      </c>
      <c r="W148" t="s">
        <v>1218</v>
      </c>
      <c r="X148" t="s">
        <v>824</v>
      </c>
      <c r="Y148" t="s">
        <v>1219</v>
      </c>
      <c r="Z148" s="3">
        <v>0.90300000000000002</v>
      </c>
      <c r="AA148" s="3">
        <v>1</v>
      </c>
      <c r="AB148" s="3">
        <v>0.04</v>
      </c>
      <c r="AC148">
        <v>1.89</v>
      </c>
      <c r="AD148" t="s">
        <v>1220</v>
      </c>
      <c r="AE148" t="s">
        <v>1221</v>
      </c>
    </row>
    <row r="149" spans="2:31" x14ac:dyDescent="0.25">
      <c r="B149" t="s">
        <v>1050</v>
      </c>
      <c r="C149" s="7">
        <v>42996</v>
      </c>
      <c r="D149" s="28">
        <v>0.61249999999999993</v>
      </c>
      <c r="E149" t="s">
        <v>33</v>
      </c>
      <c r="F149" t="s">
        <v>34</v>
      </c>
      <c r="G149" t="s">
        <v>345</v>
      </c>
      <c r="H149" t="s">
        <v>197</v>
      </c>
      <c r="I149" t="s">
        <v>37</v>
      </c>
      <c r="J149" t="s">
        <v>346</v>
      </c>
      <c r="K149" t="s">
        <v>39</v>
      </c>
      <c r="L149" t="s">
        <v>438</v>
      </c>
      <c r="M149" t="s">
        <v>438</v>
      </c>
      <c r="N149" t="s">
        <v>41</v>
      </c>
      <c r="O149" t="s">
        <v>41</v>
      </c>
      <c r="P149" t="s">
        <v>42</v>
      </c>
      <c r="Q149" t="s">
        <v>507</v>
      </c>
      <c r="R149" t="s">
        <v>159</v>
      </c>
      <c r="S149" t="s">
        <v>1222</v>
      </c>
      <c r="T149" t="s">
        <v>400</v>
      </c>
      <c r="U149" t="s">
        <v>510</v>
      </c>
      <c r="V149" t="s">
        <v>1223</v>
      </c>
      <c r="W149" t="s">
        <v>510</v>
      </c>
      <c r="X149" t="s">
        <v>1170</v>
      </c>
      <c r="Y149" t="s">
        <v>1224</v>
      </c>
      <c r="Z149" s="3">
        <v>0.93300000000000005</v>
      </c>
      <c r="AA149" s="3">
        <v>1</v>
      </c>
      <c r="AB149" s="3">
        <v>3.6999999999999998E-2</v>
      </c>
      <c r="AC149">
        <v>1.92</v>
      </c>
      <c r="AD149" t="s">
        <v>1204</v>
      </c>
      <c r="AE149" t="s">
        <v>1225</v>
      </c>
    </row>
    <row r="150" spans="2:31" x14ac:dyDescent="0.25">
      <c r="B150" t="s">
        <v>1050</v>
      </c>
      <c r="C150" s="7">
        <v>42996</v>
      </c>
      <c r="D150" s="28">
        <v>0.62569444444444444</v>
      </c>
      <c r="E150" t="s">
        <v>33</v>
      </c>
      <c r="F150" t="s">
        <v>34</v>
      </c>
      <c r="G150" t="s">
        <v>345</v>
      </c>
      <c r="H150" t="s">
        <v>197</v>
      </c>
      <c r="I150" t="s">
        <v>37</v>
      </c>
      <c r="J150" t="s">
        <v>346</v>
      </c>
      <c r="K150" t="s">
        <v>39</v>
      </c>
      <c r="L150" t="s">
        <v>447</v>
      </c>
      <c r="M150" t="s">
        <v>447</v>
      </c>
      <c r="N150" t="s">
        <v>41</v>
      </c>
      <c r="O150" t="s">
        <v>41</v>
      </c>
      <c r="P150" t="s">
        <v>42</v>
      </c>
      <c r="Q150" t="s">
        <v>130</v>
      </c>
      <c r="R150" t="s">
        <v>291</v>
      </c>
      <c r="S150" t="s">
        <v>1226</v>
      </c>
      <c r="T150" t="s">
        <v>224</v>
      </c>
      <c r="U150" t="s">
        <v>570</v>
      </c>
      <c r="V150" t="s">
        <v>599</v>
      </c>
      <c r="W150" t="s">
        <v>570</v>
      </c>
      <c r="X150" t="s">
        <v>673</v>
      </c>
      <c r="Y150" t="s">
        <v>930</v>
      </c>
      <c r="Z150" s="3">
        <v>0.93400000000000005</v>
      </c>
      <c r="AA150" s="3">
        <v>1</v>
      </c>
      <c r="AB150" s="3">
        <v>3.6999999999999998E-2</v>
      </c>
      <c r="AC150">
        <v>2.02</v>
      </c>
      <c r="AD150" t="s">
        <v>1227</v>
      </c>
      <c r="AE150" t="s">
        <v>1228</v>
      </c>
    </row>
    <row r="151" spans="2:31" x14ac:dyDescent="0.25">
      <c r="B151" t="s">
        <v>1050</v>
      </c>
      <c r="C151" s="7">
        <v>42996</v>
      </c>
      <c r="D151" s="28">
        <v>0.56666666666666665</v>
      </c>
      <c r="E151" t="s">
        <v>33</v>
      </c>
      <c r="F151" t="s">
        <v>34</v>
      </c>
      <c r="G151" t="s">
        <v>345</v>
      </c>
      <c r="H151" t="s">
        <v>36</v>
      </c>
      <c r="I151" t="s">
        <v>37</v>
      </c>
      <c r="J151" t="s">
        <v>346</v>
      </c>
      <c r="K151" t="s">
        <v>39</v>
      </c>
      <c r="L151" t="s">
        <v>447</v>
      </c>
      <c r="M151" t="s">
        <v>447</v>
      </c>
      <c r="N151" t="s">
        <v>41</v>
      </c>
      <c r="O151" t="s">
        <v>41</v>
      </c>
      <c r="P151" t="s">
        <v>42</v>
      </c>
      <c r="Q151" t="s">
        <v>615</v>
      </c>
      <c r="R151" t="s">
        <v>291</v>
      </c>
      <c r="S151" t="s">
        <v>508</v>
      </c>
      <c r="T151" t="s">
        <v>290</v>
      </c>
      <c r="U151" t="s">
        <v>209</v>
      </c>
      <c r="V151" t="s">
        <v>1229</v>
      </c>
      <c r="W151" t="s">
        <v>209</v>
      </c>
      <c r="X151" t="s">
        <v>673</v>
      </c>
      <c r="Y151" t="s">
        <v>1171</v>
      </c>
      <c r="Z151" s="3">
        <v>0.93100000000000005</v>
      </c>
      <c r="AA151" s="3">
        <v>1</v>
      </c>
      <c r="AB151" s="3">
        <v>3.9E-2</v>
      </c>
      <c r="AC151">
        <v>2</v>
      </c>
      <c r="AD151" t="s">
        <v>1172</v>
      </c>
      <c r="AE151" t="s">
        <v>512</v>
      </c>
    </row>
    <row r="152" spans="2:31" x14ac:dyDescent="0.25">
      <c r="B152" t="s">
        <v>1050</v>
      </c>
      <c r="C152" s="7">
        <v>42997</v>
      </c>
      <c r="D152" s="28">
        <v>0.59305555555555556</v>
      </c>
      <c r="E152" t="s">
        <v>33</v>
      </c>
      <c r="F152" t="s">
        <v>763</v>
      </c>
      <c r="G152" t="s">
        <v>345</v>
      </c>
      <c r="H152" t="s">
        <v>197</v>
      </c>
      <c r="I152" t="s">
        <v>37</v>
      </c>
      <c r="J152" t="s">
        <v>346</v>
      </c>
      <c r="K152" t="s">
        <v>39</v>
      </c>
      <c r="L152" t="s">
        <v>447</v>
      </c>
      <c r="M152" t="s">
        <v>447</v>
      </c>
      <c r="N152" t="s">
        <v>41</v>
      </c>
      <c r="O152" t="s">
        <v>41</v>
      </c>
      <c r="P152" t="s">
        <v>42</v>
      </c>
      <c r="Q152" t="s">
        <v>580</v>
      </c>
      <c r="R152" t="s">
        <v>322</v>
      </c>
      <c r="S152" t="s">
        <v>750</v>
      </c>
      <c r="T152" t="s">
        <v>542</v>
      </c>
      <c r="U152" t="s">
        <v>693</v>
      </c>
      <c r="V152" t="s">
        <v>909</v>
      </c>
      <c r="W152" t="s">
        <v>693</v>
      </c>
      <c r="X152" t="s">
        <v>833</v>
      </c>
      <c r="Y152" t="s">
        <v>1224</v>
      </c>
      <c r="Z152" s="3">
        <v>0.89800000000000002</v>
      </c>
      <c r="AA152" s="3">
        <v>1</v>
      </c>
      <c r="AB152" s="3">
        <v>3.9E-2</v>
      </c>
      <c r="AC152">
        <v>2.2200000000000002</v>
      </c>
      <c r="AD152" t="s">
        <v>1204</v>
      </c>
      <c r="AE152" t="s">
        <v>1230</v>
      </c>
    </row>
    <row r="153" spans="2:31" x14ac:dyDescent="0.25">
      <c r="B153" t="s">
        <v>1050</v>
      </c>
      <c r="C153" s="7">
        <v>42997</v>
      </c>
      <c r="D153" s="28">
        <v>0.56041666666666667</v>
      </c>
      <c r="E153" t="s">
        <v>33</v>
      </c>
      <c r="F153" t="s">
        <v>763</v>
      </c>
      <c r="G153" t="s">
        <v>345</v>
      </c>
      <c r="H153" t="s">
        <v>36</v>
      </c>
      <c r="I153" t="s">
        <v>37</v>
      </c>
      <c r="J153" t="s">
        <v>346</v>
      </c>
      <c r="K153" t="s">
        <v>39</v>
      </c>
      <c r="L153" t="s">
        <v>447</v>
      </c>
      <c r="M153" t="s">
        <v>447</v>
      </c>
      <c r="N153" t="s">
        <v>41</v>
      </c>
      <c r="O153" t="s">
        <v>41</v>
      </c>
      <c r="P153" t="s">
        <v>42</v>
      </c>
      <c r="Q153" t="s">
        <v>580</v>
      </c>
      <c r="R153" t="s">
        <v>359</v>
      </c>
      <c r="S153" t="s">
        <v>750</v>
      </c>
      <c r="T153" t="s">
        <v>694</v>
      </c>
      <c r="U153" t="s">
        <v>299</v>
      </c>
      <c r="V153" t="s">
        <v>1231</v>
      </c>
      <c r="W153" t="s">
        <v>299</v>
      </c>
      <c r="X153" t="s">
        <v>713</v>
      </c>
      <c r="Y153" t="s">
        <v>1232</v>
      </c>
      <c r="Z153" s="3">
        <v>0.89900000000000002</v>
      </c>
      <c r="AA153" s="3">
        <v>1</v>
      </c>
      <c r="AB153" s="3">
        <v>4.1000000000000002E-2</v>
      </c>
      <c r="AC153">
        <v>2.23</v>
      </c>
      <c r="AD153" t="s">
        <v>1233</v>
      </c>
      <c r="AE153" t="s">
        <v>753</v>
      </c>
    </row>
    <row r="154" spans="2:31" x14ac:dyDescent="0.25">
      <c r="B154" t="s">
        <v>1050</v>
      </c>
      <c r="C154" s="7">
        <v>42996</v>
      </c>
      <c r="D154" s="28">
        <v>0.63263888888888886</v>
      </c>
      <c r="E154" t="s">
        <v>33</v>
      </c>
      <c r="F154" t="s">
        <v>34</v>
      </c>
      <c r="G154" t="s">
        <v>345</v>
      </c>
      <c r="H154" t="s">
        <v>197</v>
      </c>
      <c r="I154" t="s">
        <v>37</v>
      </c>
      <c r="J154" t="s">
        <v>346</v>
      </c>
      <c r="K154" t="s">
        <v>39</v>
      </c>
      <c r="L154" t="s">
        <v>358</v>
      </c>
      <c r="M154" t="s">
        <v>358</v>
      </c>
      <c r="N154" t="s">
        <v>41</v>
      </c>
      <c r="O154" t="s">
        <v>41</v>
      </c>
      <c r="P154" t="s">
        <v>42</v>
      </c>
      <c r="Q154" t="s">
        <v>1106</v>
      </c>
      <c r="R154" t="s">
        <v>862</v>
      </c>
      <c r="S154" t="s">
        <v>1234</v>
      </c>
      <c r="T154" t="s">
        <v>1235</v>
      </c>
      <c r="U154" t="s">
        <v>745</v>
      </c>
      <c r="V154" t="s">
        <v>234</v>
      </c>
      <c r="W154" t="s">
        <v>745</v>
      </c>
      <c r="X154" t="s">
        <v>1170</v>
      </c>
      <c r="Y154" t="s">
        <v>731</v>
      </c>
      <c r="Z154" s="3">
        <v>0.93400000000000005</v>
      </c>
      <c r="AA154" s="3">
        <v>1</v>
      </c>
      <c r="AB154" s="3">
        <v>3.6999999999999998E-2</v>
      </c>
      <c r="AC154">
        <v>2.14</v>
      </c>
      <c r="AD154" t="s">
        <v>470</v>
      </c>
      <c r="AE154" t="s">
        <v>1236</v>
      </c>
    </row>
    <row r="155" spans="2:31" x14ac:dyDescent="0.25">
      <c r="B155" t="s">
        <v>1050</v>
      </c>
      <c r="C155" s="7">
        <v>42996</v>
      </c>
      <c r="D155" s="28">
        <v>0.57430555555555551</v>
      </c>
      <c r="E155" t="s">
        <v>33</v>
      </c>
      <c r="F155" t="s">
        <v>34</v>
      </c>
      <c r="G155" t="s">
        <v>345</v>
      </c>
      <c r="H155" t="s">
        <v>36</v>
      </c>
      <c r="I155" t="s">
        <v>37</v>
      </c>
      <c r="J155" t="s">
        <v>346</v>
      </c>
      <c r="K155" t="s">
        <v>39</v>
      </c>
      <c r="L155" t="s">
        <v>52</v>
      </c>
      <c r="M155" t="s">
        <v>52</v>
      </c>
      <c r="N155" t="s">
        <v>41</v>
      </c>
      <c r="O155" t="s">
        <v>41</v>
      </c>
      <c r="P155" t="s">
        <v>42</v>
      </c>
      <c r="Q155" t="s">
        <v>781</v>
      </c>
      <c r="R155" t="s">
        <v>540</v>
      </c>
      <c r="S155" t="s">
        <v>343</v>
      </c>
      <c r="T155" t="s">
        <v>1237</v>
      </c>
      <c r="U155" t="s">
        <v>708</v>
      </c>
      <c r="V155" t="s">
        <v>1238</v>
      </c>
      <c r="W155" t="s">
        <v>708</v>
      </c>
      <c r="X155" t="s">
        <v>1170</v>
      </c>
      <c r="Y155" t="s">
        <v>1203</v>
      </c>
      <c r="Z155" s="3">
        <v>0.93100000000000005</v>
      </c>
      <c r="AA155" s="3">
        <v>1</v>
      </c>
      <c r="AB155" s="3">
        <v>0.04</v>
      </c>
      <c r="AC155">
        <v>2.4</v>
      </c>
      <c r="AD155" t="s">
        <v>1239</v>
      </c>
      <c r="AE155" t="s">
        <v>1240</v>
      </c>
    </row>
    <row r="156" spans="2:31" x14ac:dyDescent="0.25">
      <c r="B156" t="s">
        <v>1050</v>
      </c>
      <c r="C156" s="7">
        <v>42997</v>
      </c>
      <c r="D156" s="28">
        <v>0.55069444444444449</v>
      </c>
      <c r="E156" t="s">
        <v>33</v>
      </c>
      <c r="F156" t="s">
        <v>763</v>
      </c>
      <c r="G156" t="s">
        <v>345</v>
      </c>
      <c r="H156" t="s">
        <v>36</v>
      </c>
      <c r="I156" t="s">
        <v>37</v>
      </c>
      <c r="J156" t="s">
        <v>346</v>
      </c>
      <c r="K156" t="s">
        <v>39</v>
      </c>
      <c r="L156" t="s">
        <v>52</v>
      </c>
      <c r="M156" t="s">
        <v>52</v>
      </c>
      <c r="N156" t="s">
        <v>41</v>
      </c>
      <c r="O156" t="s">
        <v>41</v>
      </c>
      <c r="P156" t="s">
        <v>42</v>
      </c>
      <c r="Q156" t="s">
        <v>759</v>
      </c>
      <c r="R156" t="s">
        <v>838</v>
      </c>
      <c r="S156" t="s">
        <v>1025</v>
      </c>
      <c r="T156" t="s">
        <v>1133</v>
      </c>
      <c r="U156" t="s">
        <v>1143</v>
      </c>
      <c r="V156" t="s">
        <v>613</v>
      </c>
      <c r="W156" t="s">
        <v>1143</v>
      </c>
      <c r="X156" t="s">
        <v>892</v>
      </c>
      <c r="Y156" t="s">
        <v>79</v>
      </c>
      <c r="Z156" s="3">
        <v>0.89900000000000002</v>
      </c>
      <c r="AA156" s="3">
        <v>1</v>
      </c>
      <c r="AB156" s="3">
        <v>4.2000000000000003E-2</v>
      </c>
      <c r="AC156">
        <v>2.58</v>
      </c>
      <c r="AD156" t="s">
        <v>1166</v>
      </c>
      <c r="AE156" t="s">
        <v>1241</v>
      </c>
    </row>
    <row r="157" spans="2:31" x14ac:dyDescent="0.25">
      <c r="B157" t="s">
        <v>1050</v>
      </c>
      <c r="C157" s="7">
        <v>42996</v>
      </c>
      <c r="D157" s="28">
        <v>0.58194444444444449</v>
      </c>
      <c r="E157" t="s">
        <v>33</v>
      </c>
      <c r="F157" t="s">
        <v>34</v>
      </c>
      <c r="G157" t="s">
        <v>345</v>
      </c>
      <c r="H157" t="s">
        <v>36</v>
      </c>
      <c r="I157" t="s">
        <v>37</v>
      </c>
      <c r="J157" t="s">
        <v>346</v>
      </c>
      <c r="K157" t="s">
        <v>39</v>
      </c>
      <c r="L157" t="s">
        <v>38</v>
      </c>
      <c r="M157" t="s">
        <v>38</v>
      </c>
      <c r="N157" t="s">
        <v>41</v>
      </c>
      <c r="O157" t="s">
        <v>41</v>
      </c>
      <c r="P157" t="s">
        <v>42</v>
      </c>
      <c r="Q157" t="s">
        <v>905</v>
      </c>
      <c r="R157" t="s">
        <v>871</v>
      </c>
      <c r="S157" t="s">
        <v>519</v>
      </c>
      <c r="T157" t="s">
        <v>330</v>
      </c>
      <c r="U157" t="s">
        <v>1158</v>
      </c>
      <c r="V157" t="s">
        <v>1165</v>
      </c>
      <c r="W157" t="s">
        <v>1158</v>
      </c>
      <c r="X157" t="s">
        <v>534</v>
      </c>
      <c r="Y157" t="s">
        <v>1242</v>
      </c>
      <c r="Z157" s="3">
        <v>0.93200000000000005</v>
      </c>
      <c r="AA157" s="3">
        <v>1</v>
      </c>
      <c r="AB157" s="3">
        <v>4.1000000000000002E-2</v>
      </c>
      <c r="AC157">
        <v>2.48</v>
      </c>
      <c r="AD157" t="s">
        <v>1243</v>
      </c>
      <c r="AE157" t="s">
        <v>1244</v>
      </c>
    </row>
    <row r="158" spans="2:31" x14ac:dyDescent="0.25">
      <c r="B158" t="s">
        <v>1050</v>
      </c>
      <c r="C158" s="7">
        <v>42996</v>
      </c>
      <c r="D158" s="28">
        <v>0.58958333333333335</v>
      </c>
      <c r="E158" t="s">
        <v>33</v>
      </c>
      <c r="F158" t="s">
        <v>34</v>
      </c>
      <c r="G158" t="s">
        <v>345</v>
      </c>
      <c r="H158" t="s">
        <v>36</v>
      </c>
      <c r="I158" t="s">
        <v>37</v>
      </c>
      <c r="J158" t="s">
        <v>346</v>
      </c>
      <c r="K158" t="s">
        <v>39</v>
      </c>
      <c r="L158" t="s">
        <v>68</v>
      </c>
      <c r="M158" t="s">
        <v>68</v>
      </c>
      <c r="N158" t="s">
        <v>41</v>
      </c>
      <c r="O158" t="s">
        <v>41</v>
      </c>
      <c r="P158" t="s">
        <v>42</v>
      </c>
      <c r="Q158" t="s">
        <v>87</v>
      </c>
      <c r="R158" t="s">
        <v>364</v>
      </c>
      <c r="S158" t="s">
        <v>840</v>
      </c>
      <c r="T158" t="s">
        <v>1245</v>
      </c>
      <c r="U158" t="s">
        <v>477</v>
      </c>
      <c r="V158" t="s">
        <v>613</v>
      </c>
      <c r="W158" t="s">
        <v>477</v>
      </c>
      <c r="X158" t="s">
        <v>685</v>
      </c>
      <c r="Y158" t="s">
        <v>1246</v>
      </c>
      <c r="Z158" s="3">
        <v>0.92900000000000005</v>
      </c>
      <c r="AA158" s="3">
        <v>1</v>
      </c>
      <c r="AB158" s="3">
        <v>4.2000000000000003E-2</v>
      </c>
      <c r="AC158">
        <v>2.57</v>
      </c>
      <c r="AD158" t="s">
        <v>1186</v>
      </c>
      <c r="AE158" t="s">
        <v>1247</v>
      </c>
    </row>
    <row r="159" spans="2:31" x14ac:dyDescent="0.25">
      <c r="B159" t="s">
        <v>1050</v>
      </c>
      <c r="C159" s="7">
        <v>42997</v>
      </c>
      <c r="D159" s="28">
        <v>0.49444444444444446</v>
      </c>
      <c r="E159" t="s">
        <v>33</v>
      </c>
      <c r="F159" t="s">
        <v>763</v>
      </c>
      <c r="G159" t="s">
        <v>345</v>
      </c>
      <c r="H159" t="s">
        <v>84</v>
      </c>
      <c r="I159" t="s">
        <v>37</v>
      </c>
      <c r="J159" t="s">
        <v>346</v>
      </c>
      <c r="K159" t="s">
        <v>39</v>
      </c>
      <c r="L159" t="s">
        <v>654</v>
      </c>
      <c r="M159" t="s">
        <v>654</v>
      </c>
      <c r="N159" t="s">
        <v>41</v>
      </c>
      <c r="O159" t="s">
        <v>41</v>
      </c>
      <c r="P159" t="s">
        <v>42</v>
      </c>
      <c r="Q159" t="s">
        <v>242</v>
      </c>
      <c r="R159" t="s">
        <v>611</v>
      </c>
      <c r="S159" t="s">
        <v>967</v>
      </c>
      <c r="T159" t="s">
        <v>204</v>
      </c>
      <c r="U159" t="s">
        <v>694</v>
      </c>
      <c r="V159" t="s">
        <v>762</v>
      </c>
      <c r="W159" t="s">
        <v>694</v>
      </c>
      <c r="X159" t="s">
        <v>929</v>
      </c>
      <c r="Y159" t="s">
        <v>1074</v>
      </c>
      <c r="Z159" s="3">
        <v>0.9</v>
      </c>
      <c r="AA159" s="3">
        <v>1</v>
      </c>
      <c r="AB159" s="3">
        <v>4.4999999999999998E-2</v>
      </c>
      <c r="AC159">
        <v>2.72</v>
      </c>
      <c r="AD159" t="s">
        <v>1248</v>
      </c>
      <c r="AE159" t="s">
        <v>1249</v>
      </c>
    </row>
    <row r="160" spans="2:31" x14ac:dyDescent="0.25">
      <c r="B160" t="s">
        <v>1050</v>
      </c>
      <c r="C160" s="7">
        <v>42996</v>
      </c>
      <c r="D160" s="28">
        <v>0.49305555555555558</v>
      </c>
      <c r="E160" t="s">
        <v>33</v>
      </c>
      <c r="F160" t="s">
        <v>34</v>
      </c>
      <c r="G160" t="s">
        <v>345</v>
      </c>
      <c r="H160" t="s">
        <v>84</v>
      </c>
      <c r="I160" t="s">
        <v>37</v>
      </c>
      <c r="J160" t="s">
        <v>346</v>
      </c>
      <c r="K160" t="s">
        <v>39</v>
      </c>
      <c r="L160" t="s">
        <v>93</v>
      </c>
      <c r="M160" t="s">
        <v>93</v>
      </c>
      <c r="N160" t="s">
        <v>41</v>
      </c>
      <c r="O160" t="s">
        <v>41</v>
      </c>
      <c r="P160" t="s">
        <v>42</v>
      </c>
      <c r="Q160" t="s">
        <v>87</v>
      </c>
      <c r="R160" t="s">
        <v>724</v>
      </c>
      <c r="S160" t="s">
        <v>994</v>
      </c>
      <c r="T160" t="s">
        <v>1250</v>
      </c>
      <c r="U160" t="s">
        <v>1143</v>
      </c>
      <c r="V160" t="s">
        <v>297</v>
      </c>
      <c r="W160" t="s">
        <v>1143</v>
      </c>
      <c r="X160" t="s">
        <v>1184</v>
      </c>
      <c r="Y160" t="s">
        <v>79</v>
      </c>
      <c r="Z160" s="3">
        <v>0.92500000000000004</v>
      </c>
      <c r="AA160" s="3">
        <v>1</v>
      </c>
      <c r="AB160" s="3">
        <v>4.2999999999999997E-2</v>
      </c>
      <c r="AC160">
        <v>2.61</v>
      </c>
      <c r="AD160" t="s">
        <v>1166</v>
      </c>
      <c r="AE160" t="s">
        <v>1251</v>
      </c>
    </row>
    <row r="161" spans="2:31" x14ac:dyDescent="0.25">
      <c r="B161" t="s">
        <v>1050</v>
      </c>
      <c r="C161" s="7">
        <v>42997</v>
      </c>
      <c r="D161" s="28">
        <v>0.48472222222222222</v>
      </c>
      <c r="E161" t="s">
        <v>33</v>
      </c>
      <c r="F161" t="s">
        <v>763</v>
      </c>
      <c r="G161" t="s">
        <v>345</v>
      </c>
      <c r="H161" t="s">
        <v>84</v>
      </c>
      <c r="I161" t="s">
        <v>37</v>
      </c>
      <c r="J161" t="s">
        <v>346</v>
      </c>
      <c r="K161" t="s">
        <v>39</v>
      </c>
      <c r="L161" t="s">
        <v>93</v>
      </c>
      <c r="M161" t="s">
        <v>93</v>
      </c>
      <c r="N161" t="s">
        <v>41</v>
      </c>
      <c r="O161" t="s">
        <v>41</v>
      </c>
      <c r="P161" t="s">
        <v>42</v>
      </c>
      <c r="Q161" t="s">
        <v>634</v>
      </c>
      <c r="R161" t="s">
        <v>269</v>
      </c>
      <c r="S161" t="s">
        <v>942</v>
      </c>
      <c r="T161" t="s">
        <v>883</v>
      </c>
      <c r="U161" t="s">
        <v>1146</v>
      </c>
      <c r="V161" t="s">
        <v>394</v>
      </c>
      <c r="W161" t="s">
        <v>1146</v>
      </c>
      <c r="Y161" t="s">
        <v>1076</v>
      </c>
      <c r="Z161" s="3">
        <v>0.90200000000000002</v>
      </c>
      <c r="AA161" s="3">
        <v>1</v>
      </c>
      <c r="AB161" s="3">
        <v>4.4999999999999998E-2</v>
      </c>
      <c r="AC161">
        <v>2.72</v>
      </c>
      <c r="AD161" t="s">
        <v>1195</v>
      </c>
      <c r="AE161" t="s">
        <v>1249</v>
      </c>
    </row>
    <row r="162" spans="2:31" x14ac:dyDescent="0.25">
      <c r="B162" t="s">
        <v>1050</v>
      </c>
      <c r="C162" s="7">
        <v>42996</v>
      </c>
      <c r="D162" s="28">
        <v>0.48055555555555557</v>
      </c>
      <c r="E162" t="s">
        <v>33</v>
      </c>
      <c r="F162" t="s">
        <v>34</v>
      </c>
      <c r="G162" t="s">
        <v>345</v>
      </c>
      <c r="H162" t="s">
        <v>103</v>
      </c>
      <c r="I162" t="s">
        <v>37</v>
      </c>
      <c r="J162" t="s">
        <v>346</v>
      </c>
      <c r="K162" t="s">
        <v>39</v>
      </c>
      <c r="L162" t="s">
        <v>346</v>
      </c>
      <c r="M162" t="s">
        <v>346</v>
      </c>
      <c r="N162" t="s">
        <v>41</v>
      </c>
      <c r="O162" t="s">
        <v>41</v>
      </c>
      <c r="P162" t="s">
        <v>42</v>
      </c>
      <c r="Q162" t="s">
        <v>655</v>
      </c>
      <c r="R162" t="s">
        <v>364</v>
      </c>
      <c r="S162" t="s">
        <v>840</v>
      </c>
      <c r="T162" t="s">
        <v>1133</v>
      </c>
      <c r="U162" t="s">
        <v>447</v>
      </c>
      <c r="V162" t="s">
        <v>334</v>
      </c>
      <c r="W162" t="s">
        <v>447</v>
      </c>
      <c r="X162" t="s">
        <v>1253</v>
      </c>
      <c r="Y162" t="s">
        <v>1254</v>
      </c>
      <c r="Z162" s="3">
        <v>0.92400000000000004</v>
      </c>
      <c r="AA162" s="3">
        <v>1</v>
      </c>
      <c r="AB162" s="3">
        <v>4.5999999999999999E-2</v>
      </c>
      <c r="AC162">
        <v>2.6</v>
      </c>
      <c r="AD162" t="s">
        <v>1255</v>
      </c>
      <c r="AE162" t="s">
        <v>984</v>
      </c>
    </row>
    <row r="163" spans="2:31" x14ac:dyDescent="0.25">
      <c r="B163" t="s">
        <v>1050</v>
      </c>
      <c r="C163" s="7">
        <v>42997</v>
      </c>
      <c r="D163" s="28">
        <v>0.42986111111111108</v>
      </c>
      <c r="E163" t="s">
        <v>33</v>
      </c>
      <c r="F163" t="s">
        <v>763</v>
      </c>
      <c r="G163" t="s">
        <v>345</v>
      </c>
      <c r="H163" t="s">
        <v>103</v>
      </c>
      <c r="I163" t="s">
        <v>37</v>
      </c>
      <c r="J163" t="s">
        <v>346</v>
      </c>
      <c r="K163" t="s">
        <v>39</v>
      </c>
      <c r="L163" t="s">
        <v>346</v>
      </c>
      <c r="M163" t="s">
        <v>346</v>
      </c>
      <c r="N163" t="s">
        <v>41</v>
      </c>
      <c r="O163" t="s">
        <v>41</v>
      </c>
      <c r="P163" t="s">
        <v>42</v>
      </c>
      <c r="Q163" t="s">
        <v>199</v>
      </c>
      <c r="R163" t="s">
        <v>1158</v>
      </c>
      <c r="S163" t="s">
        <v>830</v>
      </c>
      <c r="T163" t="s">
        <v>599</v>
      </c>
      <c r="U163" t="s">
        <v>751</v>
      </c>
      <c r="V163" t="s">
        <v>1199</v>
      </c>
      <c r="W163" t="s">
        <v>751</v>
      </c>
      <c r="X163" t="s">
        <v>824</v>
      </c>
      <c r="Y163" t="s">
        <v>1179</v>
      </c>
      <c r="Z163" s="3">
        <v>0.90700000000000003</v>
      </c>
      <c r="AA163" s="3">
        <v>1</v>
      </c>
      <c r="AB163" s="3">
        <v>4.7E-2</v>
      </c>
      <c r="AC163">
        <v>2.69</v>
      </c>
      <c r="AD163" t="s">
        <v>1252</v>
      </c>
      <c r="AE163" t="s">
        <v>1193</v>
      </c>
    </row>
    <row r="164" spans="2:31" x14ac:dyDescent="0.25">
      <c r="B164" t="s">
        <v>1050</v>
      </c>
      <c r="C164" s="7">
        <v>42997</v>
      </c>
      <c r="D164" s="28">
        <v>0.45</v>
      </c>
      <c r="E164" t="s">
        <v>33</v>
      </c>
      <c r="F164" t="s">
        <v>763</v>
      </c>
      <c r="G164" t="s">
        <v>345</v>
      </c>
      <c r="H164" t="s">
        <v>120</v>
      </c>
      <c r="I164" t="s">
        <v>37</v>
      </c>
      <c r="J164" t="s">
        <v>346</v>
      </c>
      <c r="K164" t="s">
        <v>39</v>
      </c>
      <c r="L164" t="s">
        <v>754</v>
      </c>
      <c r="M164" t="s">
        <v>754</v>
      </c>
      <c r="N164" t="s">
        <v>41</v>
      </c>
      <c r="O164" t="s">
        <v>41</v>
      </c>
      <c r="P164" t="s">
        <v>42</v>
      </c>
      <c r="Q164" t="s">
        <v>199</v>
      </c>
      <c r="R164" t="s">
        <v>1158</v>
      </c>
      <c r="S164" t="s">
        <v>834</v>
      </c>
      <c r="T164" t="s">
        <v>1182</v>
      </c>
      <c r="U164" t="s">
        <v>1257</v>
      </c>
      <c r="V164" t="s">
        <v>879</v>
      </c>
      <c r="W164" t="s">
        <v>1257</v>
      </c>
      <c r="X164" t="s">
        <v>331</v>
      </c>
      <c r="Y164" t="s">
        <v>1076</v>
      </c>
      <c r="Z164" s="3">
        <v>0.91</v>
      </c>
      <c r="AA164" s="3">
        <v>1</v>
      </c>
      <c r="AB164" s="3">
        <v>4.9000000000000002E-2</v>
      </c>
      <c r="AC164">
        <v>2.68</v>
      </c>
      <c r="AD164" t="s">
        <v>1258</v>
      </c>
      <c r="AE164" t="s">
        <v>1259</v>
      </c>
    </row>
    <row r="165" spans="2:31" x14ac:dyDescent="0.25">
      <c r="B165" t="s">
        <v>1050</v>
      </c>
      <c r="C165" s="7">
        <v>42976</v>
      </c>
      <c r="D165" s="28">
        <v>0.65555555555555556</v>
      </c>
      <c r="E165" t="s">
        <v>33</v>
      </c>
      <c r="F165" t="s">
        <v>34</v>
      </c>
      <c r="G165" t="s">
        <v>35</v>
      </c>
      <c r="H165" t="s">
        <v>36</v>
      </c>
      <c r="I165" t="s">
        <v>37</v>
      </c>
      <c r="J165" t="s">
        <v>39</v>
      </c>
      <c r="K165" t="s">
        <v>38</v>
      </c>
      <c r="L165" t="s">
        <v>79</v>
      </c>
      <c r="M165" t="s">
        <v>79</v>
      </c>
      <c r="N165" t="s">
        <v>41</v>
      </c>
      <c r="O165" t="s">
        <v>41</v>
      </c>
      <c r="P165" t="s">
        <v>42</v>
      </c>
      <c r="Q165" t="s">
        <v>113</v>
      </c>
      <c r="R165" t="s">
        <v>70</v>
      </c>
      <c r="S165" t="s">
        <v>71</v>
      </c>
      <c r="T165" t="s">
        <v>72</v>
      </c>
      <c r="U165" t="s">
        <v>73</v>
      </c>
      <c r="V165" t="s">
        <v>74</v>
      </c>
      <c r="W165" t="s">
        <v>73</v>
      </c>
      <c r="X165" t="s">
        <v>460</v>
      </c>
      <c r="Y165" t="s">
        <v>457</v>
      </c>
      <c r="Z165" s="3">
        <v>0.76400000000000001</v>
      </c>
      <c r="AA165" s="3">
        <v>1</v>
      </c>
      <c r="AB165" s="3">
        <v>7.0000000000000001E-3</v>
      </c>
      <c r="AC165">
        <v>2.52</v>
      </c>
      <c r="AD165" t="s">
        <v>775</v>
      </c>
      <c r="AE165" t="s">
        <v>776</v>
      </c>
    </row>
    <row r="166" spans="2:31" x14ac:dyDescent="0.25">
      <c r="B166" t="s">
        <v>1050</v>
      </c>
      <c r="C166" s="7">
        <v>42976</v>
      </c>
      <c r="D166" s="28">
        <v>0.4604166666666667</v>
      </c>
      <c r="E166" t="s">
        <v>33</v>
      </c>
      <c r="F166" t="s">
        <v>763</v>
      </c>
      <c r="G166" t="s">
        <v>196</v>
      </c>
      <c r="H166" t="s">
        <v>120</v>
      </c>
      <c r="I166" t="s">
        <v>37</v>
      </c>
      <c r="J166" t="s">
        <v>39</v>
      </c>
      <c r="K166" t="s">
        <v>85</v>
      </c>
      <c r="L166" t="s">
        <v>121</v>
      </c>
      <c r="M166" t="s">
        <v>121</v>
      </c>
      <c r="N166" t="s">
        <v>41</v>
      </c>
      <c r="O166" t="s">
        <v>41</v>
      </c>
      <c r="P166" t="s">
        <v>42</v>
      </c>
      <c r="Q166" t="s">
        <v>476</v>
      </c>
      <c r="R166" t="s">
        <v>587</v>
      </c>
      <c r="S166" t="s">
        <v>644</v>
      </c>
      <c r="T166" t="s">
        <v>717</v>
      </c>
      <c r="U166" t="s">
        <v>183</v>
      </c>
      <c r="V166" t="s">
        <v>492</v>
      </c>
      <c r="W166" t="s">
        <v>183</v>
      </c>
      <c r="Y166" t="s">
        <v>883</v>
      </c>
      <c r="Z166" s="3">
        <v>0.86299999999999999</v>
      </c>
      <c r="AA166" s="3">
        <v>1</v>
      </c>
      <c r="AB166" s="3">
        <v>0.02</v>
      </c>
      <c r="AC166">
        <v>2.82</v>
      </c>
      <c r="AD166" t="s">
        <v>1262</v>
      </c>
      <c r="AE166" t="s">
        <v>1263</v>
      </c>
    </row>
    <row r="167" spans="2:31" x14ac:dyDescent="0.25">
      <c r="B167" t="s">
        <v>1050</v>
      </c>
      <c r="C167" s="7">
        <v>42976</v>
      </c>
      <c r="D167" s="28">
        <v>0.48055555555555557</v>
      </c>
      <c r="E167" t="s">
        <v>33</v>
      </c>
      <c r="F167" t="s">
        <v>763</v>
      </c>
      <c r="G167" t="s">
        <v>35</v>
      </c>
      <c r="H167" t="s">
        <v>120</v>
      </c>
      <c r="I167" t="s">
        <v>37</v>
      </c>
      <c r="J167" t="s">
        <v>39</v>
      </c>
      <c r="K167" t="s">
        <v>38</v>
      </c>
      <c r="L167" t="s">
        <v>121</v>
      </c>
      <c r="M167" t="s">
        <v>121</v>
      </c>
      <c r="N167" t="s">
        <v>41</v>
      </c>
      <c r="O167" t="s">
        <v>41</v>
      </c>
      <c r="P167" t="s">
        <v>42</v>
      </c>
      <c r="Q167" t="s">
        <v>43</v>
      </c>
      <c r="R167" t="s">
        <v>123</v>
      </c>
      <c r="S167" t="s">
        <v>55</v>
      </c>
      <c r="T167" t="s">
        <v>440</v>
      </c>
      <c r="U167" t="s">
        <v>444</v>
      </c>
      <c r="V167" t="s">
        <v>445</v>
      </c>
      <c r="W167" t="s">
        <v>444</v>
      </c>
      <c r="X167" t="s">
        <v>918</v>
      </c>
      <c r="Y167" t="s">
        <v>59</v>
      </c>
      <c r="Z167" s="3">
        <v>0.78400000000000003</v>
      </c>
      <c r="AA167" s="3">
        <v>1</v>
      </c>
      <c r="AB167" s="3">
        <v>8.0000000000000002E-3</v>
      </c>
      <c r="AC167">
        <v>2.4300000000000002</v>
      </c>
      <c r="AD167" t="s">
        <v>118</v>
      </c>
      <c r="AE167" t="s">
        <v>128</v>
      </c>
    </row>
    <row r="168" spans="2:31" x14ac:dyDescent="0.25">
      <c r="B168" t="s">
        <v>1050</v>
      </c>
      <c r="C168" s="7">
        <v>42976</v>
      </c>
      <c r="D168" s="28">
        <v>0.47152777777777777</v>
      </c>
      <c r="E168" t="s">
        <v>33</v>
      </c>
      <c r="F168" t="s">
        <v>763</v>
      </c>
      <c r="G168" t="s">
        <v>129</v>
      </c>
      <c r="H168" t="s">
        <v>120</v>
      </c>
      <c r="I168" t="s">
        <v>37</v>
      </c>
      <c r="J168" t="s">
        <v>39</v>
      </c>
      <c r="K168" t="s">
        <v>1264</v>
      </c>
      <c r="L168" t="s">
        <v>121</v>
      </c>
      <c r="M168" t="s">
        <v>121</v>
      </c>
      <c r="N168" t="s">
        <v>41</v>
      </c>
      <c r="O168" t="s">
        <v>41</v>
      </c>
      <c r="P168" t="s">
        <v>42</v>
      </c>
      <c r="Q168" t="s">
        <v>513</v>
      </c>
      <c r="R168" t="s">
        <v>130</v>
      </c>
      <c r="S168" t="s">
        <v>137</v>
      </c>
      <c r="T168" t="s">
        <v>573</v>
      </c>
      <c r="U168" t="s">
        <v>548</v>
      </c>
      <c r="V168" t="s">
        <v>194</v>
      </c>
      <c r="W168" t="s">
        <v>548</v>
      </c>
      <c r="X168" t="s">
        <v>105</v>
      </c>
      <c r="Y168" t="s">
        <v>570</v>
      </c>
      <c r="Z168" s="3">
        <v>0.81699999999999995</v>
      </c>
      <c r="AA168" s="3">
        <v>1</v>
      </c>
      <c r="AB168" s="3">
        <v>1.2999999999999999E-2</v>
      </c>
      <c r="AC168">
        <v>2.73</v>
      </c>
      <c r="AD168" t="s">
        <v>571</v>
      </c>
      <c r="AE168" t="s">
        <v>529</v>
      </c>
    </row>
    <row r="169" spans="2:31" x14ac:dyDescent="0.25">
      <c r="B169" t="s">
        <v>1050</v>
      </c>
      <c r="C169" s="7">
        <v>42976</v>
      </c>
      <c r="D169" s="28">
        <v>0.4465277777777778</v>
      </c>
      <c r="E169" t="s">
        <v>33</v>
      </c>
      <c r="F169" t="s">
        <v>763</v>
      </c>
      <c r="G169" t="s">
        <v>264</v>
      </c>
      <c r="H169" t="s">
        <v>120</v>
      </c>
      <c r="I169" t="s">
        <v>37</v>
      </c>
      <c r="J169" t="s">
        <v>39</v>
      </c>
      <c r="K169" t="s">
        <v>1265</v>
      </c>
      <c r="L169" t="s">
        <v>121</v>
      </c>
      <c r="M169" t="s">
        <v>121</v>
      </c>
      <c r="N169" t="s">
        <v>41</v>
      </c>
      <c r="O169" t="s">
        <v>41</v>
      </c>
      <c r="P169" t="s">
        <v>42</v>
      </c>
      <c r="Q169" t="s">
        <v>305</v>
      </c>
      <c r="R169" t="s">
        <v>288</v>
      </c>
      <c r="S169" t="s">
        <v>289</v>
      </c>
      <c r="T169" t="s">
        <v>243</v>
      </c>
      <c r="U169" t="s">
        <v>335</v>
      </c>
      <c r="V169" t="s">
        <v>844</v>
      </c>
      <c r="W169" t="s">
        <v>335</v>
      </c>
      <c r="X169" t="s">
        <v>1266</v>
      </c>
      <c r="Y169" t="s">
        <v>38</v>
      </c>
      <c r="Z169" s="3">
        <v>0.89800000000000002</v>
      </c>
      <c r="AA169" s="3">
        <v>1</v>
      </c>
      <c r="AB169" s="3">
        <v>3.3000000000000002E-2</v>
      </c>
      <c r="AC169">
        <v>2.79</v>
      </c>
      <c r="AD169" t="s">
        <v>1131</v>
      </c>
      <c r="AE169" t="s">
        <v>1149</v>
      </c>
    </row>
    <row r="170" spans="2:31" x14ac:dyDescent="0.25">
      <c r="B170" t="s">
        <v>1050</v>
      </c>
      <c r="C170" s="7">
        <v>42976</v>
      </c>
      <c r="D170" s="28">
        <v>0.43402777777777773</v>
      </c>
      <c r="E170" t="s">
        <v>33</v>
      </c>
      <c r="F170" t="s">
        <v>763</v>
      </c>
      <c r="G170" t="s">
        <v>345</v>
      </c>
      <c r="H170" t="s">
        <v>120</v>
      </c>
      <c r="I170" t="s">
        <v>37</v>
      </c>
      <c r="J170" t="s">
        <v>39</v>
      </c>
      <c r="K170" t="s">
        <v>346</v>
      </c>
      <c r="L170" t="s">
        <v>121</v>
      </c>
      <c r="M170" t="s">
        <v>121</v>
      </c>
      <c r="N170" t="s">
        <v>41</v>
      </c>
      <c r="O170" t="s">
        <v>41</v>
      </c>
      <c r="P170" t="s">
        <v>42</v>
      </c>
      <c r="Q170" t="s">
        <v>174</v>
      </c>
      <c r="R170" t="s">
        <v>724</v>
      </c>
      <c r="S170" t="s">
        <v>830</v>
      </c>
      <c r="T170" t="s">
        <v>959</v>
      </c>
      <c r="U170" t="s">
        <v>915</v>
      </c>
      <c r="V170" t="s">
        <v>879</v>
      </c>
      <c r="W170" t="s">
        <v>915</v>
      </c>
      <c r="X170" t="s">
        <v>1267</v>
      </c>
      <c r="Y170" t="s">
        <v>1256</v>
      </c>
      <c r="Z170" s="3">
        <v>0.91100000000000003</v>
      </c>
      <c r="AA170" s="3">
        <v>1</v>
      </c>
      <c r="AB170" s="3">
        <v>4.8000000000000001E-2</v>
      </c>
      <c r="AC170">
        <v>2.7</v>
      </c>
      <c r="AD170" t="s">
        <v>1268</v>
      </c>
      <c r="AE170" t="s">
        <v>1269</v>
      </c>
    </row>
    <row r="171" spans="2:31" x14ac:dyDescent="0.25">
      <c r="B171" t="s">
        <v>1050</v>
      </c>
      <c r="C171" s="7">
        <v>42976</v>
      </c>
      <c r="D171" s="28">
        <v>0.54791666666666672</v>
      </c>
      <c r="E171" t="s">
        <v>33</v>
      </c>
      <c r="F171" t="s">
        <v>763</v>
      </c>
      <c r="G171" t="s">
        <v>35</v>
      </c>
      <c r="H171" t="s">
        <v>103</v>
      </c>
      <c r="I171" t="s">
        <v>37</v>
      </c>
      <c r="J171" t="s">
        <v>39</v>
      </c>
      <c r="K171" t="s">
        <v>38</v>
      </c>
      <c r="L171" t="s">
        <v>112</v>
      </c>
      <c r="M171" t="s">
        <v>112</v>
      </c>
      <c r="N171" t="s">
        <v>41</v>
      </c>
      <c r="O171" t="s">
        <v>41</v>
      </c>
      <c r="P171" t="s">
        <v>42</v>
      </c>
      <c r="Q171" t="s">
        <v>44</v>
      </c>
      <c r="R171" t="s">
        <v>54</v>
      </c>
      <c r="S171" t="s">
        <v>114</v>
      </c>
      <c r="T171" t="s">
        <v>124</v>
      </c>
      <c r="U171" t="s">
        <v>125</v>
      </c>
      <c r="V171" t="s">
        <v>58</v>
      </c>
      <c r="W171" t="s">
        <v>125</v>
      </c>
      <c r="X171" t="s">
        <v>49</v>
      </c>
      <c r="Y171" t="s">
        <v>91</v>
      </c>
      <c r="Z171" s="3">
        <v>0.77300000000000002</v>
      </c>
      <c r="AA171" s="3">
        <v>1</v>
      </c>
      <c r="AB171" s="3">
        <v>8.0000000000000002E-3</v>
      </c>
      <c r="AC171">
        <v>2.4300000000000002</v>
      </c>
      <c r="AD171" t="s">
        <v>110</v>
      </c>
      <c r="AE171" t="s">
        <v>487</v>
      </c>
    </row>
    <row r="172" spans="2:31" x14ac:dyDescent="0.25">
      <c r="B172" t="s">
        <v>1050</v>
      </c>
      <c r="C172" s="7">
        <v>42976</v>
      </c>
      <c r="D172" s="28">
        <v>0.5395833333333333</v>
      </c>
      <c r="E172" t="s">
        <v>33</v>
      </c>
      <c r="F172" t="s">
        <v>763</v>
      </c>
      <c r="G172" t="s">
        <v>129</v>
      </c>
      <c r="H172" t="s">
        <v>103</v>
      </c>
      <c r="I172" t="s">
        <v>37</v>
      </c>
      <c r="J172" t="s">
        <v>39</v>
      </c>
      <c r="K172" t="s">
        <v>68</v>
      </c>
      <c r="L172" t="s">
        <v>112</v>
      </c>
      <c r="M172" t="s">
        <v>112</v>
      </c>
      <c r="N172" t="s">
        <v>41</v>
      </c>
      <c r="O172" t="s">
        <v>41</v>
      </c>
      <c r="P172" t="s">
        <v>42</v>
      </c>
      <c r="Q172" t="s">
        <v>177</v>
      </c>
      <c r="R172" t="s">
        <v>144</v>
      </c>
      <c r="S172" t="s">
        <v>193</v>
      </c>
      <c r="T172" t="s">
        <v>583</v>
      </c>
      <c r="U172" t="s">
        <v>585</v>
      </c>
      <c r="V172" t="s">
        <v>189</v>
      </c>
      <c r="W172" t="s">
        <v>585</v>
      </c>
      <c r="X172" t="s">
        <v>149</v>
      </c>
      <c r="Y172" t="s">
        <v>141</v>
      </c>
      <c r="Z172" s="3">
        <v>0.80700000000000005</v>
      </c>
      <c r="AA172" s="3">
        <v>1</v>
      </c>
      <c r="AB172" s="3">
        <v>1.2999999999999999E-2</v>
      </c>
      <c r="AC172">
        <v>2.75</v>
      </c>
      <c r="AD172" t="s">
        <v>574</v>
      </c>
      <c r="AE172" t="s">
        <v>656</v>
      </c>
    </row>
    <row r="173" spans="2:31" x14ac:dyDescent="0.25">
      <c r="B173" t="s">
        <v>1050</v>
      </c>
      <c r="C173" s="7">
        <v>42976</v>
      </c>
      <c r="D173" s="28">
        <v>0.52916666666666667</v>
      </c>
      <c r="E173" t="s">
        <v>33</v>
      </c>
      <c r="F173" t="s">
        <v>763</v>
      </c>
      <c r="G173" t="s">
        <v>196</v>
      </c>
      <c r="H173" t="s">
        <v>103</v>
      </c>
      <c r="I173" t="s">
        <v>37</v>
      </c>
      <c r="J173" t="s">
        <v>39</v>
      </c>
      <c r="K173" t="s">
        <v>85</v>
      </c>
      <c r="L173" t="s">
        <v>112</v>
      </c>
      <c r="M173" t="s">
        <v>112</v>
      </c>
      <c r="N173" t="s">
        <v>41</v>
      </c>
      <c r="O173" t="s">
        <v>41</v>
      </c>
      <c r="P173" t="s">
        <v>42</v>
      </c>
      <c r="Q173" t="s">
        <v>476</v>
      </c>
      <c r="R173" t="s">
        <v>199</v>
      </c>
      <c r="S173" t="s">
        <v>200</v>
      </c>
      <c r="T173" t="s">
        <v>215</v>
      </c>
      <c r="U173" t="s">
        <v>163</v>
      </c>
      <c r="V173" t="s">
        <v>541</v>
      </c>
      <c r="W173" t="s">
        <v>163</v>
      </c>
      <c r="X173" t="s">
        <v>86</v>
      </c>
      <c r="Y173" t="s">
        <v>883</v>
      </c>
      <c r="Z173" s="3">
        <v>0.85799999999999998</v>
      </c>
      <c r="AA173" s="3">
        <v>1</v>
      </c>
      <c r="AB173" s="3">
        <v>1.9E-2</v>
      </c>
      <c r="AC173">
        <v>2.83</v>
      </c>
      <c r="AD173" t="s">
        <v>1107</v>
      </c>
      <c r="AE173" t="s">
        <v>643</v>
      </c>
    </row>
    <row r="174" spans="2:31" x14ac:dyDescent="0.25">
      <c r="B174" t="s">
        <v>1050</v>
      </c>
      <c r="C174" s="7">
        <v>42976</v>
      </c>
      <c r="D174" s="28">
        <v>0.51666666666666672</v>
      </c>
      <c r="E174" t="s">
        <v>33</v>
      </c>
      <c r="F174" t="s">
        <v>763</v>
      </c>
      <c r="G174" t="s">
        <v>264</v>
      </c>
      <c r="H174" t="s">
        <v>103</v>
      </c>
      <c r="I174" t="s">
        <v>37</v>
      </c>
      <c r="J174" t="s">
        <v>39</v>
      </c>
      <c r="K174" t="s">
        <v>1265</v>
      </c>
      <c r="L174" t="s">
        <v>112</v>
      </c>
      <c r="M174" t="s">
        <v>112</v>
      </c>
      <c r="N174" t="s">
        <v>41</v>
      </c>
      <c r="O174" t="s">
        <v>41</v>
      </c>
      <c r="P174" t="s">
        <v>42</v>
      </c>
      <c r="Q174" t="s">
        <v>305</v>
      </c>
      <c r="R174" t="s">
        <v>717</v>
      </c>
      <c r="S174" t="s">
        <v>373</v>
      </c>
      <c r="T174" t="s">
        <v>224</v>
      </c>
      <c r="U174" t="s">
        <v>359</v>
      </c>
      <c r="V174" t="s">
        <v>844</v>
      </c>
      <c r="W174" t="s">
        <v>359</v>
      </c>
      <c r="X174" t="s">
        <v>906</v>
      </c>
      <c r="Y174" t="s">
        <v>349</v>
      </c>
      <c r="Z174" s="3">
        <v>0.89400000000000002</v>
      </c>
      <c r="AA174" s="3">
        <v>1</v>
      </c>
      <c r="AB174" s="3">
        <v>3.2000000000000001E-2</v>
      </c>
      <c r="AC174">
        <v>2.8</v>
      </c>
      <c r="AD174" t="s">
        <v>1131</v>
      </c>
      <c r="AE174" t="s">
        <v>1125</v>
      </c>
    </row>
    <row r="175" spans="2:31" x14ac:dyDescent="0.25">
      <c r="B175" t="s">
        <v>1050</v>
      </c>
      <c r="C175" s="7">
        <v>42976</v>
      </c>
      <c r="D175" s="28">
        <v>0.50486111111111109</v>
      </c>
      <c r="E175" t="s">
        <v>33</v>
      </c>
      <c r="F175" t="s">
        <v>763</v>
      </c>
      <c r="G175" t="s">
        <v>345</v>
      </c>
      <c r="H175" t="s">
        <v>103</v>
      </c>
      <c r="I175" t="s">
        <v>37</v>
      </c>
      <c r="J175" t="s">
        <v>39</v>
      </c>
      <c r="K175" t="s">
        <v>346</v>
      </c>
      <c r="L175" t="s">
        <v>112</v>
      </c>
      <c r="M175" t="s">
        <v>112</v>
      </c>
      <c r="N175" t="s">
        <v>41</v>
      </c>
      <c r="O175" t="s">
        <v>41</v>
      </c>
      <c r="P175" t="s">
        <v>42</v>
      </c>
      <c r="Q175" t="s">
        <v>587</v>
      </c>
      <c r="R175" t="s">
        <v>1158</v>
      </c>
      <c r="S175" t="s">
        <v>830</v>
      </c>
      <c r="T175" t="s">
        <v>761</v>
      </c>
      <c r="U175" t="s">
        <v>941</v>
      </c>
      <c r="V175" t="s">
        <v>1190</v>
      </c>
      <c r="W175" t="s">
        <v>941</v>
      </c>
      <c r="X175" t="s">
        <v>331</v>
      </c>
      <c r="Y175" t="s">
        <v>1191</v>
      </c>
      <c r="Z175" s="3">
        <v>0.90900000000000003</v>
      </c>
      <c r="AA175" s="3">
        <v>1</v>
      </c>
      <c r="AB175" s="3">
        <v>4.7E-2</v>
      </c>
      <c r="AC175">
        <v>2.69</v>
      </c>
      <c r="AD175" t="s">
        <v>1192</v>
      </c>
      <c r="AE175" t="s">
        <v>1193</v>
      </c>
    </row>
    <row r="176" spans="2:31" x14ac:dyDescent="0.25">
      <c r="B176" t="s">
        <v>1050</v>
      </c>
      <c r="C176" s="7">
        <v>42976</v>
      </c>
      <c r="D176" s="28">
        <v>0.60138888888888886</v>
      </c>
      <c r="E176" t="s">
        <v>33</v>
      </c>
      <c r="F176" t="s">
        <v>763</v>
      </c>
      <c r="G176" t="s">
        <v>35</v>
      </c>
      <c r="H176" t="s">
        <v>84</v>
      </c>
      <c r="I176" t="s">
        <v>37</v>
      </c>
      <c r="J176" t="s">
        <v>39</v>
      </c>
      <c r="K176" t="s">
        <v>38</v>
      </c>
      <c r="L176" t="s">
        <v>97</v>
      </c>
      <c r="M176" t="s">
        <v>97</v>
      </c>
      <c r="N176" t="s">
        <v>41</v>
      </c>
      <c r="O176" t="s">
        <v>41</v>
      </c>
      <c r="P176" t="s">
        <v>42</v>
      </c>
      <c r="Q176" t="s">
        <v>80</v>
      </c>
      <c r="R176" t="s">
        <v>86</v>
      </c>
      <c r="S176" t="s">
        <v>98</v>
      </c>
      <c r="T176" t="s">
        <v>462</v>
      </c>
      <c r="U176" t="s">
        <v>115</v>
      </c>
      <c r="V176" t="s">
        <v>101</v>
      </c>
      <c r="W176" t="s">
        <v>115</v>
      </c>
      <c r="X176" t="s">
        <v>949</v>
      </c>
      <c r="Y176" t="s">
        <v>148</v>
      </c>
      <c r="Z176" s="3">
        <v>0.76400000000000001</v>
      </c>
      <c r="AA176" s="3">
        <v>1</v>
      </c>
      <c r="AB176" s="3">
        <v>7.0000000000000001E-3</v>
      </c>
      <c r="AC176">
        <v>2.4900000000000002</v>
      </c>
      <c r="AD176" t="s">
        <v>95</v>
      </c>
      <c r="AE176" t="s">
        <v>464</v>
      </c>
    </row>
    <row r="177" spans="2:31" x14ac:dyDescent="0.25">
      <c r="B177" t="s">
        <v>1050</v>
      </c>
      <c r="C177" s="7">
        <v>42976</v>
      </c>
      <c r="D177" s="28">
        <v>0.59305555555555556</v>
      </c>
      <c r="E177" t="s">
        <v>33</v>
      </c>
      <c r="F177" t="s">
        <v>763</v>
      </c>
      <c r="G177" t="s">
        <v>129</v>
      </c>
      <c r="H177" t="s">
        <v>84</v>
      </c>
      <c r="I177" t="s">
        <v>37</v>
      </c>
      <c r="J177" t="s">
        <v>39</v>
      </c>
      <c r="K177" t="s">
        <v>1264</v>
      </c>
      <c r="L177" t="s">
        <v>97</v>
      </c>
      <c r="M177" t="s">
        <v>97</v>
      </c>
      <c r="N177" t="s">
        <v>41</v>
      </c>
      <c r="O177" t="s">
        <v>41</v>
      </c>
      <c r="P177" t="s">
        <v>42</v>
      </c>
      <c r="Q177" t="s">
        <v>136</v>
      </c>
      <c r="R177" t="s">
        <v>177</v>
      </c>
      <c r="S177" t="s">
        <v>183</v>
      </c>
      <c r="T177" t="s">
        <v>167</v>
      </c>
      <c r="U177" t="s">
        <v>156</v>
      </c>
      <c r="V177" t="s">
        <v>179</v>
      </c>
      <c r="W177" t="s">
        <v>156</v>
      </c>
      <c r="Y177" t="s">
        <v>190</v>
      </c>
      <c r="Z177" s="3">
        <v>0.79900000000000004</v>
      </c>
      <c r="AA177" s="3">
        <v>1</v>
      </c>
      <c r="AB177" s="3">
        <v>1.2E-2</v>
      </c>
      <c r="AC177">
        <v>2.77</v>
      </c>
      <c r="AD177" t="s">
        <v>191</v>
      </c>
      <c r="AE177" t="s">
        <v>1066</v>
      </c>
    </row>
    <row r="178" spans="2:31" x14ac:dyDescent="0.25">
      <c r="B178" t="s">
        <v>1050</v>
      </c>
      <c r="C178" s="7">
        <v>42976</v>
      </c>
      <c r="D178" s="28">
        <v>0.58263888888888882</v>
      </c>
      <c r="E178" t="s">
        <v>33</v>
      </c>
      <c r="F178" t="s">
        <v>763</v>
      </c>
      <c r="G178" t="s">
        <v>196</v>
      </c>
      <c r="H178" t="s">
        <v>84</v>
      </c>
      <c r="I178" t="s">
        <v>37</v>
      </c>
      <c r="J178" t="s">
        <v>39</v>
      </c>
      <c r="K178" t="s">
        <v>85</v>
      </c>
      <c r="L178" t="s">
        <v>97</v>
      </c>
      <c r="M178" t="s">
        <v>97</v>
      </c>
      <c r="N178" t="s">
        <v>41</v>
      </c>
      <c r="O178" t="s">
        <v>41</v>
      </c>
      <c r="P178" t="s">
        <v>42</v>
      </c>
      <c r="Q178" t="s">
        <v>207</v>
      </c>
      <c r="R178" t="s">
        <v>50</v>
      </c>
      <c r="S178" t="s">
        <v>290</v>
      </c>
      <c r="T178" t="s">
        <v>244</v>
      </c>
      <c r="U178" t="s">
        <v>935</v>
      </c>
      <c r="V178" t="s">
        <v>252</v>
      </c>
      <c r="W178" t="s">
        <v>935</v>
      </c>
      <c r="X178" t="s">
        <v>810</v>
      </c>
      <c r="Y178" t="s">
        <v>204</v>
      </c>
      <c r="Z178" s="3">
        <v>0.84399999999999997</v>
      </c>
      <c r="AA178" s="3">
        <v>1</v>
      </c>
      <c r="AB178" s="3">
        <v>1.7999999999999999E-2</v>
      </c>
      <c r="AC178">
        <v>2.85</v>
      </c>
      <c r="AD178" t="s">
        <v>1270</v>
      </c>
      <c r="AE178" t="s">
        <v>820</v>
      </c>
    </row>
    <row r="179" spans="2:31" x14ac:dyDescent="0.25">
      <c r="B179" t="s">
        <v>1050</v>
      </c>
      <c r="C179" s="7">
        <v>42976</v>
      </c>
      <c r="D179" s="28">
        <v>0.57013888888888886</v>
      </c>
      <c r="E179" t="s">
        <v>33</v>
      </c>
      <c r="F179" t="s">
        <v>763</v>
      </c>
      <c r="G179" t="s">
        <v>264</v>
      </c>
      <c r="H179" t="s">
        <v>84</v>
      </c>
      <c r="I179" t="s">
        <v>37</v>
      </c>
      <c r="J179" t="s">
        <v>39</v>
      </c>
      <c r="K179" t="s">
        <v>265</v>
      </c>
      <c r="L179" t="s">
        <v>97</v>
      </c>
      <c r="M179" t="s">
        <v>97</v>
      </c>
      <c r="N179" t="s">
        <v>41</v>
      </c>
      <c r="O179" t="s">
        <v>41</v>
      </c>
      <c r="P179" t="s">
        <v>42</v>
      </c>
      <c r="Q179" t="s">
        <v>1122</v>
      </c>
      <c r="R179" t="s">
        <v>215</v>
      </c>
      <c r="S179" t="s">
        <v>282</v>
      </c>
      <c r="T179" t="s">
        <v>298</v>
      </c>
      <c r="U179" t="s">
        <v>710</v>
      </c>
      <c r="V179" t="s">
        <v>981</v>
      </c>
      <c r="W179" t="s">
        <v>710</v>
      </c>
      <c r="X179" t="s">
        <v>1123</v>
      </c>
      <c r="Y179" t="s">
        <v>1120</v>
      </c>
      <c r="Z179" s="3">
        <v>0.89</v>
      </c>
      <c r="AA179" s="3">
        <v>1</v>
      </c>
      <c r="AB179" s="3">
        <v>0.03</v>
      </c>
      <c r="AC179">
        <v>2.82</v>
      </c>
      <c r="AD179" t="s">
        <v>1121</v>
      </c>
      <c r="AE179" t="s">
        <v>1148</v>
      </c>
    </row>
    <row r="180" spans="2:31" x14ac:dyDescent="0.25">
      <c r="B180" t="s">
        <v>1050</v>
      </c>
      <c r="C180" s="7">
        <v>42976</v>
      </c>
      <c r="D180" s="28">
        <v>0.55833333333333335</v>
      </c>
      <c r="E180" t="s">
        <v>33</v>
      </c>
      <c r="F180" t="s">
        <v>763</v>
      </c>
      <c r="G180" t="s">
        <v>345</v>
      </c>
      <c r="H180" t="s">
        <v>84</v>
      </c>
      <c r="I180" t="s">
        <v>37</v>
      </c>
      <c r="J180" t="s">
        <v>39</v>
      </c>
      <c r="K180" t="s">
        <v>346</v>
      </c>
      <c r="L180" t="s">
        <v>97</v>
      </c>
      <c r="M180" t="s">
        <v>97</v>
      </c>
      <c r="N180" t="s">
        <v>41</v>
      </c>
      <c r="O180" t="s">
        <v>41</v>
      </c>
      <c r="P180" t="s">
        <v>42</v>
      </c>
      <c r="Q180" t="s">
        <v>168</v>
      </c>
      <c r="R180" t="s">
        <v>269</v>
      </c>
      <c r="S180" t="s">
        <v>834</v>
      </c>
      <c r="T180" t="s">
        <v>204</v>
      </c>
      <c r="U180" t="s">
        <v>1146</v>
      </c>
      <c r="V180" t="s">
        <v>762</v>
      </c>
      <c r="W180" t="s">
        <v>1146</v>
      </c>
      <c r="X180" t="s">
        <v>617</v>
      </c>
      <c r="Y180" t="s">
        <v>1179</v>
      </c>
      <c r="Z180" s="3">
        <v>0.90100000000000002</v>
      </c>
      <c r="AA180" s="3">
        <v>0.999</v>
      </c>
      <c r="AB180" s="3">
        <v>4.4999999999999998E-2</v>
      </c>
      <c r="AC180">
        <v>2.72</v>
      </c>
      <c r="AD180" t="s">
        <v>1252</v>
      </c>
      <c r="AE180" t="s">
        <v>1189</v>
      </c>
    </row>
    <row r="181" spans="2:31" x14ac:dyDescent="0.25">
      <c r="C181" s="7"/>
      <c r="D181" s="2"/>
      <c r="Z181" s="3"/>
      <c r="AA181" s="3"/>
      <c r="AB181" s="3"/>
    </row>
    <row r="182" spans="2:31" x14ac:dyDescent="0.25">
      <c r="C182" s="7"/>
      <c r="D182" s="2"/>
      <c r="Z182" s="3"/>
      <c r="AA182" s="3"/>
      <c r="AB182" s="3"/>
    </row>
    <row r="183" spans="2:31" x14ac:dyDescent="0.25">
      <c r="C183" s="7"/>
      <c r="D183" s="2"/>
      <c r="Z183" s="3"/>
      <c r="AA183" s="3"/>
      <c r="AB183" s="3"/>
    </row>
    <row r="184" spans="2:31" x14ac:dyDescent="0.25">
      <c r="C184" s="7"/>
      <c r="D184" s="2"/>
      <c r="Z184" s="3"/>
      <c r="AA184" s="3"/>
      <c r="AB184" s="3"/>
    </row>
    <row r="185" spans="2:31" x14ac:dyDescent="0.25">
      <c r="C185" s="7"/>
      <c r="D185" s="2"/>
      <c r="Z185" s="3"/>
      <c r="AA185" s="3"/>
      <c r="AB185" s="3"/>
    </row>
    <row r="186" spans="2:31" x14ac:dyDescent="0.25">
      <c r="C186" s="7"/>
      <c r="D186" s="2"/>
      <c r="Z186" s="3"/>
      <c r="AA186" s="3"/>
      <c r="AB186" s="3"/>
    </row>
    <row r="187" spans="2:31" x14ac:dyDescent="0.25">
      <c r="C187" s="7"/>
      <c r="D187" s="2"/>
      <c r="Z187" s="3"/>
      <c r="AA187" s="3"/>
      <c r="AB187" s="3"/>
    </row>
    <row r="188" spans="2:31" x14ac:dyDescent="0.25">
      <c r="C188" s="7"/>
      <c r="D188" s="2"/>
      <c r="Z188" s="3"/>
      <c r="AA188" s="3"/>
      <c r="AB188" s="3"/>
    </row>
    <row r="189" spans="2:31" x14ac:dyDescent="0.25">
      <c r="C189" s="7"/>
      <c r="D189" s="2"/>
      <c r="Z189" s="3"/>
      <c r="AA189" s="3"/>
      <c r="AB189" s="3"/>
    </row>
    <row r="190" spans="2:31" x14ac:dyDescent="0.25">
      <c r="C190" s="7"/>
      <c r="D190" s="2"/>
      <c r="Z190" s="3"/>
      <c r="AA190" s="3"/>
      <c r="AB190" s="3"/>
    </row>
    <row r="191" spans="2:31" x14ac:dyDescent="0.25">
      <c r="C191" s="7"/>
      <c r="D191" s="2"/>
      <c r="Z191" s="3"/>
      <c r="AA191" s="3"/>
      <c r="AB191" s="3"/>
    </row>
    <row r="192" spans="2:31" x14ac:dyDescent="0.25">
      <c r="C192" s="7"/>
      <c r="D192" s="2"/>
      <c r="Z192" s="3"/>
      <c r="AA192" s="3"/>
      <c r="AB192" s="3"/>
    </row>
    <row r="193" spans="3:28" x14ac:dyDescent="0.25">
      <c r="C193" s="7"/>
      <c r="D193" s="2"/>
      <c r="Z193" s="3"/>
      <c r="AA193" s="3"/>
      <c r="AB193" s="3"/>
    </row>
    <row r="194" spans="3:28" x14ac:dyDescent="0.25">
      <c r="C194" s="7"/>
      <c r="D194" s="2"/>
      <c r="Z194" s="3"/>
      <c r="AA194" s="3"/>
      <c r="AB194" s="3"/>
    </row>
    <row r="195" spans="3:28" x14ac:dyDescent="0.25">
      <c r="C195" s="7"/>
      <c r="D195" s="2"/>
      <c r="Z195" s="3"/>
      <c r="AA195" s="3"/>
      <c r="AB195" s="3"/>
    </row>
    <row r="196" spans="3:28" x14ac:dyDescent="0.25">
      <c r="C196" s="7"/>
      <c r="D196" s="2"/>
      <c r="Z196" s="3"/>
      <c r="AA196" s="3"/>
      <c r="AB196" s="3"/>
    </row>
    <row r="197" spans="3:28" x14ac:dyDescent="0.25">
      <c r="C197" s="7"/>
      <c r="D197" s="2"/>
      <c r="Z197" s="3"/>
      <c r="AA197" s="3"/>
      <c r="AB197" s="3"/>
    </row>
    <row r="198" spans="3:28" x14ac:dyDescent="0.25">
      <c r="C198" s="7"/>
      <c r="D198" s="2"/>
      <c r="Z198" s="3"/>
      <c r="AA198" s="3"/>
      <c r="AB198" s="3"/>
    </row>
    <row r="199" spans="3:28" x14ac:dyDescent="0.25">
      <c r="C199" s="7"/>
      <c r="D199" s="2"/>
      <c r="Z199" s="3"/>
      <c r="AA199" s="3"/>
      <c r="AB199" s="3"/>
    </row>
    <row r="200" spans="3:28" x14ac:dyDescent="0.25">
      <c r="C200" s="7"/>
      <c r="D200" s="2"/>
      <c r="Z200" s="3"/>
      <c r="AA200" s="3"/>
      <c r="AB200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00"/>
  <sheetViews>
    <sheetView workbookViewId="0">
      <selection activeCell="B5" sqref="B5"/>
    </sheetView>
  </sheetViews>
  <sheetFormatPr defaultRowHeight="15" x14ac:dyDescent="0.25"/>
  <cols>
    <col min="3" max="3" width="10.7109375" bestFit="1" customWidth="1"/>
    <col min="4" max="4" width="11.5703125" bestFit="1" customWidth="1"/>
  </cols>
  <sheetData>
    <row r="1" spans="1:31" x14ac:dyDescent="0.25">
      <c r="A1" t="s">
        <v>0</v>
      </c>
    </row>
    <row r="2" spans="1:31" x14ac:dyDescent="0.25">
      <c r="A2" t="s">
        <v>1</v>
      </c>
    </row>
    <row r="5" spans="1:31" x14ac:dyDescent="0.25">
      <c r="B5" t="s">
        <v>2</v>
      </c>
      <c r="C5" t="s">
        <v>3</v>
      </c>
      <c r="D5" t="s">
        <v>4</v>
      </c>
      <c r="E5" t="s">
        <v>5</v>
      </c>
      <c r="F5" t="s">
        <v>6</v>
      </c>
      <c r="G5" t="s">
        <v>7</v>
      </c>
      <c r="H5" t="s">
        <v>8</v>
      </c>
      <c r="I5" t="s">
        <v>9</v>
      </c>
      <c r="J5" t="s">
        <v>10</v>
      </c>
      <c r="K5" t="s">
        <v>11</v>
      </c>
      <c r="L5" t="s">
        <v>12</v>
      </c>
      <c r="M5" t="s">
        <v>13</v>
      </c>
      <c r="N5" t="s">
        <v>14</v>
      </c>
      <c r="O5" t="s">
        <v>15</v>
      </c>
      <c r="P5" t="s">
        <v>16</v>
      </c>
      <c r="Q5" t="s">
        <v>17</v>
      </c>
      <c r="R5" t="s">
        <v>18</v>
      </c>
      <c r="S5" t="s">
        <v>19</v>
      </c>
      <c r="T5" t="s">
        <v>20</v>
      </c>
      <c r="U5" t="s">
        <v>21</v>
      </c>
      <c r="V5" t="s">
        <v>22</v>
      </c>
      <c r="W5" t="s">
        <v>23</v>
      </c>
      <c r="X5" t="s">
        <v>24</v>
      </c>
      <c r="Y5" t="s">
        <v>25</v>
      </c>
      <c r="Z5" t="s">
        <v>26</v>
      </c>
      <c r="AA5" t="s">
        <v>27</v>
      </c>
      <c r="AB5" t="s">
        <v>28</v>
      </c>
      <c r="AC5" t="s">
        <v>29</v>
      </c>
      <c r="AD5" t="s">
        <v>30</v>
      </c>
      <c r="AE5" t="s">
        <v>31</v>
      </c>
    </row>
    <row r="6" spans="1:31" x14ac:dyDescent="0.25">
      <c r="B6" t="s">
        <v>32</v>
      </c>
      <c r="C6" s="7">
        <v>43348</v>
      </c>
      <c r="D6" s="28">
        <v>0.53402777777777777</v>
      </c>
      <c r="E6" t="s">
        <v>33</v>
      </c>
      <c r="F6" t="s">
        <v>34</v>
      </c>
      <c r="G6" t="s">
        <v>35</v>
      </c>
      <c r="H6" t="s">
        <v>197</v>
      </c>
      <c r="I6" t="s">
        <v>37</v>
      </c>
      <c r="J6" t="s">
        <v>38</v>
      </c>
      <c r="K6" t="s">
        <v>39</v>
      </c>
      <c r="L6" t="s">
        <v>76</v>
      </c>
      <c r="M6" t="s">
        <v>76</v>
      </c>
      <c r="N6" t="s">
        <v>41</v>
      </c>
      <c r="O6" t="s">
        <v>41</v>
      </c>
      <c r="P6" t="s">
        <v>42</v>
      </c>
      <c r="Q6" t="s">
        <v>122</v>
      </c>
      <c r="R6" t="s">
        <v>217</v>
      </c>
      <c r="S6" t="s">
        <v>433</v>
      </c>
      <c r="T6" t="s">
        <v>73</v>
      </c>
      <c r="U6" t="s">
        <v>434</v>
      </c>
      <c r="V6" t="s">
        <v>435</v>
      </c>
      <c r="W6" t="s">
        <v>434</v>
      </c>
      <c r="X6" t="s">
        <v>436</v>
      </c>
      <c r="Y6" t="s">
        <v>59</v>
      </c>
      <c r="Z6" s="3">
        <v>0.8</v>
      </c>
      <c r="AA6" s="3">
        <v>1</v>
      </c>
      <c r="AB6" s="3">
        <v>6.0000000000000001E-3</v>
      </c>
      <c r="AC6">
        <v>2.35</v>
      </c>
      <c r="AD6" t="s">
        <v>127</v>
      </c>
      <c r="AE6" t="s">
        <v>437</v>
      </c>
    </row>
    <row r="7" spans="1:31" x14ac:dyDescent="0.25">
      <c r="B7" t="s">
        <v>32</v>
      </c>
      <c r="C7" s="7">
        <v>43348</v>
      </c>
      <c r="D7" s="28">
        <v>0.49722222222222223</v>
      </c>
      <c r="E7" t="s">
        <v>33</v>
      </c>
      <c r="F7" t="s">
        <v>34</v>
      </c>
      <c r="G7" t="s">
        <v>35</v>
      </c>
      <c r="H7" t="s">
        <v>197</v>
      </c>
      <c r="I7" t="s">
        <v>37</v>
      </c>
      <c r="J7" t="s">
        <v>38</v>
      </c>
      <c r="K7" t="s">
        <v>39</v>
      </c>
      <c r="L7" t="s">
        <v>438</v>
      </c>
      <c r="M7" t="s">
        <v>438</v>
      </c>
      <c r="N7" t="s">
        <v>41</v>
      </c>
      <c r="O7" t="s">
        <v>41</v>
      </c>
      <c r="P7" t="s">
        <v>42</v>
      </c>
      <c r="Q7" t="s">
        <v>122</v>
      </c>
      <c r="R7" t="s">
        <v>123</v>
      </c>
      <c r="S7" t="s">
        <v>439</v>
      </c>
      <c r="T7" t="s">
        <v>440</v>
      </c>
      <c r="U7" t="s">
        <v>125</v>
      </c>
      <c r="V7" t="s">
        <v>441</v>
      </c>
      <c r="W7" t="s">
        <v>125</v>
      </c>
      <c r="X7" t="s">
        <v>117</v>
      </c>
      <c r="Y7" t="s">
        <v>223</v>
      </c>
      <c r="Z7" s="3">
        <v>0.76900000000000002</v>
      </c>
      <c r="AA7" s="3">
        <v>1</v>
      </c>
      <c r="AB7" s="3">
        <v>6.0000000000000001E-3</v>
      </c>
      <c r="AC7">
        <v>2.46</v>
      </c>
      <c r="AD7" t="s">
        <v>442</v>
      </c>
      <c r="AE7" t="s">
        <v>443</v>
      </c>
    </row>
    <row r="8" spans="1:31" x14ac:dyDescent="0.25">
      <c r="B8" t="s">
        <v>32</v>
      </c>
      <c r="C8" s="7">
        <v>43348</v>
      </c>
      <c r="D8" s="28">
        <v>0.51388888888888895</v>
      </c>
      <c r="E8" t="s">
        <v>33</v>
      </c>
      <c r="F8" t="s">
        <v>34</v>
      </c>
      <c r="G8" t="s">
        <v>35</v>
      </c>
      <c r="H8" t="s">
        <v>197</v>
      </c>
      <c r="I8" t="s">
        <v>37</v>
      </c>
      <c r="J8" t="s">
        <v>38</v>
      </c>
      <c r="K8" t="s">
        <v>39</v>
      </c>
      <c r="L8" t="s">
        <v>266</v>
      </c>
      <c r="M8" t="s">
        <v>266</v>
      </c>
      <c r="N8" t="s">
        <v>41</v>
      </c>
      <c r="O8" t="s">
        <v>41</v>
      </c>
      <c r="P8" t="s">
        <v>42</v>
      </c>
      <c r="Q8" t="s">
        <v>122</v>
      </c>
      <c r="R8" t="s">
        <v>123</v>
      </c>
      <c r="S8" t="s">
        <v>439</v>
      </c>
      <c r="T8" t="s">
        <v>440</v>
      </c>
      <c r="U8" t="s">
        <v>444</v>
      </c>
      <c r="V8" t="s">
        <v>441</v>
      </c>
      <c r="W8" t="s">
        <v>444</v>
      </c>
      <c r="X8" t="s">
        <v>49</v>
      </c>
      <c r="Y8" t="s">
        <v>223</v>
      </c>
      <c r="Z8" s="3">
        <v>0.77400000000000002</v>
      </c>
      <c r="AA8" s="3">
        <v>1</v>
      </c>
      <c r="AB8" s="3">
        <v>6.0000000000000001E-3</v>
      </c>
      <c r="AC8">
        <v>2.44</v>
      </c>
      <c r="AD8" t="s">
        <v>446</v>
      </c>
      <c r="AE8" t="s">
        <v>443</v>
      </c>
    </row>
    <row r="9" spans="1:31" x14ac:dyDescent="0.25">
      <c r="B9" t="s">
        <v>32</v>
      </c>
      <c r="C9" s="7">
        <v>43348</v>
      </c>
      <c r="D9" s="28">
        <v>0.47847222222222219</v>
      </c>
      <c r="E9" t="s">
        <v>33</v>
      </c>
      <c r="F9" t="s">
        <v>34</v>
      </c>
      <c r="G9" t="s">
        <v>35</v>
      </c>
      <c r="H9" t="s">
        <v>197</v>
      </c>
      <c r="I9" t="s">
        <v>37</v>
      </c>
      <c r="J9" t="s">
        <v>38</v>
      </c>
      <c r="K9" t="s">
        <v>39</v>
      </c>
      <c r="L9" t="s">
        <v>447</v>
      </c>
      <c r="M9" t="s">
        <v>447</v>
      </c>
      <c r="N9" t="s">
        <v>41</v>
      </c>
      <c r="O9" t="s">
        <v>41</v>
      </c>
      <c r="P9" t="s">
        <v>42</v>
      </c>
      <c r="Q9" t="s">
        <v>44</v>
      </c>
      <c r="R9" t="s">
        <v>217</v>
      </c>
      <c r="S9" t="s">
        <v>433</v>
      </c>
      <c r="T9" t="s">
        <v>440</v>
      </c>
      <c r="U9" t="s">
        <v>444</v>
      </c>
      <c r="V9" t="s">
        <v>441</v>
      </c>
      <c r="W9" t="s">
        <v>444</v>
      </c>
      <c r="X9" t="s">
        <v>65</v>
      </c>
      <c r="Y9" t="s">
        <v>250</v>
      </c>
      <c r="Z9" s="3">
        <v>0.77100000000000002</v>
      </c>
      <c r="AA9" s="3">
        <v>1</v>
      </c>
      <c r="AB9" s="3">
        <v>6.0000000000000001E-3</v>
      </c>
      <c r="AC9">
        <v>2.4700000000000002</v>
      </c>
      <c r="AD9" t="s">
        <v>448</v>
      </c>
      <c r="AE9" t="s">
        <v>449</v>
      </c>
    </row>
    <row r="10" spans="1:31" x14ac:dyDescent="0.25">
      <c r="B10" t="s">
        <v>32</v>
      </c>
      <c r="C10" s="7">
        <v>43348</v>
      </c>
      <c r="D10" s="28">
        <v>0.46111111111111108</v>
      </c>
      <c r="E10" t="s">
        <v>33</v>
      </c>
      <c r="F10" t="s">
        <v>34</v>
      </c>
      <c r="G10" t="s">
        <v>35</v>
      </c>
      <c r="H10" t="s">
        <v>197</v>
      </c>
      <c r="I10" t="s">
        <v>37</v>
      </c>
      <c r="J10" t="s">
        <v>38</v>
      </c>
      <c r="K10" t="s">
        <v>39</v>
      </c>
      <c r="L10" t="s">
        <v>198</v>
      </c>
      <c r="M10" t="s">
        <v>198</v>
      </c>
      <c r="N10" t="s">
        <v>41</v>
      </c>
      <c r="O10" t="s">
        <v>41</v>
      </c>
      <c r="P10" t="s">
        <v>42</v>
      </c>
      <c r="Q10" t="s">
        <v>43</v>
      </c>
      <c r="R10" t="s">
        <v>217</v>
      </c>
      <c r="S10" t="s">
        <v>433</v>
      </c>
      <c r="T10" t="s">
        <v>452</v>
      </c>
      <c r="U10" t="s">
        <v>453</v>
      </c>
      <c r="V10" t="s">
        <v>429</v>
      </c>
      <c r="W10" t="s">
        <v>453</v>
      </c>
      <c r="Y10" t="s">
        <v>250</v>
      </c>
      <c r="Z10" s="3">
        <v>0.76900000000000002</v>
      </c>
      <c r="AA10" s="3">
        <v>1</v>
      </c>
      <c r="AB10" s="3">
        <v>6.0000000000000001E-3</v>
      </c>
      <c r="AC10">
        <v>2.4500000000000002</v>
      </c>
      <c r="AD10" t="s">
        <v>448</v>
      </c>
      <c r="AE10" t="s">
        <v>437</v>
      </c>
    </row>
    <row r="11" spans="1:31" x14ac:dyDescent="0.25">
      <c r="B11" t="s">
        <v>32</v>
      </c>
      <c r="C11" s="7">
        <v>43348</v>
      </c>
      <c r="D11" s="28">
        <v>0.3756944444444445</v>
      </c>
      <c r="E11" t="s">
        <v>33</v>
      </c>
      <c r="F11" t="s">
        <v>34</v>
      </c>
      <c r="G11" t="s">
        <v>35</v>
      </c>
      <c r="H11" t="s">
        <v>36</v>
      </c>
      <c r="I11" t="s">
        <v>37</v>
      </c>
      <c r="J11" t="s">
        <v>38</v>
      </c>
      <c r="K11" t="s">
        <v>39</v>
      </c>
      <c r="L11" t="s">
        <v>52</v>
      </c>
      <c r="M11" t="s">
        <v>52</v>
      </c>
      <c r="N11" t="s">
        <v>41</v>
      </c>
      <c r="O11" t="s">
        <v>41</v>
      </c>
      <c r="P11" t="s">
        <v>42</v>
      </c>
      <c r="Q11" t="s">
        <v>53</v>
      </c>
      <c r="R11" t="s">
        <v>54</v>
      </c>
      <c r="S11" t="s">
        <v>55</v>
      </c>
      <c r="T11" t="s">
        <v>56</v>
      </c>
      <c r="U11" t="s">
        <v>57</v>
      </c>
      <c r="V11" t="s">
        <v>58</v>
      </c>
      <c r="W11" t="s">
        <v>57</v>
      </c>
      <c r="X11" t="s">
        <v>450</v>
      </c>
      <c r="Y11" t="s">
        <v>59</v>
      </c>
      <c r="Z11" s="3">
        <v>0.76900000000000002</v>
      </c>
      <c r="AA11" s="3">
        <v>1</v>
      </c>
      <c r="AB11" s="3">
        <v>7.0000000000000001E-3</v>
      </c>
      <c r="AC11">
        <v>2.46</v>
      </c>
      <c r="AD11" t="s">
        <v>60</v>
      </c>
      <c r="AE11" t="s">
        <v>61</v>
      </c>
    </row>
    <row r="12" spans="1:31" x14ac:dyDescent="0.25">
      <c r="B12" t="s">
        <v>32</v>
      </c>
      <c r="C12" s="7">
        <v>43348</v>
      </c>
      <c r="D12" s="28">
        <v>0.42152777777777778</v>
      </c>
      <c r="E12" t="s">
        <v>33</v>
      </c>
      <c r="F12" t="s">
        <v>34</v>
      </c>
      <c r="G12" t="s">
        <v>35</v>
      </c>
      <c r="H12" t="s">
        <v>36</v>
      </c>
      <c r="I12" t="s">
        <v>37</v>
      </c>
      <c r="J12" t="s">
        <v>38</v>
      </c>
      <c r="K12" t="s">
        <v>39</v>
      </c>
      <c r="L12" t="s">
        <v>38</v>
      </c>
      <c r="M12" t="s">
        <v>38</v>
      </c>
      <c r="N12" t="s">
        <v>41</v>
      </c>
      <c r="O12" t="s">
        <v>41</v>
      </c>
      <c r="P12" t="s">
        <v>42</v>
      </c>
      <c r="Q12" t="s">
        <v>43</v>
      </c>
      <c r="R12" t="s">
        <v>44</v>
      </c>
      <c r="S12" t="s">
        <v>62</v>
      </c>
      <c r="T12" t="s">
        <v>63</v>
      </c>
      <c r="U12" t="s">
        <v>64</v>
      </c>
      <c r="V12" t="s">
        <v>48</v>
      </c>
      <c r="W12" t="s">
        <v>64</v>
      </c>
      <c r="X12" t="s">
        <v>456</v>
      </c>
      <c r="Y12" t="s">
        <v>50</v>
      </c>
      <c r="Z12" s="3">
        <v>0.77300000000000002</v>
      </c>
      <c r="AA12" s="3">
        <v>1</v>
      </c>
      <c r="AB12" s="3">
        <v>7.0000000000000001E-3</v>
      </c>
      <c r="AC12">
        <v>2.44</v>
      </c>
      <c r="AD12" t="s">
        <v>66</v>
      </c>
      <c r="AE12" t="s">
        <v>67</v>
      </c>
    </row>
    <row r="13" spans="1:31" x14ac:dyDescent="0.25">
      <c r="B13" t="s">
        <v>32</v>
      </c>
      <c r="C13" s="7">
        <v>43347</v>
      </c>
      <c r="D13" s="28">
        <v>0.7006944444444444</v>
      </c>
      <c r="E13" t="s">
        <v>33</v>
      </c>
      <c r="F13" t="s">
        <v>34</v>
      </c>
      <c r="G13" t="s">
        <v>35</v>
      </c>
      <c r="H13" t="s">
        <v>36</v>
      </c>
      <c r="I13" t="s">
        <v>37</v>
      </c>
      <c r="J13" t="s">
        <v>38</v>
      </c>
      <c r="K13" t="s">
        <v>39</v>
      </c>
      <c r="L13" t="s">
        <v>79</v>
      </c>
      <c r="M13" t="s">
        <v>79</v>
      </c>
      <c r="N13" t="s">
        <v>41</v>
      </c>
      <c r="O13" t="s">
        <v>41</v>
      </c>
      <c r="P13" t="s">
        <v>42</v>
      </c>
      <c r="Q13" t="s">
        <v>80</v>
      </c>
      <c r="R13" t="s">
        <v>70</v>
      </c>
      <c r="S13" t="s">
        <v>81</v>
      </c>
      <c r="T13" t="s">
        <v>72</v>
      </c>
      <c r="U13" t="s">
        <v>73</v>
      </c>
      <c r="V13" t="s">
        <v>90</v>
      </c>
      <c r="W13" t="s">
        <v>73</v>
      </c>
      <c r="X13" t="s">
        <v>102</v>
      </c>
      <c r="Y13" t="s">
        <v>457</v>
      </c>
      <c r="Z13" s="3">
        <v>0.77</v>
      </c>
      <c r="AA13" s="3">
        <v>1</v>
      </c>
      <c r="AB13" s="3">
        <v>7.0000000000000001E-3</v>
      </c>
      <c r="AC13">
        <v>2.5099999999999998</v>
      </c>
      <c r="AD13" t="s">
        <v>458</v>
      </c>
      <c r="AE13" t="s">
        <v>83</v>
      </c>
    </row>
    <row r="14" spans="1:31" x14ac:dyDescent="0.25">
      <c r="B14" t="s">
        <v>32</v>
      </c>
      <c r="C14" s="7">
        <v>43347</v>
      </c>
      <c r="D14" s="28">
        <v>0.64513888888888882</v>
      </c>
      <c r="E14" t="s">
        <v>33</v>
      </c>
      <c r="F14" t="s">
        <v>34</v>
      </c>
      <c r="G14" t="s">
        <v>35</v>
      </c>
      <c r="H14" t="s">
        <v>84</v>
      </c>
      <c r="I14" t="s">
        <v>37</v>
      </c>
      <c r="J14" t="s">
        <v>38</v>
      </c>
      <c r="K14" t="s">
        <v>39</v>
      </c>
      <c r="L14" t="s">
        <v>93</v>
      </c>
      <c r="M14" t="s">
        <v>93</v>
      </c>
      <c r="N14" t="s">
        <v>41</v>
      </c>
      <c r="O14" t="s">
        <v>41</v>
      </c>
      <c r="P14" t="s">
        <v>42</v>
      </c>
      <c r="Q14" t="s">
        <v>80</v>
      </c>
      <c r="R14" t="s">
        <v>86</v>
      </c>
      <c r="S14" t="s">
        <v>87</v>
      </c>
      <c r="T14" t="s">
        <v>99</v>
      </c>
      <c r="U14" t="s">
        <v>100</v>
      </c>
      <c r="V14" t="s">
        <v>94</v>
      </c>
      <c r="W14" t="s">
        <v>100</v>
      </c>
      <c r="X14" t="s">
        <v>460</v>
      </c>
      <c r="Y14" t="s">
        <v>148</v>
      </c>
      <c r="Z14" s="3">
        <v>0.77300000000000002</v>
      </c>
      <c r="AA14" s="3">
        <v>1</v>
      </c>
      <c r="AB14" s="3">
        <v>7.0000000000000001E-3</v>
      </c>
      <c r="AC14">
        <v>2.5</v>
      </c>
      <c r="AD14" t="s">
        <v>461</v>
      </c>
      <c r="AE14" t="s">
        <v>96</v>
      </c>
    </row>
    <row r="15" spans="1:31" x14ac:dyDescent="0.25">
      <c r="B15" t="s">
        <v>32</v>
      </c>
      <c r="C15" s="7">
        <v>43347</v>
      </c>
      <c r="D15" s="28">
        <v>0.62152777777777779</v>
      </c>
      <c r="E15" t="s">
        <v>33</v>
      </c>
      <c r="F15" t="s">
        <v>34</v>
      </c>
      <c r="G15" t="s">
        <v>35</v>
      </c>
      <c r="H15" t="s">
        <v>84</v>
      </c>
      <c r="I15" t="s">
        <v>37</v>
      </c>
      <c r="J15" t="s">
        <v>38</v>
      </c>
      <c r="K15" t="s">
        <v>39</v>
      </c>
      <c r="L15" t="s">
        <v>97</v>
      </c>
      <c r="M15" t="s">
        <v>97</v>
      </c>
      <c r="N15" t="s">
        <v>41</v>
      </c>
      <c r="O15" t="s">
        <v>41</v>
      </c>
      <c r="P15" t="s">
        <v>42</v>
      </c>
      <c r="Q15" t="s">
        <v>53</v>
      </c>
      <c r="R15" t="s">
        <v>86</v>
      </c>
      <c r="S15" t="s">
        <v>98</v>
      </c>
      <c r="T15" t="s">
        <v>462</v>
      </c>
      <c r="U15" t="s">
        <v>115</v>
      </c>
      <c r="V15" t="s">
        <v>101</v>
      </c>
      <c r="W15" t="s">
        <v>115</v>
      </c>
      <c r="X15" t="s">
        <v>460</v>
      </c>
      <c r="Y15" t="s">
        <v>148</v>
      </c>
      <c r="Z15" s="3">
        <v>0.77400000000000002</v>
      </c>
      <c r="AA15" s="3">
        <v>1</v>
      </c>
      <c r="AB15" s="3">
        <v>7.0000000000000001E-3</v>
      </c>
      <c r="AC15">
        <v>2.4900000000000002</v>
      </c>
      <c r="AD15" t="s">
        <v>463</v>
      </c>
      <c r="AE15" t="s">
        <v>464</v>
      </c>
    </row>
    <row r="16" spans="1:31" x14ac:dyDescent="0.25">
      <c r="B16" t="s">
        <v>32</v>
      </c>
      <c r="C16" s="7">
        <v>43347</v>
      </c>
      <c r="D16" s="28">
        <v>0.59513888888888888</v>
      </c>
      <c r="E16" t="s">
        <v>33</v>
      </c>
      <c r="F16" t="s">
        <v>34</v>
      </c>
      <c r="G16" t="s">
        <v>35</v>
      </c>
      <c r="H16" t="s">
        <v>103</v>
      </c>
      <c r="I16" t="s">
        <v>37</v>
      </c>
      <c r="J16" t="s">
        <v>38</v>
      </c>
      <c r="K16" t="s">
        <v>39</v>
      </c>
      <c r="L16" t="s">
        <v>104</v>
      </c>
      <c r="M16" t="s">
        <v>104</v>
      </c>
      <c r="N16" t="s">
        <v>41</v>
      </c>
      <c r="O16" t="s">
        <v>41</v>
      </c>
      <c r="P16" t="s">
        <v>42</v>
      </c>
      <c r="Q16" t="s">
        <v>53</v>
      </c>
      <c r="R16" t="s">
        <v>105</v>
      </c>
      <c r="S16" t="s">
        <v>106</v>
      </c>
      <c r="T16" t="s">
        <v>107</v>
      </c>
      <c r="U16" t="s">
        <v>108</v>
      </c>
      <c r="V16" t="s">
        <v>109</v>
      </c>
      <c r="W16" t="s">
        <v>108</v>
      </c>
      <c r="X16" t="s">
        <v>450</v>
      </c>
      <c r="Y16" t="s">
        <v>91</v>
      </c>
      <c r="Z16" s="3">
        <v>0.78500000000000003</v>
      </c>
      <c r="AA16" s="3">
        <v>1</v>
      </c>
      <c r="AB16" s="3">
        <v>8.0000000000000002E-3</v>
      </c>
      <c r="AC16">
        <v>2.46</v>
      </c>
      <c r="AD16" t="s">
        <v>95</v>
      </c>
      <c r="AE16" t="s">
        <v>111</v>
      </c>
    </row>
    <row r="17" spans="2:31" x14ac:dyDescent="0.25">
      <c r="B17" t="s">
        <v>32</v>
      </c>
      <c r="C17" s="7">
        <v>43347</v>
      </c>
      <c r="D17" s="28">
        <v>0.5625</v>
      </c>
      <c r="E17" t="s">
        <v>33</v>
      </c>
      <c r="F17" t="s">
        <v>34</v>
      </c>
      <c r="G17" t="s">
        <v>35</v>
      </c>
      <c r="H17" t="s">
        <v>103</v>
      </c>
      <c r="I17" t="s">
        <v>37</v>
      </c>
      <c r="J17" t="s">
        <v>38</v>
      </c>
      <c r="K17" t="s">
        <v>39</v>
      </c>
      <c r="L17" t="s">
        <v>112</v>
      </c>
      <c r="M17" t="s">
        <v>112</v>
      </c>
      <c r="N17" t="s">
        <v>41</v>
      </c>
      <c r="O17" t="s">
        <v>41</v>
      </c>
      <c r="P17" t="s">
        <v>42</v>
      </c>
      <c r="Q17" t="s">
        <v>113</v>
      </c>
      <c r="R17" t="s">
        <v>54</v>
      </c>
      <c r="S17" t="s">
        <v>114</v>
      </c>
      <c r="T17" t="s">
        <v>107</v>
      </c>
      <c r="U17" t="s">
        <v>108</v>
      </c>
      <c r="V17" t="s">
        <v>116</v>
      </c>
      <c r="W17" t="s">
        <v>108</v>
      </c>
      <c r="X17" t="s">
        <v>117</v>
      </c>
      <c r="Y17" t="s">
        <v>431</v>
      </c>
      <c r="Z17" s="3">
        <v>0.78400000000000003</v>
      </c>
      <c r="AA17" s="3">
        <v>1</v>
      </c>
      <c r="AB17" s="3">
        <v>8.0000000000000002E-3</v>
      </c>
      <c r="AC17">
        <v>2.46</v>
      </c>
      <c r="AD17" t="s">
        <v>110</v>
      </c>
      <c r="AE17" t="s">
        <v>119</v>
      </c>
    </row>
    <row r="18" spans="2:31" x14ac:dyDescent="0.25">
      <c r="B18" t="s">
        <v>32</v>
      </c>
      <c r="C18" s="7">
        <v>43347</v>
      </c>
      <c r="D18" s="28">
        <v>0.53125</v>
      </c>
      <c r="E18" t="s">
        <v>33</v>
      </c>
      <c r="F18" t="s">
        <v>34</v>
      </c>
      <c r="G18" t="s">
        <v>35</v>
      </c>
      <c r="H18" t="s">
        <v>120</v>
      </c>
      <c r="I18" t="s">
        <v>37</v>
      </c>
      <c r="J18" t="s">
        <v>38</v>
      </c>
      <c r="K18" t="s">
        <v>39</v>
      </c>
      <c r="L18" t="s">
        <v>121</v>
      </c>
      <c r="M18" t="s">
        <v>121</v>
      </c>
      <c r="N18" t="s">
        <v>41</v>
      </c>
      <c r="O18" t="s">
        <v>41</v>
      </c>
      <c r="P18" t="s">
        <v>42</v>
      </c>
      <c r="Q18" t="s">
        <v>122</v>
      </c>
      <c r="R18" t="s">
        <v>54</v>
      </c>
      <c r="S18" t="s">
        <v>55</v>
      </c>
      <c r="T18" t="s">
        <v>124</v>
      </c>
      <c r="U18" t="s">
        <v>125</v>
      </c>
      <c r="V18" t="s">
        <v>58</v>
      </c>
      <c r="W18" t="s">
        <v>125</v>
      </c>
      <c r="X18" t="s">
        <v>456</v>
      </c>
      <c r="Y18" t="s">
        <v>59</v>
      </c>
      <c r="Z18" s="3">
        <v>0.79100000000000004</v>
      </c>
      <c r="AA18" s="3">
        <v>1</v>
      </c>
      <c r="AB18" s="3">
        <v>8.0000000000000002E-3</v>
      </c>
      <c r="AC18">
        <v>2.44</v>
      </c>
      <c r="AD18" t="s">
        <v>118</v>
      </c>
      <c r="AE18" t="s">
        <v>61</v>
      </c>
    </row>
    <row r="19" spans="2:31" x14ac:dyDescent="0.25">
      <c r="B19" t="s">
        <v>32</v>
      </c>
      <c r="C19" s="7">
        <v>43348</v>
      </c>
      <c r="D19" s="28">
        <v>0.52708333333333335</v>
      </c>
      <c r="E19" t="s">
        <v>33</v>
      </c>
      <c r="F19" t="s">
        <v>34</v>
      </c>
      <c r="G19" t="s">
        <v>129</v>
      </c>
      <c r="H19" t="s">
        <v>197</v>
      </c>
      <c r="I19" t="s">
        <v>37</v>
      </c>
      <c r="J19" t="s">
        <v>68</v>
      </c>
      <c r="K19" t="s">
        <v>39</v>
      </c>
      <c r="L19" t="s">
        <v>76</v>
      </c>
      <c r="M19" t="s">
        <v>76</v>
      </c>
      <c r="N19" t="s">
        <v>41</v>
      </c>
      <c r="O19" t="s">
        <v>41</v>
      </c>
      <c r="P19" t="s">
        <v>42</v>
      </c>
      <c r="Q19" t="s">
        <v>555</v>
      </c>
      <c r="R19" t="s">
        <v>445</v>
      </c>
      <c r="S19" t="s">
        <v>556</v>
      </c>
      <c r="T19" t="s">
        <v>275</v>
      </c>
      <c r="U19" t="s">
        <v>557</v>
      </c>
      <c r="V19" t="s">
        <v>242</v>
      </c>
      <c r="W19" t="s">
        <v>557</v>
      </c>
      <c r="X19" t="s">
        <v>436</v>
      </c>
      <c r="Y19" t="s">
        <v>170</v>
      </c>
      <c r="Z19" s="3">
        <v>0.86599999999999999</v>
      </c>
      <c r="AA19" s="3">
        <v>1</v>
      </c>
      <c r="AB19" s="3">
        <v>0.01</v>
      </c>
      <c r="AC19">
        <v>2.2400000000000002</v>
      </c>
      <c r="AD19" t="s">
        <v>558</v>
      </c>
      <c r="AE19" t="s">
        <v>559</v>
      </c>
    </row>
    <row r="20" spans="2:31" x14ac:dyDescent="0.25">
      <c r="B20" t="s">
        <v>32</v>
      </c>
      <c r="C20" s="7">
        <v>43348</v>
      </c>
      <c r="D20" s="28">
        <v>0.4916666666666667</v>
      </c>
      <c r="E20" t="s">
        <v>33</v>
      </c>
      <c r="F20" t="s">
        <v>34</v>
      </c>
      <c r="G20" t="s">
        <v>129</v>
      </c>
      <c r="H20" t="s">
        <v>197</v>
      </c>
      <c r="I20" t="s">
        <v>37</v>
      </c>
      <c r="J20" t="s">
        <v>68</v>
      </c>
      <c r="K20" t="s">
        <v>39</v>
      </c>
      <c r="L20" t="s">
        <v>438</v>
      </c>
      <c r="M20" t="s">
        <v>438</v>
      </c>
      <c r="N20" t="s">
        <v>41</v>
      </c>
      <c r="O20" t="s">
        <v>41</v>
      </c>
      <c r="P20" t="s">
        <v>42</v>
      </c>
      <c r="Q20" t="s">
        <v>130</v>
      </c>
      <c r="R20" t="s">
        <v>74</v>
      </c>
      <c r="S20" t="s">
        <v>560</v>
      </c>
      <c r="T20" t="s">
        <v>561</v>
      </c>
      <c r="U20" t="s">
        <v>562</v>
      </c>
      <c r="V20" t="s">
        <v>148</v>
      </c>
      <c r="W20" t="s">
        <v>562</v>
      </c>
      <c r="X20" t="s">
        <v>528</v>
      </c>
      <c r="Y20" t="s">
        <v>141</v>
      </c>
      <c r="Z20" s="3">
        <v>0.82299999999999995</v>
      </c>
      <c r="AA20" s="3">
        <v>1</v>
      </c>
      <c r="AB20" s="3">
        <v>0.01</v>
      </c>
      <c r="AC20">
        <v>2.62</v>
      </c>
      <c r="AD20" t="s">
        <v>563</v>
      </c>
      <c r="AE20" t="s">
        <v>564</v>
      </c>
    </row>
    <row r="21" spans="2:31" x14ac:dyDescent="0.25">
      <c r="B21" t="s">
        <v>32</v>
      </c>
      <c r="C21" s="7">
        <v>43348</v>
      </c>
      <c r="D21" s="28">
        <v>0.51041666666666663</v>
      </c>
      <c r="E21" t="s">
        <v>33</v>
      </c>
      <c r="F21" t="s">
        <v>34</v>
      </c>
      <c r="G21" t="s">
        <v>129</v>
      </c>
      <c r="H21" t="s">
        <v>197</v>
      </c>
      <c r="I21" t="s">
        <v>37</v>
      </c>
      <c r="J21" t="s">
        <v>68</v>
      </c>
      <c r="K21" t="s">
        <v>39</v>
      </c>
      <c r="L21" t="s">
        <v>266</v>
      </c>
      <c r="M21" t="s">
        <v>266</v>
      </c>
      <c r="N21" t="s">
        <v>41</v>
      </c>
      <c r="O21" t="s">
        <v>41</v>
      </c>
      <c r="P21" t="s">
        <v>42</v>
      </c>
      <c r="Q21" t="s">
        <v>507</v>
      </c>
      <c r="R21" t="s">
        <v>90</v>
      </c>
      <c r="S21" t="s">
        <v>131</v>
      </c>
      <c r="T21" t="s">
        <v>566</v>
      </c>
      <c r="U21" t="s">
        <v>567</v>
      </c>
      <c r="V21" t="s">
        <v>126</v>
      </c>
      <c r="W21" t="s">
        <v>567</v>
      </c>
      <c r="X21" t="s">
        <v>568</v>
      </c>
      <c r="Y21" t="s">
        <v>180</v>
      </c>
      <c r="Z21" s="3">
        <v>0.83799999999999997</v>
      </c>
      <c r="AA21" s="3">
        <v>1</v>
      </c>
      <c r="AB21" s="3">
        <v>0.01</v>
      </c>
      <c r="AC21">
        <v>2.5299999999999998</v>
      </c>
      <c r="AD21" t="s">
        <v>186</v>
      </c>
      <c r="AE21" t="s">
        <v>569</v>
      </c>
    </row>
    <row r="22" spans="2:31" x14ac:dyDescent="0.25">
      <c r="B22" t="s">
        <v>32</v>
      </c>
      <c r="C22" s="7">
        <v>43348</v>
      </c>
      <c r="D22" s="28">
        <v>0.47500000000000003</v>
      </c>
      <c r="E22" t="s">
        <v>33</v>
      </c>
      <c r="F22" t="s">
        <v>34</v>
      </c>
      <c r="G22" t="s">
        <v>129</v>
      </c>
      <c r="H22" t="s">
        <v>197</v>
      </c>
      <c r="I22" t="s">
        <v>37</v>
      </c>
      <c r="J22" t="s">
        <v>68</v>
      </c>
      <c r="K22" t="s">
        <v>39</v>
      </c>
      <c r="L22" t="s">
        <v>447</v>
      </c>
      <c r="M22" t="s">
        <v>447</v>
      </c>
      <c r="N22" t="s">
        <v>41</v>
      </c>
      <c r="O22" t="s">
        <v>41</v>
      </c>
      <c r="P22" t="s">
        <v>42</v>
      </c>
      <c r="Q22" t="s">
        <v>74</v>
      </c>
      <c r="R22" t="s">
        <v>74</v>
      </c>
      <c r="S22" t="s">
        <v>202</v>
      </c>
      <c r="T22" t="s">
        <v>212</v>
      </c>
      <c r="U22" t="s">
        <v>133</v>
      </c>
      <c r="V22" t="s">
        <v>76</v>
      </c>
      <c r="W22" t="s">
        <v>133</v>
      </c>
      <c r="X22" t="s">
        <v>217</v>
      </c>
      <c r="Y22" t="s">
        <v>570</v>
      </c>
      <c r="Z22" s="3">
        <v>0.81799999999999995</v>
      </c>
      <c r="AA22" s="3">
        <v>1</v>
      </c>
      <c r="AB22" s="3">
        <v>0.01</v>
      </c>
      <c r="AC22">
        <v>2.64</v>
      </c>
      <c r="AD22" t="s">
        <v>571</v>
      </c>
      <c r="AE22" t="s">
        <v>572</v>
      </c>
    </row>
    <row r="23" spans="2:31" x14ac:dyDescent="0.25">
      <c r="B23" t="s">
        <v>32</v>
      </c>
      <c r="C23" s="7">
        <v>43348</v>
      </c>
      <c r="D23" s="28">
        <v>0.45763888888888887</v>
      </c>
      <c r="E23" t="s">
        <v>33</v>
      </c>
      <c r="F23" t="s">
        <v>34</v>
      </c>
      <c r="G23" t="s">
        <v>129</v>
      </c>
      <c r="H23" t="s">
        <v>197</v>
      </c>
      <c r="I23" t="s">
        <v>37</v>
      </c>
      <c r="J23" t="s">
        <v>68</v>
      </c>
      <c r="K23" t="s">
        <v>39</v>
      </c>
      <c r="L23" t="s">
        <v>198</v>
      </c>
      <c r="M23" t="s">
        <v>198</v>
      </c>
      <c r="N23" t="s">
        <v>41</v>
      </c>
      <c r="O23" t="s">
        <v>41</v>
      </c>
      <c r="P23" t="s">
        <v>42</v>
      </c>
      <c r="Q23" t="s">
        <v>144</v>
      </c>
      <c r="R23" t="s">
        <v>90</v>
      </c>
      <c r="S23" t="s">
        <v>202</v>
      </c>
      <c r="T23" t="s">
        <v>212</v>
      </c>
      <c r="U23" t="s">
        <v>133</v>
      </c>
      <c r="V23" t="s">
        <v>76</v>
      </c>
      <c r="W23" t="s">
        <v>133</v>
      </c>
      <c r="X23" t="s">
        <v>70</v>
      </c>
      <c r="Y23" t="s">
        <v>575</v>
      </c>
      <c r="Z23" s="3">
        <v>0.81100000000000005</v>
      </c>
      <c r="AA23" s="3">
        <v>1</v>
      </c>
      <c r="AB23" s="3">
        <v>0.01</v>
      </c>
      <c r="AC23">
        <v>2.66</v>
      </c>
      <c r="AD23" t="s">
        <v>576</v>
      </c>
      <c r="AE23" t="s">
        <v>577</v>
      </c>
    </row>
    <row r="24" spans="2:31" x14ac:dyDescent="0.25">
      <c r="B24" t="s">
        <v>32</v>
      </c>
      <c r="C24" s="7">
        <v>43348</v>
      </c>
      <c r="D24" s="28">
        <v>0.37083333333333335</v>
      </c>
      <c r="E24" t="s">
        <v>33</v>
      </c>
      <c r="F24" t="s">
        <v>34</v>
      </c>
      <c r="G24" t="s">
        <v>129</v>
      </c>
      <c r="H24" t="s">
        <v>36</v>
      </c>
      <c r="I24" t="s">
        <v>37</v>
      </c>
      <c r="J24" t="s">
        <v>68</v>
      </c>
      <c r="K24" t="s">
        <v>39</v>
      </c>
      <c r="L24" t="s">
        <v>52</v>
      </c>
      <c r="M24" t="s">
        <v>52</v>
      </c>
      <c r="N24" t="s">
        <v>41</v>
      </c>
      <c r="O24" t="s">
        <v>41</v>
      </c>
      <c r="P24" t="s">
        <v>42</v>
      </c>
      <c r="Q24" t="s">
        <v>136</v>
      </c>
      <c r="R24" t="s">
        <v>130</v>
      </c>
      <c r="S24" t="s">
        <v>137</v>
      </c>
      <c r="T24" t="s">
        <v>138</v>
      </c>
      <c r="U24" t="s">
        <v>139</v>
      </c>
      <c r="V24" t="s">
        <v>140</v>
      </c>
      <c r="W24" t="s">
        <v>139</v>
      </c>
      <c r="X24" t="s">
        <v>149</v>
      </c>
      <c r="Y24" t="s">
        <v>570</v>
      </c>
      <c r="Z24" s="3">
        <v>0.81100000000000005</v>
      </c>
      <c r="AA24" s="3">
        <v>1</v>
      </c>
      <c r="AB24" s="3">
        <v>1.0999999999999999E-2</v>
      </c>
      <c r="AC24">
        <v>2.72</v>
      </c>
      <c r="AD24" t="s">
        <v>574</v>
      </c>
      <c r="AE24" t="s">
        <v>485</v>
      </c>
    </row>
    <row r="25" spans="2:31" x14ac:dyDescent="0.25">
      <c r="B25" t="s">
        <v>32</v>
      </c>
      <c r="C25" s="7">
        <v>43348</v>
      </c>
      <c r="D25" s="28">
        <v>0.41805555555555557</v>
      </c>
      <c r="E25" t="s">
        <v>33</v>
      </c>
      <c r="F25" t="s">
        <v>34</v>
      </c>
      <c r="G25" t="s">
        <v>129</v>
      </c>
      <c r="H25" t="s">
        <v>36</v>
      </c>
      <c r="I25" t="s">
        <v>37</v>
      </c>
      <c r="J25" t="s">
        <v>68</v>
      </c>
      <c r="K25" t="s">
        <v>143</v>
      </c>
      <c r="L25" t="s">
        <v>38</v>
      </c>
      <c r="M25" t="s">
        <v>38</v>
      </c>
      <c r="N25" t="s">
        <v>41</v>
      </c>
      <c r="O25" t="s">
        <v>41</v>
      </c>
      <c r="P25" t="s">
        <v>42</v>
      </c>
      <c r="Q25" t="s">
        <v>144</v>
      </c>
      <c r="R25" t="s">
        <v>90</v>
      </c>
      <c r="S25" t="s">
        <v>131</v>
      </c>
      <c r="T25" t="s">
        <v>146</v>
      </c>
      <c r="U25" t="s">
        <v>147</v>
      </c>
      <c r="V25" t="s">
        <v>148</v>
      </c>
      <c r="W25" t="s">
        <v>147</v>
      </c>
      <c r="X25" t="s">
        <v>86</v>
      </c>
      <c r="Y25" t="s">
        <v>270</v>
      </c>
      <c r="Z25" s="3">
        <v>0.81399999999999995</v>
      </c>
      <c r="AA25" s="3">
        <v>1</v>
      </c>
      <c r="AB25" s="3">
        <v>0.01</v>
      </c>
      <c r="AC25">
        <v>2.66</v>
      </c>
      <c r="AD25" t="s">
        <v>579</v>
      </c>
      <c r="AE25" t="s">
        <v>151</v>
      </c>
    </row>
    <row r="26" spans="2:31" x14ac:dyDescent="0.25">
      <c r="B26" t="s">
        <v>32</v>
      </c>
      <c r="C26" s="7">
        <v>43347</v>
      </c>
      <c r="D26" s="28">
        <v>0.69652777777777775</v>
      </c>
      <c r="E26" t="s">
        <v>33</v>
      </c>
      <c r="F26" t="s">
        <v>34</v>
      </c>
      <c r="G26" t="s">
        <v>129</v>
      </c>
      <c r="H26" t="s">
        <v>36</v>
      </c>
      <c r="I26" t="s">
        <v>37</v>
      </c>
      <c r="J26" t="s">
        <v>68</v>
      </c>
      <c r="K26" t="s">
        <v>39</v>
      </c>
      <c r="L26" t="s">
        <v>79</v>
      </c>
      <c r="M26" t="s">
        <v>79</v>
      </c>
      <c r="N26" t="s">
        <v>41</v>
      </c>
      <c r="O26" t="s">
        <v>41</v>
      </c>
      <c r="P26" t="s">
        <v>42</v>
      </c>
      <c r="Q26" t="s">
        <v>136</v>
      </c>
      <c r="R26" t="s">
        <v>162</v>
      </c>
      <c r="S26" t="s">
        <v>163</v>
      </c>
      <c r="T26" t="s">
        <v>155</v>
      </c>
      <c r="U26" t="s">
        <v>174</v>
      </c>
      <c r="V26" t="s">
        <v>157</v>
      </c>
      <c r="W26" t="s">
        <v>174</v>
      </c>
      <c r="X26" t="s">
        <v>80</v>
      </c>
      <c r="Y26" t="s">
        <v>159</v>
      </c>
      <c r="Z26" s="3">
        <v>0.81100000000000005</v>
      </c>
      <c r="AA26" s="3">
        <v>1</v>
      </c>
      <c r="AB26" s="3">
        <v>1.0999999999999999E-2</v>
      </c>
      <c r="AC26">
        <v>2.73</v>
      </c>
      <c r="AD26" t="s">
        <v>553</v>
      </c>
      <c r="AE26" t="s">
        <v>165</v>
      </c>
    </row>
    <row r="27" spans="2:31" x14ac:dyDescent="0.25">
      <c r="B27" t="s">
        <v>32</v>
      </c>
      <c r="C27" s="7">
        <v>43347</v>
      </c>
      <c r="D27" s="28">
        <v>0.64097222222222217</v>
      </c>
      <c r="E27" t="s">
        <v>33</v>
      </c>
      <c r="F27" t="s">
        <v>34</v>
      </c>
      <c r="G27" t="s">
        <v>129</v>
      </c>
      <c r="H27" t="s">
        <v>84</v>
      </c>
      <c r="I27" t="s">
        <v>37</v>
      </c>
      <c r="J27" t="s">
        <v>68</v>
      </c>
      <c r="K27" t="s">
        <v>39</v>
      </c>
      <c r="L27" t="s">
        <v>93</v>
      </c>
      <c r="M27" t="s">
        <v>93</v>
      </c>
      <c r="N27" t="s">
        <v>41</v>
      </c>
      <c r="O27" t="s">
        <v>41</v>
      </c>
      <c r="P27" t="s">
        <v>42</v>
      </c>
      <c r="Q27" t="s">
        <v>136</v>
      </c>
      <c r="R27" t="s">
        <v>162</v>
      </c>
      <c r="S27" t="s">
        <v>173</v>
      </c>
      <c r="T27" t="s">
        <v>167</v>
      </c>
      <c r="U27" t="s">
        <v>174</v>
      </c>
      <c r="V27" t="s">
        <v>164</v>
      </c>
      <c r="W27" t="s">
        <v>174</v>
      </c>
      <c r="X27" t="s">
        <v>53</v>
      </c>
      <c r="Y27" t="s">
        <v>170</v>
      </c>
      <c r="Z27" s="3">
        <v>0.81399999999999995</v>
      </c>
      <c r="AA27" s="3">
        <v>1</v>
      </c>
      <c r="AB27" s="3">
        <v>1.2E-2</v>
      </c>
      <c r="AC27">
        <v>2.74</v>
      </c>
      <c r="AD27" t="s">
        <v>175</v>
      </c>
      <c r="AE27" t="s">
        <v>176</v>
      </c>
    </row>
    <row r="28" spans="2:31" x14ac:dyDescent="0.25">
      <c r="B28" t="s">
        <v>32</v>
      </c>
      <c r="C28" s="7">
        <v>43347</v>
      </c>
      <c r="D28" s="28">
        <v>0.6166666666666667</v>
      </c>
      <c r="E28" t="s">
        <v>33</v>
      </c>
      <c r="F28" t="s">
        <v>34</v>
      </c>
      <c r="G28" t="s">
        <v>129</v>
      </c>
      <c r="H28" t="s">
        <v>84</v>
      </c>
      <c r="I28" t="s">
        <v>37</v>
      </c>
      <c r="J28" t="s">
        <v>68</v>
      </c>
      <c r="K28" t="s">
        <v>39</v>
      </c>
      <c r="L28" t="s">
        <v>97</v>
      </c>
      <c r="M28" t="s">
        <v>97</v>
      </c>
      <c r="N28" t="s">
        <v>41</v>
      </c>
      <c r="O28" t="s">
        <v>41</v>
      </c>
      <c r="P28" t="s">
        <v>42</v>
      </c>
      <c r="Q28" t="s">
        <v>152</v>
      </c>
      <c r="R28" t="s">
        <v>177</v>
      </c>
      <c r="S28" t="s">
        <v>173</v>
      </c>
      <c r="T28" t="s">
        <v>184</v>
      </c>
      <c r="U28" t="s">
        <v>168</v>
      </c>
      <c r="V28" t="s">
        <v>185</v>
      </c>
      <c r="W28" t="s">
        <v>168</v>
      </c>
      <c r="X28" t="s">
        <v>113</v>
      </c>
      <c r="Y28" t="s">
        <v>483</v>
      </c>
      <c r="Z28" s="3">
        <v>0.81499999999999995</v>
      </c>
      <c r="AA28" s="3">
        <v>1</v>
      </c>
      <c r="AB28" s="3">
        <v>1.0999999999999999E-2</v>
      </c>
      <c r="AC28">
        <v>2.73</v>
      </c>
      <c r="AD28" t="s">
        <v>171</v>
      </c>
      <c r="AE28" t="s">
        <v>182</v>
      </c>
    </row>
    <row r="29" spans="2:31" x14ac:dyDescent="0.25">
      <c r="B29" t="s">
        <v>32</v>
      </c>
      <c r="C29" s="7">
        <v>43347</v>
      </c>
      <c r="D29" s="28">
        <v>0.59027777777777779</v>
      </c>
      <c r="E29" t="s">
        <v>33</v>
      </c>
      <c r="F29" t="s">
        <v>34</v>
      </c>
      <c r="G29" t="s">
        <v>129</v>
      </c>
      <c r="H29" t="s">
        <v>103</v>
      </c>
      <c r="I29" t="s">
        <v>37</v>
      </c>
      <c r="J29" t="s">
        <v>68</v>
      </c>
      <c r="K29" t="s">
        <v>39</v>
      </c>
      <c r="L29" t="s">
        <v>104</v>
      </c>
      <c r="M29" t="s">
        <v>104</v>
      </c>
      <c r="N29" t="s">
        <v>41</v>
      </c>
      <c r="O29" t="s">
        <v>41</v>
      </c>
      <c r="P29" t="s">
        <v>42</v>
      </c>
      <c r="Q29" t="s">
        <v>144</v>
      </c>
      <c r="R29" t="s">
        <v>177</v>
      </c>
      <c r="S29" t="s">
        <v>183</v>
      </c>
      <c r="T29" t="s">
        <v>583</v>
      </c>
      <c r="U29" t="s">
        <v>188</v>
      </c>
      <c r="V29" t="s">
        <v>185</v>
      </c>
      <c r="W29" t="s">
        <v>188</v>
      </c>
      <c r="X29" t="s">
        <v>54</v>
      </c>
      <c r="Y29" t="s">
        <v>483</v>
      </c>
      <c r="Z29" s="3">
        <v>0.82599999999999996</v>
      </c>
      <c r="AA29" s="3">
        <v>1</v>
      </c>
      <c r="AB29" s="3">
        <v>1.2E-2</v>
      </c>
      <c r="AC29">
        <v>2.72</v>
      </c>
      <c r="AD29" t="s">
        <v>181</v>
      </c>
      <c r="AE29" t="s">
        <v>584</v>
      </c>
    </row>
    <row r="30" spans="2:31" x14ac:dyDescent="0.25">
      <c r="B30" t="s">
        <v>32</v>
      </c>
      <c r="C30" s="7">
        <v>43347</v>
      </c>
      <c r="D30" s="28">
        <v>0.55694444444444446</v>
      </c>
      <c r="E30" t="s">
        <v>33</v>
      </c>
      <c r="F30" t="s">
        <v>34</v>
      </c>
      <c r="G30" t="s">
        <v>129</v>
      </c>
      <c r="H30" t="s">
        <v>103</v>
      </c>
      <c r="I30" t="s">
        <v>37</v>
      </c>
      <c r="J30" t="s">
        <v>68</v>
      </c>
      <c r="K30" t="s">
        <v>39</v>
      </c>
      <c r="L30" t="s">
        <v>112</v>
      </c>
      <c r="M30" t="s">
        <v>112</v>
      </c>
      <c r="N30" t="s">
        <v>41</v>
      </c>
      <c r="O30" t="s">
        <v>41</v>
      </c>
      <c r="P30" t="s">
        <v>42</v>
      </c>
      <c r="Q30" t="s">
        <v>130</v>
      </c>
      <c r="R30" t="s">
        <v>144</v>
      </c>
      <c r="S30" t="s">
        <v>187</v>
      </c>
      <c r="T30" t="s">
        <v>583</v>
      </c>
      <c r="U30" t="s">
        <v>585</v>
      </c>
      <c r="V30" t="s">
        <v>189</v>
      </c>
      <c r="W30" t="s">
        <v>585</v>
      </c>
      <c r="X30" t="s">
        <v>123</v>
      </c>
      <c r="Y30" t="s">
        <v>190</v>
      </c>
      <c r="Z30" s="3">
        <v>0.82499999999999996</v>
      </c>
      <c r="AA30" s="3">
        <v>1</v>
      </c>
      <c r="AB30" s="3">
        <v>1.2E-2</v>
      </c>
      <c r="AC30">
        <v>2.72</v>
      </c>
      <c r="AD30" t="s">
        <v>586</v>
      </c>
      <c r="AE30" t="s">
        <v>192</v>
      </c>
    </row>
    <row r="31" spans="2:31" x14ac:dyDescent="0.25">
      <c r="B31" t="s">
        <v>32</v>
      </c>
      <c r="C31" s="7">
        <v>43347</v>
      </c>
      <c r="D31" s="28">
        <v>0.52569444444444446</v>
      </c>
      <c r="E31" t="s">
        <v>33</v>
      </c>
      <c r="F31" t="s">
        <v>34</v>
      </c>
      <c r="G31" t="s">
        <v>129</v>
      </c>
      <c r="H31" t="s">
        <v>120</v>
      </c>
      <c r="I31" t="s">
        <v>37</v>
      </c>
      <c r="J31" t="s">
        <v>68</v>
      </c>
      <c r="K31" t="s">
        <v>39</v>
      </c>
      <c r="L31" t="s">
        <v>121</v>
      </c>
      <c r="M31" t="s">
        <v>121</v>
      </c>
      <c r="N31" t="s">
        <v>41</v>
      </c>
      <c r="O31" t="s">
        <v>41</v>
      </c>
      <c r="P31" t="s">
        <v>42</v>
      </c>
      <c r="Q31" t="s">
        <v>130</v>
      </c>
      <c r="R31" t="s">
        <v>144</v>
      </c>
      <c r="S31" t="s">
        <v>193</v>
      </c>
      <c r="T31" t="s">
        <v>138</v>
      </c>
      <c r="U31" t="s">
        <v>139</v>
      </c>
      <c r="V31" t="s">
        <v>194</v>
      </c>
      <c r="W31" t="s">
        <v>139</v>
      </c>
      <c r="X31" t="s">
        <v>105</v>
      </c>
      <c r="Y31" t="s">
        <v>190</v>
      </c>
      <c r="Z31" s="3">
        <v>0.82599999999999996</v>
      </c>
      <c r="AA31" s="3">
        <v>1</v>
      </c>
      <c r="AB31" s="3">
        <v>1.2E-2</v>
      </c>
      <c r="AC31">
        <v>2.7</v>
      </c>
      <c r="AD31" t="s">
        <v>191</v>
      </c>
      <c r="AE31" t="s">
        <v>195</v>
      </c>
    </row>
    <row r="32" spans="2:31" x14ac:dyDescent="0.25">
      <c r="B32" t="s">
        <v>32</v>
      </c>
      <c r="C32" s="7">
        <v>43348</v>
      </c>
      <c r="D32" s="28">
        <v>0.52430555555555558</v>
      </c>
      <c r="E32" t="s">
        <v>33</v>
      </c>
      <c r="F32" t="s">
        <v>34</v>
      </c>
      <c r="G32" t="s">
        <v>196</v>
      </c>
      <c r="H32" t="s">
        <v>197</v>
      </c>
      <c r="I32" t="s">
        <v>37</v>
      </c>
      <c r="J32" t="s">
        <v>85</v>
      </c>
      <c r="K32" t="s">
        <v>39</v>
      </c>
      <c r="L32" t="s">
        <v>76</v>
      </c>
      <c r="M32" t="s">
        <v>76</v>
      </c>
      <c r="N32" t="s">
        <v>41</v>
      </c>
      <c r="O32" t="s">
        <v>41</v>
      </c>
      <c r="P32" t="s">
        <v>42</v>
      </c>
      <c r="Q32" t="s">
        <v>615</v>
      </c>
      <c r="R32" t="s">
        <v>580</v>
      </c>
      <c r="S32" t="s">
        <v>605</v>
      </c>
      <c r="T32" t="s">
        <v>179</v>
      </c>
      <c r="U32" t="s">
        <v>573</v>
      </c>
      <c r="V32" t="s">
        <v>131</v>
      </c>
      <c r="W32" t="s">
        <v>573</v>
      </c>
      <c r="X32" t="s">
        <v>301</v>
      </c>
      <c r="Y32" t="s">
        <v>229</v>
      </c>
      <c r="Z32" s="3">
        <v>0.90400000000000003</v>
      </c>
      <c r="AA32" s="3">
        <v>1</v>
      </c>
      <c r="AB32" s="3">
        <v>1.4E-2</v>
      </c>
      <c r="AC32">
        <v>1.93</v>
      </c>
      <c r="AD32" t="s">
        <v>620</v>
      </c>
      <c r="AE32" t="s">
        <v>621</v>
      </c>
    </row>
    <row r="33" spans="2:31" x14ac:dyDescent="0.25">
      <c r="B33" t="s">
        <v>32</v>
      </c>
      <c r="C33" s="7">
        <v>43348</v>
      </c>
      <c r="D33" s="28">
        <v>0.48888888888888887</v>
      </c>
      <c r="E33" t="s">
        <v>33</v>
      </c>
      <c r="F33" t="s">
        <v>34</v>
      </c>
      <c r="G33" t="s">
        <v>196</v>
      </c>
      <c r="H33" t="s">
        <v>197</v>
      </c>
      <c r="I33" t="s">
        <v>37</v>
      </c>
      <c r="J33" t="s">
        <v>85</v>
      </c>
      <c r="K33" t="s">
        <v>39</v>
      </c>
      <c r="L33" t="s">
        <v>438</v>
      </c>
      <c r="M33" t="s">
        <v>438</v>
      </c>
      <c r="N33" t="s">
        <v>41</v>
      </c>
      <c r="O33" t="s">
        <v>41</v>
      </c>
      <c r="P33" t="s">
        <v>42</v>
      </c>
      <c r="Q33" t="s">
        <v>98</v>
      </c>
      <c r="R33" t="s">
        <v>476</v>
      </c>
      <c r="S33" t="s">
        <v>277</v>
      </c>
      <c r="T33" t="s">
        <v>226</v>
      </c>
      <c r="U33" t="s">
        <v>622</v>
      </c>
      <c r="V33" t="s">
        <v>623</v>
      </c>
      <c r="W33" t="s">
        <v>622</v>
      </c>
      <c r="X33" t="s">
        <v>624</v>
      </c>
      <c r="Y33" t="s">
        <v>253</v>
      </c>
      <c r="Z33" s="3">
        <v>0.88200000000000001</v>
      </c>
      <c r="AA33" s="3">
        <v>1</v>
      </c>
      <c r="AB33" s="3">
        <v>1.4999999999999999E-2</v>
      </c>
      <c r="AC33">
        <v>2.54</v>
      </c>
      <c r="AD33" t="s">
        <v>254</v>
      </c>
      <c r="AE33" t="s">
        <v>625</v>
      </c>
    </row>
    <row r="34" spans="2:31" x14ac:dyDescent="0.25">
      <c r="B34" t="s">
        <v>32</v>
      </c>
      <c r="C34" s="7">
        <v>43348</v>
      </c>
      <c r="D34" s="28">
        <v>0.50763888888888886</v>
      </c>
      <c r="E34" t="s">
        <v>33</v>
      </c>
      <c r="F34" t="s">
        <v>34</v>
      </c>
      <c r="G34" t="s">
        <v>196</v>
      </c>
      <c r="H34" t="s">
        <v>197</v>
      </c>
      <c r="I34" t="s">
        <v>37</v>
      </c>
      <c r="J34" t="s">
        <v>85</v>
      </c>
      <c r="K34" t="s">
        <v>39</v>
      </c>
      <c r="L34" t="s">
        <v>266</v>
      </c>
      <c r="M34" t="s">
        <v>266</v>
      </c>
      <c r="N34" t="s">
        <v>41</v>
      </c>
      <c r="O34" t="s">
        <v>41</v>
      </c>
      <c r="P34" t="s">
        <v>42</v>
      </c>
      <c r="Q34" t="s">
        <v>633</v>
      </c>
      <c r="R34" t="s">
        <v>184</v>
      </c>
      <c r="S34" t="s">
        <v>611</v>
      </c>
      <c r="T34" t="s">
        <v>549</v>
      </c>
      <c r="U34" t="s">
        <v>634</v>
      </c>
      <c r="V34" t="s">
        <v>635</v>
      </c>
      <c r="W34" t="s">
        <v>634</v>
      </c>
      <c r="X34" t="s">
        <v>636</v>
      </c>
      <c r="Y34" t="s">
        <v>240</v>
      </c>
      <c r="Z34" s="3">
        <v>0.89100000000000001</v>
      </c>
      <c r="AA34" s="3">
        <v>1</v>
      </c>
      <c r="AB34" s="3">
        <v>1.4999999999999999E-2</v>
      </c>
      <c r="AC34">
        <v>2.33</v>
      </c>
      <c r="AD34" t="s">
        <v>230</v>
      </c>
      <c r="AE34" t="s">
        <v>637</v>
      </c>
    </row>
    <row r="35" spans="2:31" x14ac:dyDescent="0.25">
      <c r="B35" t="s">
        <v>32</v>
      </c>
      <c r="C35" s="7">
        <v>43348</v>
      </c>
      <c r="D35" s="28">
        <v>0.47152777777777777</v>
      </c>
      <c r="E35" t="s">
        <v>33</v>
      </c>
      <c r="F35" t="s">
        <v>34</v>
      </c>
      <c r="G35" t="s">
        <v>196</v>
      </c>
      <c r="H35" t="s">
        <v>197</v>
      </c>
      <c r="I35" t="s">
        <v>37</v>
      </c>
      <c r="J35" t="s">
        <v>85</v>
      </c>
      <c r="K35" t="s">
        <v>39</v>
      </c>
      <c r="L35" t="s">
        <v>447</v>
      </c>
      <c r="M35" t="s">
        <v>447</v>
      </c>
      <c r="N35" t="s">
        <v>41</v>
      </c>
      <c r="O35" t="s">
        <v>41</v>
      </c>
      <c r="P35" t="s">
        <v>42</v>
      </c>
      <c r="Q35" t="s">
        <v>399</v>
      </c>
      <c r="R35" t="s">
        <v>259</v>
      </c>
      <c r="S35" t="s">
        <v>386</v>
      </c>
      <c r="T35" t="s">
        <v>514</v>
      </c>
      <c r="U35" t="s">
        <v>556</v>
      </c>
      <c r="V35" t="s">
        <v>638</v>
      </c>
      <c r="W35" t="s">
        <v>556</v>
      </c>
      <c r="X35" t="s">
        <v>102</v>
      </c>
      <c r="Y35" t="s">
        <v>218</v>
      </c>
      <c r="Z35" s="3">
        <v>0.879</v>
      </c>
      <c r="AA35" s="3">
        <v>1</v>
      </c>
      <c r="AB35" s="3">
        <v>1.4E-2</v>
      </c>
      <c r="AC35">
        <v>2.66</v>
      </c>
      <c r="AD35" t="s">
        <v>262</v>
      </c>
      <c r="AE35" t="s">
        <v>639</v>
      </c>
    </row>
    <row r="36" spans="2:31" x14ac:dyDescent="0.25">
      <c r="B36" t="s">
        <v>32</v>
      </c>
      <c r="C36" s="7">
        <v>43348</v>
      </c>
      <c r="D36" s="28">
        <v>0.45277777777777778</v>
      </c>
      <c r="E36" t="s">
        <v>33</v>
      </c>
      <c r="F36" t="s">
        <v>34</v>
      </c>
      <c r="G36" t="s">
        <v>196</v>
      </c>
      <c r="H36" t="s">
        <v>197</v>
      </c>
      <c r="I36" t="s">
        <v>37</v>
      </c>
      <c r="J36" t="s">
        <v>85</v>
      </c>
      <c r="K36" t="s">
        <v>39</v>
      </c>
      <c r="L36" t="s">
        <v>198</v>
      </c>
      <c r="M36" t="s">
        <v>198</v>
      </c>
      <c r="N36" t="s">
        <v>41</v>
      </c>
      <c r="O36" t="s">
        <v>41</v>
      </c>
      <c r="P36" t="s">
        <v>42</v>
      </c>
      <c r="Q36" t="s">
        <v>132</v>
      </c>
      <c r="R36" t="s">
        <v>199</v>
      </c>
      <c r="S36" t="s">
        <v>200</v>
      </c>
      <c r="T36" t="s">
        <v>538</v>
      </c>
      <c r="U36" t="s">
        <v>202</v>
      </c>
      <c r="V36" t="s">
        <v>203</v>
      </c>
      <c r="W36" t="s">
        <v>202</v>
      </c>
      <c r="X36" t="s">
        <v>641</v>
      </c>
      <c r="Y36" t="s">
        <v>210</v>
      </c>
      <c r="Z36" s="3">
        <v>0.86699999999999999</v>
      </c>
      <c r="AA36" s="3">
        <v>1</v>
      </c>
      <c r="AB36" s="3">
        <v>1.4E-2</v>
      </c>
      <c r="AC36">
        <v>2.77</v>
      </c>
      <c r="AD36" t="s">
        <v>642</v>
      </c>
      <c r="AE36" t="s">
        <v>643</v>
      </c>
    </row>
    <row r="37" spans="2:31" x14ac:dyDescent="0.25">
      <c r="B37" t="s">
        <v>32</v>
      </c>
      <c r="C37" s="7">
        <v>43348</v>
      </c>
      <c r="D37" s="28">
        <v>0.3666666666666667</v>
      </c>
      <c r="E37" t="s">
        <v>33</v>
      </c>
      <c r="F37" t="s">
        <v>34</v>
      </c>
      <c r="G37" t="s">
        <v>196</v>
      </c>
      <c r="H37" t="s">
        <v>36</v>
      </c>
      <c r="I37" t="s">
        <v>37</v>
      </c>
      <c r="J37" t="s">
        <v>85</v>
      </c>
      <c r="K37" t="s">
        <v>39</v>
      </c>
      <c r="L37" t="s">
        <v>52</v>
      </c>
      <c r="M37" t="s">
        <v>52</v>
      </c>
      <c r="N37" t="s">
        <v>41</v>
      </c>
      <c r="O37" t="s">
        <v>41</v>
      </c>
      <c r="P37" t="s">
        <v>42</v>
      </c>
      <c r="Q37" t="s">
        <v>476</v>
      </c>
      <c r="R37" t="s">
        <v>213</v>
      </c>
      <c r="S37" t="s">
        <v>214</v>
      </c>
      <c r="T37" t="s">
        <v>215</v>
      </c>
      <c r="U37" t="s">
        <v>163</v>
      </c>
      <c r="V37" t="s">
        <v>216</v>
      </c>
      <c r="W37" t="s">
        <v>163</v>
      </c>
      <c r="X37" t="s">
        <v>217</v>
      </c>
      <c r="Y37" t="s">
        <v>218</v>
      </c>
      <c r="Z37" s="3">
        <v>0.86499999999999999</v>
      </c>
      <c r="AA37" s="3">
        <v>1</v>
      </c>
      <c r="AB37" s="3">
        <v>1.6E-2</v>
      </c>
      <c r="AC37">
        <v>2.81</v>
      </c>
      <c r="AD37" t="s">
        <v>262</v>
      </c>
      <c r="AE37" t="s">
        <v>220</v>
      </c>
    </row>
    <row r="38" spans="2:31" x14ac:dyDescent="0.25">
      <c r="B38" t="s">
        <v>32</v>
      </c>
      <c r="C38" s="7">
        <v>43348</v>
      </c>
      <c r="D38" s="28">
        <v>0.41319444444444442</v>
      </c>
      <c r="E38" t="s">
        <v>33</v>
      </c>
      <c r="F38" t="s">
        <v>34</v>
      </c>
      <c r="G38" t="s">
        <v>196</v>
      </c>
      <c r="H38" t="s">
        <v>36</v>
      </c>
      <c r="I38" t="s">
        <v>37</v>
      </c>
      <c r="J38" t="s">
        <v>85</v>
      </c>
      <c r="K38" t="s">
        <v>39</v>
      </c>
      <c r="L38" t="s">
        <v>38</v>
      </c>
      <c r="M38" t="s">
        <v>38</v>
      </c>
      <c r="N38" t="s">
        <v>41</v>
      </c>
      <c r="O38" t="s">
        <v>41</v>
      </c>
      <c r="P38" t="s">
        <v>42</v>
      </c>
      <c r="Q38" t="s">
        <v>561</v>
      </c>
      <c r="R38" t="s">
        <v>587</v>
      </c>
      <c r="S38" t="s">
        <v>644</v>
      </c>
      <c r="T38" t="s">
        <v>221</v>
      </c>
      <c r="U38" t="s">
        <v>193</v>
      </c>
      <c r="V38" t="s">
        <v>492</v>
      </c>
      <c r="W38" t="s">
        <v>193</v>
      </c>
      <c r="X38" t="s">
        <v>528</v>
      </c>
      <c r="Y38" t="s">
        <v>204</v>
      </c>
      <c r="Z38" s="3">
        <v>0.86599999999999999</v>
      </c>
      <c r="AA38" s="3">
        <v>1</v>
      </c>
      <c r="AB38" s="3">
        <v>1.6E-2</v>
      </c>
      <c r="AC38">
        <v>2.78</v>
      </c>
      <c r="AD38" t="s">
        <v>205</v>
      </c>
      <c r="AE38" t="s">
        <v>222</v>
      </c>
    </row>
    <row r="39" spans="2:31" x14ac:dyDescent="0.25">
      <c r="B39" t="s">
        <v>32</v>
      </c>
      <c r="C39" s="7">
        <v>43347</v>
      </c>
      <c r="D39" s="28">
        <v>0.69236111111111109</v>
      </c>
      <c r="E39" t="s">
        <v>33</v>
      </c>
      <c r="F39" t="s">
        <v>34</v>
      </c>
      <c r="G39" t="s">
        <v>196</v>
      </c>
      <c r="H39" t="s">
        <v>36</v>
      </c>
      <c r="I39" t="s">
        <v>37</v>
      </c>
      <c r="J39" t="s">
        <v>85</v>
      </c>
      <c r="K39" t="s">
        <v>39</v>
      </c>
      <c r="L39" t="s">
        <v>79</v>
      </c>
      <c r="M39" t="s">
        <v>79</v>
      </c>
      <c r="N39" t="s">
        <v>41</v>
      </c>
      <c r="O39" t="s">
        <v>41</v>
      </c>
      <c r="P39" t="s">
        <v>42</v>
      </c>
      <c r="Q39" t="s">
        <v>476</v>
      </c>
      <c r="R39" t="s">
        <v>223</v>
      </c>
      <c r="S39" t="s">
        <v>232</v>
      </c>
      <c r="T39" t="s">
        <v>225</v>
      </c>
      <c r="U39" t="s">
        <v>233</v>
      </c>
      <c r="V39" t="s">
        <v>227</v>
      </c>
      <c r="W39" t="s">
        <v>233</v>
      </c>
      <c r="X39" t="s">
        <v>602</v>
      </c>
      <c r="Y39" t="s">
        <v>229</v>
      </c>
      <c r="Z39" s="3">
        <v>0.86099999999999999</v>
      </c>
      <c r="AA39" s="3">
        <v>1</v>
      </c>
      <c r="AB39" s="3">
        <v>1.6E-2</v>
      </c>
      <c r="AC39">
        <v>2.82</v>
      </c>
      <c r="AD39" t="s">
        <v>620</v>
      </c>
      <c r="AE39" t="s">
        <v>236</v>
      </c>
    </row>
    <row r="40" spans="2:31" x14ac:dyDescent="0.25">
      <c r="B40" t="s">
        <v>32</v>
      </c>
      <c r="C40" s="7">
        <v>43347</v>
      </c>
      <c r="D40" s="28">
        <v>0.63680555555555551</v>
      </c>
      <c r="E40" t="s">
        <v>33</v>
      </c>
      <c r="F40" t="s">
        <v>34</v>
      </c>
      <c r="G40" t="s">
        <v>196</v>
      </c>
      <c r="H40" t="s">
        <v>84</v>
      </c>
      <c r="I40" t="s">
        <v>37</v>
      </c>
      <c r="J40" t="s">
        <v>85</v>
      </c>
      <c r="K40" t="s">
        <v>39</v>
      </c>
      <c r="L40" t="s">
        <v>93</v>
      </c>
      <c r="M40" t="s">
        <v>93</v>
      </c>
      <c r="N40" t="s">
        <v>41</v>
      </c>
      <c r="O40" t="s">
        <v>41</v>
      </c>
      <c r="P40" t="s">
        <v>42</v>
      </c>
      <c r="Q40" t="s">
        <v>242</v>
      </c>
      <c r="R40" t="s">
        <v>237</v>
      </c>
      <c r="S40" t="s">
        <v>243</v>
      </c>
      <c r="T40" t="s">
        <v>244</v>
      </c>
      <c r="U40" t="s">
        <v>245</v>
      </c>
      <c r="V40" t="s">
        <v>246</v>
      </c>
      <c r="W40" t="s">
        <v>245</v>
      </c>
      <c r="X40" t="s">
        <v>54</v>
      </c>
      <c r="Y40" t="s">
        <v>253</v>
      </c>
      <c r="Z40" s="3">
        <v>0.86699999999999999</v>
      </c>
      <c r="AA40" s="3">
        <v>1</v>
      </c>
      <c r="AB40" s="3">
        <v>1.7999999999999999E-2</v>
      </c>
      <c r="AC40">
        <v>2.82</v>
      </c>
      <c r="AD40" t="s">
        <v>254</v>
      </c>
      <c r="AE40" t="s">
        <v>648</v>
      </c>
    </row>
    <row r="41" spans="2:31" x14ac:dyDescent="0.25">
      <c r="B41" t="s">
        <v>32</v>
      </c>
      <c r="C41" s="7">
        <v>43347</v>
      </c>
      <c r="D41" s="28">
        <v>0.61249999999999993</v>
      </c>
      <c r="E41" t="s">
        <v>33</v>
      </c>
      <c r="F41" t="s">
        <v>34</v>
      </c>
      <c r="G41" t="s">
        <v>196</v>
      </c>
      <c r="H41" t="s">
        <v>84</v>
      </c>
      <c r="I41" t="s">
        <v>37</v>
      </c>
      <c r="J41" t="s">
        <v>85</v>
      </c>
      <c r="K41" t="s">
        <v>39</v>
      </c>
      <c r="L41" t="s">
        <v>97</v>
      </c>
      <c r="M41" t="s">
        <v>97</v>
      </c>
      <c r="N41" t="s">
        <v>41</v>
      </c>
      <c r="O41" t="s">
        <v>41</v>
      </c>
      <c r="P41" t="s">
        <v>42</v>
      </c>
      <c r="Q41" t="s">
        <v>498</v>
      </c>
      <c r="R41" t="s">
        <v>237</v>
      </c>
      <c r="S41" t="s">
        <v>243</v>
      </c>
      <c r="T41" t="s">
        <v>238</v>
      </c>
      <c r="U41" t="s">
        <v>245</v>
      </c>
      <c r="V41" t="s">
        <v>150</v>
      </c>
      <c r="W41" t="s">
        <v>245</v>
      </c>
      <c r="X41" t="s">
        <v>44</v>
      </c>
      <c r="Y41" t="s">
        <v>546</v>
      </c>
      <c r="Z41" s="3">
        <v>0.86799999999999999</v>
      </c>
      <c r="AA41" s="3">
        <v>1</v>
      </c>
      <c r="AB41" s="3">
        <v>1.7000000000000001E-2</v>
      </c>
      <c r="AC41">
        <v>2.84</v>
      </c>
      <c r="AD41" t="s">
        <v>525</v>
      </c>
      <c r="AE41" t="s">
        <v>648</v>
      </c>
    </row>
    <row r="42" spans="2:31" x14ac:dyDescent="0.25">
      <c r="B42" t="s">
        <v>32</v>
      </c>
      <c r="C42" s="7">
        <v>43347</v>
      </c>
      <c r="D42" s="28">
        <v>0.5854166666666667</v>
      </c>
      <c r="E42" t="s">
        <v>33</v>
      </c>
      <c r="F42" t="s">
        <v>34</v>
      </c>
      <c r="G42" t="s">
        <v>196</v>
      </c>
      <c r="H42" t="s">
        <v>103</v>
      </c>
      <c r="I42" t="s">
        <v>37</v>
      </c>
      <c r="J42" t="s">
        <v>85</v>
      </c>
      <c r="K42" t="s">
        <v>39</v>
      </c>
      <c r="L42" t="s">
        <v>104</v>
      </c>
      <c r="M42" t="s">
        <v>104</v>
      </c>
      <c r="N42" t="s">
        <v>41</v>
      </c>
      <c r="O42" t="s">
        <v>41</v>
      </c>
      <c r="P42" t="s">
        <v>42</v>
      </c>
      <c r="Q42" t="s">
        <v>132</v>
      </c>
      <c r="R42" t="s">
        <v>250</v>
      </c>
      <c r="S42" t="s">
        <v>251</v>
      </c>
      <c r="T42" t="s">
        <v>257</v>
      </c>
      <c r="U42" t="s">
        <v>163</v>
      </c>
      <c r="V42" t="s">
        <v>252</v>
      </c>
      <c r="W42" t="s">
        <v>163</v>
      </c>
      <c r="X42" t="s">
        <v>649</v>
      </c>
      <c r="Y42" t="s">
        <v>546</v>
      </c>
      <c r="Z42" s="3">
        <v>0.88200000000000001</v>
      </c>
      <c r="AA42" s="3">
        <v>1</v>
      </c>
      <c r="AB42" s="3">
        <v>1.9E-2</v>
      </c>
      <c r="AC42">
        <v>2.81</v>
      </c>
      <c r="AD42" t="s">
        <v>650</v>
      </c>
      <c r="AE42" t="s">
        <v>651</v>
      </c>
    </row>
    <row r="43" spans="2:31" x14ac:dyDescent="0.25">
      <c r="B43" t="s">
        <v>32</v>
      </c>
      <c r="C43" s="7">
        <v>43347</v>
      </c>
      <c r="D43" s="28">
        <v>0.55138888888888882</v>
      </c>
      <c r="E43" t="s">
        <v>33</v>
      </c>
      <c r="F43" t="s">
        <v>34</v>
      </c>
      <c r="G43" t="s">
        <v>196</v>
      </c>
      <c r="H43" t="s">
        <v>103</v>
      </c>
      <c r="I43" t="s">
        <v>37</v>
      </c>
      <c r="J43" t="s">
        <v>85</v>
      </c>
      <c r="K43" t="s">
        <v>39</v>
      </c>
      <c r="L43" t="s">
        <v>112</v>
      </c>
      <c r="M43" t="s">
        <v>112</v>
      </c>
      <c r="N43" t="s">
        <v>41</v>
      </c>
      <c r="O43" t="s">
        <v>41</v>
      </c>
      <c r="P43" t="s">
        <v>42</v>
      </c>
      <c r="Q43" t="s">
        <v>212</v>
      </c>
      <c r="R43" t="s">
        <v>250</v>
      </c>
      <c r="S43" t="s">
        <v>256</v>
      </c>
      <c r="T43" t="s">
        <v>257</v>
      </c>
      <c r="U43" t="s">
        <v>163</v>
      </c>
      <c r="V43" t="s">
        <v>252</v>
      </c>
      <c r="W43" t="s">
        <v>163</v>
      </c>
      <c r="X43" t="s">
        <v>649</v>
      </c>
      <c r="Y43" t="s">
        <v>546</v>
      </c>
      <c r="Z43" s="3">
        <v>0.879</v>
      </c>
      <c r="AA43" s="3">
        <v>1</v>
      </c>
      <c r="AB43" s="3">
        <v>1.9E-2</v>
      </c>
      <c r="AC43">
        <v>2.79</v>
      </c>
      <c r="AD43" t="s">
        <v>525</v>
      </c>
      <c r="AE43" t="s">
        <v>652</v>
      </c>
    </row>
    <row r="44" spans="2:31" x14ac:dyDescent="0.25">
      <c r="B44" t="s">
        <v>32</v>
      </c>
      <c r="C44" s="7">
        <v>43347</v>
      </c>
      <c r="D44" s="28">
        <v>0.5131944444444444</v>
      </c>
      <c r="E44" t="s">
        <v>33</v>
      </c>
      <c r="F44" t="s">
        <v>34</v>
      </c>
      <c r="G44" t="s">
        <v>196</v>
      </c>
      <c r="H44" t="s">
        <v>120</v>
      </c>
      <c r="I44" t="s">
        <v>37</v>
      </c>
      <c r="J44" t="s">
        <v>85</v>
      </c>
      <c r="K44" t="s">
        <v>39</v>
      </c>
      <c r="L44" t="s">
        <v>121</v>
      </c>
      <c r="M44" t="s">
        <v>121</v>
      </c>
      <c r="N44" t="s">
        <v>41</v>
      </c>
      <c r="O44" t="s">
        <v>41</v>
      </c>
      <c r="P44" t="s">
        <v>42</v>
      </c>
      <c r="Q44" t="s">
        <v>132</v>
      </c>
      <c r="R44" t="s">
        <v>213</v>
      </c>
      <c r="S44" t="s">
        <v>260</v>
      </c>
      <c r="T44" t="s">
        <v>215</v>
      </c>
      <c r="U44" t="s">
        <v>163</v>
      </c>
      <c r="V44" t="s">
        <v>653</v>
      </c>
      <c r="W44" t="s">
        <v>163</v>
      </c>
      <c r="X44" t="s">
        <v>261</v>
      </c>
      <c r="Y44" t="s">
        <v>546</v>
      </c>
      <c r="Z44" s="3">
        <v>0.879</v>
      </c>
      <c r="AA44" s="3">
        <v>1</v>
      </c>
      <c r="AB44" s="3">
        <v>1.9E-2</v>
      </c>
      <c r="AC44">
        <v>2.78</v>
      </c>
      <c r="AD44" t="s">
        <v>525</v>
      </c>
      <c r="AE44" t="s">
        <v>258</v>
      </c>
    </row>
    <row r="45" spans="2:31" x14ac:dyDescent="0.25">
      <c r="B45" t="s">
        <v>32</v>
      </c>
      <c r="C45" s="7">
        <v>43348</v>
      </c>
      <c r="D45" s="28">
        <v>0.52152777777777781</v>
      </c>
      <c r="E45" t="s">
        <v>33</v>
      </c>
      <c r="F45" t="s">
        <v>34</v>
      </c>
      <c r="G45" t="s">
        <v>264</v>
      </c>
      <c r="H45" t="s">
        <v>197</v>
      </c>
      <c r="I45" t="s">
        <v>37</v>
      </c>
      <c r="J45" t="s">
        <v>265</v>
      </c>
      <c r="K45" t="s">
        <v>39</v>
      </c>
      <c r="L45" t="s">
        <v>76</v>
      </c>
      <c r="M45" t="s">
        <v>76</v>
      </c>
      <c r="N45" t="s">
        <v>41</v>
      </c>
      <c r="O45" t="s">
        <v>41</v>
      </c>
      <c r="P45" t="s">
        <v>42</v>
      </c>
      <c r="Q45" t="s">
        <v>445</v>
      </c>
      <c r="R45" t="s">
        <v>340</v>
      </c>
      <c r="S45" t="s">
        <v>672</v>
      </c>
      <c r="T45" t="s">
        <v>163</v>
      </c>
      <c r="U45" t="s">
        <v>296</v>
      </c>
      <c r="V45" t="s">
        <v>203</v>
      </c>
      <c r="W45" t="s">
        <v>296</v>
      </c>
      <c r="X45" t="s">
        <v>673</v>
      </c>
      <c r="Y45" t="s">
        <v>674</v>
      </c>
      <c r="Z45" s="3">
        <v>0.93300000000000005</v>
      </c>
      <c r="AA45" s="3">
        <v>1</v>
      </c>
      <c r="AB45" s="3">
        <v>2.4E-2</v>
      </c>
      <c r="AC45">
        <v>1.73</v>
      </c>
      <c r="AD45" t="s">
        <v>675</v>
      </c>
      <c r="AE45" t="s">
        <v>676</v>
      </c>
    </row>
    <row r="46" spans="2:31" x14ac:dyDescent="0.25">
      <c r="B46" t="s">
        <v>32</v>
      </c>
      <c r="C46" s="7">
        <v>43348</v>
      </c>
      <c r="D46" s="28">
        <v>0.48541666666666666</v>
      </c>
      <c r="E46" t="s">
        <v>33</v>
      </c>
      <c r="F46" t="s">
        <v>34</v>
      </c>
      <c r="G46" t="s">
        <v>264</v>
      </c>
      <c r="H46" t="s">
        <v>197</v>
      </c>
      <c r="I46" t="s">
        <v>37</v>
      </c>
      <c r="J46" t="s">
        <v>265</v>
      </c>
      <c r="K46" t="s">
        <v>39</v>
      </c>
      <c r="L46" t="s">
        <v>438</v>
      </c>
      <c r="M46" t="s">
        <v>438</v>
      </c>
      <c r="N46" t="s">
        <v>41</v>
      </c>
      <c r="O46" t="s">
        <v>41</v>
      </c>
      <c r="P46" t="s">
        <v>42</v>
      </c>
      <c r="Q46" t="s">
        <v>439</v>
      </c>
      <c r="R46" t="s">
        <v>472</v>
      </c>
      <c r="S46" t="s">
        <v>677</v>
      </c>
      <c r="T46" t="s">
        <v>465</v>
      </c>
      <c r="U46" t="s">
        <v>238</v>
      </c>
      <c r="V46" t="s">
        <v>224</v>
      </c>
      <c r="W46" t="s">
        <v>238</v>
      </c>
      <c r="X46" t="s">
        <v>280</v>
      </c>
      <c r="Y46" t="s">
        <v>337</v>
      </c>
      <c r="Z46" s="3">
        <v>0.92</v>
      </c>
      <c r="AA46" s="3">
        <v>1</v>
      </c>
      <c r="AB46" s="3">
        <v>2.5000000000000001E-2</v>
      </c>
      <c r="AC46">
        <v>2.2599999999999998</v>
      </c>
      <c r="AD46" t="s">
        <v>338</v>
      </c>
      <c r="AE46" t="s">
        <v>678</v>
      </c>
    </row>
    <row r="47" spans="2:31" x14ac:dyDescent="0.25">
      <c r="B47" t="s">
        <v>32</v>
      </c>
      <c r="C47" s="7">
        <v>43348</v>
      </c>
      <c r="D47" s="28">
        <v>0.50416666666666665</v>
      </c>
      <c r="E47" t="s">
        <v>33</v>
      </c>
      <c r="F47" t="s">
        <v>34</v>
      </c>
      <c r="G47" t="s">
        <v>264</v>
      </c>
      <c r="H47" t="s">
        <v>197</v>
      </c>
      <c r="I47" t="s">
        <v>37</v>
      </c>
      <c r="J47" t="s">
        <v>265</v>
      </c>
      <c r="K47" t="s">
        <v>39</v>
      </c>
      <c r="L47" t="s">
        <v>266</v>
      </c>
      <c r="M47" t="s">
        <v>266</v>
      </c>
      <c r="N47" t="s">
        <v>41</v>
      </c>
      <c r="O47" t="s">
        <v>41</v>
      </c>
      <c r="P47" t="s">
        <v>42</v>
      </c>
      <c r="Q47" t="s">
        <v>682</v>
      </c>
      <c r="R47" t="s">
        <v>137</v>
      </c>
      <c r="S47" t="s">
        <v>240</v>
      </c>
      <c r="T47" t="s">
        <v>683</v>
      </c>
      <c r="U47" t="s">
        <v>183</v>
      </c>
      <c r="V47" t="s">
        <v>684</v>
      </c>
      <c r="W47" t="s">
        <v>183</v>
      </c>
      <c r="X47" t="s">
        <v>685</v>
      </c>
      <c r="Y47" t="s">
        <v>660</v>
      </c>
      <c r="Z47" s="3">
        <v>0.92800000000000005</v>
      </c>
      <c r="AA47" s="3">
        <v>1</v>
      </c>
      <c r="AB47" s="3">
        <v>2.5000000000000001E-2</v>
      </c>
      <c r="AC47">
        <v>2.0099999999999998</v>
      </c>
      <c r="AD47" t="s">
        <v>686</v>
      </c>
      <c r="AE47" t="s">
        <v>687</v>
      </c>
    </row>
    <row r="48" spans="2:31" x14ac:dyDescent="0.25">
      <c r="B48" t="s">
        <v>32</v>
      </c>
      <c r="C48" s="7">
        <v>43348</v>
      </c>
      <c r="D48" s="28">
        <v>0.46875</v>
      </c>
      <c r="E48" t="s">
        <v>33</v>
      </c>
      <c r="F48" t="s">
        <v>34</v>
      </c>
      <c r="G48" t="s">
        <v>264</v>
      </c>
      <c r="H48" t="s">
        <v>197</v>
      </c>
      <c r="I48" t="s">
        <v>37</v>
      </c>
      <c r="J48" t="s">
        <v>265</v>
      </c>
      <c r="K48" t="s">
        <v>39</v>
      </c>
      <c r="L48" t="s">
        <v>447</v>
      </c>
      <c r="M48" t="s">
        <v>447</v>
      </c>
      <c r="N48" t="s">
        <v>41</v>
      </c>
      <c r="O48" t="s">
        <v>41</v>
      </c>
      <c r="P48" t="s">
        <v>42</v>
      </c>
      <c r="Q48" t="s">
        <v>550</v>
      </c>
      <c r="R48" t="s">
        <v>688</v>
      </c>
      <c r="S48" t="s">
        <v>689</v>
      </c>
      <c r="T48" t="s">
        <v>351</v>
      </c>
      <c r="U48" t="s">
        <v>690</v>
      </c>
      <c r="V48" t="s">
        <v>416</v>
      </c>
      <c r="W48" t="s">
        <v>690</v>
      </c>
      <c r="X48" t="s">
        <v>404</v>
      </c>
      <c r="Y48" t="s">
        <v>309</v>
      </c>
      <c r="Z48" s="3">
        <v>0.91900000000000004</v>
      </c>
      <c r="AA48" s="3">
        <v>1</v>
      </c>
      <c r="AB48" s="3">
        <v>2.5000000000000001E-2</v>
      </c>
      <c r="AC48">
        <v>2.37</v>
      </c>
      <c r="AD48" t="s">
        <v>325</v>
      </c>
      <c r="AE48" t="s">
        <v>691</v>
      </c>
    </row>
    <row r="49" spans="2:31" x14ac:dyDescent="0.25">
      <c r="B49" t="s">
        <v>32</v>
      </c>
      <c r="C49" s="7">
        <v>43348</v>
      </c>
      <c r="D49" s="28">
        <v>0.45</v>
      </c>
      <c r="E49" t="s">
        <v>33</v>
      </c>
      <c r="F49" t="s">
        <v>34</v>
      </c>
      <c r="G49" t="s">
        <v>264</v>
      </c>
      <c r="H49" t="s">
        <v>197</v>
      </c>
      <c r="I49" t="s">
        <v>37</v>
      </c>
      <c r="J49" t="s">
        <v>265</v>
      </c>
      <c r="K49" t="s">
        <v>39</v>
      </c>
      <c r="L49" t="s">
        <v>198</v>
      </c>
      <c r="M49" t="s">
        <v>198</v>
      </c>
      <c r="N49" t="s">
        <v>41</v>
      </c>
      <c r="O49" t="s">
        <v>41</v>
      </c>
      <c r="P49" t="s">
        <v>42</v>
      </c>
      <c r="Q49" t="s">
        <v>267</v>
      </c>
      <c r="R49" t="s">
        <v>201</v>
      </c>
      <c r="S49" t="s">
        <v>696</v>
      </c>
      <c r="T49" t="s">
        <v>611</v>
      </c>
      <c r="U49" t="s">
        <v>134</v>
      </c>
      <c r="V49" t="s">
        <v>697</v>
      </c>
      <c r="W49" t="s">
        <v>134</v>
      </c>
      <c r="X49" t="s">
        <v>272</v>
      </c>
      <c r="Y49" t="s">
        <v>608</v>
      </c>
      <c r="Z49" s="3">
        <v>0.91600000000000004</v>
      </c>
      <c r="AA49" s="3">
        <v>1</v>
      </c>
      <c r="AB49" s="3">
        <v>2.5000000000000001E-2</v>
      </c>
      <c r="AC49">
        <v>2.63</v>
      </c>
      <c r="AD49" t="s">
        <v>274</v>
      </c>
      <c r="AE49" t="s">
        <v>698</v>
      </c>
    </row>
    <row r="50" spans="2:31" x14ac:dyDescent="0.25">
      <c r="B50" t="s">
        <v>32</v>
      </c>
      <c r="C50" s="7">
        <v>43348</v>
      </c>
      <c r="D50" s="28">
        <v>0.36388888888888887</v>
      </c>
      <c r="E50" t="s">
        <v>33</v>
      </c>
      <c r="F50" t="s">
        <v>34</v>
      </c>
      <c r="G50" t="s">
        <v>264</v>
      </c>
      <c r="H50" t="s">
        <v>36</v>
      </c>
      <c r="I50" t="s">
        <v>37</v>
      </c>
      <c r="J50" t="s">
        <v>265</v>
      </c>
      <c r="K50" t="s">
        <v>39</v>
      </c>
      <c r="L50" t="s">
        <v>52</v>
      </c>
      <c r="M50" t="s">
        <v>52</v>
      </c>
      <c r="N50" t="s">
        <v>41</v>
      </c>
      <c r="O50" t="s">
        <v>41</v>
      </c>
      <c r="P50" t="s">
        <v>42</v>
      </c>
      <c r="Q50" t="s">
        <v>140</v>
      </c>
      <c r="R50" t="s">
        <v>215</v>
      </c>
      <c r="S50" t="s">
        <v>282</v>
      </c>
      <c r="T50" t="s">
        <v>644</v>
      </c>
      <c r="U50" t="s">
        <v>702</v>
      </c>
      <c r="V50" t="s">
        <v>366</v>
      </c>
      <c r="W50" t="s">
        <v>702</v>
      </c>
      <c r="Y50" t="s">
        <v>285</v>
      </c>
      <c r="Z50" s="3">
        <v>0.92</v>
      </c>
      <c r="AA50" s="3">
        <v>1</v>
      </c>
      <c r="AB50" s="3">
        <v>2.8000000000000001E-2</v>
      </c>
      <c r="AC50">
        <v>2.74</v>
      </c>
      <c r="AD50" t="s">
        <v>286</v>
      </c>
      <c r="AE50" t="s">
        <v>703</v>
      </c>
    </row>
    <row r="51" spans="2:31" x14ac:dyDescent="0.25">
      <c r="B51" t="s">
        <v>32</v>
      </c>
      <c r="C51" s="7">
        <v>43348</v>
      </c>
      <c r="D51" s="28">
        <v>0.40972222222222227</v>
      </c>
      <c r="E51" t="s">
        <v>33</v>
      </c>
      <c r="F51" t="s">
        <v>34</v>
      </c>
      <c r="G51" t="s">
        <v>264</v>
      </c>
      <c r="H51" t="s">
        <v>36</v>
      </c>
      <c r="I51" t="s">
        <v>37</v>
      </c>
      <c r="J51" t="s">
        <v>265</v>
      </c>
      <c r="K51" t="s">
        <v>39</v>
      </c>
      <c r="L51" t="s">
        <v>38</v>
      </c>
      <c r="M51" t="s">
        <v>38</v>
      </c>
      <c r="N51" t="s">
        <v>41</v>
      </c>
      <c r="O51" t="s">
        <v>41</v>
      </c>
      <c r="P51" t="s">
        <v>42</v>
      </c>
      <c r="Q51" t="s">
        <v>178</v>
      </c>
      <c r="R51" t="s">
        <v>288</v>
      </c>
      <c r="S51" t="s">
        <v>289</v>
      </c>
      <c r="T51" t="s">
        <v>290</v>
      </c>
      <c r="U51" t="s">
        <v>704</v>
      </c>
      <c r="V51" t="s">
        <v>292</v>
      </c>
      <c r="W51" t="s">
        <v>704</v>
      </c>
      <c r="X51" t="s">
        <v>293</v>
      </c>
      <c r="Y51" t="s">
        <v>705</v>
      </c>
      <c r="Z51" s="3">
        <v>0.92100000000000004</v>
      </c>
      <c r="AA51" s="3">
        <v>1</v>
      </c>
      <c r="AB51" s="3">
        <v>2.8000000000000001E-2</v>
      </c>
      <c r="AC51">
        <v>2.76</v>
      </c>
      <c r="AD51" t="s">
        <v>294</v>
      </c>
      <c r="AE51" t="s">
        <v>295</v>
      </c>
    </row>
    <row r="52" spans="2:31" x14ac:dyDescent="0.25">
      <c r="B52" t="s">
        <v>32</v>
      </c>
      <c r="C52" s="7">
        <v>43347</v>
      </c>
      <c r="D52" s="28">
        <v>0.6875</v>
      </c>
      <c r="E52" t="s">
        <v>33</v>
      </c>
      <c r="F52" t="s">
        <v>34</v>
      </c>
      <c r="G52" t="s">
        <v>264</v>
      </c>
      <c r="H52" t="s">
        <v>36</v>
      </c>
      <c r="I52" t="s">
        <v>37</v>
      </c>
      <c r="J52" t="s">
        <v>265</v>
      </c>
      <c r="K52" t="s">
        <v>39</v>
      </c>
      <c r="L52" t="s">
        <v>79</v>
      </c>
      <c r="M52" t="s">
        <v>79</v>
      </c>
      <c r="N52" t="s">
        <v>41</v>
      </c>
      <c r="O52" t="s">
        <v>41</v>
      </c>
      <c r="P52" t="s">
        <v>42</v>
      </c>
      <c r="Q52" t="s">
        <v>223</v>
      </c>
      <c r="R52" t="s">
        <v>238</v>
      </c>
      <c r="S52" t="s">
        <v>297</v>
      </c>
      <c r="T52" t="s">
        <v>411</v>
      </c>
      <c r="U52" t="s">
        <v>710</v>
      </c>
      <c r="V52" t="s">
        <v>377</v>
      </c>
      <c r="W52" t="s">
        <v>710</v>
      </c>
      <c r="X52" t="s">
        <v>711</v>
      </c>
      <c r="Y52" t="s">
        <v>316</v>
      </c>
      <c r="Z52" s="3">
        <v>0.91400000000000003</v>
      </c>
      <c r="AA52" s="3">
        <v>1</v>
      </c>
      <c r="AB52" s="3">
        <v>2.8000000000000001E-2</v>
      </c>
      <c r="AC52">
        <v>2.85</v>
      </c>
      <c r="AD52" t="s">
        <v>310</v>
      </c>
      <c r="AE52" t="s">
        <v>304</v>
      </c>
    </row>
    <row r="53" spans="2:31" x14ac:dyDescent="0.25">
      <c r="B53" t="s">
        <v>32</v>
      </c>
      <c r="C53" s="7">
        <v>43347</v>
      </c>
      <c r="D53" s="28">
        <v>0.63194444444444442</v>
      </c>
      <c r="E53" t="s">
        <v>33</v>
      </c>
      <c r="F53" t="s">
        <v>34</v>
      </c>
      <c r="G53" t="s">
        <v>264</v>
      </c>
      <c r="H53" t="s">
        <v>84</v>
      </c>
      <c r="I53" t="s">
        <v>37</v>
      </c>
      <c r="J53" t="s">
        <v>265</v>
      </c>
      <c r="K53" t="s">
        <v>39</v>
      </c>
      <c r="L53" t="s">
        <v>93</v>
      </c>
      <c r="M53" t="s">
        <v>93</v>
      </c>
      <c r="N53" t="s">
        <v>41</v>
      </c>
      <c r="O53" t="s">
        <v>41</v>
      </c>
      <c r="P53" t="s">
        <v>42</v>
      </c>
      <c r="Q53" t="s">
        <v>250</v>
      </c>
      <c r="R53" t="s">
        <v>238</v>
      </c>
      <c r="S53" t="s">
        <v>318</v>
      </c>
      <c r="T53" t="s">
        <v>298</v>
      </c>
      <c r="U53" t="s">
        <v>313</v>
      </c>
      <c r="V53" t="s">
        <v>323</v>
      </c>
      <c r="W53" t="s">
        <v>313</v>
      </c>
      <c r="Y53" t="s">
        <v>309</v>
      </c>
      <c r="Z53" s="3">
        <v>0.91</v>
      </c>
      <c r="AA53" s="3">
        <v>1</v>
      </c>
      <c r="AB53" s="3">
        <v>0.03</v>
      </c>
      <c r="AC53">
        <v>2.83</v>
      </c>
      <c r="AD53" t="s">
        <v>712</v>
      </c>
      <c r="AE53" t="s">
        <v>320</v>
      </c>
    </row>
    <row r="54" spans="2:31" x14ac:dyDescent="0.25">
      <c r="B54" t="s">
        <v>32</v>
      </c>
      <c r="C54" s="7">
        <v>43347</v>
      </c>
      <c r="D54" s="28">
        <v>0.60763888888888895</v>
      </c>
      <c r="E54" t="s">
        <v>33</v>
      </c>
      <c r="F54" t="s">
        <v>34</v>
      </c>
      <c r="G54" t="s">
        <v>264</v>
      </c>
      <c r="H54" t="s">
        <v>84</v>
      </c>
      <c r="I54" t="s">
        <v>37</v>
      </c>
      <c r="J54" t="s">
        <v>265</v>
      </c>
      <c r="K54" t="s">
        <v>39</v>
      </c>
      <c r="L54" t="s">
        <v>97</v>
      </c>
      <c r="M54" t="s">
        <v>97</v>
      </c>
      <c r="N54" t="s">
        <v>41</v>
      </c>
      <c r="O54" t="s">
        <v>41</v>
      </c>
      <c r="P54" t="s">
        <v>42</v>
      </c>
      <c r="Q54" t="s">
        <v>184</v>
      </c>
      <c r="R54" t="s">
        <v>238</v>
      </c>
      <c r="S54" t="s">
        <v>318</v>
      </c>
      <c r="T54" t="s">
        <v>298</v>
      </c>
      <c r="U54" t="s">
        <v>341</v>
      </c>
      <c r="V54" t="s">
        <v>314</v>
      </c>
      <c r="W54" t="s">
        <v>341</v>
      </c>
      <c r="X54" t="s">
        <v>713</v>
      </c>
      <c r="Y54" t="s">
        <v>337</v>
      </c>
      <c r="Z54" s="3">
        <v>0.90900000000000003</v>
      </c>
      <c r="AA54" s="3">
        <v>1</v>
      </c>
      <c r="AB54" s="3">
        <v>2.9000000000000001E-2</v>
      </c>
      <c r="AC54">
        <v>2.83</v>
      </c>
      <c r="AD54" t="s">
        <v>338</v>
      </c>
      <c r="AE54" t="s">
        <v>326</v>
      </c>
    </row>
    <row r="55" spans="2:31" x14ac:dyDescent="0.25">
      <c r="B55" t="s">
        <v>32</v>
      </c>
      <c r="C55" s="7">
        <v>43347</v>
      </c>
      <c r="D55" s="28">
        <v>0.57986111111111105</v>
      </c>
      <c r="E55" t="s">
        <v>33</v>
      </c>
      <c r="F55" t="s">
        <v>34</v>
      </c>
      <c r="G55" t="s">
        <v>264</v>
      </c>
      <c r="H55" t="s">
        <v>103</v>
      </c>
      <c r="I55" t="s">
        <v>37</v>
      </c>
      <c r="J55" t="s">
        <v>265</v>
      </c>
      <c r="K55" t="s">
        <v>39</v>
      </c>
      <c r="L55" t="s">
        <v>104</v>
      </c>
      <c r="M55" t="s">
        <v>104</v>
      </c>
      <c r="N55" t="s">
        <v>41</v>
      </c>
      <c r="O55" t="s">
        <v>41</v>
      </c>
      <c r="P55" t="s">
        <v>42</v>
      </c>
      <c r="Q55" t="s">
        <v>178</v>
      </c>
      <c r="R55" t="s">
        <v>244</v>
      </c>
      <c r="S55" t="s">
        <v>327</v>
      </c>
      <c r="T55" t="s">
        <v>421</v>
      </c>
      <c r="U55" t="s">
        <v>335</v>
      </c>
      <c r="V55" t="s">
        <v>330</v>
      </c>
      <c r="W55" t="s">
        <v>335</v>
      </c>
      <c r="X55" t="s">
        <v>714</v>
      </c>
      <c r="Y55" t="s">
        <v>337</v>
      </c>
      <c r="Z55" s="3">
        <v>0.91600000000000004</v>
      </c>
      <c r="AA55" s="3">
        <v>1</v>
      </c>
      <c r="AB55" s="3">
        <v>3.2000000000000001E-2</v>
      </c>
      <c r="AC55">
        <v>2.82</v>
      </c>
      <c r="AD55" t="s">
        <v>715</v>
      </c>
      <c r="AE55" t="s">
        <v>332</v>
      </c>
    </row>
    <row r="56" spans="2:31" x14ac:dyDescent="0.25">
      <c r="B56" t="s">
        <v>32</v>
      </c>
      <c r="C56" s="7">
        <v>43347</v>
      </c>
      <c r="D56" s="28">
        <v>0.54583333333333328</v>
      </c>
      <c r="E56" t="s">
        <v>33</v>
      </c>
      <c r="F56" t="s">
        <v>34</v>
      </c>
      <c r="G56" t="s">
        <v>264</v>
      </c>
      <c r="H56" t="s">
        <v>103</v>
      </c>
      <c r="I56" t="s">
        <v>37</v>
      </c>
      <c r="J56" t="s">
        <v>265</v>
      </c>
      <c r="K56" t="s">
        <v>39</v>
      </c>
      <c r="L56" t="s">
        <v>112</v>
      </c>
      <c r="M56" t="s">
        <v>112</v>
      </c>
      <c r="N56" t="s">
        <v>41</v>
      </c>
      <c r="O56" t="s">
        <v>41</v>
      </c>
      <c r="P56" t="s">
        <v>42</v>
      </c>
      <c r="Q56" t="s">
        <v>333</v>
      </c>
      <c r="R56" t="s">
        <v>244</v>
      </c>
      <c r="S56" t="s">
        <v>334</v>
      </c>
      <c r="T56" t="s">
        <v>321</v>
      </c>
      <c r="U56" t="s">
        <v>359</v>
      </c>
      <c r="V56" t="s">
        <v>342</v>
      </c>
      <c r="W56" t="s">
        <v>359</v>
      </c>
      <c r="X56" t="s">
        <v>336</v>
      </c>
      <c r="Y56" t="s">
        <v>660</v>
      </c>
      <c r="Z56" s="3">
        <v>0.91600000000000004</v>
      </c>
      <c r="AA56" s="3">
        <v>1</v>
      </c>
      <c r="AB56" s="3">
        <v>3.1E-2</v>
      </c>
      <c r="AC56">
        <v>2.83</v>
      </c>
      <c r="AD56" t="s">
        <v>716</v>
      </c>
      <c r="AE56" t="s">
        <v>339</v>
      </c>
    </row>
    <row r="57" spans="2:31" x14ac:dyDescent="0.25">
      <c r="B57" t="s">
        <v>32</v>
      </c>
      <c r="C57" s="7">
        <v>43347</v>
      </c>
      <c r="D57" s="28">
        <v>0.50694444444444442</v>
      </c>
      <c r="E57" t="s">
        <v>33</v>
      </c>
      <c r="F57" t="s">
        <v>34</v>
      </c>
      <c r="G57" t="s">
        <v>264</v>
      </c>
      <c r="H57" t="s">
        <v>120</v>
      </c>
      <c r="I57" t="s">
        <v>37</v>
      </c>
      <c r="J57" t="s">
        <v>265</v>
      </c>
      <c r="K57" t="s">
        <v>39</v>
      </c>
      <c r="L57" t="s">
        <v>121</v>
      </c>
      <c r="M57" t="s">
        <v>121</v>
      </c>
      <c r="N57" t="s">
        <v>41</v>
      </c>
      <c r="O57" t="s">
        <v>41</v>
      </c>
      <c r="P57" t="s">
        <v>42</v>
      </c>
      <c r="Q57" t="s">
        <v>189</v>
      </c>
      <c r="R57" t="s">
        <v>244</v>
      </c>
      <c r="S57" t="s">
        <v>334</v>
      </c>
      <c r="T57" t="s">
        <v>321</v>
      </c>
      <c r="U57" t="s">
        <v>313</v>
      </c>
      <c r="V57" t="s">
        <v>323</v>
      </c>
      <c r="W57" t="s">
        <v>313</v>
      </c>
      <c r="X57" t="s">
        <v>331</v>
      </c>
      <c r="Y57" t="s">
        <v>285</v>
      </c>
      <c r="Z57" s="3">
        <v>0.91700000000000004</v>
      </c>
      <c r="AA57" s="3">
        <v>1</v>
      </c>
      <c r="AB57" s="3">
        <v>3.1E-2</v>
      </c>
      <c r="AC57">
        <v>2.84</v>
      </c>
      <c r="AD57" t="s">
        <v>344</v>
      </c>
      <c r="AE57" t="s">
        <v>339</v>
      </c>
    </row>
    <row r="58" spans="2:31" x14ac:dyDescent="0.25">
      <c r="B58" t="s">
        <v>32</v>
      </c>
      <c r="C58" s="7">
        <v>43348</v>
      </c>
      <c r="D58" s="28">
        <v>0.5180555555555556</v>
      </c>
      <c r="E58" t="s">
        <v>33</v>
      </c>
      <c r="F58" t="s">
        <v>34</v>
      </c>
      <c r="G58" t="s">
        <v>345</v>
      </c>
      <c r="H58" t="s">
        <v>197</v>
      </c>
      <c r="I58" t="s">
        <v>37</v>
      </c>
      <c r="J58" t="s">
        <v>346</v>
      </c>
      <c r="K58" t="s">
        <v>39</v>
      </c>
      <c r="L58" t="s">
        <v>76</v>
      </c>
      <c r="M58" t="s">
        <v>76</v>
      </c>
      <c r="N58" t="s">
        <v>41</v>
      </c>
      <c r="O58" t="s">
        <v>41</v>
      </c>
      <c r="P58" t="s">
        <v>42</v>
      </c>
      <c r="Q58" t="s">
        <v>488</v>
      </c>
      <c r="R58" t="s">
        <v>201</v>
      </c>
      <c r="S58" t="s">
        <v>268</v>
      </c>
      <c r="T58" t="s">
        <v>266</v>
      </c>
      <c r="U58" t="s">
        <v>523</v>
      </c>
      <c r="V58" t="s">
        <v>724</v>
      </c>
      <c r="W58" t="s">
        <v>523</v>
      </c>
      <c r="X58" t="s">
        <v>353</v>
      </c>
      <c r="Y58" t="s">
        <v>725</v>
      </c>
      <c r="Z58" s="3">
        <v>0.94</v>
      </c>
      <c r="AA58" s="3">
        <v>1</v>
      </c>
      <c r="AB58" s="3">
        <v>3.5999999999999997E-2</v>
      </c>
      <c r="AC58">
        <v>1.63</v>
      </c>
      <c r="AD58" t="s">
        <v>371</v>
      </c>
      <c r="AE58" t="s">
        <v>726</v>
      </c>
    </row>
    <row r="59" spans="2:31" x14ac:dyDescent="0.25">
      <c r="B59" t="s">
        <v>32</v>
      </c>
      <c r="C59" s="7">
        <v>43348</v>
      </c>
      <c r="D59" s="28">
        <v>0.48194444444444445</v>
      </c>
      <c r="E59" t="s">
        <v>33</v>
      </c>
      <c r="F59" t="s">
        <v>34</v>
      </c>
      <c r="G59" t="s">
        <v>345</v>
      </c>
      <c r="H59" t="s">
        <v>197</v>
      </c>
      <c r="I59" t="s">
        <v>37</v>
      </c>
      <c r="J59" t="s">
        <v>346</v>
      </c>
      <c r="K59" t="s">
        <v>39</v>
      </c>
      <c r="L59" t="s">
        <v>438</v>
      </c>
      <c r="M59" t="s">
        <v>438</v>
      </c>
      <c r="N59" t="s">
        <v>41</v>
      </c>
      <c r="O59" t="s">
        <v>41</v>
      </c>
      <c r="P59" t="s">
        <v>42</v>
      </c>
      <c r="Q59" t="s">
        <v>56</v>
      </c>
      <c r="R59" t="s">
        <v>727</v>
      </c>
      <c r="S59" t="s">
        <v>728</v>
      </c>
      <c r="T59" t="s">
        <v>719</v>
      </c>
      <c r="U59" t="s">
        <v>729</v>
      </c>
      <c r="V59" t="s">
        <v>730</v>
      </c>
      <c r="W59" t="s">
        <v>729</v>
      </c>
      <c r="X59" t="s">
        <v>361</v>
      </c>
      <c r="Y59" t="s">
        <v>731</v>
      </c>
      <c r="Z59" s="3">
        <v>0.93400000000000005</v>
      </c>
      <c r="AA59" s="3">
        <v>1</v>
      </c>
      <c r="AB59" s="3">
        <v>3.7999999999999999E-2</v>
      </c>
      <c r="AC59">
        <v>1.92</v>
      </c>
      <c r="AD59" t="s">
        <v>732</v>
      </c>
      <c r="AE59" t="s">
        <v>733</v>
      </c>
    </row>
    <row r="60" spans="2:31" x14ac:dyDescent="0.25">
      <c r="B60" t="s">
        <v>32</v>
      </c>
      <c r="C60" s="7">
        <v>43348</v>
      </c>
      <c r="D60" s="28">
        <v>0.50069444444444444</v>
      </c>
      <c r="E60" t="s">
        <v>33</v>
      </c>
      <c r="F60" t="s">
        <v>34</v>
      </c>
      <c r="G60" t="s">
        <v>345</v>
      </c>
      <c r="H60" t="s">
        <v>197</v>
      </c>
      <c r="I60" t="s">
        <v>37</v>
      </c>
      <c r="J60" t="s">
        <v>346</v>
      </c>
      <c r="K60" t="s">
        <v>39</v>
      </c>
      <c r="L60" t="s">
        <v>266</v>
      </c>
      <c r="M60" t="s">
        <v>266</v>
      </c>
      <c r="N60" t="s">
        <v>41</v>
      </c>
      <c r="O60" t="s">
        <v>41</v>
      </c>
      <c r="P60" t="s">
        <v>42</v>
      </c>
      <c r="Q60" t="s">
        <v>108</v>
      </c>
      <c r="R60" t="s">
        <v>203</v>
      </c>
      <c r="S60" t="s">
        <v>739</v>
      </c>
      <c r="T60" t="s">
        <v>291</v>
      </c>
      <c r="U60" t="s">
        <v>688</v>
      </c>
      <c r="V60" t="s">
        <v>740</v>
      </c>
      <c r="W60" t="s">
        <v>688</v>
      </c>
      <c r="X60" t="s">
        <v>741</v>
      </c>
      <c r="Y60" t="s">
        <v>742</v>
      </c>
      <c r="Z60" s="3">
        <v>0.93899999999999995</v>
      </c>
      <c r="AA60" s="3">
        <v>1</v>
      </c>
      <c r="AB60" s="3">
        <v>3.6999999999999998E-2</v>
      </c>
      <c r="AC60">
        <v>1.77</v>
      </c>
      <c r="AD60" t="s">
        <v>743</v>
      </c>
      <c r="AE60" t="s">
        <v>744</v>
      </c>
    </row>
    <row r="61" spans="2:31" x14ac:dyDescent="0.25">
      <c r="B61" t="s">
        <v>32</v>
      </c>
      <c r="C61" s="7">
        <v>43348</v>
      </c>
      <c r="D61" s="28">
        <v>0.46527777777777773</v>
      </c>
      <c r="E61" t="s">
        <v>33</v>
      </c>
      <c r="F61" t="s">
        <v>34</v>
      </c>
      <c r="G61" t="s">
        <v>345</v>
      </c>
      <c r="H61" t="s">
        <v>197</v>
      </c>
      <c r="I61" t="s">
        <v>37</v>
      </c>
      <c r="J61" t="s">
        <v>346</v>
      </c>
      <c r="K61" t="s">
        <v>39</v>
      </c>
      <c r="L61" t="s">
        <v>447</v>
      </c>
      <c r="M61" t="s">
        <v>447</v>
      </c>
      <c r="N61" t="s">
        <v>41</v>
      </c>
      <c r="O61" t="s">
        <v>41</v>
      </c>
      <c r="P61" t="s">
        <v>42</v>
      </c>
      <c r="Q61" t="s">
        <v>48</v>
      </c>
      <c r="R61" t="s">
        <v>745</v>
      </c>
      <c r="S61" t="s">
        <v>746</v>
      </c>
      <c r="T61" t="s">
        <v>260</v>
      </c>
      <c r="U61" t="s">
        <v>209</v>
      </c>
      <c r="V61" t="s">
        <v>420</v>
      </c>
      <c r="W61" t="s">
        <v>209</v>
      </c>
      <c r="X61" t="s">
        <v>720</v>
      </c>
      <c r="Y61" t="s">
        <v>747</v>
      </c>
      <c r="Z61" s="3">
        <v>0.93500000000000005</v>
      </c>
      <c r="AA61" s="3">
        <v>1</v>
      </c>
      <c r="AB61" s="3">
        <v>3.7999999999999999E-2</v>
      </c>
      <c r="AC61">
        <v>2.02</v>
      </c>
      <c r="AD61" t="s">
        <v>748</v>
      </c>
      <c r="AE61" t="s">
        <v>749</v>
      </c>
    </row>
    <row r="62" spans="2:31" x14ac:dyDescent="0.25">
      <c r="B62" t="s">
        <v>32</v>
      </c>
      <c r="C62" s="7">
        <v>43348</v>
      </c>
      <c r="D62" s="28">
        <v>0.4465277777777778</v>
      </c>
      <c r="E62" t="s">
        <v>33</v>
      </c>
      <c r="F62" t="s">
        <v>34</v>
      </c>
      <c r="G62" t="s">
        <v>345</v>
      </c>
      <c r="H62" t="s">
        <v>197</v>
      </c>
      <c r="I62" t="s">
        <v>37</v>
      </c>
      <c r="J62" t="s">
        <v>346</v>
      </c>
      <c r="K62" t="s">
        <v>39</v>
      </c>
      <c r="L62" t="s">
        <v>198</v>
      </c>
      <c r="M62" t="s">
        <v>198</v>
      </c>
      <c r="N62" t="s">
        <v>41</v>
      </c>
      <c r="O62" t="s">
        <v>41</v>
      </c>
      <c r="P62" t="s">
        <v>42</v>
      </c>
      <c r="Q62" t="s">
        <v>347</v>
      </c>
      <c r="R62" t="s">
        <v>348</v>
      </c>
      <c r="S62" t="s">
        <v>349</v>
      </c>
      <c r="T62" t="s">
        <v>350</v>
      </c>
      <c r="U62" t="s">
        <v>351</v>
      </c>
      <c r="V62" t="s">
        <v>352</v>
      </c>
      <c r="W62" t="s">
        <v>351</v>
      </c>
      <c r="X62" t="s">
        <v>353</v>
      </c>
      <c r="Y62" t="s">
        <v>354</v>
      </c>
      <c r="Z62" s="3">
        <v>0.93600000000000005</v>
      </c>
      <c r="AA62" s="3">
        <v>1</v>
      </c>
      <c r="AB62" s="3">
        <v>3.9E-2</v>
      </c>
      <c r="AC62">
        <v>2.23</v>
      </c>
      <c r="AD62" t="s">
        <v>355</v>
      </c>
      <c r="AE62" t="s">
        <v>356</v>
      </c>
    </row>
    <row r="63" spans="2:31" x14ac:dyDescent="0.25">
      <c r="B63" t="s">
        <v>32</v>
      </c>
      <c r="C63" s="7">
        <v>43348</v>
      </c>
      <c r="D63" s="28">
        <v>0.35972222222222222</v>
      </c>
      <c r="E63" t="s">
        <v>33</v>
      </c>
      <c r="F63" t="s">
        <v>34</v>
      </c>
      <c r="G63" t="s">
        <v>345</v>
      </c>
      <c r="H63" t="s">
        <v>36</v>
      </c>
      <c r="I63" t="s">
        <v>37</v>
      </c>
      <c r="J63" t="s">
        <v>346</v>
      </c>
      <c r="K63" t="s">
        <v>39</v>
      </c>
      <c r="L63" t="s">
        <v>52</v>
      </c>
      <c r="M63" t="s">
        <v>52</v>
      </c>
      <c r="N63" t="s">
        <v>41</v>
      </c>
      <c r="O63" t="s">
        <v>41</v>
      </c>
      <c r="P63" t="s">
        <v>42</v>
      </c>
      <c r="Q63" t="s">
        <v>130</v>
      </c>
      <c r="R63" t="s">
        <v>364</v>
      </c>
      <c r="S63" t="s">
        <v>365</v>
      </c>
      <c r="T63" t="s">
        <v>366</v>
      </c>
      <c r="U63" t="s">
        <v>313</v>
      </c>
      <c r="V63" t="s">
        <v>367</v>
      </c>
      <c r="W63" t="s">
        <v>313</v>
      </c>
      <c r="X63" t="s">
        <v>368</v>
      </c>
      <c r="Y63" t="s">
        <v>369</v>
      </c>
      <c r="Z63" s="3">
        <v>0.93500000000000005</v>
      </c>
      <c r="AA63" s="3">
        <v>1</v>
      </c>
      <c r="AB63" s="3">
        <v>4.1000000000000002E-2</v>
      </c>
      <c r="AC63">
        <v>2.35</v>
      </c>
      <c r="AD63" t="s">
        <v>370</v>
      </c>
      <c r="AE63" t="s">
        <v>371</v>
      </c>
    </row>
    <row r="64" spans="2:31" x14ac:dyDescent="0.25">
      <c r="B64" t="s">
        <v>32</v>
      </c>
      <c r="C64" s="7">
        <v>43347</v>
      </c>
      <c r="D64" s="28">
        <v>0.6791666666666667</v>
      </c>
      <c r="E64" t="s">
        <v>33</v>
      </c>
      <c r="F64" t="s">
        <v>34</v>
      </c>
      <c r="G64" t="s">
        <v>345</v>
      </c>
      <c r="H64" t="s">
        <v>36</v>
      </c>
      <c r="I64" t="s">
        <v>37</v>
      </c>
      <c r="J64" t="s">
        <v>346</v>
      </c>
      <c r="K64" t="s">
        <v>39</v>
      </c>
      <c r="L64" t="s">
        <v>79</v>
      </c>
      <c r="M64" t="s">
        <v>79</v>
      </c>
      <c r="N64" t="s">
        <v>41</v>
      </c>
      <c r="O64" t="s">
        <v>41</v>
      </c>
      <c r="P64" t="s">
        <v>42</v>
      </c>
      <c r="Q64" t="s">
        <v>390</v>
      </c>
      <c r="R64" t="s">
        <v>391</v>
      </c>
      <c r="S64" t="s">
        <v>392</v>
      </c>
      <c r="T64" t="s">
        <v>393</v>
      </c>
      <c r="U64" t="s">
        <v>256</v>
      </c>
      <c r="V64" t="s">
        <v>394</v>
      </c>
      <c r="W64" t="s">
        <v>256</v>
      </c>
      <c r="X64" t="s">
        <v>395</v>
      </c>
      <c r="Y64" t="s">
        <v>396</v>
      </c>
      <c r="Z64" s="3">
        <v>0.92800000000000005</v>
      </c>
      <c r="AA64" s="3">
        <v>1</v>
      </c>
      <c r="AB64" s="3">
        <v>4.2000000000000003E-2</v>
      </c>
      <c r="AC64">
        <v>2.59</v>
      </c>
      <c r="AD64" t="s">
        <v>397</v>
      </c>
      <c r="AE64" t="s">
        <v>398</v>
      </c>
    </row>
    <row r="65" spans="2:31" x14ac:dyDescent="0.25">
      <c r="B65" t="s">
        <v>32</v>
      </c>
      <c r="C65" s="7">
        <v>43347</v>
      </c>
      <c r="D65" s="28">
        <v>0.62777777777777777</v>
      </c>
      <c r="E65" t="s">
        <v>33</v>
      </c>
      <c r="F65" t="s">
        <v>34</v>
      </c>
      <c r="G65" t="s">
        <v>345</v>
      </c>
      <c r="H65" t="s">
        <v>84</v>
      </c>
      <c r="I65" t="s">
        <v>37</v>
      </c>
      <c r="J65" t="s">
        <v>346</v>
      </c>
      <c r="K65" t="s">
        <v>39</v>
      </c>
      <c r="L65" t="s">
        <v>93</v>
      </c>
      <c r="M65" t="s">
        <v>93</v>
      </c>
      <c r="N65" t="s">
        <v>41</v>
      </c>
      <c r="O65" t="s">
        <v>41</v>
      </c>
      <c r="P65" t="s">
        <v>42</v>
      </c>
      <c r="Q65" t="s">
        <v>408</v>
      </c>
      <c r="R65" t="s">
        <v>400</v>
      </c>
      <c r="S65" t="s">
        <v>409</v>
      </c>
      <c r="T65" t="s">
        <v>410</v>
      </c>
      <c r="U65" t="s">
        <v>411</v>
      </c>
      <c r="V65" t="s">
        <v>412</v>
      </c>
      <c r="W65" t="s">
        <v>411</v>
      </c>
      <c r="X65" t="s">
        <v>272</v>
      </c>
      <c r="Y65" t="s">
        <v>380</v>
      </c>
      <c r="Z65" s="3">
        <v>0.92100000000000004</v>
      </c>
      <c r="AA65" s="3">
        <v>1</v>
      </c>
      <c r="AB65" s="3">
        <v>4.3999999999999997E-2</v>
      </c>
      <c r="AC65">
        <v>2.61</v>
      </c>
      <c r="AD65" t="s">
        <v>381</v>
      </c>
      <c r="AE65" t="s">
        <v>413</v>
      </c>
    </row>
    <row r="66" spans="2:31" x14ac:dyDescent="0.25">
      <c r="B66" t="s">
        <v>32</v>
      </c>
      <c r="C66" s="7">
        <v>43347</v>
      </c>
      <c r="D66" s="28">
        <v>0.60277777777777775</v>
      </c>
      <c r="E66" t="s">
        <v>33</v>
      </c>
      <c r="F66" t="s">
        <v>34</v>
      </c>
      <c r="G66" t="s">
        <v>345</v>
      </c>
      <c r="H66" t="s">
        <v>84</v>
      </c>
      <c r="I66" t="s">
        <v>37</v>
      </c>
      <c r="J66" t="s">
        <v>346</v>
      </c>
      <c r="K66" t="s">
        <v>39</v>
      </c>
      <c r="L66" t="s">
        <v>97</v>
      </c>
      <c r="M66" t="s">
        <v>97</v>
      </c>
      <c r="N66" t="s">
        <v>41</v>
      </c>
      <c r="O66" t="s">
        <v>41</v>
      </c>
      <c r="P66" t="s">
        <v>42</v>
      </c>
      <c r="Q66" t="s">
        <v>156</v>
      </c>
      <c r="R66" t="s">
        <v>400</v>
      </c>
      <c r="S66" t="s">
        <v>414</v>
      </c>
      <c r="T66" t="s">
        <v>415</v>
      </c>
      <c r="U66" t="s">
        <v>416</v>
      </c>
      <c r="V66" t="s">
        <v>417</v>
      </c>
      <c r="W66" t="s">
        <v>416</v>
      </c>
      <c r="X66" t="s">
        <v>284</v>
      </c>
      <c r="Y66" t="s">
        <v>380</v>
      </c>
      <c r="Z66" s="3">
        <v>0.91800000000000004</v>
      </c>
      <c r="AA66" s="3">
        <v>1</v>
      </c>
      <c r="AB66" s="3">
        <v>4.3999999999999997E-2</v>
      </c>
      <c r="AC66">
        <v>2.61</v>
      </c>
      <c r="AD66" t="s">
        <v>418</v>
      </c>
      <c r="AE66" t="s">
        <v>419</v>
      </c>
    </row>
    <row r="67" spans="2:31" x14ac:dyDescent="0.25">
      <c r="B67" t="s">
        <v>32</v>
      </c>
      <c r="C67" s="7">
        <v>43347</v>
      </c>
      <c r="D67" s="28">
        <v>0.57500000000000007</v>
      </c>
      <c r="E67" t="s">
        <v>33</v>
      </c>
      <c r="F67" t="s">
        <v>34</v>
      </c>
      <c r="G67" t="s">
        <v>345</v>
      </c>
      <c r="H67" t="s">
        <v>103</v>
      </c>
      <c r="I67" t="s">
        <v>37</v>
      </c>
      <c r="J67" t="s">
        <v>346</v>
      </c>
      <c r="K67" t="s">
        <v>39</v>
      </c>
      <c r="L67" t="s">
        <v>104</v>
      </c>
      <c r="M67" t="s">
        <v>104</v>
      </c>
      <c r="N67" t="s">
        <v>41</v>
      </c>
      <c r="O67" t="s">
        <v>41</v>
      </c>
      <c r="P67" t="s">
        <v>42</v>
      </c>
      <c r="Q67" t="s">
        <v>152</v>
      </c>
      <c r="R67" t="s">
        <v>391</v>
      </c>
      <c r="S67" t="s">
        <v>409</v>
      </c>
      <c r="T67" t="s">
        <v>420</v>
      </c>
      <c r="U67" t="s">
        <v>421</v>
      </c>
      <c r="V67" t="s">
        <v>422</v>
      </c>
      <c r="W67" t="s">
        <v>421</v>
      </c>
      <c r="X67" t="s">
        <v>404</v>
      </c>
      <c r="Y67" t="s">
        <v>423</v>
      </c>
      <c r="Z67" s="3">
        <v>0.92200000000000004</v>
      </c>
      <c r="AA67" s="3">
        <v>1</v>
      </c>
      <c r="AB67" s="3">
        <v>4.7E-2</v>
      </c>
      <c r="AC67">
        <v>2.6</v>
      </c>
      <c r="AD67" t="s">
        <v>424</v>
      </c>
      <c r="AE67" t="s">
        <v>425</v>
      </c>
    </row>
    <row r="68" spans="2:31" x14ac:dyDescent="0.25">
      <c r="B68" t="s">
        <v>32</v>
      </c>
      <c r="C68" s="7">
        <v>43347</v>
      </c>
      <c r="D68" s="28">
        <v>0.54027777777777775</v>
      </c>
      <c r="E68" t="s">
        <v>33</v>
      </c>
      <c r="F68" t="s">
        <v>34</v>
      </c>
      <c r="G68" t="s">
        <v>345</v>
      </c>
      <c r="H68" t="s">
        <v>103</v>
      </c>
      <c r="I68" t="s">
        <v>37</v>
      </c>
      <c r="J68" t="s">
        <v>346</v>
      </c>
      <c r="K68" t="s">
        <v>39</v>
      </c>
      <c r="L68" t="s">
        <v>112</v>
      </c>
      <c r="M68" t="s">
        <v>112</v>
      </c>
      <c r="N68" t="s">
        <v>41</v>
      </c>
      <c r="O68" t="s">
        <v>41</v>
      </c>
      <c r="P68" t="s">
        <v>42</v>
      </c>
      <c r="Q68" t="s">
        <v>152</v>
      </c>
      <c r="R68" t="s">
        <v>391</v>
      </c>
      <c r="S68" t="s">
        <v>409</v>
      </c>
      <c r="T68" t="s">
        <v>198</v>
      </c>
      <c r="U68" t="s">
        <v>411</v>
      </c>
      <c r="V68" t="s">
        <v>422</v>
      </c>
      <c r="W68" t="s">
        <v>411</v>
      </c>
      <c r="X68" t="s">
        <v>388</v>
      </c>
      <c r="Y68" t="s">
        <v>354</v>
      </c>
      <c r="Z68" s="3">
        <v>0.92300000000000004</v>
      </c>
      <c r="AA68" s="3">
        <v>1</v>
      </c>
      <c r="AB68" s="3">
        <v>4.5999999999999999E-2</v>
      </c>
      <c r="AC68">
        <v>2.62</v>
      </c>
      <c r="AD68" t="s">
        <v>355</v>
      </c>
      <c r="AE68" t="s">
        <v>426</v>
      </c>
    </row>
    <row r="69" spans="2:31" x14ac:dyDescent="0.25">
      <c r="B69" t="s">
        <v>32</v>
      </c>
      <c r="C69" s="7">
        <v>43347</v>
      </c>
      <c r="D69" s="28">
        <v>0.5</v>
      </c>
      <c r="E69" t="s">
        <v>33</v>
      </c>
      <c r="F69" t="s">
        <v>34</v>
      </c>
      <c r="G69" t="s">
        <v>345</v>
      </c>
      <c r="H69" t="s">
        <v>120</v>
      </c>
      <c r="I69" t="s">
        <v>37</v>
      </c>
      <c r="J69" t="s">
        <v>346</v>
      </c>
      <c r="K69" t="s">
        <v>39</v>
      </c>
      <c r="L69" t="s">
        <v>121</v>
      </c>
      <c r="M69" t="s">
        <v>121</v>
      </c>
      <c r="N69" t="s">
        <v>41</v>
      </c>
      <c r="O69" t="s">
        <v>41</v>
      </c>
      <c r="P69" t="s">
        <v>42</v>
      </c>
      <c r="Q69" t="s">
        <v>156</v>
      </c>
      <c r="R69" t="s">
        <v>391</v>
      </c>
      <c r="S69" t="s">
        <v>409</v>
      </c>
      <c r="T69" t="s">
        <v>198</v>
      </c>
      <c r="U69" t="s">
        <v>306</v>
      </c>
      <c r="V69" t="s">
        <v>403</v>
      </c>
      <c r="W69" t="s">
        <v>306</v>
      </c>
      <c r="X69" t="s">
        <v>284</v>
      </c>
      <c r="Y69" t="s">
        <v>354</v>
      </c>
      <c r="Z69" s="3">
        <v>0.92200000000000004</v>
      </c>
      <c r="AA69" s="3">
        <v>1</v>
      </c>
      <c r="AB69" s="3">
        <v>4.7E-2</v>
      </c>
      <c r="AC69">
        <v>2.61</v>
      </c>
      <c r="AD69" t="s">
        <v>362</v>
      </c>
      <c r="AE69" t="s">
        <v>426</v>
      </c>
    </row>
    <row r="70" spans="2:31" x14ac:dyDescent="0.25">
      <c r="B70" t="s">
        <v>32</v>
      </c>
      <c r="C70" s="7">
        <v>43350</v>
      </c>
      <c r="D70" s="28">
        <v>0.68333333333333324</v>
      </c>
      <c r="E70" t="s">
        <v>33</v>
      </c>
      <c r="F70" t="s">
        <v>763</v>
      </c>
      <c r="G70" t="s">
        <v>35</v>
      </c>
      <c r="H70" t="s">
        <v>197</v>
      </c>
      <c r="I70" t="s">
        <v>37</v>
      </c>
      <c r="J70" t="s">
        <v>38</v>
      </c>
      <c r="K70" t="s">
        <v>39</v>
      </c>
      <c r="L70" t="s">
        <v>76</v>
      </c>
      <c r="M70" t="s">
        <v>76</v>
      </c>
      <c r="N70" t="s">
        <v>41</v>
      </c>
      <c r="O70" t="s">
        <v>41</v>
      </c>
      <c r="P70" t="s">
        <v>42</v>
      </c>
      <c r="Q70" t="s">
        <v>122</v>
      </c>
      <c r="R70" t="s">
        <v>70</v>
      </c>
      <c r="S70" t="s">
        <v>81</v>
      </c>
      <c r="T70" t="s">
        <v>124</v>
      </c>
      <c r="U70" t="s">
        <v>453</v>
      </c>
      <c r="V70" t="s">
        <v>109</v>
      </c>
      <c r="W70" t="s">
        <v>453</v>
      </c>
      <c r="X70" t="s">
        <v>764</v>
      </c>
      <c r="Y70" t="s">
        <v>194</v>
      </c>
      <c r="Z70" s="3">
        <v>0.83499999999999996</v>
      </c>
      <c r="AA70" s="3">
        <v>1</v>
      </c>
      <c r="AB70" s="3">
        <v>7.0000000000000001E-3</v>
      </c>
      <c r="AC70">
        <v>2.39</v>
      </c>
      <c r="AD70" t="s">
        <v>765</v>
      </c>
      <c r="AE70" t="s">
        <v>83</v>
      </c>
    </row>
    <row r="71" spans="2:31" x14ac:dyDescent="0.25">
      <c r="B71" t="s">
        <v>32</v>
      </c>
      <c r="C71" s="7">
        <v>43350</v>
      </c>
      <c r="D71" s="28">
        <v>0.64861111111111114</v>
      </c>
      <c r="E71" t="s">
        <v>33</v>
      </c>
      <c r="F71" t="s">
        <v>763</v>
      </c>
      <c r="G71" t="s">
        <v>35</v>
      </c>
      <c r="H71" t="s">
        <v>197</v>
      </c>
      <c r="I71" t="s">
        <v>37</v>
      </c>
      <c r="J71" t="s">
        <v>38</v>
      </c>
      <c r="K71" t="s">
        <v>39</v>
      </c>
      <c r="L71" t="s">
        <v>438</v>
      </c>
      <c r="M71" t="s">
        <v>438</v>
      </c>
      <c r="N71" t="s">
        <v>41</v>
      </c>
      <c r="O71" t="s">
        <v>41</v>
      </c>
      <c r="P71" t="s">
        <v>42</v>
      </c>
      <c r="Q71" t="s">
        <v>80</v>
      </c>
      <c r="R71" t="s">
        <v>149</v>
      </c>
      <c r="S71" t="s">
        <v>766</v>
      </c>
      <c r="T71" t="s">
        <v>767</v>
      </c>
      <c r="U71" t="s">
        <v>73</v>
      </c>
      <c r="V71" t="s">
        <v>74</v>
      </c>
      <c r="W71" t="s">
        <v>73</v>
      </c>
      <c r="X71" t="s">
        <v>768</v>
      </c>
      <c r="Y71" t="s">
        <v>140</v>
      </c>
      <c r="Z71" s="3">
        <v>0.77200000000000002</v>
      </c>
      <c r="AA71" s="3">
        <v>1</v>
      </c>
      <c r="AB71" s="3">
        <v>7.0000000000000001E-3</v>
      </c>
      <c r="AC71">
        <v>2.5099999999999998</v>
      </c>
      <c r="AD71" t="s">
        <v>769</v>
      </c>
      <c r="AE71" t="s">
        <v>770</v>
      </c>
    </row>
    <row r="72" spans="2:31" x14ac:dyDescent="0.25">
      <c r="B72" t="s">
        <v>32</v>
      </c>
      <c r="C72" s="7">
        <v>43350</v>
      </c>
      <c r="D72" s="28">
        <v>0.66597222222222219</v>
      </c>
      <c r="E72" t="s">
        <v>33</v>
      </c>
      <c r="F72" t="s">
        <v>763</v>
      </c>
      <c r="G72" t="s">
        <v>35</v>
      </c>
      <c r="H72" t="s">
        <v>197</v>
      </c>
      <c r="I72" t="s">
        <v>37</v>
      </c>
      <c r="J72" t="s">
        <v>38</v>
      </c>
      <c r="K72" t="s">
        <v>39</v>
      </c>
      <c r="L72" t="s">
        <v>266</v>
      </c>
      <c r="M72" t="s">
        <v>266</v>
      </c>
      <c r="N72" t="s">
        <v>41</v>
      </c>
      <c r="O72" t="s">
        <v>41</v>
      </c>
      <c r="P72" t="s">
        <v>42</v>
      </c>
      <c r="Q72" t="s">
        <v>44</v>
      </c>
      <c r="R72" t="s">
        <v>149</v>
      </c>
      <c r="S72" t="s">
        <v>766</v>
      </c>
      <c r="T72" t="s">
        <v>88</v>
      </c>
      <c r="U72" t="s">
        <v>100</v>
      </c>
      <c r="V72" t="s">
        <v>74</v>
      </c>
      <c r="W72" t="s">
        <v>100</v>
      </c>
      <c r="X72" t="s">
        <v>456</v>
      </c>
      <c r="Y72" t="s">
        <v>194</v>
      </c>
      <c r="Z72" s="3">
        <v>0.79500000000000004</v>
      </c>
      <c r="AA72" s="3">
        <v>1</v>
      </c>
      <c r="AB72" s="3">
        <v>7.0000000000000001E-3</v>
      </c>
      <c r="AC72">
        <v>2.4700000000000002</v>
      </c>
      <c r="AD72" t="s">
        <v>771</v>
      </c>
      <c r="AE72" t="s">
        <v>770</v>
      </c>
    </row>
    <row r="73" spans="2:31" x14ac:dyDescent="0.25">
      <c r="B73" t="s">
        <v>32</v>
      </c>
      <c r="C73" s="7">
        <v>43350</v>
      </c>
      <c r="D73" s="28">
        <v>0.63055555555555554</v>
      </c>
      <c r="E73" t="s">
        <v>33</v>
      </c>
      <c r="F73" t="s">
        <v>763</v>
      </c>
      <c r="G73" t="s">
        <v>35</v>
      </c>
      <c r="H73" t="s">
        <v>197</v>
      </c>
      <c r="I73" t="s">
        <v>37</v>
      </c>
      <c r="J73" t="s">
        <v>38</v>
      </c>
      <c r="K73" t="s">
        <v>39</v>
      </c>
      <c r="L73" t="s">
        <v>447</v>
      </c>
      <c r="M73" t="s">
        <v>447</v>
      </c>
      <c r="N73" t="s">
        <v>41</v>
      </c>
      <c r="O73" t="s">
        <v>41</v>
      </c>
      <c r="P73" t="s">
        <v>42</v>
      </c>
      <c r="Q73" t="s">
        <v>69</v>
      </c>
      <c r="R73" t="s">
        <v>149</v>
      </c>
      <c r="S73" t="s">
        <v>766</v>
      </c>
      <c r="T73" t="s">
        <v>767</v>
      </c>
      <c r="U73" t="s">
        <v>73</v>
      </c>
      <c r="V73" t="s">
        <v>130</v>
      </c>
      <c r="W73" t="s">
        <v>73</v>
      </c>
      <c r="X73" t="s">
        <v>102</v>
      </c>
      <c r="Y73" t="s">
        <v>527</v>
      </c>
      <c r="Z73" s="3">
        <v>0.76600000000000001</v>
      </c>
      <c r="AA73" s="3">
        <v>1</v>
      </c>
      <c r="AB73" s="3">
        <v>7.0000000000000001E-3</v>
      </c>
      <c r="AC73">
        <v>2.54</v>
      </c>
      <c r="AD73" t="s">
        <v>772</v>
      </c>
      <c r="AE73" t="s">
        <v>773</v>
      </c>
    </row>
    <row r="74" spans="2:31" x14ac:dyDescent="0.25">
      <c r="B74" t="s">
        <v>32</v>
      </c>
      <c r="C74" s="7">
        <v>43350</v>
      </c>
      <c r="D74" s="28">
        <v>0.61319444444444449</v>
      </c>
      <c r="E74" t="s">
        <v>33</v>
      </c>
      <c r="F74" t="s">
        <v>763</v>
      </c>
      <c r="G74" t="s">
        <v>35</v>
      </c>
      <c r="H74" t="s">
        <v>197</v>
      </c>
      <c r="I74" t="s">
        <v>37</v>
      </c>
      <c r="J74" t="s">
        <v>38</v>
      </c>
      <c r="K74" t="s">
        <v>39</v>
      </c>
      <c r="L74" t="s">
        <v>198</v>
      </c>
      <c r="M74" t="s">
        <v>198</v>
      </c>
      <c r="N74" t="s">
        <v>41</v>
      </c>
      <c r="O74" t="s">
        <v>41</v>
      </c>
      <c r="P74" t="s">
        <v>42</v>
      </c>
      <c r="Q74" t="s">
        <v>80</v>
      </c>
      <c r="R74" t="s">
        <v>70</v>
      </c>
      <c r="S74" t="s">
        <v>71</v>
      </c>
      <c r="T74" t="s">
        <v>767</v>
      </c>
      <c r="U74" t="s">
        <v>774</v>
      </c>
      <c r="V74" t="s">
        <v>74</v>
      </c>
      <c r="W74" t="s">
        <v>774</v>
      </c>
      <c r="X74" t="s">
        <v>82</v>
      </c>
      <c r="Y74" t="s">
        <v>457</v>
      </c>
      <c r="Z74" s="3">
        <v>0.75900000000000001</v>
      </c>
      <c r="AA74" s="3">
        <v>1</v>
      </c>
      <c r="AB74" s="3">
        <v>7.0000000000000001E-3</v>
      </c>
      <c r="AC74">
        <v>2.52</v>
      </c>
      <c r="AD74" t="s">
        <v>775</v>
      </c>
      <c r="AE74" t="s">
        <v>776</v>
      </c>
    </row>
    <row r="75" spans="2:31" x14ac:dyDescent="0.25">
      <c r="B75" t="s">
        <v>32</v>
      </c>
      <c r="C75" s="7">
        <v>43350</v>
      </c>
      <c r="D75" s="28">
        <v>0.59375</v>
      </c>
      <c r="E75" t="s">
        <v>33</v>
      </c>
      <c r="F75" t="s">
        <v>763</v>
      </c>
      <c r="G75" t="s">
        <v>35</v>
      </c>
      <c r="H75" t="s">
        <v>36</v>
      </c>
      <c r="I75" t="s">
        <v>37</v>
      </c>
      <c r="J75" t="s">
        <v>38</v>
      </c>
      <c r="K75" t="s">
        <v>39</v>
      </c>
      <c r="L75" t="s">
        <v>52</v>
      </c>
      <c r="M75" t="s">
        <v>52</v>
      </c>
      <c r="N75" t="s">
        <v>41</v>
      </c>
      <c r="O75" t="s">
        <v>41</v>
      </c>
      <c r="P75" t="s">
        <v>42</v>
      </c>
      <c r="Q75" t="s">
        <v>80</v>
      </c>
      <c r="R75" t="s">
        <v>70</v>
      </c>
      <c r="S75" t="s">
        <v>81</v>
      </c>
      <c r="T75" t="s">
        <v>88</v>
      </c>
      <c r="U75" t="s">
        <v>73</v>
      </c>
      <c r="V75" t="s">
        <v>90</v>
      </c>
      <c r="W75" t="s">
        <v>73</v>
      </c>
      <c r="X75" t="s">
        <v>82</v>
      </c>
      <c r="Y75" t="s">
        <v>457</v>
      </c>
      <c r="Z75" s="3">
        <v>0.75600000000000001</v>
      </c>
      <c r="AA75" s="3">
        <v>1</v>
      </c>
      <c r="AB75" s="3">
        <v>7.0000000000000001E-3</v>
      </c>
      <c r="AC75">
        <v>2.48</v>
      </c>
      <c r="AD75" t="s">
        <v>458</v>
      </c>
      <c r="AE75" t="s">
        <v>777</v>
      </c>
    </row>
    <row r="76" spans="2:31" x14ac:dyDescent="0.25">
      <c r="B76" t="s">
        <v>32</v>
      </c>
      <c r="C76" s="7">
        <v>43350</v>
      </c>
      <c r="D76" s="28">
        <v>0.5756944444444444</v>
      </c>
      <c r="E76" t="s">
        <v>33</v>
      </c>
      <c r="F76" t="s">
        <v>763</v>
      </c>
      <c r="G76" t="s">
        <v>35</v>
      </c>
      <c r="H76" t="s">
        <v>36</v>
      </c>
      <c r="I76" t="s">
        <v>37</v>
      </c>
      <c r="J76" t="s">
        <v>38</v>
      </c>
      <c r="K76" t="s">
        <v>39</v>
      </c>
      <c r="L76" t="s">
        <v>38</v>
      </c>
      <c r="M76" t="s">
        <v>38</v>
      </c>
      <c r="N76" t="s">
        <v>41</v>
      </c>
      <c r="O76" t="s">
        <v>41</v>
      </c>
      <c r="P76" t="s">
        <v>42</v>
      </c>
      <c r="Q76" t="s">
        <v>80</v>
      </c>
      <c r="R76" t="s">
        <v>86</v>
      </c>
      <c r="S76" t="s">
        <v>81</v>
      </c>
      <c r="T76" t="s">
        <v>88</v>
      </c>
      <c r="U76" t="s">
        <v>89</v>
      </c>
      <c r="V76" t="s">
        <v>94</v>
      </c>
      <c r="W76" t="s">
        <v>89</v>
      </c>
      <c r="X76" t="s">
        <v>102</v>
      </c>
      <c r="Y76" t="s">
        <v>76</v>
      </c>
      <c r="Z76" s="3">
        <v>0.75600000000000001</v>
      </c>
      <c r="AA76" s="3">
        <v>1</v>
      </c>
      <c r="AB76" s="3">
        <v>7.0000000000000001E-3</v>
      </c>
      <c r="AC76">
        <v>2.4900000000000002</v>
      </c>
      <c r="AD76" t="s">
        <v>77</v>
      </c>
      <c r="AE76" t="s">
        <v>777</v>
      </c>
    </row>
    <row r="77" spans="2:31" x14ac:dyDescent="0.25">
      <c r="B77" t="s">
        <v>32</v>
      </c>
      <c r="C77" s="7">
        <v>43350</v>
      </c>
      <c r="D77" s="28">
        <v>0.55555555555555558</v>
      </c>
      <c r="E77" t="s">
        <v>33</v>
      </c>
      <c r="F77" t="s">
        <v>763</v>
      </c>
      <c r="G77" t="s">
        <v>35</v>
      </c>
      <c r="H77" t="s">
        <v>36</v>
      </c>
      <c r="I77" t="s">
        <v>37</v>
      </c>
      <c r="J77" t="s">
        <v>38</v>
      </c>
      <c r="K77" t="s">
        <v>39</v>
      </c>
      <c r="L77" t="s">
        <v>79</v>
      </c>
      <c r="M77" t="s">
        <v>79</v>
      </c>
      <c r="N77" t="s">
        <v>41</v>
      </c>
      <c r="O77" t="s">
        <v>41</v>
      </c>
      <c r="P77" t="s">
        <v>42</v>
      </c>
      <c r="Q77" t="s">
        <v>169</v>
      </c>
      <c r="R77" t="s">
        <v>86</v>
      </c>
      <c r="S77" t="s">
        <v>87</v>
      </c>
      <c r="T77" t="s">
        <v>88</v>
      </c>
      <c r="U77" t="s">
        <v>89</v>
      </c>
      <c r="V77" t="s">
        <v>94</v>
      </c>
      <c r="W77" t="s">
        <v>89</v>
      </c>
      <c r="Y77" t="s">
        <v>76</v>
      </c>
      <c r="Z77" s="3">
        <v>0.75900000000000001</v>
      </c>
      <c r="AA77" s="3">
        <v>1</v>
      </c>
      <c r="AB77" s="3">
        <v>7.0000000000000001E-3</v>
      </c>
      <c r="AC77">
        <v>2.4900000000000002</v>
      </c>
      <c r="AD77" t="s">
        <v>459</v>
      </c>
      <c r="AE77" t="s">
        <v>96</v>
      </c>
    </row>
    <row r="78" spans="2:31" x14ac:dyDescent="0.25">
      <c r="B78" t="s">
        <v>32</v>
      </c>
      <c r="C78" s="7">
        <v>43350</v>
      </c>
      <c r="D78" s="28">
        <v>0.53402777777777777</v>
      </c>
      <c r="E78" t="s">
        <v>33</v>
      </c>
      <c r="F78" t="s">
        <v>763</v>
      </c>
      <c r="G78" t="s">
        <v>35</v>
      </c>
      <c r="H78" t="s">
        <v>84</v>
      </c>
      <c r="I78" t="s">
        <v>37</v>
      </c>
      <c r="J78" t="s">
        <v>38</v>
      </c>
      <c r="K78" t="s">
        <v>39</v>
      </c>
      <c r="L78" t="s">
        <v>93</v>
      </c>
      <c r="M78" t="s">
        <v>93</v>
      </c>
      <c r="N78" t="s">
        <v>41</v>
      </c>
      <c r="O78" t="s">
        <v>41</v>
      </c>
      <c r="P78" t="s">
        <v>42</v>
      </c>
      <c r="Q78" t="s">
        <v>217</v>
      </c>
      <c r="R78" t="s">
        <v>86</v>
      </c>
      <c r="S78" t="s">
        <v>98</v>
      </c>
      <c r="T78" t="s">
        <v>99</v>
      </c>
      <c r="U78" t="s">
        <v>100</v>
      </c>
      <c r="V78" t="s">
        <v>101</v>
      </c>
      <c r="W78" t="s">
        <v>100</v>
      </c>
      <c r="X78" t="s">
        <v>768</v>
      </c>
      <c r="Y78" t="s">
        <v>148</v>
      </c>
      <c r="Z78" s="3">
        <v>0.76200000000000001</v>
      </c>
      <c r="AA78" s="3">
        <v>1</v>
      </c>
      <c r="AB78" s="3">
        <v>8.0000000000000002E-3</v>
      </c>
      <c r="AC78">
        <v>2.4900000000000002</v>
      </c>
      <c r="AD78" t="s">
        <v>463</v>
      </c>
      <c r="AE78" t="s">
        <v>464</v>
      </c>
    </row>
    <row r="79" spans="2:31" x14ac:dyDescent="0.25">
      <c r="B79" t="s">
        <v>32</v>
      </c>
      <c r="C79" s="7">
        <v>43350</v>
      </c>
      <c r="D79" s="28">
        <v>0.51111111111111118</v>
      </c>
      <c r="E79" t="s">
        <v>33</v>
      </c>
      <c r="F79" t="s">
        <v>763</v>
      </c>
      <c r="G79" t="s">
        <v>35</v>
      </c>
      <c r="H79" t="s">
        <v>84</v>
      </c>
      <c r="I79" t="s">
        <v>37</v>
      </c>
      <c r="J79" t="s">
        <v>38</v>
      </c>
      <c r="K79" t="s">
        <v>39</v>
      </c>
      <c r="L79" t="s">
        <v>97</v>
      </c>
      <c r="M79" t="s">
        <v>97</v>
      </c>
      <c r="N79" t="s">
        <v>41</v>
      </c>
      <c r="O79" t="s">
        <v>41</v>
      </c>
      <c r="P79" t="s">
        <v>42</v>
      </c>
      <c r="Q79" t="s">
        <v>80</v>
      </c>
      <c r="R79" t="s">
        <v>105</v>
      </c>
      <c r="S79" t="s">
        <v>106</v>
      </c>
      <c r="T79" t="s">
        <v>462</v>
      </c>
      <c r="U79" t="s">
        <v>115</v>
      </c>
      <c r="V79" t="s">
        <v>109</v>
      </c>
      <c r="W79" t="s">
        <v>115</v>
      </c>
      <c r="X79" t="s">
        <v>778</v>
      </c>
      <c r="Y79" t="s">
        <v>148</v>
      </c>
      <c r="Z79" s="3">
        <v>0.76300000000000001</v>
      </c>
      <c r="AA79" s="3">
        <v>1</v>
      </c>
      <c r="AB79" s="3">
        <v>8.0000000000000002E-3</v>
      </c>
      <c r="AC79">
        <v>2.4700000000000002</v>
      </c>
      <c r="AD79" t="s">
        <v>95</v>
      </c>
      <c r="AE79" t="s">
        <v>111</v>
      </c>
    </row>
    <row r="80" spans="2:31" x14ac:dyDescent="0.25">
      <c r="B80" t="s">
        <v>32</v>
      </c>
      <c r="C80" s="7">
        <v>43350</v>
      </c>
      <c r="D80" s="28">
        <v>0.4861111111111111</v>
      </c>
      <c r="E80" t="s">
        <v>33</v>
      </c>
      <c r="F80" t="s">
        <v>763</v>
      </c>
      <c r="G80" t="s">
        <v>35</v>
      </c>
      <c r="H80" t="s">
        <v>103</v>
      </c>
      <c r="I80" t="s">
        <v>37</v>
      </c>
      <c r="J80" t="s">
        <v>38</v>
      </c>
      <c r="K80" t="s">
        <v>39</v>
      </c>
      <c r="L80" t="s">
        <v>104</v>
      </c>
      <c r="M80" t="s">
        <v>104</v>
      </c>
      <c r="N80" t="s">
        <v>41</v>
      </c>
      <c r="O80" t="s">
        <v>41</v>
      </c>
      <c r="P80" t="s">
        <v>42</v>
      </c>
      <c r="Q80" t="s">
        <v>43</v>
      </c>
      <c r="R80" t="s">
        <v>54</v>
      </c>
      <c r="S80" t="s">
        <v>114</v>
      </c>
      <c r="T80" t="s">
        <v>56</v>
      </c>
      <c r="U80" t="s">
        <v>125</v>
      </c>
      <c r="V80" t="s">
        <v>58</v>
      </c>
      <c r="W80" t="s">
        <v>125</v>
      </c>
      <c r="X80" t="s">
        <v>117</v>
      </c>
      <c r="Y80" t="s">
        <v>59</v>
      </c>
      <c r="Z80" s="3">
        <v>0.77100000000000002</v>
      </c>
      <c r="AA80" s="3">
        <v>1</v>
      </c>
      <c r="AB80" s="3">
        <v>8.0000000000000002E-3</v>
      </c>
      <c r="AC80">
        <v>2.48</v>
      </c>
      <c r="AD80" t="s">
        <v>60</v>
      </c>
      <c r="AE80" t="s">
        <v>487</v>
      </c>
    </row>
    <row r="81" spans="2:31" x14ac:dyDescent="0.25">
      <c r="B81" t="s">
        <v>32</v>
      </c>
      <c r="C81" s="7">
        <v>43350</v>
      </c>
      <c r="D81" s="28">
        <v>0.45833333333333331</v>
      </c>
      <c r="E81" t="s">
        <v>33</v>
      </c>
      <c r="F81" t="s">
        <v>763</v>
      </c>
      <c r="G81" t="s">
        <v>35</v>
      </c>
      <c r="H81" t="s">
        <v>103</v>
      </c>
      <c r="I81" t="s">
        <v>37</v>
      </c>
      <c r="J81" t="s">
        <v>38</v>
      </c>
      <c r="K81" t="s">
        <v>39</v>
      </c>
      <c r="L81" t="s">
        <v>112</v>
      </c>
      <c r="M81" t="s">
        <v>112</v>
      </c>
      <c r="N81" t="s">
        <v>41</v>
      </c>
      <c r="O81" t="s">
        <v>41</v>
      </c>
      <c r="P81" t="s">
        <v>42</v>
      </c>
      <c r="Q81" t="s">
        <v>44</v>
      </c>
      <c r="R81" t="s">
        <v>54</v>
      </c>
      <c r="S81" t="s">
        <v>55</v>
      </c>
      <c r="T81" t="s">
        <v>124</v>
      </c>
      <c r="U81" t="s">
        <v>125</v>
      </c>
      <c r="V81" t="s">
        <v>58</v>
      </c>
      <c r="W81" t="s">
        <v>125</v>
      </c>
      <c r="X81" t="s">
        <v>49</v>
      </c>
      <c r="Y81" t="s">
        <v>59</v>
      </c>
      <c r="Z81" s="3">
        <v>0.77</v>
      </c>
      <c r="AA81" s="3">
        <v>1</v>
      </c>
      <c r="AB81" s="3">
        <v>8.0000000000000002E-3</v>
      </c>
      <c r="AC81">
        <v>2.4500000000000002</v>
      </c>
      <c r="AD81" t="s">
        <v>60</v>
      </c>
      <c r="AE81" t="s">
        <v>61</v>
      </c>
    </row>
    <row r="82" spans="2:31" x14ac:dyDescent="0.25">
      <c r="B82" t="s">
        <v>32</v>
      </c>
      <c r="C82" s="7">
        <v>43350</v>
      </c>
      <c r="D82" s="28">
        <v>0.43055555555555558</v>
      </c>
      <c r="E82" t="s">
        <v>33</v>
      </c>
      <c r="F82" t="s">
        <v>763</v>
      </c>
      <c r="G82" t="s">
        <v>35</v>
      </c>
      <c r="H82" t="s">
        <v>120</v>
      </c>
      <c r="I82" t="s">
        <v>37</v>
      </c>
      <c r="J82" t="s">
        <v>38</v>
      </c>
      <c r="K82" t="s">
        <v>39</v>
      </c>
      <c r="L82" t="s">
        <v>121</v>
      </c>
      <c r="M82" t="s">
        <v>121</v>
      </c>
      <c r="N82" t="s">
        <v>41</v>
      </c>
      <c r="O82" t="s">
        <v>41</v>
      </c>
      <c r="P82" t="s">
        <v>42</v>
      </c>
      <c r="Q82" t="s">
        <v>217</v>
      </c>
      <c r="R82" t="s">
        <v>123</v>
      </c>
      <c r="S82" t="s">
        <v>428</v>
      </c>
      <c r="T82" t="s">
        <v>440</v>
      </c>
      <c r="U82" t="s">
        <v>453</v>
      </c>
      <c r="V82" t="s">
        <v>441</v>
      </c>
      <c r="W82" t="s">
        <v>453</v>
      </c>
      <c r="X82" t="s">
        <v>456</v>
      </c>
      <c r="Y82" t="s">
        <v>59</v>
      </c>
      <c r="Z82" s="3">
        <v>0.77900000000000003</v>
      </c>
      <c r="AA82" s="3">
        <v>1</v>
      </c>
      <c r="AB82" s="3">
        <v>8.0000000000000002E-3</v>
      </c>
      <c r="AC82">
        <v>2.42</v>
      </c>
      <c r="AD82" t="s">
        <v>127</v>
      </c>
      <c r="AE82" t="s">
        <v>432</v>
      </c>
    </row>
    <row r="83" spans="2:31" x14ac:dyDescent="0.25">
      <c r="B83" t="s">
        <v>32</v>
      </c>
      <c r="C83" s="7">
        <v>43350</v>
      </c>
      <c r="D83" s="28">
        <v>0.68055555555555547</v>
      </c>
      <c r="E83" t="s">
        <v>33</v>
      </c>
      <c r="F83" t="s">
        <v>763</v>
      </c>
      <c r="G83" t="s">
        <v>129</v>
      </c>
      <c r="H83" t="s">
        <v>197</v>
      </c>
      <c r="I83" t="s">
        <v>37</v>
      </c>
      <c r="J83" t="s">
        <v>68</v>
      </c>
      <c r="K83" t="s">
        <v>39</v>
      </c>
      <c r="L83" t="s">
        <v>76</v>
      </c>
      <c r="M83" t="s">
        <v>76</v>
      </c>
      <c r="N83" t="s">
        <v>41</v>
      </c>
      <c r="O83" t="s">
        <v>41</v>
      </c>
      <c r="P83" t="s">
        <v>42</v>
      </c>
      <c r="Q83" t="s">
        <v>779</v>
      </c>
      <c r="R83" t="s">
        <v>74</v>
      </c>
      <c r="S83" t="s">
        <v>560</v>
      </c>
      <c r="T83" t="s">
        <v>780</v>
      </c>
      <c r="U83" t="s">
        <v>781</v>
      </c>
      <c r="V83" t="s">
        <v>476</v>
      </c>
      <c r="W83" t="s">
        <v>781</v>
      </c>
      <c r="X83" t="s">
        <v>782</v>
      </c>
      <c r="Y83" t="s">
        <v>783</v>
      </c>
      <c r="Z83" s="3">
        <v>0.88500000000000001</v>
      </c>
      <c r="AA83" s="3">
        <v>1</v>
      </c>
      <c r="AB83" s="3">
        <v>0.01</v>
      </c>
      <c r="AC83">
        <v>2.2999999999999998</v>
      </c>
      <c r="AD83" t="s">
        <v>784</v>
      </c>
      <c r="AE83" t="s">
        <v>564</v>
      </c>
    </row>
    <row r="84" spans="2:31" x14ac:dyDescent="0.25">
      <c r="B84" t="s">
        <v>32</v>
      </c>
      <c r="C84" s="7">
        <v>43350</v>
      </c>
      <c r="D84" s="28">
        <v>0.64583333333333337</v>
      </c>
      <c r="E84" t="s">
        <v>33</v>
      </c>
      <c r="F84" t="s">
        <v>763</v>
      </c>
      <c r="G84" t="s">
        <v>129</v>
      </c>
      <c r="H84" t="s">
        <v>197</v>
      </c>
      <c r="I84" t="s">
        <v>37</v>
      </c>
      <c r="J84" t="s">
        <v>68</v>
      </c>
      <c r="K84" t="s">
        <v>39</v>
      </c>
      <c r="L84" t="s">
        <v>438</v>
      </c>
      <c r="M84" t="s">
        <v>438</v>
      </c>
      <c r="N84" t="s">
        <v>41</v>
      </c>
      <c r="O84" t="s">
        <v>41</v>
      </c>
      <c r="P84" t="s">
        <v>42</v>
      </c>
      <c r="Q84" t="s">
        <v>177</v>
      </c>
      <c r="R84" t="s">
        <v>513</v>
      </c>
      <c r="S84" t="s">
        <v>239</v>
      </c>
      <c r="T84" t="s">
        <v>184</v>
      </c>
      <c r="U84" t="s">
        <v>188</v>
      </c>
      <c r="V84" t="s">
        <v>164</v>
      </c>
      <c r="W84" t="s">
        <v>188</v>
      </c>
      <c r="X84" t="s">
        <v>217</v>
      </c>
      <c r="Y84" t="s">
        <v>278</v>
      </c>
      <c r="Z84" s="3">
        <v>0.81699999999999995</v>
      </c>
      <c r="AA84" s="3">
        <v>1</v>
      </c>
      <c r="AB84" s="3">
        <v>0.01</v>
      </c>
      <c r="AC84">
        <v>2.71</v>
      </c>
      <c r="AD84" t="s">
        <v>785</v>
      </c>
      <c r="AE84" t="s">
        <v>786</v>
      </c>
    </row>
    <row r="85" spans="2:31" x14ac:dyDescent="0.25">
      <c r="B85" t="s">
        <v>32</v>
      </c>
      <c r="C85" s="7">
        <v>43350</v>
      </c>
      <c r="D85" s="28">
        <v>0.66319444444444442</v>
      </c>
      <c r="E85" t="s">
        <v>33</v>
      </c>
      <c r="F85" t="s">
        <v>763</v>
      </c>
      <c r="G85" t="s">
        <v>129</v>
      </c>
      <c r="H85" t="s">
        <v>197</v>
      </c>
      <c r="I85" t="s">
        <v>37</v>
      </c>
      <c r="J85" t="s">
        <v>68</v>
      </c>
      <c r="K85" t="s">
        <v>39</v>
      </c>
      <c r="L85" t="s">
        <v>266</v>
      </c>
      <c r="M85" t="s">
        <v>266</v>
      </c>
      <c r="N85" t="s">
        <v>41</v>
      </c>
      <c r="O85" t="s">
        <v>41</v>
      </c>
      <c r="P85" t="s">
        <v>42</v>
      </c>
      <c r="Q85" t="s">
        <v>48</v>
      </c>
      <c r="R85" t="s">
        <v>162</v>
      </c>
      <c r="S85" t="s">
        <v>163</v>
      </c>
      <c r="T85" t="s">
        <v>146</v>
      </c>
      <c r="U85" t="s">
        <v>780</v>
      </c>
      <c r="V85" t="s">
        <v>140</v>
      </c>
      <c r="W85" t="s">
        <v>780</v>
      </c>
      <c r="X85" t="s">
        <v>545</v>
      </c>
      <c r="Y85" t="s">
        <v>702</v>
      </c>
      <c r="Z85" s="3">
        <v>0.84099999999999997</v>
      </c>
      <c r="AA85" s="3">
        <v>1</v>
      </c>
      <c r="AB85" s="3">
        <v>0.01</v>
      </c>
      <c r="AC85">
        <v>2.59</v>
      </c>
      <c r="AD85" t="s">
        <v>787</v>
      </c>
      <c r="AE85" t="s">
        <v>165</v>
      </c>
    </row>
    <row r="86" spans="2:31" x14ac:dyDescent="0.25">
      <c r="B86" t="s">
        <v>32</v>
      </c>
      <c r="C86" s="7">
        <v>43350</v>
      </c>
      <c r="D86" s="28">
        <v>0.62708333333333333</v>
      </c>
      <c r="E86" t="s">
        <v>33</v>
      </c>
      <c r="F86" t="s">
        <v>763</v>
      </c>
      <c r="G86" t="s">
        <v>129</v>
      </c>
      <c r="H86" t="s">
        <v>197</v>
      </c>
      <c r="I86" t="s">
        <v>37</v>
      </c>
      <c r="J86" t="s">
        <v>68</v>
      </c>
      <c r="K86" t="s">
        <v>39</v>
      </c>
      <c r="L86" t="s">
        <v>447</v>
      </c>
      <c r="M86" t="s">
        <v>447</v>
      </c>
      <c r="N86" t="s">
        <v>41</v>
      </c>
      <c r="O86" t="s">
        <v>41</v>
      </c>
      <c r="P86" t="s">
        <v>42</v>
      </c>
      <c r="Q86" t="s">
        <v>136</v>
      </c>
      <c r="R86" t="s">
        <v>513</v>
      </c>
      <c r="S86" t="s">
        <v>245</v>
      </c>
      <c r="T86" t="s">
        <v>155</v>
      </c>
      <c r="U86" t="s">
        <v>156</v>
      </c>
      <c r="V86" t="s">
        <v>788</v>
      </c>
      <c r="W86" t="s">
        <v>156</v>
      </c>
      <c r="X86" t="s">
        <v>53</v>
      </c>
      <c r="Y86" t="s">
        <v>278</v>
      </c>
      <c r="Z86" s="3">
        <v>0.80800000000000005</v>
      </c>
      <c r="AA86" s="3">
        <v>1</v>
      </c>
      <c r="AB86" s="3">
        <v>0.01</v>
      </c>
      <c r="AC86">
        <v>2.73</v>
      </c>
      <c r="AD86" t="s">
        <v>785</v>
      </c>
      <c r="AE86" t="s">
        <v>789</v>
      </c>
    </row>
    <row r="87" spans="2:31" x14ac:dyDescent="0.25">
      <c r="B87" t="s">
        <v>32</v>
      </c>
      <c r="C87" s="7">
        <v>43350</v>
      </c>
      <c r="D87" s="28">
        <v>0.60972222222222217</v>
      </c>
      <c r="E87" t="s">
        <v>33</v>
      </c>
      <c r="F87" t="s">
        <v>763</v>
      </c>
      <c r="G87" t="s">
        <v>129</v>
      </c>
      <c r="H87" t="s">
        <v>197</v>
      </c>
      <c r="I87" t="s">
        <v>37</v>
      </c>
      <c r="J87" t="s">
        <v>68</v>
      </c>
      <c r="K87" t="s">
        <v>39</v>
      </c>
      <c r="L87" t="s">
        <v>198</v>
      </c>
      <c r="M87" t="s">
        <v>198</v>
      </c>
      <c r="N87" t="s">
        <v>41</v>
      </c>
      <c r="O87" t="s">
        <v>41</v>
      </c>
      <c r="P87" t="s">
        <v>42</v>
      </c>
      <c r="Q87" t="s">
        <v>166</v>
      </c>
      <c r="R87" t="s">
        <v>513</v>
      </c>
      <c r="S87" t="s">
        <v>245</v>
      </c>
      <c r="T87" t="s">
        <v>207</v>
      </c>
      <c r="U87" t="s">
        <v>790</v>
      </c>
      <c r="V87" t="s">
        <v>791</v>
      </c>
      <c r="W87" t="s">
        <v>790</v>
      </c>
      <c r="X87" t="s">
        <v>792</v>
      </c>
      <c r="Y87" t="s">
        <v>727</v>
      </c>
      <c r="Z87" s="3">
        <v>0.79900000000000004</v>
      </c>
      <c r="AA87" s="3">
        <v>1</v>
      </c>
      <c r="AB87" s="3">
        <v>0.01</v>
      </c>
      <c r="AC87">
        <v>2.76</v>
      </c>
      <c r="AD87" t="s">
        <v>793</v>
      </c>
      <c r="AE87" t="s">
        <v>789</v>
      </c>
    </row>
    <row r="88" spans="2:31" x14ac:dyDescent="0.25">
      <c r="B88" t="s">
        <v>32</v>
      </c>
      <c r="C88" s="7">
        <v>43350</v>
      </c>
      <c r="D88" s="28">
        <v>0.59097222222222223</v>
      </c>
      <c r="E88" t="s">
        <v>33</v>
      </c>
      <c r="F88" t="s">
        <v>763</v>
      </c>
      <c r="G88" t="s">
        <v>129</v>
      </c>
      <c r="H88" t="s">
        <v>36</v>
      </c>
      <c r="I88" t="s">
        <v>37</v>
      </c>
      <c r="J88" t="s">
        <v>68</v>
      </c>
      <c r="K88" t="s">
        <v>39</v>
      </c>
      <c r="L88" t="s">
        <v>52</v>
      </c>
      <c r="M88" t="s">
        <v>52</v>
      </c>
      <c r="N88" t="s">
        <v>41</v>
      </c>
      <c r="O88" t="s">
        <v>41</v>
      </c>
      <c r="P88" t="s">
        <v>42</v>
      </c>
      <c r="Q88" t="s">
        <v>166</v>
      </c>
      <c r="R88" t="s">
        <v>153</v>
      </c>
      <c r="S88" t="s">
        <v>239</v>
      </c>
      <c r="T88" t="s">
        <v>498</v>
      </c>
      <c r="U88" t="s">
        <v>580</v>
      </c>
      <c r="V88" t="s">
        <v>788</v>
      </c>
      <c r="W88" t="s">
        <v>580</v>
      </c>
      <c r="X88" t="s">
        <v>646</v>
      </c>
      <c r="Y88" t="s">
        <v>465</v>
      </c>
      <c r="Z88" s="3">
        <v>0.79500000000000004</v>
      </c>
      <c r="AA88" s="3">
        <v>1</v>
      </c>
      <c r="AB88" s="3">
        <v>1.0999999999999999E-2</v>
      </c>
      <c r="AC88">
        <v>2.77</v>
      </c>
      <c r="AD88" t="s">
        <v>794</v>
      </c>
      <c r="AE88" t="s">
        <v>795</v>
      </c>
    </row>
    <row r="89" spans="2:31" x14ac:dyDescent="0.25">
      <c r="B89" t="s">
        <v>32</v>
      </c>
      <c r="C89" s="7">
        <v>43350</v>
      </c>
      <c r="D89" s="28">
        <v>0.57222222222222219</v>
      </c>
      <c r="E89" t="s">
        <v>33</v>
      </c>
      <c r="F89" t="s">
        <v>763</v>
      </c>
      <c r="G89" t="s">
        <v>129</v>
      </c>
      <c r="H89" t="s">
        <v>36</v>
      </c>
      <c r="I89" t="s">
        <v>37</v>
      </c>
      <c r="J89" t="s">
        <v>68</v>
      </c>
      <c r="K89" t="s">
        <v>39</v>
      </c>
      <c r="L89" t="s">
        <v>38</v>
      </c>
      <c r="M89" t="s">
        <v>38</v>
      </c>
      <c r="N89" t="s">
        <v>41</v>
      </c>
      <c r="O89" t="s">
        <v>41</v>
      </c>
      <c r="P89" t="s">
        <v>42</v>
      </c>
      <c r="Q89" t="s">
        <v>166</v>
      </c>
      <c r="R89" t="s">
        <v>153</v>
      </c>
      <c r="S89" t="s">
        <v>154</v>
      </c>
      <c r="T89" t="s">
        <v>155</v>
      </c>
      <c r="U89" t="s">
        <v>580</v>
      </c>
      <c r="V89" t="s">
        <v>788</v>
      </c>
      <c r="W89" t="s">
        <v>580</v>
      </c>
      <c r="X89" t="s">
        <v>158</v>
      </c>
      <c r="Y89" t="s">
        <v>465</v>
      </c>
      <c r="Z89" s="3">
        <v>0.79500000000000004</v>
      </c>
      <c r="AA89" s="3">
        <v>1</v>
      </c>
      <c r="AB89" s="3">
        <v>1.0999999999999999E-2</v>
      </c>
      <c r="AC89">
        <v>2.76</v>
      </c>
      <c r="AD89" t="s">
        <v>582</v>
      </c>
      <c r="AE89" t="s">
        <v>796</v>
      </c>
    </row>
    <row r="90" spans="2:31" x14ac:dyDescent="0.25">
      <c r="B90" t="s">
        <v>32</v>
      </c>
      <c r="C90" s="7">
        <v>43350</v>
      </c>
      <c r="D90" s="28">
        <v>0.55138888888888882</v>
      </c>
      <c r="E90" t="s">
        <v>33</v>
      </c>
      <c r="F90" t="s">
        <v>763</v>
      </c>
      <c r="G90" t="s">
        <v>129</v>
      </c>
      <c r="H90" t="s">
        <v>36</v>
      </c>
      <c r="I90" t="s">
        <v>37</v>
      </c>
      <c r="J90" t="s">
        <v>68</v>
      </c>
      <c r="K90" t="s">
        <v>39</v>
      </c>
      <c r="L90" t="s">
        <v>79</v>
      </c>
      <c r="M90" t="s">
        <v>79</v>
      </c>
      <c r="N90" t="s">
        <v>41</v>
      </c>
      <c r="O90" t="s">
        <v>41</v>
      </c>
      <c r="P90" t="s">
        <v>42</v>
      </c>
      <c r="Q90" t="s">
        <v>797</v>
      </c>
      <c r="R90" t="s">
        <v>153</v>
      </c>
      <c r="S90" t="s">
        <v>154</v>
      </c>
      <c r="T90" t="s">
        <v>155</v>
      </c>
      <c r="U90" t="s">
        <v>174</v>
      </c>
      <c r="V90" t="s">
        <v>157</v>
      </c>
      <c r="W90" t="s">
        <v>174</v>
      </c>
      <c r="X90" t="s">
        <v>646</v>
      </c>
      <c r="Y90" t="s">
        <v>159</v>
      </c>
      <c r="Z90" s="3">
        <v>0.79500000000000004</v>
      </c>
      <c r="AA90" s="3">
        <v>1</v>
      </c>
      <c r="AB90" s="3">
        <v>1.0999999999999999E-2</v>
      </c>
      <c r="AC90">
        <v>2.77</v>
      </c>
      <c r="AD90" t="s">
        <v>160</v>
      </c>
      <c r="AE90" t="s">
        <v>161</v>
      </c>
    </row>
    <row r="91" spans="2:31" x14ac:dyDescent="0.25">
      <c r="B91" t="s">
        <v>32</v>
      </c>
      <c r="C91" s="7">
        <v>43350</v>
      </c>
      <c r="D91" s="28">
        <v>0.52986111111111112</v>
      </c>
      <c r="E91" t="s">
        <v>33</v>
      </c>
      <c r="F91" t="s">
        <v>763</v>
      </c>
      <c r="G91" t="s">
        <v>129</v>
      </c>
      <c r="H91" t="s">
        <v>84</v>
      </c>
      <c r="I91" t="s">
        <v>37</v>
      </c>
      <c r="J91" t="s">
        <v>68</v>
      </c>
      <c r="K91" t="s">
        <v>39</v>
      </c>
      <c r="L91" t="s">
        <v>93</v>
      </c>
      <c r="M91" t="s">
        <v>93</v>
      </c>
      <c r="N91" t="s">
        <v>41</v>
      </c>
      <c r="O91" t="s">
        <v>41</v>
      </c>
      <c r="P91" t="s">
        <v>42</v>
      </c>
      <c r="Q91" t="s">
        <v>166</v>
      </c>
      <c r="R91" t="s">
        <v>153</v>
      </c>
      <c r="S91" t="s">
        <v>154</v>
      </c>
      <c r="T91" t="s">
        <v>167</v>
      </c>
      <c r="U91" t="s">
        <v>174</v>
      </c>
      <c r="V91" t="s">
        <v>157</v>
      </c>
      <c r="W91" t="s">
        <v>174</v>
      </c>
      <c r="X91" t="s">
        <v>581</v>
      </c>
      <c r="Y91" t="s">
        <v>159</v>
      </c>
      <c r="Z91" s="3">
        <v>0.79700000000000004</v>
      </c>
      <c r="AA91" s="3">
        <v>1</v>
      </c>
      <c r="AB91" s="3">
        <v>1.2E-2</v>
      </c>
      <c r="AC91">
        <v>2.75</v>
      </c>
      <c r="AD91" t="s">
        <v>160</v>
      </c>
      <c r="AE91" t="s">
        <v>798</v>
      </c>
    </row>
    <row r="92" spans="2:31" x14ac:dyDescent="0.25">
      <c r="B92" t="s">
        <v>32</v>
      </c>
      <c r="C92" s="7">
        <v>43350</v>
      </c>
      <c r="D92" s="28">
        <v>0.50624999999999998</v>
      </c>
      <c r="E92" t="s">
        <v>33</v>
      </c>
      <c r="F92" t="s">
        <v>763</v>
      </c>
      <c r="G92" t="s">
        <v>129</v>
      </c>
      <c r="H92" t="s">
        <v>84</v>
      </c>
      <c r="I92" t="s">
        <v>37</v>
      </c>
      <c r="J92" t="s">
        <v>68</v>
      </c>
      <c r="K92" t="s">
        <v>39</v>
      </c>
      <c r="L92" t="s">
        <v>97</v>
      </c>
      <c r="M92" t="s">
        <v>97</v>
      </c>
      <c r="N92" t="s">
        <v>41</v>
      </c>
      <c r="O92" t="s">
        <v>41</v>
      </c>
      <c r="P92" t="s">
        <v>42</v>
      </c>
      <c r="Q92" t="s">
        <v>136</v>
      </c>
      <c r="R92" t="s">
        <v>162</v>
      </c>
      <c r="S92" t="s">
        <v>163</v>
      </c>
      <c r="T92" t="s">
        <v>178</v>
      </c>
      <c r="U92" t="s">
        <v>168</v>
      </c>
      <c r="V92" t="s">
        <v>164</v>
      </c>
      <c r="W92" t="s">
        <v>168</v>
      </c>
      <c r="X92" t="s">
        <v>581</v>
      </c>
      <c r="Y92" t="s">
        <v>465</v>
      </c>
      <c r="Z92" s="3">
        <v>0.79800000000000004</v>
      </c>
      <c r="AA92" s="3">
        <v>1</v>
      </c>
      <c r="AB92" s="3">
        <v>-1E-3</v>
      </c>
      <c r="AC92">
        <v>2.73</v>
      </c>
      <c r="AD92" t="s">
        <v>582</v>
      </c>
      <c r="AE92" t="s">
        <v>172</v>
      </c>
    </row>
    <row r="93" spans="2:31" x14ac:dyDescent="0.25">
      <c r="B93" t="s">
        <v>32</v>
      </c>
      <c r="C93" s="7">
        <v>43350</v>
      </c>
      <c r="D93" s="28">
        <v>0.48125000000000001</v>
      </c>
      <c r="E93" t="s">
        <v>33</v>
      </c>
      <c r="F93" t="s">
        <v>763</v>
      </c>
      <c r="G93" t="s">
        <v>129</v>
      </c>
      <c r="H93" t="s">
        <v>103</v>
      </c>
      <c r="I93" t="s">
        <v>37</v>
      </c>
      <c r="J93" t="s">
        <v>68</v>
      </c>
      <c r="K93" t="s">
        <v>39</v>
      </c>
      <c r="L93" t="s">
        <v>104</v>
      </c>
      <c r="M93" t="s">
        <v>104</v>
      </c>
      <c r="N93" t="s">
        <v>41</v>
      </c>
      <c r="O93" t="s">
        <v>41</v>
      </c>
      <c r="P93" t="s">
        <v>42</v>
      </c>
      <c r="Q93" t="s">
        <v>136</v>
      </c>
      <c r="R93" t="s">
        <v>177</v>
      </c>
      <c r="S93" t="s">
        <v>183</v>
      </c>
      <c r="T93" t="s">
        <v>184</v>
      </c>
      <c r="U93" t="s">
        <v>188</v>
      </c>
      <c r="V93" t="s">
        <v>185</v>
      </c>
      <c r="W93" t="s">
        <v>188</v>
      </c>
      <c r="X93" t="s">
        <v>113</v>
      </c>
      <c r="Y93" t="s">
        <v>483</v>
      </c>
      <c r="Z93" s="3">
        <v>0.80700000000000005</v>
      </c>
      <c r="AA93" s="3">
        <v>1</v>
      </c>
      <c r="AB93" s="3">
        <v>1.2999999999999999E-2</v>
      </c>
      <c r="AC93">
        <v>2.73</v>
      </c>
      <c r="AD93" t="s">
        <v>484</v>
      </c>
      <c r="AE93" t="s">
        <v>182</v>
      </c>
    </row>
    <row r="94" spans="2:31" x14ac:dyDescent="0.25">
      <c r="B94" t="s">
        <v>32</v>
      </c>
      <c r="C94" s="7">
        <v>43350</v>
      </c>
      <c r="D94" s="28">
        <v>0.45347222222222222</v>
      </c>
      <c r="E94" t="s">
        <v>33</v>
      </c>
      <c r="F94" t="s">
        <v>763</v>
      </c>
      <c r="G94" t="s">
        <v>129</v>
      </c>
      <c r="H94" t="s">
        <v>103</v>
      </c>
      <c r="I94" t="s">
        <v>37</v>
      </c>
      <c r="J94" t="s">
        <v>68</v>
      </c>
      <c r="K94" t="s">
        <v>39</v>
      </c>
      <c r="L94" t="s">
        <v>112</v>
      </c>
      <c r="M94" t="s">
        <v>112</v>
      </c>
      <c r="N94" t="s">
        <v>41</v>
      </c>
      <c r="O94" t="s">
        <v>41</v>
      </c>
      <c r="P94" t="s">
        <v>42</v>
      </c>
      <c r="Q94" t="s">
        <v>130</v>
      </c>
      <c r="R94" t="s">
        <v>177</v>
      </c>
      <c r="S94" t="s">
        <v>183</v>
      </c>
      <c r="T94" t="s">
        <v>138</v>
      </c>
      <c r="U94" t="s">
        <v>548</v>
      </c>
      <c r="V94" t="s">
        <v>189</v>
      </c>
      <c r="W94" t="s">
        <v>548</v>
      </c>
      <c r="X94" t="s">
        <v>113</v>
      </c>
      <c r="Y94" t="s">
        <v>180</v>
      </c>
      <c r="Z94" s="3">
        <v>0.80600000000000005</v>
      </c>
      <c r="AA94" s="3">
        <v>1</v>
      </c>
      <c r="AB94" s="3">
        <v>1.2999999999999999E-2</v>
      </c>
      <c r="AC94">
        <v>2.72</v>
      </c>
      <c r="AD94" t="s">
        <v>181</v>
      </c>
      <c r="AE94" t="s">
        <v>584</v>
      </c>
    </row>
    <row r="95" spans="2:31" x14ac:dyDescent="0.25">
      <c r="B95" t="s">
        <v>32</v>
      </c>
      <c r="C95" s="7">
        <v>43350</v>
      </c>
      <c r="D95" s="28">
        <v>0.42499999999999999</v>
      </c>
      <c r="E95" t="s">
        <v>33</v>
      </c>
      <c r="F95" t="s">
        <v>763</v>
      </c>
      <c r="G95" t="s">
        <v>129</v>
      </c>
      <c r="H95" t="s">
        <v>120</v>
      </c>
      <c r="I95" t="s">
        <v>37</v>
      </c>
      <c r="J95" t="s">
        <v>68</v>
      </c>
      <c r="K95" t="s">
        <v>39</v>
      </c>
      <c r="L95" t="s">
        <v>121</v>
      </c>
      <c r="M95" t="s">
        <v>121</v>
      </c>
      <c r="N95" t="s">
        <v>41</v>
      </c>
      <c r="O95" t="s">
        <v>41</v>
      </c>
      <c r="P95" t="s">
        <v>42</v>
      </c>
      <c r="Q95" t="s">
        <v>130</v>
      </c>
      <c r="R95" t="s">
        <v>144</v>
      </c>
      <c r="S95" t="s">
        <v>187</v>
      </c>
      <c r="T95" t="s">
        <v>138</v>
      </c>
      <c r="U95" t="s">
        <v>548</v>
      </c>
      <c r="V95" t="s">
        <v>194</v>
      </c>
      <c r="W95" t="s">
        <v>548</v>
      </c>
      <c r="X95" t="s">
        <v>105</v>
      </c>
      <c r="Y95" t="s">
        <v>180</v>
      </c>
      <c r="Z95" s="3">
        <v>0.81499999999999995</v>
      </c>
      <c r="AA95" s="3">
        <v>1</v>
      </c>
      <c r="AB95" s="3">
        <v>1.2999999999999999E-2</v>
      </c>
      <c r="AC95">
        <v>2.71</v>
      </c>
      <c r="AD95" t="s">
        <v>186</v>
      </c>
      <c r="AE95" t="s">
        <v>799</v>
      </c>
    </row>
    <row r="96" spans="2:31" x14ac:dyDescent="0.25">
      <c r="B96" t="s">
        <v>32</v>
      </c>
      <c r="C96" s="7">
        <v>43350</v>
      </c>
      <c r="D96" s="28">
        <v>0.67638888888888893</v>
      </c>
      <c r="E96" t="s">
        <v>33</v>
      </c>
      <c r="F96" t="s">
        <v>763</v>
      </c>
      <c r="G96" t="s">
        <v>196</v>
      </c>
      <c r="H96" t="s">
        <v>197</v>
      </c>
      <c r="I96" t="s">
        <v>37</v>
      </c>
      <c r="J96" t="s">
        <v>85</v>
      </c>
      <c r="K96" t="s">
        <v>39</v>
      </c>
      <c r="L96" t="s">
        <v>76</v>
      </c>
      <c r="M96" t="s">
        <v>76</v>
      </c>
      <c r="N96" t="s">
        <v>41</v>
      </c>
      <c r="O96" t="s">
        <v>41</v>
      </c>
      <c r="P96" t="s">
        <v>42</v>
      </c>
      <c r="Q96" t="s">
        <v>615</v>
      </c>
      <c r="R96" t="s">
        <v>212</v>
      </c>
      <c r="S96" t="s">
        <v>800</v>
      </c>
      <c r="T96" t="s">
        <v>801</v>
      </c>
      <c r="U96" t="s">
        <v>498</v>
      </c>
      <c r="V96" t="s">
        <v>233</v>
      </c>
      <c r="W96" t="s">
        <v>498</v>
      </c>
      <c r="X96" t="s">
        <v>315</v>
      </c>
      <c r="Y96" t="s">
        <v>802</v>
      </c>
      <c r="Z96" s="3">
        <v>0.89800000000000002</v>
      </c>
      <c r="AA96" s="3">
        <v>1</v>
      </c>
      <c r="AB96" s="3">
        <v>1.4999999999999999E-2</v>
      </c>
      <c r="AC96">
        <v>2.0699999999999998</v>
      </c>
      <c r="AD96" t="s">
        <v>803</v>
      </c>
      <c r="AE96" t="s">
        <v>804</v>
      </c>
    </row>
    <row r="97" spans="2:31" x14ac:dyDescent="0.25">
      <c r="B97" t="s">
        <v>32</v>
      </c>
      <c r="C97" s="7">
        <v>43350</v>
      </c>
      <c r="D97" s="28">
        <v>0.64166666666666672</v>
      </c>
      <c r="E97" t="s">
        <v>33</v>
      </c>
      <c r="F97" t="s">
        <v>763</v>
      </c>
      <c r="G97" t="s">
        <v>196</v>
      </c>
      <c r="H97" t="s">
        <v>197</v>
      </c>
      <c r="I97" t="s">
        <v>37</v>
      </c>
      <c r="J97" t="s">
        <v>85</v>
      </c>
      <c r="K97" t="s">
        <v>39</v>
      </c>
      <c r="L97" t="s">
        <v>438</v>
      </c>
      <c r="M97" t="s">
        <v>438</v>
      </c>
      <c r="N97" t="s">
        <v>41</v>
      </c>
      <c r="O97" t="s">
        <v>41</v>
      </c>
      <c r="P97" t="s">
        <v>42</v>
      </c>
      <c r="Q97" t="s">
        <v>780</v>
      </c>
      <c r="R97" t="s">
        <v>50</v>
      </c>
      <c r="S97" t="s">
        <v>214</v>
      </c>
      <c r="T97" t="s">
        <v>805</v>
      </c>
      <c r="U97" t="s">
        <v>145</v>
      </c>
      <c r="V97" t="s">
        <v>203</v>
      </c>
      <c r="W97" t="s">
        <v>145</v>
      </c>
      <c r="X97" t="s">
        <v>641</v>
      </c>
      <c r="Y97" t="s">
        <v>253</v>
      </c>
      <c r="Z97" s="3">
        <v>0.86199999999999999</v>
      </c>
      <c r="AA97" s="3">
        <v>1</v>
      </c>
      <c r="AB97" s="3">
        <v>1.4999999999999999E-2</v>
      </c>
      <c r="AC97">
        <v>2.71</v>
      </c>
      <c r="AD97" t="s">
        <v>254</v>
      </c>
      <c r="AE97" t="s">
        <v>547</v>
      </c>
    </row>
    <row r="98" spans="2:31" x14ac:dyDescent="0.25">
      <c r="B98" t="s">
        <v>32</v>
      </c>
      <c r="C98" s="7">
        <v>43350</v>
      </c>
      <c r="D98" s="28">
        <v>0.65972222222222221</v>
      </c>
      <c r="E98" t="s">
        <v>33</v>
      </c>
      <c r="F98" t="s">
        <v>763</v>
      </c>
      <c r="G98" t="s">
        <v>196</v>
      </c>
      <c r="H98" t="s">
        <v>197</v>
      </c>
      <c r="I98" t="s">
        <v>37</v>
      </c>
      <c r="J98" t="s">
        <v>85</v>
      </c>
      <c r="K98" t="s">
        <v>39</v>
      </c>
      <c r="L98" t="s">
        <v>266</v>
      </c>
      <c r="M98" t="s">
        <v>266</v>
      </c>
      <c r="N98" t="s">
        <v>41</v>
      </c>
      <c r="O98" t="s">
        <v>41</v>
      </c>
      <c r="P98" t="s">
        <v>42</v>
      </c>
      <c r="Q98" t="s">
        <v>81</v>
      </c>
      <c r="R98" t="s">
        <v>476</v>
      </c>
      <c r="S98" t="s">
        <v>477</v>
      </c>
      <c r="T98" t="s">
        <v>154</v>
      </c>
      <c r="U98" t="s">
        <v>806</v>
      </c>
      <c r="V98" t="s">
        <v>807</v>
      </c>
      <c r="W98" t="s">
        <v>806</v>
      </c>
      <c r="X98" t="s">
        <v>65</v>
      </c>
      <c r="Y98" t="s">
        <v>752</v>
      </c>
      <c r="Z98" s="3">
        <v>0.877</v>
      </c>
      <c r="AA98" s="3">
        <v>1</v>
      </c>
      <c r="AB98" s="3">
        <v>1.4999999999999999E-2</v>
      </c>
      <c r="AC98">
        <v>2.46</v>
      </c>
      <c r="AD98" t="s">
        <v>808</v>
      </c>
      <c r="AE98" t="s">
        <v>809</v>
      </c>
    </row>
    <row r="99" spans="2:31" x14ac:dyDescent="0.25">
      <c r="B99" t="s">
        <v>32</v>
      </c>
      <c r="C99" s="7">
        <v>43350</v>
      </c>
      <c r="D99" s="28">
        <v>0.62430555555555556</v>
      </c>
      <c r="E99" t="s">
        <v>33</v>
      </c>
      <c r="F99" t="s">
        <v>763</v>
      </c>
      <c r="G99" t="s">
        <v>196</v>
      </c>
      <c r="H99" t="s">
        <v>197</v>
      </c>
      <c r="I99" t="s">
        <v>37</v>
      </c>
      <c r="J99" t="s">
        <v>85</v>
      </c>
      <c r="K99" t="s">
        <v>39</v>
      </c>
      <c r="L99" t="s">
        <v>447</v>
      </c>
      <c r="M99" t="s">
        <v>447</v>
      </c>
      <c r="N99" t="s">
        <v>41</v>
      </c>
      <c r="O99" t="s">
        <v>41</v>
      </c>
      <c r="P99" t="s">
        <v>42</v>
      </c>
      <c r="Q99" t="s">
        <v>212</v>
      </c>
      <c r="R99" t="s">
        <v>250</v>
      </c>
      <c r="S99" t="s">
        <v>256</v>
      </c>
      <c r="T99" t="s">
        <v>717</v>
      </c>
      <c r="U99" t="s">
        <v>187</v>
      </c>
      <c r="V99" t="s">
        <v>216</v>
      </c>
      <c r="W99" t="s">
        <v>187</v>
      </c>
      <c r="X99" t="s">
        <v>54</v>
      </c>
      <c r="Y99" t="s">
        <v>248</v>
      </c>
      <c r="Z99" s="3">
        <v>0.85399999999999998</v>
      </c>
      <c r="AA99" s="3">
        <v>1</v>
      </c>
      <c r="AB99" s="3">
        <v>1.4999999999999999E-2</v>
      </c>
      <c r="AC99">
        <v>2.81</v>
      </c>
      <c r="AD99" t="s">
        <v>249</v>
      </c>
      <c r="AE99" t="s">
        <v>258</v>
      </c>
    </row>
    <row r="100" spans="2:31" x14ac:dyDescent="0.25">
      <c r="B100" t="s">
        <v>32</v>
      </c>
      <c r="C100" s="7">
        <v>43350</v>
      </c>
      <c r="D100" s="28">
        <v>0.60625000000000007</v>
      </c>
      <c r="E100" t="s">
        <v>33</v>
      </c>
      <c r="F100" t="s">
        <v>763</v>
      </c>
      <c r="G100" t="s">
        <v>196</v>
      </c>
      <c r="H100" t="s">
        <v>197</v>
      </c>
      <c r="I100" t="s">
        <v>37</v>
      </c>
      <c r="J100" t="s">
        <v>85</v>
      </c>
      <c r="K100" t="s">
        <v>39</v>
      </c>
      <c r="L100" t="s">
        <v>198</v>
      </c>
      <c r="M100" t="s">
        <v>198</v>
      </c>
      <c r="N100" t="s">
        <v>41</v>
      </c>
      <c r="O100" t="s">
        <v>41</v>
      </c>
      <c r="P100" t="s">
        <v>42</v>
      </c>
      <c r="Q100" t="s">
        <v>148</v>
      </c>
      <c r="R100" t="s">
        <v>237</v>
      </c>
      <c r="S100" t="s">
        <v>243</v>
      </c>
      <c r="T100" t="s">
        <v>225</v>
      </c>
      <c r="U100" t="s">
        <v>233</v>
      </c>
      <c r="V100" t="s">
        <v>227</v>
      </c>
      <c r="W100" t="s">
        <v>233</v>
      </c>
      <c r="X100" t="s">
        <v>810</v>
      </c>
      <c r="Y100" t="s">
        <v>811</v>
      </c>
      <c r="Z100" s="3">
        <v>0.84399999999999997</v>
      </c>
      <c r="AA100" s="3">
        <v>1</v>
      </c>
      <c r="AB100" s="3">
        <v>1.6E-2</v>
      </c>
      <c r="AC100">
        <v>2.91</v>
      </c>
      <c r="AD100" t="s">
        <v>812</v>
      </c>
      <c r="AE100" t="s">
        <v>247</v>
      </c>
    </row>
    <row r="101" spans="2:31" x14ac:dyDescent="0.25">
      <c r="B101" t="s">
        <v>32</v>
      </c>
      <c r="C101" s="7">
        <v>43350</v>
      </c>
      <c r="D101" s="28">
        <v>0.58680555555555558</v>
      </c>
      <c r="E101" t="s">
        <v>33</v>
      </c>
      <c r="F101" t="s">
        <v>763</v>
      </c>
      <c r="G101" t="s">
        <v>196</v>
      </c>
      <c r="H101" t="s">
        <v>36</v>
      </c>
      <c r="I101" t="s">
        <v>37</v>
      </c>
      <c r="J101" t="s">
        <v>85</v>
      </c>
      <c r="K101" t="s">
        <v>39</v>
      </c>
      <c r="L101" t="s">
        <v>52</v>
      </c>
      <c r="M101" t="s">
        <v>52</v>
      </c>
      <c r="N101" t="s">
        <v>41</v>
      </c>
      <c r="O101" t="s">
        <v>41</v>
      </c>
      <c r="P101" t="s">
        <v>42</v>
      </c>
      <c r="Q101" t="s">
        <v>148</v>
      </c>
      <c r="R101" t="s">
        <v>237</v>
      </c>
      <c r="S101" t="s">
        <v>243</v>
      </c>
      <c r="T101" t="s">
        <v>813</v>
      </c>
      <c r="U101" t="s">
        <v>233</v>
      </c>
      <c r="V101" t="s">
        <v>270</v>
      </c>
      <c r="W101" t="s">
        <v>233</v>
      </c>
      <c r="X101" t="s">
        <v>779</v>
      </c>
      <c r="Y101" t="s">
        <v>811</v>
      </c>
      <c r="Z101" s="3">
        <v>0.83899999999999997</v>
      </c>
      <c r="AA101" s="3">
        <v>1</v>
      </c>
      <c r="AB101" s="3">
        <v>1.6E-2</v>
      </c>
      <c r="AC101">
        <v>2.9</v>
      </c>
      <c r="AD101" t="s">
        <v>812</v>
      </c>
      <c r="AE101" t="s">
        <v>247</v>
      </c>
    </row>
    <row r="102" spans="2:31" x14ac:dyDescent="0.25">
      <c r="B102" t="s">
        <v>32</v>
      </c>
      <c r="C102" s="7">
        <v>43350</v>
      </c>
      <c r="D102" s="28">
        <v>0.56874999999999998</v>
      </c>
      <c r="E102" t="s">
        <v>33</v>
      </c>
      <c r="F102" t="s">
        <v>763</v>
      </c>
      <c r="G102" t="s">
        <v>196</v>
      </c>
      <c r="H102" t="s">
        <v>36</v>
      </c>
      <c r="I102" t="s">
        <v>37</v>
      </c>
      <c r="J102" t="s">
        <v>85</v>
      </c>
      <c r="K102" t="s">
        <v>39</v>
      </c>
      <c r="L102" t="s">
        <v>38</v>
      </c>
      <c r="M102" t="s">
        <v>38</v>
      </c>
      <c r="N102" t="s">
        <v>41</v>
      </c>
      <c r="O102" t="s">
        <v>41</v>
      </c>
      <c r="P102" t="s">
        <v>42</v>
      </c>
      <c r="Q102" t="s">
        <v>259</v>
      </c>
      <c r="R102" t="s">
        <v>237</v>
      </c>
      <c r="S102" t="s">
        <v>251</v>
      </c>
      <c r="T102" t="s">
        <v>813</v>
      </c>
      <c r="U102" t="s">
        <v>472</v>
      </c>
      <c r="V102" t="s">
        <v>270</v>
      </c>
      <c r="W102" t="s">
        <v>472</v>
      </c>
      <c r="X102" t="s">
        <v>47</v>
      </c>
      <c r="Y102" t="s">
        <v>814</v>
      </c>
      <c r="Z102" s="3">
        <v>0.83899999999999997</v>
      </c>
      <c r="AA102" s="3">
        <v>1</v>
      </c>
      <c r="AB102" s="3">
        <v>1.7000000000000001E-2</v>
      </c>
      <c r="AC102">
        <v>2.92</v>
      </c>
      <c r="AD102" t="s">
        <v>815</v>
      </c>
      <c r="AE102" t="s">
        <v>816</v>
      </c>
    </row>
    <row r="103" spans="2:31" x14ac:dyDescent="0.25">
      <c r="B103" t="s">
        <v>32</v>
      </c>
      <c r="C103" s="7">
        <v>43350</v>
      </c>
      <c r="D103" s="28">
        <v>0.54791666666666672</v>
      </c>
      <c r="E103" t="s">
        <v>33</v>
      </c>
      <c r="F103" t="s">
        <v>763</v>
      </c>
      <c r="G103" t="s">
        <v>196</v>
      </c>
      <c r="H103" t="s">
        <v>36</v>
      </c>
      <c r="I103" t="s">
        <v>37</v>
      </c>
      <c r="J103" t="s">
        <v>85</v>
      </c>
      <c r="K103" t="s">
        <v>39</v>
      </c>
      <c r="L103" t="s">
        <v>79</v>
      </c>
      <c r="M103" t="s">
        <v>79</v>
      </c>
      <c r="N103" t="s">
        <v>41</v>
      </c>
      <c r="O103" t="s">
        <v>41</v>
      </c>
      <c r="P103" t="s">
        <v>42</v>
      </c>
      <c r="Q103" t="s">
        <v>76</v>
      </c>
      <c r="R103" t="s">
        <v>250</v>
      </c>
      <c r="S103" t="s">
        <v>251</v>
      </c>
      <c r="T103" t="s">
        <v>813</v>
      </c>
      <c r="U103" t="s">
        <v>472</v>
      </c>
      <c r="V103" t="s">
        <v>270</v>
      </c>
      <c r="W103" t="s">
        <v>472</v>
      </c>
      <c r="X103" t="s">
        <v>555</v>
      </c>
      <c r="Y103" t="s">
        <v>210</v>
      </c>
      <c r="Z103" s="3">
        <v>0.83899999999999997</v>
      </c>
      <c r="AA103" s="3">
        <v>1</v>
      </c>
      <c r="AB103" s="3">
        <v>1.7000000000000001E-2</v>
      </c>
      <c r="AC103">
        <v>2.93</v>
      </c>
      <c r="AD103" t="s">
        <v>642</v>
      </c>
      <c r="AE103" t="s">
        <v>651</v>
      </c>
    </row>
    <row r="104" spans="2:31" x14ac:dyDescent="0.25">
      <c r="B104" t="s">
        <v>32</v>
      </c>
      <c r="C104" s="7">
        <v>43350</v>
      </c>
      <c r="D104" s="28">
        <v>0.52569444444444446</v>
      </c>
      <c r="E104" t="s">
        <v>33</v>
      </c>
      <c r="F104" t="s">
        <v>763</v>
      </c>
      <c r="G104" t="s">
        <v>196</v>
      </c>
      <c r="H104" t="s">
        <v>84</v>
      </c>
      <c r="I104" t="s">
        <v>37</v>
      </c>
      <c r="J104" t="s">
        <v>85</v>
      </c>
      <c r="K104" t="s">
        <v>39</v>
      </c>
      <c r="L104" t="s">
        <v>93</v>
      </c>
      <c r="M104" t="s">
        <v>93</v>
      </c>
      <c r="N104" t="s">
        <v>41</v>
      </c>
      <c r="O104" t="s">
        <v>41</v>
      </c>
      <c r="P104" t="s">
        <v>42</v>
      </c>
      <c r="Q104" t="s">
        <v>476</v>
      </c>
      <c r="R104" t="s">
        <v>250</v>
      </c>
      <c r="S104" t="s">
        <v>256</v>
      </c>
      <c r="T104" t="s">
        <v>225</v>
      </c>
      <c r="U104" t="s">
        <v>522</v>
      </c>
      <c r="V104" t="s">
        <v>150</v>
      </c>
      <c r="W104" t="s">
        <v>522</v>
      </c>
      <c r="Y104" t="s">
        <v>210</v>
      </c>
      <c r="Z104" s="3">
        <v>0.84499999999999997</v>
      </c>
      <c r="AA104" s="3">
        <v>1</v>
      </c>
      <c r="AB104" s="3">
        <v>1.7999999999999999E-2</v>
      </c>
      <c r="AC104">
        <v>2.91</v>
      </c>
      <c r="AD104" t="s">
        <v>642</v>
      </c>
      <c r="AE104" t="s">
        <v>652</v>
      </c>
    </row>
    <row r="105" spans="2:31" x14ac:dyDescent="0.25">
      <c r="B105" t="s">
        <v>32</v>
      </c>
      <c r="C105" s="7">
        <v>43350</v>
      </c>
      <c r="D105" s="28">
        <v>0.50208333333333333</v>
      </c>
      <c r="E105" t="s">
        <v>33</v>
      </c>
      <c r="F105" t="s">
        <v>763</v>
      </c>
      <c r="G105" t="s">
        <v>196</v>
      </c>
      <c r="H105" t="s">
        <v>84</v>
      </c>
      <c r="I105" t="s">
        <v>37</v>
      </c>
      <c r="J105" t="s">
        <v>85</v>
      </c>
      <c r="K105" t="s">
        <v>39</v>
      </c>
      <c r="L105" t="s">
        <v>97</v>
      </c>
      <c r="M105" t="s">
        <v>97</v>
      </c>
      <c r="N105" t="s">
        <v>41</v>
      </c>
      <c r="O105" t="s">
        <v>41</v>
      </c>
      <c r="P105" t="s">
        <v>42</v>
      </c>
      <c r="Q105" t="s">
        <v>587</v>
      </c>
      <c r="R105" t="s">
        <v>213</v>
      </c>
      <c r="S105" t="s">
        <v>260</v>
      </c>
      <c r="T105" t="s">
        <v>706</v>
      </c>
      <c r="U105" t="s">
        <v>645</v>
      </c>
      <c r="V105" t="s">
        <v>667</v>
      </c>
      <c r="W105" t="s">
        <v>645</v>
      </c>
      <c r="X105" t="s">
        <v>779</v>
      </c>
      <c r="Y105" t="s">
        <v>814</v>
      </c>
      <c r="Z105" s="3">
        <v>0.84299999999999997</v>
      </c>
      <c r="AA105" s="3">
        <v>1</v>
      </c>
      <c r="AB105" s="3">
        <v>1.7999999999999999E-2</v>
      </c>
      <c r="AC105">
        <v>2.86</v>
      </c>
      <c r="AD105" t="s">
        <v>817</v>
      </c>
      <c r="AE105" t="s">
        <v>263</v>
      </c>
    </row>
    <row r="106" spans="2:31" x14ac:dyDescent="0.25">
      <c r="B106" t="s">
        <v>32</v>
      </c>
      <c r="C106" s="7">
        <v>43350</v>
      </c>
      <c r="D106" s="28">
        <v>0.47430555555555554</v>
      </c>
      <c r="E106" t="s">
        <v>33</v>
      </c>
      <c r="F106" t="s">
        <v>763</v>
      </c>
      <c r="G106" t="s">
        <v>196</v>
      </c>
      <c r="H106" t="s">
        <v>103</v>
      </c>
      <c r="I106" t="s">
        <v>37</v>
      </c>
      <c r="J106" t="s">
        <v>85</v>
      </c>
      <c r="K106" t="s">
        <v>39</v>
      </c>
      <c r="L106" t="s">
        <v>104</v>
      </c>
      <c r="M106" t="s">
        <v>104</v>
      </c>
      <c r="N106" t="s">
        <v>41</v>
      </c>
      <c r="O106" t="s">
        <v>41</v>
      </c>
      <c r="P106" t="s">
        <v>42</v>
      </c>
      <c r="Q106" t="s">
        <v>259</v>
      </c>
      <c r="R106" t="s">
        <v>213</v>
      </c>
      <c r="S106" t="s">
        <v>214</v>
      </c>
      <c r="T106" t="s">
        <v>244</v>
      </c>
      <c r="U106" t="s">
        <v>239</v>
      </c>
      <c r="V106" t="s">
        <v>252</v>
      </c>
      <c r="W106" t="s">
        <v>239</v>
      </c>
      <c r="X106" t="s">
        <v>80</v>
      </c>
      <c r="Y106" t="s">
        <v>210</v>
      </c>
      <c r="Z106" s="3">
        <v>0.85699999999999998</v>
      </c>
      <c r="AA106" s="3">
        <v>1</v>
      </c>
      <c r="AB106" s="3">
        <v>1.9E-2</v>
      </c>
      <c r="AC106">
        <v>2.85</v>
      </c>
      <c r="AD106" t="s">
        <v>211</v>
      </c>
      <c r="AE106" t="s">
        <v>220</v>
      </c>
    </row>
    <row r="107" spans="2:31" x14ac:dyDescent="0.25">
      <c r="B107" t="s">
        <v>32</v>
      </c>
      <c r="C107" s="7">
        <v>43350</v>
      </c>
      <c r="D107" s="28">
        <v>0.44791666666666669</v>
      </c>
      <c r="E107" t="s">
        <v>33</v>
      </c>
      <c r="F107" t="s">
        <v>763</v>
      </c>
      <c r="G107" t="s">
        <v>196</v>
      </c>
      <c r="H107" t="s">
        <v>103</v>
      </c>
      <c r="I107" t="s">
        <v>37</v>
      </c>
      <c r="J107" t="s">
        <v>85</v>
      </c>
      <c r="K107" t="s">
        <v>39</v>
      </c>
      <c r="L107" t="s">
        <v>112</v>
      </c>
      <c r="M107" t="s">
        <v>112</v>
      </c>
      <c r="N107" t="s">
        <v>41</v>
      </c>
      <c r="O107" t="s">
        <v>41</v>
      </c>
      <c r="P107" t="s">
        <v>42</v>
      </c>
      <c r="Q107" t="s">
        <v>242</v>
      </c>
      <c r="R107" t="s">
        <v>50</v>
      </c>
      <c r="S107" t="s">
        <v>214</v>
      </c>
      <c r="T107" t="s">
        <v>238</v>
      </c>
      <c r="U107" t="s">
        <v>245</v>
      </c>
      <c r="V107" t="s">
        <v>252</v>
      </c>
      <c r="W107" t="s">
        <v>245</v>
      </c>
      <c r="X107" t="s">
        <v>86</v>
      </c>
      <c r="Y107" t="s">
        <v>204</v>
      </c>
      <c r="Z107" s="3">
        <v>0.85799999999999998</v>
      </c>
      <c r="AA107" s="3">
        <v>1</v>
      </c>
      <c r="AB107" s="3">
        <v>1.9E-2</v>
      </c>
      <c r="AC107">
        <v>2.87</v>
      </c>
      <c r="AD107" t="s">
        <v>205</v>
      </c>
      <c r="AE107" t="s">
        <v>547</v>
      </c>
    </row>
    <row r="108" spans="2:31" x14ac:dyDescent="0.25">
      <c r="B108" t="s">
        <v>32</v>
      </c>
      <c r="C108" s="7">
        <v>43350</v>
      </c>
      <c r="D108" s="28">
        <v>0.41944444444444445</v>
      </c>
      <c r="E108" t="s">
        <v>33</v>
      </c>
      <c r="F108" t="s">
        <v>763</v>
      </c>
      <c r="G108" t="s">
        <v>196</v>
      </c>
      <c r="H108" t="s">
        <v>120</v>
      </c>
      <c r="I108" t="s">
        <v>37</v>
      </c>
      <c r="J108" t="s">
        <v>85</v>
      </c>
      <c r="K108" t="s">
        <v>39</v>
      </c>
      <c r="L108" t="s">
        <v>121</v>
      </c>
      <c r="M108" t="s">
        <v>121</v>
      </c>
      <c r="N108" t="s">
        <v>41</v>
      </c>
      <c r="O108" t="s">
        <v>41</v>
      </c>
      <c r="P108" t="s">
        <v>42</v>
      </c>
      <c r="Q108" t="s">
        <v>199</v>
      </c>
      <c r="R108" t="s">
        <v>50</v>
      </c>
      <c r="S108" t="s">
        <v>447</v>
      </c>
      <c r="T108" t="s">
        <v>635</v>
      </c>
      <c r="U108" t="s">
        <v>163</v>
      </c>
      <c r="V108" t="s">
        <v>653</v>
      </c>
      <c r="W108" t="s">
        <v>163</v>
      </c>
      <c r="X108" t="s">
        <v>54</v>
      </c>
      <c r="Y108" t="s">
        <v>818</v>
      </c>
      <c r="Z108" s="3">
        <v>0.86199999999999999</v>
      </c>
      <c r="AA108" s="3">
        <v>1</v>
      </c>
      <c r="AB108" s="3">
        <v>0.02</v>
      </c>
      <c r="AC108">
        <v>2.86</v>
      </c>
      <c r="AD108" t="s">
        <v>819</v>
      </c>
      <c r="AE108" t="s">
        <v>820</v>
      </c>
    </row>
    <row r="109" spans="2:31" x14ac:dyDescent="0.25">
      <c r="B109" t="s">
        <v>32</v>
      </c>
      <c r="C109" s="7">
        <v>43350</v>
      </c>
      <c r="D109" s="28">
        <v>0.67361111111111116</v>
      </c>
      <c r="E109" t="s">
        <v>33</v>
      </c>
      <c r="F109" t="s">
        <v>763</v>
      </c>
      <c r="G109" t="s">
        <v>264</v>
      </c>
      <c r="H109" t="s">
        <v>197</v>
      </c>
      <c r="I109" t="s">
        <v>37</v>
      </c>
      <c r="J109" t="s">
        <v>265</v>
      </c>
      <c r="K109" t="s">
        <v>39</v>
      </c>
      <c r="L109" t="s">
        <v>76</v>
      </c>
      <c r="M109" t="s">
        <v>76</v>
      </c>
      <c r="N109" t="s">
        <v>41</v>
      </c>
      <c r="O109" t="s">
        <v>41</v>
      </c>
      <c r="P109" t="s">
        <v>42</v>
      </c>
      <c r="Q109" t="s">
        <v>109</v>
      </c>
      <c r="R109" t="s">
        <v>821</v>
      </c>
      <c r="S109" t="s">
        <v>511</v>
      </c>
      <c r="T109" t="s">
        <v>805</v>
      </c>
      <c r="U109" t="s">
        <v>822</v>
      </c>
      <c r="V109" t="s">
        <v>823</v>
      </c>
      <c r="W109" t="s">
        <v>822</v>
      </c>
      <c r="X109" t="s">
        <v>824</v>
      </c>
      <c r="Y109" t="s">
        <v>302</v>
      </c>
      <c r="Z109" s="3">
        <v>0.90800000000000003</v>
      </c>
      <c r="AA109" s="3">
        <v>1</v>
      </c>
      <c r="AB109" s="3">
        <v>2.5000000000000001E-2</v>
      </c>
      <c r="AC109">
        <v>1.77</v>
      </c>
      <c r="AD109" t="s">
        <v>317</v>
      </c>
      <c r="AE109" t="s">
        <v>825</v>
      </c>
    </row>
    <row r="110" spans="2:31" x14ac:dyDescent="0.25">
      <c r="B110" t="s">
        <v>32</v>
      </c>
      <c r="C110" s="7">
        <v>43350</v>
      </c>
      <c r="D110" s="28">
        <v>0.6381944444444444</v>
      </c>
      <c r="E110" t="s">
        <v>33</v>
      </c>
      <c r="F110" t="s">
        <v>763</v>
      </c>
      <c r="G110" t="s">
        <v>264</v>
      </c>
      <c r="H110" t="s">
        <v>197</v>
      </c>
      <c r="I110" t="s">
        <v>37</v>
      </c>
      <c r="J110" t="s">
        <v>265</v>
      </c>
      <c r="K110" t="s">
        <v>39</v>
      </c>
      <c r="L110" t="s">
        <v>438</v>
      </c>
      <c r="M110" t="s">
        <v>438</v>
      </c>
      <c r="N110" t="s">
        <v>41</v>
      </c>
      <c r="O110" t="s">
        <v>41</v>
      </c>
      <c r="P110" t="s">
        <v>42</v>
      </c>
      <c r="Q110" t="s">
        <v>139</v>
      </c>
      <c r="R110" t="s">
        <v>805</v>
      </c>
      <c r="S110" t="s">
        <v>826</v>
      </c>
      <c r="T110" t="s">
        <v>341</v>
      </c>
      <c r="U110" t="s">
        <v>827</v>
      </c>
      <c r="V110" t="s">
        <v>828</v>
      </c>
      <c r="W110" t="s">
        <v>827</v>
      </c>
      <c r="X110" t="s">
        <v>829</v>
      </c>
      <c r="Y110" t="s">
        <v>830</v>
      </c>
      <c r="Z110" s="3">
        <v>0.89</v>
      </c>
      <c r="AA110" s="3">
        <v>1</v>
      </c>
      <c r="AB110" s="3">
        <v>2.5999999999999999E-2</v>
      </c>
      <c r="AC110">
        <v>2.36</v>
      </c>
      <c r="AD110" t="s">
        <v>831</v>
      </c>
      <c r="AE110" t="s">
        <v>832</v>
      </c>
    </row>
    <row r="111" spans="2:31" x14ac:dyDescent="0.25">
      <c r="B111" t="s">
        <v>32</v>
      </c>
      <c r="C111" s="7">
        <v>43350</v>
      </c>
      <c r="D111" s="28">
        <v>0.65625</v>
      </c>
      <c r="E111" t="s">
        <v>33</v>
      </c>
      <c r="F111" t="s">
        <v>763</v>
      </c>
      <c r="G111" t="s">
        <v>264</v>
      </c>
      <c r="H111" t="s">
        <v>197</v>
      </c>
      <c r="I111" t="s">
        <v>37</v>
      </c>
      <c r="J111" t="s">
        <v>265</v>
      </c>
      <c r="K111" t="s">
        <v>39</v>
      </c>
      <c r="L111" t="s">
        <v>266</v>
      </c>
      <c r="M111" t="s">
        <v>266</v>
      </c>
      <c r="N111" t="s">
        <v>41</v>
      </c>
      <c r="O111" t="s">
        <v>41</v>
      </c>
      <c r="P111" t="s">
        <v>42</v>
      </c>
      <c r="Q111" t="s">
        <v>550</v>
      </c>
      <c r="R111" t="s">
        <v>233</v>
      </c>
      <c r="S111" t="s">
        <v>352</v>
      </c>
      <c r="T111" t="s">
        <v>134</v>
      </c>
      <c r="U111" t="s">
        <v>288</v>
      </c>
      <c r="V111" t="s">
        <v>200</v>
      </c>
      <c r="W111" t="s">
        <v>288</v>
      </c>
      <c r="X111" t="s">
        <v>833</v>
      </c>
      <c r="Y111" t="s">
        <v>834</v>
      </c>
      <c r="Z111" s="3">
        <v>0.89700000000000002</v>
      </c>
      <c r="AA111" s="3">
        <v>1</v>
      </c>
      <c r="AB111" s="3">
        <v>2.5999999999999999E-2</v>
      </c>
      <c r="AC111">
        <v>2.1</v>
      </c>
      <c r="AD111" t="s">
        <v>835</v>
      </c>
      <c r="AE111" t="s">
        <v>836</v>
      </c>
    </row>
    <row r="112" spans="2:31" x14ac:dyDescent="0.25">
      <c r="B112" t="s">
        <v>32</v>
      </c>
      <c r="C112" s="7">
        <v>43350</v>
      </c>
      <c r="D112" s="28">
        <v>0.62083333333333335</v>
      </c>
      <c r="E112" t="s">
        <v>33</v>
      </c>
      <c r="F112" t="s">
        <v>763</v>
      </c>
      <c r="G112" t="s">
        <v>264</v>
      </c>
      <c r="H112" t="s">
        <v>197</v>
      </c>
      <c r="I112" t="s">
        <v>37</v>
      </c>
      <c r="J112" t="s">
        <v>265</v>
      </c>
      <c r="K112" t="s">
        <v>39</v>
      </c>
      <c r="L112" t="s">
        <v>447</v>
      </c>
      <c r="M112" t="s">
        <v>447</v>
      </c>
      <c r="N112" t="s">
        <v>41</v>
      </c>
      <c r="O112" t="s">
        <v>41</v>
      </c>
      <c r="P112" t="s">
        <v>42</v>
      </c>
      <c r="Q112" t="s">
        <v>126</v>
      </c>
      <c r="R112" t="s">
        <v>208</v>
      </c>
      <c r="S112" t="s">
        <v>837</v>
      </c>
      <c r="T112" t="s">
        <v>838</v>
      </c>
      <c r="U112" t="s">
        <v>134</v>
      </c>
      <c r="V112" t="s">
        <v>740</v>
      </c>
      <c r="W112" t="s">
        <v>134</v>
      </c>
      <c r="X112" t="s">
        <v>839</v>
      </c>
      <c r="Y112" t="s">
        <v>840</v>
      </c>
      <c r="Z112" s="3">
        <v>0.88700000000000001</v>
      </c>
      <c r="AA112" s="3">
        <v>1</v>
      </c>
      <c r="AB112" s="3">
        <v>2.5999999999999999E-2</v>
      </c>
      <c r="AC112">
        <v>2.5</v>
      </c>
      <c r="AD112" t="s">
        <v>841</v>
      </c>
      <c r="AE112" t="s">
        <v>842</v>
      </c>
    </row>
    <row r="113" spans="2:31" x14ac:dyDescent="0.25">
      <c r="B113" t="s">
        <v>32</v>
      </c>
      <c r="C113" s="7">
        <v>43350</v>
      </c>
      <c r="D113" s="28">
        <v>0.6020833333333333</v>
      </c>
      <c r="E113" t="s">
        <v>33</v>
      </c>
      <c r="F113" t="s">
        <v>763</v>
      </c>
      <c r="G113" t="s">
        <v>264</v>
      </c>
      <c r="H113" t="s">
        <v>197</v>
      </c>
      <c r="I113" t="s">
        <v>37</v>
      </c>
      <c r="J113" t="s">
        <v>265</v>
      </c>
      <c r="K113" t="s">
        <v>39</v>
      </c>
      <c r="L113" t="s">
        <v>198</v>
      </c>
      <c r="M113" t="s">
        <v>198</v>
      </c>
      <c r="N113" t="s">
        <v>41</v>
      </c>
      <c r="O113" t="s">
        <v>41</v>
      </c>
      <c r="P113" t="s">
        <v>42</v>
      </c>
      <c r="Q113" t="s">
        <v>126</v>
      </c>
      <c r="R113" t="s">
        <v>635</v>
      </c>
      <c r="S113" t="s">
        <v>378</v>
      </c>
      <c r="T113" t="s">
        <v>251</v>
      </c>
      <c r="U113" t="s">
        <v>843</v>
      </c>
      <c r="V113" t="s">
        <v>844</v>
      </c>
      <c r="W113" t="s">
        <v>843</v>
      </c>
      <c r="X113" t="s">
        <v>590</v>
      </c>
      <c r="Y113" t="s">
        <v>495</v>
      </c>
      <c r="Z113" s="3">
        <v>0.88</v>
      </c>
      <c r="AA113" s="3">
        <v>1</v>
      </c>
      <c r="AB113" s="3">
        <v>2.7E-2</v>
      </c>
      <c r="AC113">
        <v>2.7</v>
      </c>
      <c r="AD113" t="s">
        <v>845</v>
      </c>
      <c r="AE113" t="s">
        <v>846</v>
      </c>
    </row>
    <row r="114" spans="2:31" x14ac:dyDescent="0.25">
      <c r="B114" t="s">
        <v>32</v>
      </c>
      <c r="C114" s="7">
        <v>43350</v>
      </c>
      <c r="D114" s="28">
        <v>0.58333333333333337</v>
      </c>
      <c r="E114" t="s">
        <v>33</v>
      </c>
      <c r="F114" t="s">
        <v>763</v>
      </c>
      <c r="G114" t="s">
        <v>264</v>
      </c>
      <c r="H114" t="s">
        <v>36</v>
      </c>
      <c r="I114" t="s">
        <v>37</v>
      </c>
      <c r="J114" t="s">
        <v>265</v>
      </c>
      <c r="K114" t="s">
        <v>39</v>
      </c>
      <c r="L114" t="s">
        <v>52</v>
      </c>
      <c r="M114" t="s">
        <v>52</v>
      </c>
      <c r="N114" t="s">
        <v>41</v>
      </c>
      <c r="O114" t="s">
        <v>41</v>
      </c>
      <c r="P114" t="s">
        <v>42</v>
      </c>
      <c r="Q114" t="s">
        <v>847</v>
      </c>
      <c r="R114" t="s">
        <v>238</v>
      </c>
      <c r="S114" t="s">
        <v>318</v>
      </c>
      <c r="T114" t="s">
        <v>298</v>
      </c>
      <c r="U114" t="s">
        <v>307</v>
      </c>
      <c r="V114" t="s">
        <v>330</v>
      </c>
      <c r="W114" t="s">
        <v>307</v>
      </c>
      <c r="Y114" t="s">
        <v>519</v>
      </c>
      <c r="Z114" s="3">
        <v>0.88600000000000001</v>
      </c>
      <c r="AA114" s="3">
        <v>1</v>
      </c>
      <c r="AB114" s="3">
        <v>2.8000000000000001E-2</v>
      </c>
      <c r="AC114">
        <v>2.77</v>
      </c>
      <c r="AD114" t="s">
        <v>520</v>
      </c>
      <c r="AE114" t="s">
        <v>326</v>
      </c>
    </row>
    <row r="115" spans="2:31" x14ac:dyDescent="0.25">
      <c r="B115" t="s">
        <v>32</v>
      </c>
      <c r="C115" s="7">
        <v>43350</v>
      </c>
      <c r="D115" s="28">
        <v>0.56319444444444444</v>
      </c>
      <c r="E115" t="s">
        <v>33</v>
      </c>
      <c r="F115" t="s">
        <v>763</v>
      </c>
      <c r="G115" t="s">
        <v>264</v>
      </c>
      <c r="H115" t="s">
        <v>36</v>
      </c>
      <c r="I115" t="s">
        <v>37</v>
      </c>
      <c r="J115" t="s">
        <v>265</v>
      </c>
      <c r="K115" t="s">
        <v>39</v>
      </c>
      <c r="L115" t="s">
        <v>38</v>
      </c>
      <c r="M115" t="s">
        <v>38</v>
      </c>
      <c r="N115" t="s">
        <v>41</v>
      </c>
      <c r="O115" t="s">
        <v>41</v>
      </c>
      <c r="P115" t="s">
        <v>42</v>
      </c>
      <c r="Q115" t="s">
        <v>665</v>
      </c>
      <c r="R115" t="s">
        <v>238</v>
      </c>
      <c r="S115" t="s">
        <v>318</v>
      </c>
      <c r="T115" t="s">
        <v>848</v>
      </c>
      <c r="U115" t="s">
        <v>357</v>
      </c>
      <c r="V115" t="s">
        <v>314</v>
      </c>
      <c r="W115" t="s">
        <v>357</v>
      </c>
      <c r="X115" t="s">
        <v>552</v>
      </c>
      <c r="Y115" t="s">
        <v>316</v>
      </c>
      <c r="Z115" s="3">
        <v>0.88300000000000001</v>
      </c>
      <c r="AA115" s="3">
        <v>1</v>
      </c>
      <c r="AB115" s="3">
        <v>2.9000000000000001E-2</v>
      </c>
      <c r="AC115">
        <v>2.81</v>
      </c>
      <c r="AD115" t="s">
        <v>319</v>
      </c>
      <c r="AE115" t="s">
        <v>320</v>
      </c>
    </row>
    <row r="116" spans="2:31" x14ac:dyDescent="0.25">
      <c r="B116" t="s">
        <v>32</v>
      </c>
      <c r="C116" s="7">
        <v>43350</v>
      </c>
      <c r="D116" s="28">
        <v>0.5444444444444444</v>
      </c>
      <c r="E116" t="s">
        <v>33</v>
      </c>
      <c r="F116" t="s">
        <v>763</v>
      </c>
      <c r="G116" t="s">
        <v>264</v>
      </c>
      <c r="H116" t="s">
        <v>36</v>
      </c>
      <c r="I116" t="s">
        <v>37</v>
      </c>
      <c r="J116" t="s">
        <v>265</v>
      </c>
      <c r="K116" t="s">
        <v>39</v>
      </c>
      <c r="L116" t="s">
        <v>79</v>
      </c>
      <c r="M116" t="s">
        <v>79</v>
      </c>
      <c r="N116" t="s">
        <v>41</v>
      </c>
      <c r="O116" t="s">
        <v>41</v>
      </c>
      <c r="P116" t="s">
        <v>42</v>
      </c>
      <c r="Q116" t="s">
        <v>847</v>
      </c>
      <c r="R116" t="s">
        <v>238</v>
      </c>
      <c r="S116" t="s">
        <v>318</v>
      </c>
      <c r="T116" t="s">
        <v>402</v>
      </c>
      <c r="U116" t="s">
        <v>357</v>
      </c>
      <c r="V116" t="s">
        <v>300</v>
      </c>
      <c r="W116" t="s">
        <v>357</v>
      </c>
      <c r="X116" t="s">
        <v>117</v>
      </c>
      <c r="Y116" t="s">
        <v>309</v>
      </c>
      <c r="Z116" s="3">
        <v>0.88</v>
      </c>
      <c r="AA116" s="3">
        <v>1</v>
      </c>
      <c r="AB116" s="3">
        <v>2.9000000000000001E-2</v>
      </c>
      <c r="AC116">
        <v>2.82</v>
      </c>
      <c r="AD116" t="s">
        <v>712</v>
      </c>
      <c r="AE116" t="s">
        <v>326</v>
      </c>
    </row>
    <row r="117" spans="2:31" x14ac:dyDescent="0.25">
      <c r="B117" t="s">
        <v>32</v>
      </c>
      <c r="C117" s="7">
        <v>43350</v>
      </c>
      <c r="D117" s="28">
        <v>0.52083333333333337</v>
      </c>
      <c r="E117" t="s">
        <v>33</v>
      </c>
      <c r="F117" t="s">
        <v>763</v>
      </c>
      <c r="G117" t="s">
        <v>264</v>
      </c>
      <c r="H117" t="s">
        <v>84</v>
      </c>
      <c r="I117" t="s">
        <v>37</v>
      </c>
      <c r="J117" t="s">
        <v>265</v>
      </c>
      <c r="K117" t="s">
        <v>39</v>
      </c>
      <c r="L117" t="s">
        <v>93</v>
      </c>
      <c r="M117" t="s">
        <v>93</v>
      </c>
      <c r="N117" t="s">
        <v>41</v>
      </c>
      <c r="O117" t="s">
        <v>41</v>
      </c>
      <c r="P117" t="s">
        <v>42</v>
      </c>
      <c r="Q117" t="s">
        <v>847</v>
      </c>
      <c r="R117" t="s">
        <v>244</v>
      </c>
      <c r="S117" t="s">
        <v>327</v>
      </c>
      <c r="T117" t="s">
        <v>306</v>
      </c>
      <c r="U117" t="s">
        <v>800</v>
      </c>
      <c r="V117" t="s">
        <v>314</v>
      </c>
      <c r="W117" t="s">
        <v>800</v>
      </c>
      <c r="X117" t="s">
        <v>590</v>
      </c>
      <c r="Y117" t="s">
        <v>309</v>
      </c>
      <c r="Z117" s="3">
        <v>0.88400000000000001</v>
      </c>
      <c r="AA117" s="3">
        <v>1</v>
      </c>
      <c r="AB117" s="3">
        <v>3.1E-2</v>
      </c>
      <c r="AC117">
        <v>2.8</v>
      </c>
      <c r="AD117" t="s">
        <v>310</v>
      </c>
      <c r="AE117" t="s">
        <v>849</v>
      </c>
    </row>
    <row r="118" spans="2:31" x14ac:dyDescent="0.25">
      <c r="B118" t="s">
        <v>32</v>
      </c>
      <c r="C118" s="7">
        <v>43350</v>
      </c>
      <c r="D118" s="28">
        <v>0.49722222222222223</v>
      </c>
      <c r="E118" t="s">
        <v>33</v>
      </c>
      <c r="F118" t="s">
        <v>763</v>
      </c>
      <c r="G118" t="s">
        <v>264</v>
      </c>
      <c r="H118" t="s">
        <v>84</v>
      </c>
      <c r="I118" t="s">
        <v>37</v>
      </c>
      <c r="J118" t="s">
        <v>265</v>
      </c>
      <c r="K118" t="s">
        <v>39</v>
      </c>
      <c r="L118" t="s">
        <v>97</v>
      </c>
      <c r="M118" t="s">
        <v>97</v>
      </c>
      <c r="N118" t="s">
        <v>41</v>
      </c>
      <c r="O118" t="s">
        <v>41</v>
      </c>
      <c r="P118" t="s">
        <v>42</v>
      </c>
      <c r="Q118" t="s">
        <v>340</v>
      </c>
      <c r="R118" t="s">
        <v>244</v>
      </c>
      <c r="S118" t="s">
        <v>327</v>
      </c>
      <c r="T118" t="s">
        <v>411</v>
      </c>
      <c r="U118" t="s">
        <v>540</v>
      </c>
      <c r="V118" t="s">
        <v>323</v>
      </c>
      <c r="W118" t="s">
        <v>540</v>
      </c>
      <c r="X118" t="s">
        <v>624</v>
      </c>
      <c r="Y118" t="s">
        <v>309</v>
      </c>
      <c r="Z118" s="3">
        <v>0.88800000000000001</v>
      </c>
      <c r="AA118" s="3">
        <v>1</v>
      </c>
      <c r="AB118" s="3">
        <v>3.1E-2</v>
      </c>
      <c r="AC118">
        <v>2.79</v>
      </c>
      <c r="AD118" t="s">
        <v>712</v>
      </c>
      <c r="AE118" t="s">
        <v>332</v>
      </c>
    </row>
    <row r="119" spans="2:31" x14ac:dyDescent="0.25">
      <c r="B119" t="s">
        <v>32</v>
      </c>
      <c r="C119" s="7">
        <v>43350</v>
      </c>
      <c r="D119" s="28">
        <v>0.4694444444444445</v>
      </c>
      <c r="E119" t="s">
        <v>33</v>
      </c>
      <c r="F119" t="s">
        <v>763</v>
      </c>
      <c r="G119" t="s">
        <v>264</v>
      </c>
      <c r="H119" t="s">
        <v>103</v>
      </c>
      <c r="I119" t="s">
        <v>37</v>
      </c>
      <c r="J119" t="s">
        <v>265</v>
      </c>
      <c r="K119" t="s">
        <v>39</v>
      </c>
      <c r="L119" t="s">
        <v>104</v>
      </c>
      <c r="M119" t="s">
        <v>104</v>
      </c>
      <c r="N119" t="s">
        <v>41</v>
      </c>
      <c r="O119" t="s">
        <v>41</v>
      </c>
      <c r="P119" t="s">
        <v>42</v>
      </c>
      <c r="Q119" t="s">
        <v>806</v>
      </c>
      <c r="R119" t="s">
        <v>635</v>
      </c>
      <c r="S119" t="s">
        <v>334</v>
      </c>
      <c r="T119" t="s">
        <v>421</v>
      </c>
      <c r="U119" t="s">
        <v>708</v>
      </c>
      <c r="V119" t="s">
        <v>672</v>
      </c>
      <c r="W119" t="s">
        <v>708</v>
      </c>
      <c r="X119" t="s">
        <v>636</v>
      </c>
      <c r="Y119" t="s">
        <v>660</v>
      </c>
      <c r="Z119" s="3">
        <v>0.89</v>
      </c>
      <c r="AA119" s="3">
        <v>1</v>
      </c>
      <c r="AB119" s="3">
        <v>3.2000000000000001E-2</v>
      </c>
      <c r="AC119">
        <v>2.8</v>
      </c>
      <c r="AD119" t="s">
        <v>686</v>
      </c>
      <c r="AE119" t="s">
        <v>850</v>
      </c>
    </row>
    <row r="120" spans="2:31" x14ac:dyDescent="0.25">
      <c r="B120" t="s">
        <v>32</v>
      </c>
      <c r="C120" s="7">
        <v>43350</v>
      </c>
      <c r="D120" s="28">
        <v>0.44305555555555554</v>
      </c>
      <c r="E120" t="s">
        <v>33</v>
      </c>
      <c r="F120" t="s">
        <v>763</v>
      </c>
      <c r="G120" t="s">
        <v>264</v>
      </c>
      <c r="H120" t="s">
        <v>103</v>
      </c>
      <c r="I120" t="s">
        <v>37</v>
      </c>
      <c r="J120" t="s">
        <v>265</v>
      </c>
      <c r="K120" t="s">
        <v>39</v>
      </c>
      <c r="L120" t="s">
        <v>112</v>
      </c>
      <c r="M120" t="s">
        <v>112</v>
      </c>
      <c r="N120" t="s">
        <v>41</v>
      </c>
      <c r="O120" t="s">
        <v>41</v>
      </c>
      <c r="P120" t="s">
        <v>42</v>
      </c>
      <c r="Q120" t="s">
        <v>305</v>
      </c>
      <c r="R120" t="s">
        <v>635</v>
      </c>
      <c r="S120" t="s">
        <v>378</v>
      </c>
      <c r="T120" t="s">
        <v>321</v>
      </c>
      <c r="U120" t="s">
        <v>708</v>
      </c>
      <c r="V120" t="s">
        <v>672</v>
      </c>
      <c r="W120" t="s">
        <v>708</v>
      </c>
      <c r="X120" t="s">
        <v>851</v>
      </c>
      <c r="Y120" t="s">
        <v>660</v>
      </c>
      <c r="Z120" s="3">
        <v>0.89100000000000001</v>
      </c>
      <c r="AA120" s="3">
        <v>1</v>
      </c>
      <c r="AB120" s="3">
        <v>3.2000000000000001E-2</v>
      </c>
      <c r="AC120">
        <v>2.78</v>
      </c>
      <c r="AD120" t="s">
        <v>686</v>
      </c>
      <c r="AE120" t="s">
        <v>852</v>
      </c>
    </row>
    <row r="121" spans="2:31" x14ac:dyDescent="0.25">
      <c r="B121" t="s">
        <v>32</v>
      </c>
      <c r="C121" s="7">
        <v>43350</v>
      </c>
      <c r="D121" s="28">
        <v>0.41319444444444442</v>
      </c>
      <c r="E121" t="s">
        <v>33</v>
      </c>
      <c r="F121" t="s">
        <v>763</v>
      </c>
      <c r="G121" t="s">
        <v>264</v>
      </c>
      <c r="H121" t="s">
        <v>120</v>
      </c>
      <c r="I121" t="s">
        <v>37</v>
      </c>
      <c r="J121" t="s">
        <v>853</v>
      </c>
      <c r="K121" t="s">
        <v>39</v>
      </c>
      <c r="L121" t="s">
        <v>121</v>
      </c>
      <c r="M121" t="s">
        <v>121</v>
      </c>
      <c r="N121" t="s">
        <v>41</v>
      </c>
      <c r="O121" t="s">
        <v>41</v>
      </c>
      <c r="P121" t="s">
        <v>42</v>
      </c>
      <c r="Q121" t="s">
        <v>179</v>
      </c>
      <c r="R121" t="s">
        <v>635</v>
      </c>
      <c r="S121" t="s">
        <v>378</v>
      </c>
      <c r="T121" t="s">
        <v>321</v>
      </c>
      <c r="U121" t="s">
        <v>299</v>
      </c>
      <c r="V121" t="s">
        <v>672</v>
      </c>
      <c r="W121" t="s">
        <v>299</v>
      </c>
      <c r="Y121" t="s">
        <v>285</v>
      </c>
      <c r="Z121" s="3">
        <v>0.89600000000000002</v>
      </c>
      <c r="AA121" s="3">
        <v>1</v>
      </c>
      <c r="AB121" s="3">
        <v>3.3000000000000002E-2</v>
      </c>
      <c r="AC121">
        <v>2.78</v>
      </c>
      <c r="AD121" t="s">
        <v>716</v>
      </c>
      <c r="AE121" t="s">
        <v>854</v>
      </c>
    </row>
    <row r="122" spans="2:31" x14ac:dyDescent="0.25">
      <c r="B122" t="s">
        <v>32</v>
      </c>
      <c r="C122" s="7">
        <v>43350</v>
      </c>
      <c r="D122" s="28">
        <v>0.67013888888888884</v>
      </c>
      <c r="E122" t="s">
        <v>33</v>
      </c>
      <c r="F122" t="s">
        <v>763</v>
      </c>
      <c r="G122" t="s">
        <v>345</v>
      </c>
      <c r="H122" t="s">
        <v>197</v>
      </c>
      <c r="I122" t="s">
        <v>37</v>
      </c>
      <c r="J122" t="s">
        <v>346</v>
      </c>
      <c r="K122" t="s">
        <v>39</v>
      </c>
      <c r="L122" t="s">
        <v>76</v>
      </c>
      <c r="M122" t="s">
        <v>76</v>
      </c>
      <c r="N122" t="s">
        <v>41</v>
      </c>
      <c r="O122" t="s">
        <v>41</v>
      </c>
      <c r="P122" t="s">
        <v>42</v>
      </c>
      <c r="Q122" t="s">
        <v>435</v>
      </c>
      <c r="R122" t="s">
        <v>479</v>
      </c>
      <c r="S122" t="s">
        <v>855</v>
      </c>
      <c r="T122" t="s">
        <v>141</v>
      </c>
      <c r="U122" t="s">
        <v>856</v>
      </c>
      <c r="V122" t="s">
        <v>312</v>
      </c>
      <c r="W122" t="s">
        <v>856</v>
      </c>
      <c r="X122" t="s">
        <v>331</v>
      </c>
      <c r="Y122" t="s">
        <v>857</v>
      </c>
      <c r="Z122" s="3">
        <v>0.90900000000000003</v>
      </c>
      <c r="AA122" s="3">
        <v>1</v>
      </c>
      <c r="AB122" s="3">
        <v>3.9E-2</v>
      </c>
      <c r="AC122">
        <v>1.66</v>
      </c>
      <c r="AD122" t="s">
        <v>858</v>
      </c>
      <c r="AE122" t="s">
        <v>859</v>
      </c>
    </row>
    <row r="123" spans="2:31" x14ac:dyDescent="0.25">
      <c r="B123" t="s">
        <v>32</v>
      </c>
      <c r="C123" s="7">
        <v>43350</v>
      </c>
      <c r="D123" s="28">
        <v>0.63541666666666663</v>
      </c>
      <c r="E123" t="s">
        <v>33</v>
      </c>
      <c r="F123" t="s">
        <v>763</v>
      </c>
      <c r="G123" t="s">
        <v>345</v>
      </c>
      <c r="H123" t="s">
        <v>197</v>
      </c>
      <c r="I123" t="s">
        <v>37</v>
      </c>
      <c r="J123" t="s">
        <v>860</v>
      </c>
      <c r="K123" t="s">
        <v>39</v>
      </c>
      <c r="L123" t="s">
        <v>438</v>
      </c>
      <c r="M123" t="s">
        <v>438</v>
      </c>
      <c r="N123" t="s">
        <v>41</v>
      </c>
      <c r="O123" t="s">
        <v>41</v>
      </c>
      <c r="P123" t="s">
        <v>42</v>
      </c>
      <c r="Q123" t="s">
        <v>562</v>
      </c>
      <c r="R123" t="s">
        <v>359</v>
      </c>
      <c r="S123" t="s">
        <v>750</v>
      </c>
      <c r="T123" t="s">
        <v>861</v>
      </c>
      <c r="U123" t="s">
        <v>862</v>
      </c>
      <c r="V123" t="s">
        <v>240</v>
      </c>
      <c r="W123" t="s">
        <v>862</v>
      </c>
      <c r="X123" t="s">
        <v>863</v>
      </c>
      <c r="Y123" t="s">
        <v>369</v>
      </c>
      <c r="Z123" s="3">
        <v>0.89800000000000002</v>
      </c>
      <c r="AA123" s="3">
        <v>1</v>
      </c>
      <c r="AB123" s="3">
        <v>3.9E-2</v>
      </c>
      <c r="AC123">
        <v>2.08</v>
      </c>
      <c r="AD123" t="s">
        <v>600</v>
      </c>
      <c r="AE123" t="s">
        <v>753</v>
      </c>
    </row>
    <row r="124" spans="2:31" x14ac:dyDescent="0.25">
      <c r="B124" t="s">
        <v>32</v>
      </c>
      <c r="C124" s="7">
        <v>43350</v>
      </c>
      <c r="D124" s="28">
        <v>0.65347222222222223</v>
      </c>
      <c r="E124" t="s">
        <v>33</v>
      </c>
      <c r="F124" t="s">
        <v>763</v>
      </c>
      <c r="G124" t="s">
        <v>345</v>
      </c>
      <c r="H124" t="s">
        <v>197</v>
      </c>
      <c r="I124" t="s">
        <v>37</v>
      </c>
      <c r="J124" t="s">
        <v>346</v>
      </c>
      <c r="K124" t="s">
        <v>39</v>
      </c>
      <c r="L124" t="s">
        <v>266</v>
      </c>
      <c r="M124" t="s">
        <v>266</v>
      </c>
      <c r="N124" t="s">
        <v>41</v>
      </c>
      <c r="O124" t="s">
        <v>41</v>
      </c>
      <c r="P124" t="s">
        <v>42</v>
      </c>
      <c r="Q124" t="s">
        <v>864</v>
      </c>
      <c r="R124" t="s">
        <v>823</v>
      </c>
      <c r="S124" t="s">
        <v>865</v>
      </c>
      <c r="T124" t="s">
        <v>391</v>
      </c>
      <c r="U124" t="s">
        <v>216</v>
      </c>
      <c r="V124" t="s">
        <v>866</v>
      </c>
      <c r="W124" t="s">
        <v>216</v>
      </c>
      <c r="X124" t="s">
        <v>617</v>
      </c>
      <c r="Y124" t="s">
        <v>867</v>
      </c>
      <c r="Z124" s="3">
        <v>0.90200000000000002</v>
      </c>
      <c r="AA124" s="3">
        <v>1</v>
      </c>
      <c r="AB124" s="3">
        <v>3.9E-2</v>
      </c>
      <c r="AC124">
        <v>1.87</v>
      </c>
      <c r="AD124" t="s">
        <v>868</v>
      </c>
      <c r="AE124" t="s">
        <v>869</v>
      </c>
    </row>
    <row r="125" spans="2:31" x14ac:dyDescent="0.25">
      <c r="B125" t="s">
        <v>32</v>
      </c>
      <c r="C125" s="7">
        <v>43350</v>
      </c>
      <c r="D125" s="28">
        <v>0.61736111111111114</v>
      </c>
      <c r="E125" t="s">
        <v>33</v>
      </c>
      <c r="F125" t="s">
        <v>763</v>
      </c>
      <c r="G125" t="s">
        <v>345</v>
      </c>
      <c r="H125" t="s">
        <v>197</v>
      </c>
      <c r="I125" t="s">
        <v>37</v>
      </c>
      <c r="J125" t="s">
        <v>860</v>
      </c>
      <c r="K125" t="s">
        <v>39</v>
      </c>
      <c r="L125" t="s">
        <v>447</v>
      </c>
      <c r="M125" t="s">
        <v>447</v>
      </c>
      <c r="N125" t="s">
        <v>41</v>
      </c>
      <c r="O125" t="s">
        <v>41</v>
      </c>
      <c r="P125" t="s">
        <v>42</v>
      </c>
      <c r="Q125" t="s">
        <v>580</v>
      </c>
      <c r="R125" t="s">
        <v>693</v>
      </c>
      <c r="S125" t="s">
        <v>273</v>
      </c>
      <c r="T125" t="s">
        <v>870</v>
      </c>
      <c r="U125" t="s">
        <v>871</v>
      </c>
      <c r="V125" t="s">
        <v>352</v>
      </c>
      <c r="W125" t="s">
        <v>871</v>
      </c>
      <c r="X125" t="s">
        <v>833</v>
      </c>
      <c r="Y125" t="s">
        <v>872</v>
      </c>
      <c r="Z125" s="3">
        <v>0.9</v>
      </c>
      <c r="AA125" s="3">
        <v>1</v>
      </c>
      <c r="AB125" s="3">
        <v>0.04</v>
      </c>
      <c r="AC125">
        <v>2.2000000000000002</v>
      </c>
      <c r="AD125" t="s">
        <v>873</v>
      </c>
      <c r="AE125" t="s">
        <v>874</v>
      </c>
    </row>
    <row r="126" spans="2:31" x14ac:dyDescent="0.25">
      <c r="B126" t="s">
        <v>32</v>
      </c>
      <c r="C126" s="7">
        <v>43350</v>
      </c>
      <c r="D126" s="28">
        <v>0.59861111111111109</v>
      </c>
      <c r="E126" t="s">
        <v>33</v>
      </c>
      <c r="F126" t="s">
        <v>763</v>
      </c>
      <c r="G126" t="s">
        <v>345</v>
      </c>
      <c r="H126" t="s">
        <v>197</v>
      </c>
      <c r="I126" t="s">
        <v>37</v>
      </c>
      <c r="J126" t="s">
        <v>346</v>
      </c>
      <c r="K126" t="s">
        <v>39</v>
      </c>
      <c r="L126" t="s">
        <v>198</v>
      </c>
      <c r="M126" t="s">
        <v>198</v>
      </c>
      <c r="N126" t="s">
        <v>41</v>
      </c>
      <c r="O126" t="s">
        <v>41</v>
      </c>
      <c r="P126" t="s">
        <v>42</v>
      </c>
      <c r="Q126" t="s">
        <v>138</v>
      </c>
      <c r="R126" t="s">
        <v>375</v>
      </c>
      <c r="S126" t="s">
        <v>875</v>
      </c>
      <c r="T126" t="s">
        <v>876</v>
      </c>
      <c r="U126" t="s">
        <v>421</v>
      </c>
      <c r="V126" t="s">
        <v>613</v>
      </c>
      <c r="W126" t="s">
        <v>421</v>
      </c>
      <c r="X126" t="s">
        <v>324</v>
      </c>
      <c r="Y126" t="s">
        <v>405</v>
      </c>
      <c r="Z126" s="3">
        <v>0.89800000000000002</v>
      </c>
      <c r="AA126" s="3">
        <v>1</v>
      </c>
      <c r="AB126" s="3">
        <v>4.1000000000000002E-2</v>
      </c>
      <c r="AC126">
        <v>2.46</v>
      </c>
      <c r="AD126" t="s">
        <v>406</v>
      </c>
      <c r="AE126" t="s">
        <v>382</v>
      </c>
    </row>
    <row r="127" spans="2:31" x14ac:dyDescent="0.25">
      <c r="B127" t="s">
        <v>32</v>
      </c>
      <c r="C127" s="7">
        <v>43350</v>
      </c>
      <c r="D127" s="28">
        <v>0.57986111111111105</v>
      </c>
      <c r="E127" t="s">
        <v>33</v>
      </c>
      <c r="F127" t="s">
        <v>763</v>
      </c>
      <c r="G127" t="s">
        <v>345</v>
      </c>
      <c r="H127" t="s">
        <v>36</v>
      </c>
      <c r="I127" t="s">
        <v>37</v>
      </c>
      <c r="J127" t="s">
        <v>346</v>
      </c>
      <c r="K127" t="s">
        <v>39</v>
      </c>
      <c r="L127" t="s">
        <v>52</v>
      </c>
      <c r="M127" t="s">
        <v>52</v>
      </c>
      <c r="N127" t="s">
        <v>41</v>
      </c>
      <c r="O127" t="s">
        <v>41</v>
      </c>
      <c r="P127" t="s">
        <v>42</v>
      </c>
      <c r="Q127" t="s">
        <v>573</v>
      </c>
      <c r="R127" t="s">
        <v>383</v>
      </c>
      <c r="S127" t="s">
        <v>877</v>
      </c>
      <c r="T127" t="s">
        <v>878</v>
      </c>
      <c r="U127" t="s">
        <v>518</v>
      </c>
      <c r="V127" t="s">
        <v>879</v>
      </c>
      <c r="W127" t="s">
        <v>518</v>
      </c>
      <c r="Y127" t="s">
        <v>423</v>
      </c>
      <c r="Z127" s="3">
        <v>0.9</v>
      </c>
      <c r="AA127" s="3">
        <v>1</v>
      </c>
      <c r="AB127" s="3">
        <v>4.2999999999999997E-2</v>
      </c>
      <c r="AC127">
        <v>2.59</v>
      </c>
      <c r="AD127" t="s">
        <v>880</v>
      </c>
      <c r="AE127" t="s">
        <v>881</v>
      </c>
    </row>
    <row r="128" spans="2:31" x14ac:dyDescent="0.25">
      <c r="B128" t="s">
        <v>32</v>
      </c>
      <c r="C128" s="7">
        <v>43350</v>
      </c>
      <c r="D128" s="28">
        <v>0.55972222222222223</v>
      </c>
      <c r="E128" t="s">
        <v>33</v>
      </c>
      <c r="F128" t="s">
        <v>763</v>
      </c>
      <c r="G128" t="s">
        <v>345</v>
      </c>
      <c r="H128" t="s">
        <v>36</v>
      </c>
      <c r="I128" t="s">
        <v>37</v>
      </c>
      <c r="J128" t="s">
        <v>860</v>
      </c>
      <c r="K128" t="s">
        <v>39</v>
      </c>
      <c r="L128" t="s">
        <v>38</v>
      </c>
      <c r="M128" t="s">
        <v>38</v>
      </c>
      <c r="N128" t="s">
        <v>41</v>
      </c>
      <c r="O128" t="s">
        <v>41</v>
      </c>
      <c r="P128" t="s">
        <v>42</v>
      </c>
      <c r="Q128" t="s">
        <v>156</v>
      </c>
      <c r="R128" t="s">
        <v>882</v>
      </c>
      <c r="S128" t="s">
        <v>401</v>
      </c>
      <c r="T128" t="s">
        <v>883</v>
      </c>
      <c r="U128" t="s">
        <v>884</v>
      </c>
      <c r="V128" t="s">
        <v>403</v>
      </c>
      <c r="W128" t="s">
        <v>884</v>
      </c>
      <c r="X128" t="s">
        <v>713</v>
      </c>
      <c r="Y128" t="s">
        <v>380</v>
      </c>
      <c r="Z128" s="3">
        <v>0.89900000000000002</v>
      </c>
      <c r="AA128" s="3">
        <v>1</v>
      </c>
      <c r="AB128" s="3">
        <v>4.2999999999999997E-2</v>
      </c>
      <c r="AC128">
        <v>2.63</v>
      </c>
      <c r="AD128" t="s">
        <v>381</v>
      </c>
      <c r="AE128" t="s">
        <v>885</v>
      </c>
    </row>
    <row r="129" spans="2:31" x14ac:dyDescent="0.25">
      <c r="B129" t="s">
        <v>32</v>
      </c>
      <c r="C129" s="7">
        <v>43350</v>
      </c>
      <c r="D129" s="28">
        <v>0.54027777777777775</v>
      </c>
      <c r="E129" t="s">
        <v>33</v>
      </c>
      <c r="F129" t="s">
        <v>763</v>
      </c>
      <c r="G129" t="s">
        <v>345</v>
      </c>
      <c r="H129" t="s">
        <v>36</v>
      </c>
      <c r="I129" t="s">
        <v>37</v>
      </c>
      <c r="J129" t="s">
        <v>346</v>
      </c>
      <c r="K129" t="s">
        <v>39</v>
      </c>
      <c r="L129" t="s">
        <v>79</v>
      </c>
      <c r="M129" t="s">
        <v>79</v>
      </c>
      <c r="N129" t="s">
        <v>41</v>
      </c>
      <c r="O129" t="s">
        <v>41</v>
      </c>
      <c r="P129" t="s">
        <v>42</v>
      </c>
      <c r="Q129" t="s">
        <v>790</v>
      </c>
      <c r="R129" t="s">
        <v>277</v>
      </c>
      <c r="S129" t="s">
        <v>886</v>
      </c>
      <c r="T129" t="s">
        <v>240</v>
      </c>
      <c r="U129" t="s">
        <v>887</v>
      </c>
      <c r="V129" t="s">
        <v>888</v>
      </c>
      <c r="W129" t="s">
        <v>887</v>
      </c>
      <c r="X129" t="s">
        <v>833</v>
      </c>
      <c r="Y129" t="s">
        <v>747</v>
      </c>
      <c r="Z129" s="3">
        <v>0.90100000000000002</v>
      </c>
      <c r="AA129" s="3">
        <v>1</v>
      </c>
      <c r="AB129" s="3">
        <v>4.3999999999999997E-2</v>
      </c>
      <c r="AC129">
        <v>2.73</v>
      </c>
      <c r="AD129" t="s">
        <v>889</v>
      </c>
      <c r="AE129" t="s">
        <v>890</v>
      </c>
    </row>
    <row r="130" spans="2:31" x14ac:dyDescent="0.25">
      <c r="B130" t="s">
        <v>32</v>
      </c>
      <c r="C130" s="7">
        <v>43350</v>
      </c>
      <c r="D130" s="28">
        <v>0.51666666666666672</v>
      </c>
      <c r="E130" t="s">
        <v>33</v>
      </c>
      <c r="F130" t="s">
        <v>763</v>
      </c>
      <c r="G130" t="s">
        <v>345</v>
      </c>
      <c r="H130" t="s">
        <v>84</v>
      </c>
      <c r="I130" t="s">
        <v>37</v>
      </c>
      <c r="J130" t="s">
        <v>346</v>
      </c>
      <c r="K130" t="s">
        <v>39</v>
      </c>
      <c r="L130" t="s">
        <v>93</v>
      </c>
      <c r="M130" t="s">
        <v>93</v>
      </c>
      <c r="N130" t="s">
        <v>41</v>
      </c>
      <c r="O130" t="s">
        <v>41</v>
      </c>
      <c r="P130" t="s">
        <v>42</v>
      </c>
      <c r="Q130" t="s">
        <v>457</v>
      </c>
      <c r="R130" t="s">
        <v>277</v>
      </c>
      <c r="S130" t="s">
        <v>886</v>
      </c>
      <c r="T130" t="s">
        <v>229</v>
      </c>
      <c r="U130" t="s">
        <v>542</v>
      </c>
      <c r="V130" t="s">
        <v>888</v>
      </c>
      <c r="W130" t="s">
        <v>542</v>
      </c>
      <c r="X130" t="s">
        <v>713</v>
      </c>
      <c r="Y130" t="s">
        <v>747</v>
      </c>
      <c r="Z130" s="3">
        <v>0.90200000000000002</v>
      </c>
      <c r="AA130" s="3">
        <v>1</v>
      </c>
      <c r="AB130" s="3">
        <v>4.5999999999999999E-2</v>
      </c>
      <c r="AC130">
        <v>2.73</v>
      </c>
      <c r="AD130" t="s">
        <v>889</v>
      </c>
      <c r="AE130" t="s">
        <v>890</v>
      </c>
    </row>
    <row r="131" spans="2:31" x14ac:dyDescent="0.25">
      <c r="B131" t="s">
        <v>32</v>
      </c>
      <c r="C131" s="7">
        <v>43350</v>
      </c>
      <c r="D131" s="28">
        <v>0.49236111111111108</v>
      </c>
      <c r="E131" t="s">
        <v>33</v>
      </c>
      <c r="F131" t="s">
        <v>763</v>
      </c>
      <c r="G131" t="s">
        <v>345</v>
      </c>
      <c r="H131" t="s">
        <v>84</v>
      </c>
      <c r="I131" t="s">
        <v>37</v>
      </c>
      <c r="J131" t="s">
        <v>346</v>
      </c>
      <c r="K131" t="s">
        <v>39</v>
      </c>
      <c r="L131" t="s">
        <v>97</v>
      </c>
      <c r="M131" t="s">
        <v>97</v>
      </c>
      <c r="N131" t="s">
        <v>41</v>
      </c>
      <c r="O131" t="s">
        <v>41</v>
      </c>
      <c r="P131" t="s">
        <v>42</v>
      </c>
      <c r="Q131" t="s">
        <v>527</v>
      </c>
      <c r="R131" t="s">
        <v>882</v>
      </c>
      <c r="S131" t="s">
        <v>891</v>
      </c>
      <c r="T131" t="s">
        <v>253</v>
      </c>
      <c r="U131" t="s">
        <v>887</v>
      </c>
      <c r="V131" t="s">
        <v>888</v>
      </c>
      <c r="W131" t="s">
        <v>887</v>
      </c>
      <c r="X131" t="s">
        <v>892</v>
      </c>
      <c r="Y131" t="s">
        <v>747</v>
      </c>
      <c r="Z131" s="3">
        <v>0.9</v>
      </c>
      <c r="AA131" s="3">
        <v>1</v>
      </c>
      <c r="AB131" s="3">
        <v>4.5999999999999999E-2</v>
      </c>
      <c r="AC131">
        <v>2.72</v>
      </c>
      <c r="AD131" t="s">
        <v>889</v>
      </c>
      <c r="AE131" t="s">
        <v>893</v>
      </c>
    </row>
    <row r="132" spans="2:31" x14ac:dyDescent="0.25">
      <c r="B132" t="s">
        <v>32</v>
      </c>
      <c r="C132" s="7">
        <v>43350</v>
      </c>
      <c r="D132" s="28">
        <v>0.46388888888888885</v>
      </c>
      <c r="E132" t="s">
        <v>33</v>
      </c>
      <c r="F132" t="s">
        <v>763</v>
      </c>
      <c r="G132" t="s">
        <v>345</v>
      </c>
      <c r="H132" t="s">
        <v>103</v>
      </c>
      <c r="I132" t="s">
        <v>37</v>
      </c>
      <c r="J132" t="s">
        <v>346</v>
      </c>
      <c r="K132" t="s">
        <v>39</v>
      </c>
      <c r="L132" t="s">
        <v>104</v>
      </c>
      <c r="M132" t="s">
        <v>104</v>
      </c>
      <c r="N132" t="s">
        <v>41</v>
      </c>
      <c r="O132" t="s">
        <v>41</v>
      </c>
      <c r="P132" t="s">
        <v>42</v>
      </c>
      <c r="Q132" t="s">
        <v>766</v>
      </c>
      <c r="R132" t="s">
        <v>882</v>
      </c>
      <c r="S132" t="s">
        <v>891</v>
      </c>
      <c r="T132" t="s">
        <v>818</v>
      </c>
      <c r="U132" t="s">
        <v>894</v>
      </c>
      <c r="V132" t="s">
        <v>895</v>
      </c>
      <c r="W132" t="s">
        <v>894</v>
      </c>
      <c r="X132" t="s">
        <v>308</v>
      </c>
      <c r="Y132" t="s">
        <v>896</v>
      </c>
      <c r="Z132" s="3">
        <v>0.90900000000000003</v>
      </c>
      <c r="AA132" s="3">
        <v>1</v>
      </c>
      <c r="AB132" s="3">
        <v>4.8000000000000001E-2</v>
      </c>
      <c r="AC132">
        <v>2.68</v>
      </c>
      <c r="AD132" t="s">
        <v>897</v>
      </c>
      <c r="AE132" t="s">
        <v>898</v>
      </c>
    </row>
    <row r="133" spans="2:31" x14ac:dyDescent="0.25">
      <c r="B133" t="s">
        <v>32</v>
      </c>
      <c r="C133" s="7">
        <v>43350</v>
      </c>
      <c r="D133" s="28">
        <v>0.4375</v>
      </c>
      <c r="E133" t="s">
        <v>33</v>
      </c>
      <c r="F133" t="s">
        <v>763</v>
      </c>
      <c r="G133" t="s">
        <v>345</v>
      </c>
      <c r="H133" t="s">
        <v>103</v>
      </c>
      <c r="I133" t="s">
        <v>37</v>
      </c>
      <c r="J133" t="s">
        <v>346</v>
      </c>
      <c r="K133" t="s">
        <v>39</v>
      </c>
      <c r="L133" t="s">
        <v>112</v>
      </c>
      <c r="M133" t="s">
        <v>112</v>
      </c>
      <c r="N133" t="s">
        <v>41</v>
      </c>
      <c r="O133" t="s">
        <v>41</v>
      </c>
      <c r="P133" t="s">
        <v>42</v>
      </c>
      <c r="Q133" t="s">
        <v>50</v>
      </c>
      <c r="R133" t="s">
        <v>400</v>
      </c>
      <c r="S133" t="s">
        <v>401</v>
      </c>
      <c r="T133" t="s">
        <v>814</v>
      </c>
      <c r="U133" t="s">
        <v>899</v>
      </c>
      <c r="V133" t="s">
        <v>417</v>
      </c>
      <c r="W133" t="s">
        <v>899</v>
      </c>
      <c r="X133" t="s">
        <v>711</v>
      </c>
      <c r="Y133" t="s">
        <v>900</v>
      </c>
      <c r="Z133" s="3">
        <v>0.90600000000000003</v>
      </c>
      <c r="AA133" s="3">
        <v>1</v>
      </c>
      <c r="AB133" s="3">
        <v>4.8000000000000001E-2</v>
      </c>
      <c r="AC133">
        <v>2.7</v>
      </c>
      <c r="AD133" t="s">
        <v>901</v>
      </c>
      <c r="AE133" t="s">
        <v>407</v>
      </c>
    </row>
    <row r="134" spans="2:31" x14ac:dyDescent="0.25">
      <c r="B134" t="s">
        <v>32</v>
      </c>
      <c r="C134" s="7">
        <v>43350</v>
      </c>
      <c r="D134" s="28">
        <v>0.4069444444444445</v>
      </c>
      <c r="E134" t="s">
        <v>33</v>
      </c>
      <c r="F134" t="s">
        <v>763</v>
      </c>
      <c r="G134" t="s">
        <v>345</v>
      </c>
      <c r="H134" t="s">
        <v>120</v>
      </c>
      <c r="I134" t="s">
        <v>37</v>
      </c>
      <c r="J134" t="s">
        <v>346</v>
      </c>
      <c r="K134" t="s">
        <v>39</v>
      </c>
      <c r="L134" t="s">
        <v>121</v>
      </c>
      <c r="M134" t="s">
        <v>121</v>
      </c>
      <c r="N134" t="s">
        <v>41</v>
      </c>
      <c r="O134" t="s">
        <v>41</v>
      </c>
      <c r="P134" t="s">
        <v>42</v>
      </c>
      <c r="Q134" t="s">
        <v>457</v>
      </c>
      <c r="R134" t="s">
        <v>400</v>
      </c>
      <c r="S134" t="s">
        <v>414</v>
      </c>
      <c r="T134" t="s">
        <v>818</v>
      </c>
      <c r="U134" t="s">
        <v>861</v>
      </c>
      <c r="V134" t="s">
        <v>412</v>
      </c>
      <c r="W134" t="s">
        <v>861</v>
      </c>
      <c r="X134" t="s">
        <v>331</v>
      </c>
      <c r="Y134" t="s">
        <v>374</v>
      </c>
      <c r="Z134" s="3">
        <v>0.90800000000000003</v>
      </c>
      <c r="AA134" s="3">
        <v>1</v>
      </c>
      <c r="AB134" s="3">
        <v>4.9000000000000002E-2</v>
      </c>
      <c r="AC134">
        <v>2.66</v>
      </c>
      <c r="AD134" t="s">
        <v>902</v>
      </c>
      <c r="AE134" t="s">
        <v>413</v>
      </c>
    </row>
    <row r="135" spans="2:31" x14ac:dyDescent="0.25">
      <c r="B135" t="s">
        <v>32</v>
      </c>
      <c r="C135" s="7">
        <v>43348</v>
      </c>
      <c r="D135" s="28">
        <v>0.40625</v>
      </c>
      <c r="E135" t="s">
        <v>33</v>
      </c>
      <c r="F135" t="s">
        <v>34</v>
      </c>
      <c r="G135" t="s">
        <v>345</v>
      </c>
      <c r="H135" t="s">
        <v>36</v>
      </c>
      <c r="I135" t="s">
        <v>37</v>
      </c>
      <c r="J135" t="s">
        <v>39</v>
      </c>
      <c r="K135" t="s">
        <v>346</v>
      </c>
      <c r="L135" t="s">
        <v>38</v>
      </c>
      <c r="M135" t="s">
        <v>38</v>
      </c>
      <c r="N135" t="s">
        <v>41</v>
      </c>
      <c r="O135" t="s">
        <v>41</v>
      </c>
      <c r="P135" t="s">
        <v>42</v>
      </c>
      <c r="Q135" t="s">
        <v>130</v>
      </c>
      <c r="R135" t="s">
        <v>269</v>
      </c>
      <c r="S135" t="s">
        <v>942</v>
      </c>
      <c r="T135" t="s">
        <v>314</v>
      </c>
      <c r="U135" t="s">
        <v>375</v>
      </c>
      <c r="V135" t="s">
        <v>604</v>
      </c>
      <c r="W135" t="s">
        <v>375</v>
      </c>
      <c r="X135" t="s">
        <v>379</v>
      </c>
      <c r="Y135" t="s">
        <v>867</v>
      </c>
      <c r="Z135" s="3">
        <v>0.93300000000000005</v>
      </c>
      <c r="AA135" s="3">
        <v>1</v>
      </c>
      <c r="AB135" s="3">
        <v>4.1000000000000002E-2</v>
      </c>
      <c r="AC135">
        <v>2.4700000000000002</v>
      </c>
      <c r="AD135" t="s">
        <v>1043</v>
      </c>
      <c r="AE135" t="s">
        <v>1044</v>
      </c>
    </row>
    <row r="136" spans="2:31" x14ac:dyDescent="0.25">
      <c r="C136" s="7"/>
      <c r="D136" s="28"/>
      <c r="Z136" s="3"/>
      <c r="AA136" s="3"/>
      <c r="AB136" s="3"/>
    </row>
    <row r="137" spans="2:31" x14ac:dyDescent="0.25">
      <c r="C137" s="7"/>
      <c r="D137" s="28"/>
      <c r="Z137" s="3"/>
      <c r="AA137" s="3"/>
      <c r="AB137" s="3"/>
    </row>
    <row r="138" spans="2:31" x14ac:dyDescent="0.25">
      <c r="C138" s="7"/>
      <c r="D138" s="28"/>
      <c r="Z138" s="3"/>
      <c r="AA138" s="3"/>
      <c r="AB138" s="3"/>
    </row>
    <row r="139" spans="2:31" x14ac:dyDescent="0.25">
      <c r="C139" s="7"/>
      <c r="D139" s="28"/>
      <c r="Z139" s="3"/>
      <c r="AA139" s="3"/>
      <c r="AB139" s="3"/>
    </row>
    <row r="140" spans="2:31" x14ac:dyDescent="0.25">
      <c r="C140" s="7"/>
      <c r="D140" s="28"/>
      <c r="Z140" s="3"/>
      <c r="AA140" s="3"/>
      <c r="AB140" s="3"/>
    </row>
    <row r="141" spans="2:31" x14ac:dyDescent="0.25">
      <c r="C141" s="7"/>
      <c r="D141" s="28"/>
      <c r="Z141" s="3"/>
      <c r="AA141" s="3"/>
      <c r="AB141" s="3"/>
    </row>
    <row r="142" spans="2:31" x14ac:dyDescent="0.25">
      <c r="C142" s="7"/>
      <c r="D142" s="28"/>
      <c r="Z142" s="3"/>
      <c r="AA142" s="3"/>
      <c r="AB142" s="3"/>
    </row>
    <row r="143" spans="2:31" x14ac:dyDescent="0.25">
      <c r="C143" s="7"/>
      <c r="D143" s="28"/>
      <c r="Z143" s="3"/>
      <c r="AA143" s="3"/>
      <c r="AB143" s="3"/>
    </row>
    <row r="144" spans="2:31" x14ac:dyDescent="0.25">
      <c r="C144" s="7"/>
      <c r="D144" s="28"/>
      <c r="Z144" s="3"/>
      <c r="AA144" s="3"/>
      <c r="AB144" s="3"/>
    </row>
    <row r="145" spans="3:28" x14ac:dyDescent="0.25">
      <c r="C145" s="7"/>
      <c r="D145" s="28"/>
      <c r="Z145" s="3"/>
      <c r="AA145" s="3"/>
      <c r="AB145" s="3"/>
    </row>
    <row r="146" spans="3:28" x14ac:dyDescent="0.25">
      <c r="C146" s="7"/>
      <c r="D146" s="28"/>
      <c r="Z146" s="3"/>
      <c r="AA146" s="3"/>
      <c r="AB146" s="3"/>
    </row>
    <row r="147" spans="3:28" x14ac:dyDescent="0.25">
      <c r="C147" s="7"/>
      <c r="D147" s="28"/>
      <c r="Z147" s="3"/>
      <c r="AA147" s="3"/>
      <c r="AB147" s="3"/>
    </row>
    <row r="148" spans="3:28" x14ac:dyDescent="0.25">
      <c r="C148" s="7"/>
      <c r="D148" s="28"/>
      <c r="Z148" s="3"/>
      <c r="AA148" s="3"/>
      <c r="AB148" s="3"/>
    </row>
    <row r="149" spans="3:28" x14ac:dyDescent="0.25">
      <c r="C149" s="7"/>
      <c r="D149" s="28"/>
      <c r="Z149" s="3"/>
      <c r="AA149" s="3"/>
      <c r="AB149" s="3"/>
    </row>
    <row r="150" spans="3:28" x14ac:dyDescent="0.25">
      <c r="C150" s="7"/>
      <c r="D150" s="28"/>
      <c r="Z150" s="3"/>
      <c r="AA150" s="3"/>
      <c r="AB150" s="3"/>
    </row>
    <row r="151" spans="3:28" x14ac:dyDescent="0.25">
      <c r="C151" s="7"/>
      <c r="D151" s="28"/>
      <c r="Z151" s="3"/>
      <c r="AA151" s="3"/>
      <c r="AB151" s="3"/>
    </row>
    <row r="152" spans="3:28" x14ac:dyDescent="0.25">
      <c r="C152" s="7"/>
      <c r="D152" s="28"/>
      <c r="Z152" s="3"/>
      <c r="AA152" s="3"/>
      <c r="AB152" s="3"/>
    </row>
    <row r="153" spans="3:28" x14ac:dyDescent="0.25">
      <c r="C153" s="7"/>
      <c r="D153" s="28"/>
      <c r="Z153" s="3"/>
      <c r="AA153" s="3"/>
      <c r="AB153" s="3"/>
    </row>
    <row r="154" spans="3:28" x14ac:dyDescent="0.25">
      <c r="C154" s="7"/>
      <c r="D154" s="28"/>
      <c r="Z154" s="3"/>
      <c r="AA154" s="3"/>
      <c r="AB154" s="3"/>
    </row>
    <row r="155" spans="3:28" x14ac:dyDescent="0.25">
      <c r="C155" s="7"/>
      <c r="D155" s="28"/>
      <c r="Z155" s="3"/>
      <c r="AA155" s="3"/>
      <c r="AB155" s="3"/>
    </row>
    <row r="156" spans="3:28" x14ac:dyDescent="0.25">
      <c r="C156" s="7"/>
      <c r="D156" s="28"/>
    </row>
    <row r="157" spans="3:28" x14ac:dyDescent="0.25">
      <c r="C157" s="7"/>
      <c r="D157" s="28"/>
    </row>
    <row r="158" spans="3:28" x14ac:dyDescent="0.25">
      <c r="C158" s="7"/>
      <c r="D158" s="28"/>
    </row>
    <row r="159" spans="3:28" x14ac:dyDescent="0.25">
      <c r="C159" s="7"/>
      <c r="D159" s="28"/>
    </row>
    <row r="160" spans="3:28" x14ac:dyDescent="0.25">
      <c r="C160" s="7"/>
      <c r="D160" s="28"/>
    </row>
    <row r="161" spans="3:4" x14ac:dyDescent="0.25">
      <c r="C161" s="7"/>
      <c r="D161" s="28"/>
    </row>
    <row r="162" spans="3:4" x14ac:dyDescent="0.25">
      <c r="C162" s="7"/>
      <c r="D162" s="28"/>
    </row>
    <row r="163" spans="3:4" x14ac:dyDescent="0.25">
      <c r="C163" s="7"/>
      <c r="D163" s="28"/>
    </row>
    <row r="164" spans="3:4" x14ac:dyDescent="0.25">
      <c r="C164" s="7"/>
      <c r="D164" s="28"/>
    </row>
    <row r="165" spans="3:4" x14ac:dyDescent="0.25">
      <c r="C165" s="7"/>
      <c r="D165" s="28"/>
    </row>
    <row r="166" spans="3:4" x14ac:dyDescent="0.25">
      <c r="C166" s="7"/>
      <c r="D166" s="28"/>
    </row>
    <row r="167" spans="3:4" x14ac:dyDescent="0.25">
      <c r="C167" s="7"/>
      <c r="D167" s="28"/>
    </row>
    <row r="168" spans="3:4" x14ac:dyDescent="0.25">
      <c r="C168" s="7"/>
      <c r="D168" s="28"/>
    </row>
    <row r="169" spans="3:4" x14ac:dyDescent="0.25">
      <c r="C169" s="7"/>
      <c r="D169" s="28"/>
    </row>
    <row r="170" spans="3:4" x14ac:dyDescent="0.25">
      <c r="C170" s="7"/>
      <c r="D170" s="28"/>
    </row>
    <row r="171" spans="3:4" x14ac:dyDescent="0.25">
      <c r="C171" s="7"/>
      <c r="D171" s="28"/>
    </row>
    <row r="172" spans="3:4" x14ac:dyDescent="0.25">
      <c r="C172" s="7"/>
      <c r="D172" s="28"/>
    </row>
    <row r="173" spans="3:4" x14ac:dyDescent="0.25">
      <c r="C173" s="7"/>
      <c r="D173" s="28"/>
    </row>
    <row r="174" spans="3:4" x14ac:dyDescent="0.25">
      <c r="C174" s="7"/>
      <c r="D174" s="28"/>
    </row>
    <row r="175" spans="3:4" x14ac:dyDescent="0.25">
      <c r="C175" s="7"/>
      <c r="D175" s="28"/>
    </row>
    <row r="176" spans="3:4" x14ac:dyDescent="0.25">
      <c r="C176" s="7"/>
      <c r="D176" s="28"/>
    </row>
    <row r="177" spans="3:4" x14ac:dyDescent="0.25">
      <c r="C177" s="7"/>
      <c r="D177" s="28"/>
    </row>
    <row r="178" spans="3:4" x14ac:dyDescent="0.25">
      <c r="C178" s="7"/>
      <c r="D178" s="28"/>
    </row>
    <row r="179" spans="3:4" x14ac:dyDescent="0.25">
      <c r="C179" s="7"/>
      <c r="D179" s="28"/>
    </row>
    <row r="180" spans="3:4" x14ac:dyDescent="0.25">
      <c r="C180" s="7"/>
      <c r="D180" s="28"/>
    </row>
    <row r="181" spans="3:4" x14ac:dyDescent="0.25">
      <c r="C181" s="7"/>
      <c r="D181" s="2"/>
    </row>
    <row r="182" spans="3:4" x14ac:dyDescent="0.25">
      <c r="C182" s="7"/>
      <c r="D182" s="2"/>
    </row>
    <row r="183" spans="3:4" x14ac:dyDescent="0.25">
      <c r="C183" s="7"/>
      <c r="D183" s="2"/>
    </row>
    <row r="184" spans="3:4" x14ac:dyDescent="0.25">
      <c r="C184" s="7"/>
      <c r="D184" s="2"/>
    </row>
    <row r="185" spans="3:4" x14ac:dyDescent="0.25">
      <c r="C185" s="7"/>
      <c r="D185" s="2"/>
    </row>
    <row r="186" spans="3:4" x14ac:dyDescent="0.25">
      <c r="C186" s="7"/>
      <c r="D186" s="2"/>
    </row>
    <row r="187" spans="3:4" x14ac:dyDescent="0.25">
      <c r="C187" s="7"/>
      <c r="D187" s="2"/>
    </row>
    <row r="188" spans="3:4" x14ac:dyDescent="0.25">
      <c r="C188" s="7"/>
      <c r="D188" s="2"/>
    </row>
    <row r="189" spans="3:4" x14ac:dyDescent="0.25">
      <c r="C189" s="7"/>
      <c r="D189" s="2"/>
    </row>
    <row r="190" spans="3:4" x14ac:dyDescent="0.25">
      <c r="C190" s="7"/>
      <c r="D190" s="2"/>
    </row>
    <row r="191" spans="3:4" x14ac:dyDescent="0.25">
      <c r="C191" s="7"/>
      <c r="D191" s="2"/>
    </row>
    <row r="192" spans="3:4" x14ac:dyDescent="0.25">
      <c r="C192" s="7"/>
      <c r="D192" s="2"/>
    </row>
    <row r="193" spans="3:4" x14ac:dyDescent="0.25">
      <c r="C193" s="7"/>
      <c r="D193" s="2"/>
    </row>
    <row r="194" spans="3:4" x14ac:dyDescent="0.25">
      <c r="C194" s="7"/>
      <c r="D194" s="2"/>
    </row>
    <row r="195" spans="3:4" x14ac:dyDescent="0.25">
      <c r="C195" s="7"/>
      <c r="D195" s="2"/>
    </row>
    <row r="196" spans="3:4" x14ac:dyDescent="0.25">
      <c r="C196" s="7"/>
      <c r="D196" s="2"/>
    </row>
    <row r="197" spans="3:4" x14ac:dyDescent="0.25">
      <c r="C197" s="7"/>
      <c r="D197" s="2"/>
    </row>
    <row r="198" spans="3:4" x14ac:dyDescent="0.25">
      <c r="C198" s="7"/>
      <c r="D198" s="2"/>
    </row>
    <row r="199" spans="3:4" x14ac:dyDescent="0.25">
      <c r="C199" s="7"/>
      <c r="D199" s="2"/>
    </row>
    <row r="200" spans="3:4" x14ac:dyDescent="0.25">
      <c r="C200" s="7"/>
      <c r="D200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00"/>
  <sheetViews>
    <sheetView workbookViewId="0">
      <selection activeCell="B5" sqref="B5"/>
    </sheetView>
  </sheetViews>
  <sheetFormatPr defaultRowHeight="15" x14ac:dyDescent="0.25"/>
  <cols>
    <col min="3" max="3" width="10.7109375" bestFit="1" customWidth="1"/>
    <col min="4" max="4" width="11.5703125" bestFit="1" customWidth="1"/>
  </cols>
  <sheetData>
    <row r="1" spans="1:31" x14ac:dyDescent="0.25">
      <c r="A1" t="s">
        <v>0</v>
      </c>
    </row>
    <row r="2" spans="1:31" x14ac:dyDescent="0.25">
      <c r="A2" t="s">
        <v>1</v>
      </c>
    </row>
    <row r="5" spans="1:31" x14ac:dyDescent="0.25">
      <c r="B5" t="s">
        <v>2</v>
      </c>
      <c r="C5" t="s">
        <v>3</v>
      </c>
      <c r="D5" t="s">
        <v>4</v>
      </c>
      <c r="E5" t="s">
        <v>5</v>
      </c>
      <c r="F5" t="s">
        <v>6</v>
      </c>
      <c r="G5" t="s">
        <v>7</v>
      </c>
      <c r="H5" t="s">
        <v>8</v>
      </c>
      <c r="I5" t="s">
        <v>9</v>
      </c>
      <c r="J5" t="s">
        <v>10</v>
      </c>
      <c r="K5" t="s">
        <v>11</v>
      </c>
      <c r="L5" t="s">
        <v>12</v>
      </c>
      <c r="M5" t="s">
        <v>13</v>
      </c>
      <c r="N5" t="s">
        <v>14</v>
      </c>
      <c r="O5" t="s">
        <v>15</v>
      </c>
      <c r="P5" t="s">
        <v>16</v>
      </c>
      <c r="Q5" t="s">
        <v>17</v>
      </c>
      <c r="R5" t="s">
        <v>18</v>
      </c>
      <c r="S5" t="s">
        <v>19</v>
      </c>
      <c r="T5" t="s">
        <v>20</v>
      </c>
      <c r="U5" t="s">
        <v>21</v>
      </c>
      <c r="V5" t="s">
        <v>22</v>
      </c>
      <c r="W5" t="s">
        <v>23</v>
      </c>
      <c r="X5" t="s">
        <v>24</v>
      </c>
      <c r="Y5" t="s">
        <v>25</v>
      </c>
      <c r="Z5" t="s">
        <v>26</v>
      </c>
      <c r="AA5" t="s">
        <v>27</v>
      </c>
      <c r="AB5" t="s">
        <v>28</v>
      </c>
      <c r="AC5" t="s">
        <v>29</v>
      </c>
      <c r="AD5" t="s">
        <v>30</v>
      </c>
      <c r="AE5" t="s">
        <v>31</v>
      </c>
    </row>
    <row r="6" spans="1:31" x14ac:dyDescent="0.25">
      <c r="B6" t="s">
        <v>32</v>
      </c>
      <c r="C6" s="7">
        <v>43348</v>
      </c>
      <c r="D6" s="28">
        <v>0.59236111111111112</v>
      </c>
      <c r="E6" t="s">
        <v>33</v>
      </c>
      <c r="F6" t="s">
        <v>34</v>
      </c>
      <c r="G6" t="s">
        <v>35</v>
      </c>
      <c r="H6" t="s">
        <v>197</v>
      </c>
      <c r="I6" t="s">
        <v>37</v>
      </c>
      <c r="J6" t="s">
        <v>38</v>
      </c>
      <c r="K6" t="s">
        <v>39</v>
      </c>
      <c r="L6" t="s">
        <v>427</v>
      </c>
      <c r="M6" t="s">
        <v>427</v>
      </c>
      <c r="N6" t="s">
        <v>41</v>
      </c>
      <c r="O6" t="s">
        <v>41</v>
      </c>
      <c r="P6" t="s">
        <v>42</v>
      </c>
      <c r="Q6" t="s">
        <v>43</v>
      </c>
      <c r="R6" t="s">
        <v>123</v>
      </c>
      <c r="S6" t="s">
        <v>428</v>
      </c>
      <c r="T6" t="s">
        <v>46</v>
      </c>
      <c r="U6" t="s">
        <v>64</v>
      </c>
      <c r="V6" t="s">
        <v>429</v>
      </c>
      <c r="W6" t="s">
        <v>64</v>
      </c>
      <c r="X6" t="s">
        <v>430</v>
      </c>
      <c r="Y6" t="s">
        <v>431</v>
      </c>
      <c r="Z6" s="3">
        <v>0.79800000000000004</v>
      </c>
      <c r="AA6" s="3">
        <v>1</v>
      </c>
      <c r="AB6" s="3">
        <v>6.0000000000000001E-3</v>
      </c>
      <c r="AC6">
        <v>2.37</v>
      </c>
      <c r="AD6" t="s">
        <v>110</v>
      </c>
      <c r="AE6" t="s">
        <v>432</v>
      </c>
    </row>
    <row r="7" spans="1:31" x14ac:dyDescent="0.25">
      <c r="B7" t="s">
        <v>32</v>
      </c>
      <c r="C7" s="7">
        <v>43348</v>
      </c>
      <c r="D7" s="28">
        <v>0.57500000000000007</v>
      </c>
      <c r="E7" t="s">
        <v>33</v>
      </c>
      <c r="F7" t="s">
        <v>34</v>
      </c>
      <c r="G7" t="s">
        <v>35</v>
      </c>
      <c r="H7" t="s">
        <v>197</v>
      </c>
      <c r="I7" t="s">
        <v>37</v>
      </c>
      <c r="J7" t="s">
        <v>38</v>
      </c>
      <c r="K7" t="s">
        <v>39</v>
      </c>
      <c r="L7" t="s">
        <v>266</v>
      </c>
      <c r="M7" t="s">
        <v>266</v>
      </c>
      <c r="N7" t="s">
        <v>41</v>
      </c>
      <c r="O7" t="s">
        <v>41</v>
      </c>
      <c r="P7" t="s">
        <v>42</v>
      </c>
      <c r="Q7" t="s">
        <v>44</v>
      </c>
      <c r="R7" t="s">
        <v>123</v>
      </c>
      <c r="S7" t="s">
        <v>428</v>
      </c>
      <c r="T7" t="s">
        <v>440</v>
      </c>
      <c r="U7" t="s">
        <v>444</v>
      </c>
      <c r="V7" t="s">
        <v>445</v>
      </c>
      <c r="W7" t="s">
        <v>444</v>
      </c>
      <c r="X7" t="s">
        <v>65</v>
      </c>
      <c r="Y7" t="s">
        <v>126</v>
      </c>
      <c r="Z7" s="3">
        <v>0.77900000000000003</v>
      </c>
      <c r="AA7" s="3">
        <v>1</v>
      </c>
      <c r="AB7" s="3">
        <v>6.0000000000000001E-3</v>
      </c>
      <c r="AC7">
        <v>2.46</v>
      </c>
      <c r="AD7" t="s">
        <v>127</v>
      </c>
      <c r="AE7" t="s">
        <v>128</v>
      </c>
    </row>
    <row r="8" spans="1:31" x14ac:dyDescent="0.25">
      <c r="B8" t="s">
        <v>32</v>
      </c>
      <c r="C8" s="7">
        <v>43348</v>
      </c>
      <c r="D8" s="28">
        <v>0.55347222222222225</v>
      </c>
      <c r="E8" t="s">
        <v>33</v>
      </c>
      <c r="F8" t="s">
        <v>34</v>
      </c>
      <c r="G8" t="s">
        <v>35</v>
      </c>
      <c r="H8" t="s">
        <v>197</v>
      </c>
      <c r="I8" t="s">
        <v>37</v>
      </c>
      <c r="J8" t="s">
        <v>38</v>
      </c>
      <c r="K8" t="s">
        <v>39</v>
      </c>
      <c r="L8" t="s">
        <v>198</v>
      </c>
      <c r="M8" t="s">
        <v>198</v>
      </c>
      <c r="N8" t="s">
        <v>41</v>
      </c>
      <c r="O8" t="s">
        <v>41</v>
      </c>
      <c r="P8" t="s">
        <v>42</v>
      </c>
      <c r="Q8" t="s">
        <v>113</v>
      </c>
      <c r="R8" t="s">
        <v>123</v>
      </c>
      <c r="S8" t="s">
        <v>428</v>
      </c>
      <c r="T8" t="s">
        <v>124</v>
      </c>
      <c r="U8" t="s">
        <v>57</v>
      </c>
      <c r="V8" t="s">
        <v>445</v>
      </c>
      <c r="W8" t="s">
        <v>57</v>
      </c>
      <c r="X8" t="s">
        <v>450</v>
      </c>
      <c r="Y8" t="s">
        <v>223</v>
      </c>
      <c r="Z8" s="3">
        <v>0.76800000000000002</v>
      </c>
      <c r="AA8" s="3">
        <v>1</v>
      </c>
      <c r="AB8" s="3">
        <v>6.0000000000000001E-3</v>
      </c>
      <c r="AC8">
        <v>2.48</v>
      </c>
      <c r="AD8" t="s">
        <v>446</v>
      </c>
      <c r="AE8" t="s">
        <v>451</v>
      </c>
    </row>
    <row r="9" spans="1:31" x14ac:dyDescent="0.25">
      <c r="B9" t="s">
        <v>32</v>
      </c>
      <c r="C9" s="7">
        <v>43348</v>
      </c>
      <c r="D9" s="28">
        <v>0.44097222222222227</v>
      </c>
      <c r="E9" t="s">
        <v>33</v>
      </c>
      <c r="F9" t="s">
        <v>34</v>
      </c>
      <c r="G9" t="s">
        <v>35</v>
      </c>
      <c r="H9" t="s">
        <v>36</v>
      </c>
      <c r="I9" t="s">
        <v>37</v>
      </c>
      <c r="J9" t="s">
        <v>38</v>
      </c>
      <c r="K9" t="s">
        <v>39</v>
      </c>
      <c r="L9" t="s">
        <v>40</v>
      </c>
      <c r="M9" t="s">
        <v>40</v>
      </c>
      <c r="N9" t="s">
        <v>41</v>
      </c>
      <c r="O9" t="s">
        <v>41</v>
      </c>
      <c r="P9" t="s">
        <v>42</v>
      </c>
      <c r="Q9" t="s">
        <v>43</v>
      </c>
      <c r="R9" t="s">
        <v>44</v>
      </c>
      <c r="S9" t="s">
        <v>45</v>
      </c>
      <c r="T9" t="s">
        <v>46</v>
      </c>
      <c r="U9" t="s">
        <v>454</v>
      </c>
      <c r="V9" t="s">
        <v>48</v>
      </c>
      <c r="W9" t="s">
        <v>454</v>
      </c>
      <c r="X9" t="s">
        <v>65</v>
      </c>
      <c r="Y9" t="s">
        <v>213</v>
      </c>
      <c r="Z9" s="3">
        <v>0.77100000000000002</v>
      </c>
      <c r="AA9" s="3">
        <v>1</v>
      </c>
      <c r="AB9" s="3">
        <v>7.0000000000000001E-3</v>
      </c>
      <c r="AC9">
        <v>2.4300000000000002</v>
      </c>
      <c r="AD9" t="s">
        <v>455</v>
      </c>
      <c r="AE9" t="s">
        <v>51</v>
      </c>
    </row>
    <row r="10" spans="1:31" x14ac:dyDescent="0.25">
      <c r="B10" t="s">
        <v>32</v>
      </c>
      <c r="C10" s="7">
        <v>43347</v>
      </c>
      <c r="D10" s="28">
        <v>0.72638888888888886</v>
      </c>
      <c r="E10" t="s">
        <v>33</v>
      </c>
      <c r="F10" t="s">
        <v>34</v>
      </c>
      <c r="G10" t="s">
        <v>35</v>
      </c>
      <c r="H10" t="s">
        <v>36</v>
      </c>
      <c r="I10" t="s">
        <v>37</v>
      </c>
      <c r="J10" t="s">
        <v>38</v>
      </c>
      <c r="K10" t="s">
        <v>39</v>
      </c>
      <c r="L10" t="s">
        <v>68</v>
      </c>
      <c r="M10" t="s">
        <v>68</v>
      </c>
      <c r="N10" t="s">
        <v>41</v>
      </c>
      <c r="O10" t="s">
        <v>41</v>
      </c>
      <c r="P10" t="s">
        <v>42</v>
      </c>
      <c r="Q10" t="s">
        <v>69</v>
      </c>
      <c r="R10" t="s">
        <v>70</v>
      </c>
      <c r="S10" t="s">
        <v>71</v>
      </c>
      <c r="T10" t="s">
        <v>72</v>
      </c>
      <c r="U10" t="s">
        <v>73</v>
      </c>
      <c r="V10" t="s">
        <v>90</v>
      </c>
      <c r="W10" t="s">
        <v>73</v>
      </c>
      <c r="X10" t="s">
        <v>82</v>
      </c>
      <c r="Y10" t="s">
        <v>457</v>
      </c>
      <c r="Z10" s="3">
        <v>0.76600000000000001</v>
      </c>
      <c r="AA10" s="3">
        <v>1</v>
      </c>
      <c r="AB10" s="3">
        <v>7.0000000000000001E-3</v>
      </c>
      <c r="AC10">
        <v>2.5099999999999998</v>
      </c>
      <c r="AD10" t="s">
        <v>458</v>
      </c>
      <c r="AE10" t="s">
        <v>78</v>
      </c>
    </row>
    <row r="11" spans="1:31" x14ac:dyDescent="0.25">
      <c r="B11" t="s">
        <v>32</v>
      </c>
      <c r="C11" s="7">
        <v>43347</v>
      </c>
      <c r="D11" s="28">
        <v>0.67083333333333339</v>
      </c>
      <c r="E11" t="s">
        <v>33</v>
      </c>
      <c r="F11" t="s">
        <v>34</v>
      </c>
      <c r="G11" t="s">
        <v>35</v>
      </c>
      <c r="H11" t="s">
        <v>84</v>
      </c>
      <c r="I11" t="s">
        <v>37</v>
      </c>
      <c r="J11" t="s">
        <v>38</v>
      </c>
      <c r="K11" t="s">
        <v>39</v>
      </c>
      <c r="L11" t="s">
        <v>85</v>
      </c>
      <c r="M11" t="s">
        <v>85</v>
      </c>
      <c r="N11" t="s">
        <v>41</v>
      </c>
      <c r="O11" t="s">
        <v>41</v>
      </c>
      <c r="P11" t="s">
        <v>42</v>
      </c>
      <c r="Q11" t="s">
        <v>80</v>
      </c>
      <c r="R11" t="s">
        <v>86</v>
      </c>
      <c r="S11" t="s">
        <v>87</v>
      </c>
      <c r="T11" t="s">
        <v>88</v>
      </c>
      <c r="U11" t="s">
        <v>89</v>
      </c>
      <c r="V11" t="s">
        <v>94</v>
      </c>
      <c r="W11" t="s">
        <v>89</v>
      </c>
      <c r="X11" t="s">
        <v>102</v>
      </c>
      <c r="Y11" t="s">
        <v>76</v>
      </c>
      <c r="Z11" s="3">
        <v>0.77200000000000002</v>
      </c>
      <c r="AA11" s="3">
        <v>1</v>
      </c>
      <c r="AB11" s="3">
        <v>7.0000000000000001E-3</v>
      </c>
      <c r="AC11">
        <v>2.5</v>
      </c>
      <c r="AD11" t="s">
        <v>459</v>
      </c>
      <c r="AE11" t="s">
        <v>92</v>
      </c>
    </row>
    <row r="12" spans="1:31" x14ac:dyDescent="0.25">
      <c r="B12" t="s">
        <v>32</v>
      </c>
      <c r="C12" s="7">
        <v>43348</v>
      </c>
      <c r="D12" s="28">
        <v>0.60069444444444442</v>
      </c>
      <c r="E12" t="s">
        <v>33</v>
      </c>
      <c r="F12" t="s">
        <v>34</v>
      </c>
      <c r="G12" t="s">
        <v>345</v>
      </c>
      <c r="H12" t="s">
        <v>197</v>
      </c>
      <c r="I12" t="s">
        <v>37</v>
      </c>
      <c r="J12" t="s">
        <v>346</v>
      </c>
      <c r="K12" t="s">
        <v>39</v>
      </c>
      <c r="L12" t="s">
        <v>266</v>
      </c>
      <c r="M12" t="s">
        <v>447</v>
      </c>
      <c r="N12" t="s">
        <v>41</v>
      </c>
      <c r="O12" t="s">
        <v>41</v>
      </c>
      <c r="P12" t="s">
        <v>42</v>
      </c>
      <c r="Q12" t="s">
        <v>124</v>
      </c>
      <c r="R12" t="s">
        <v>465</v>
      </c>
      <c r="S12" t="s">
        <v>466</v>
      </c>
      <c r="T12" t="s">
        <v>269</v>
      </c>
      <c r="U12" t="s">
        <v>467</v>
      </c>
      <c r="V12" t="s">
        <v>468</v>
      </c>
      <c r="W12" t="s">
        <v>467</v>
      </c>
      <c r="X12" t="s">
        <v>379</v>
      </c>
      <c r="Y12" t="s">
        <v>469</v>
      </c>
      <c r="Z12" s="3">
        <v>0.93500000000000005</v>
      </c>
      <c r="AA12" s="3">
        <v>1</v>
      </c>
      <c r="AB12" s="3">
        <v>3.7999999999999999E-2</v>
      </c>
      <c r="AC12">
        <v>1.89</v>
      </c>
      <c r="AD12" t="s">
        <v>470</v>
      </c>
      <c r="AE12" t="s">
        <v>471</v>
      </c>
    </row>
    <row r="13" spans="1:31" x14ac:dyDescent="0.25">
      <c r="B13" t="s">
        <v>32</v>
      </c>
      <c r="C13" s="7">
        <v>43348</v>
      </c>
      <c r="D13" s="28">
        <v>0.60069444444444442</v>
      </c>
      <c r="E13" t="s">
        <v>33</v>
      </c>
      <c r="F13" t="s">
        <v>34</v>
      </c>
      <c r="G13" t="s">
        <v>264</v>
      </c>
      <c r="H13" t="s">
        <v>197</v>
      </c>
      <c r="I13" t="s">
        <v>37</v>
      </c>
      <c r="J13" t="s">
        <v>265</v>
      </c>
      <c r="K13" t="s">
        <v>39</v>
      </c>
      <c r="L13" t="s">
        <v>266</v>
      </c>
      <c r="M13" t="s">
        <v>447</v>
      </c>
      <c r="N13" t="s">
        <v>41</v>
      </c>
      <c r="O13" t="s">
        <v>41</v>
      </c>
      <c r="P13" t="s">
        <v>42</v>
      </c>
      <c r="Q13" t="s">
        <v>62</v>
      </c>
      <c r="R13" t="s">
        <v>472</v>
      </c>
      <c r="S13" t="s">
        <v>473</v>
      </c>
      <c r="T13" t="s">
        <v>190</v>
      </c>
      <c r="U13" t="s">
        <v>288</v>
      </c>
      <c r="V13" t="s">
        <v>256</v>
      </c>
      <c r="W13" t="s">
        <v>288</v>
      </c>
      <c r="X13" t="s">
        <v>474</v>
      </c>
      <c r="Y13" t="s">
        <v>316</v>
      </c>
      <c r="Z13" s="3">
        <v>0.92</v>
      </c>
      <c r="AA13" s="3">
        <v>1</v>
      </c>
      <c r="AB13" s="3">
        <v>2.5000000000000001E-2</v>
      </c>
      <c r="AC13">
        <v>2.2200000000000002</v>
      </c>
      <c r="AD13" t="s">
        <v>319</v>
      </c>
      <c r="AE13" t="s">
        <v>475</v>
      </c>
    </row>
    <row r="14" spans="1:31" x14ac:dyDescent="0.25">
      <c r="B14" t="s">
        <v>32</v>
      </c>
      <c r="C14" s="7">
        <v>43348</v>
      </c>
      <c r="D14" s="28">
        <v>0.6020833333333333</v>
      </c>
      <c r="E14" t="s">
        <v>33</v>
      </c>
      <c r="F14" t="s">
        <v>34</v>
      </c>
      <c r="G14" t="s">
        <v>196</v>
      </c>
      <c r="H14" t="s">
        <v>197</v>
      </c>
      <c r="I14" t="s">
        <v>37</v>
      </c>
      <c r="J14" t="s">
        <v>85</v>
      </c>
      <c r="K14" t="s">
        <v>39</v>
      </c>
      <c r="L14" t="s">
        <v>266</v>
      </c>
      <c r="M14" t="s">
        <v>447</v>
      </c>
      <c r="N14" t="s">
        <v>41</v>
      </c>
      <c r="O14" t="s">
        <v>41</v>
      </c>
      <c r="P14" t="s">
        <v>42</v>
      </c>
      <c r="Q14" t="s">
        <v>106</v>
      </c>
      <c r="R14" t="s">
        <v>476</v>
      </c>
      <c r="S14" t="s">
        <v>477</v>
      </c>
      <c r="T14" t="s">
        <v>245</v>
      </c>
      <c r="U14" t="s">
        <v>478</v>
      </c>
      <c r="V14" t="s">
        <v>479</v>
      </c>
      <c r="W14" t="s">
        <v>478</v>
      </c>
      <c r="X14" t="s">
        <v>480</v>
      </c>
      <c r="Y14" t="s">
        <v>253</v>
      </c>
      <c r="Z14" s="3">
        <v>0.88200000000000001</v>
      </c>
      <c r="AA14" s="3">
        <v>1</v>
      </c>
      <c r="AB14" s="3">
        <v>1.4999999999999999E-2</v>
      </c>
      <c r="AC14">
        <v>2.54</v>
      </c>
      <c r="AD14" t="s">
        <v>254</v>
      </c>
      <c r="AE14" t="s">
        <v>481</v>
      </c>
    </row>
    <row r="15" spans="1:31" x14ac:dyDescent="0.25">
      <c r="B15" t="s">
        <v>32</v>
      </c>
      <c r="C15" s="7">
        <v>43348</v>
      </c>
      <c r="D15" s="28">
        <v>0.60277777777777775</v>
      </c>
      <c r="E15" t="s">
        <v>33</v>
      </c>
      <c r="F15" t="s">
        <v>34</v>
      </c>
      <c r="G15" t="s">
        <v>129</v>
      </c>
      <c r="H15" t="s">
        <v>197</v>
      </c>
      <c r="I15" t="s">
        <v>37</v>
      </c>
      <c r="J15" t="s">
        <v>68</v>
      </c>
      <c r="K15" t="s">
        <v>39</v>
      </c>
      <c r="L15" t="s">
        <v>266</v>
      </c>
      <c r="M15" t="s">
        <v>447</v>
      </c>
      <c r="N15" t="s">
        <v>41</v>
      </c>
      <c r="O15" t="s">
        <v>41</v>
      </c>
      <c r="P15" t="s">
        <v>42</v>
      </c>
      <c r="Q15" t="s">
        <v>74</v>
      </c>
      <c r="R15" t="s">
        <v>130</v>
      </c>
      <c r="S15" t="s">
        <v>137</v>
      </c>
      <c r="T15" t="s">
        <v>212</v>
      </c>
      <c r="U15" t="s">
        <v>147</v>
      </c>
      <c r="V15" t="s">
        <v>457</v>
      </c>
      <c r="W15" t="s">
        <v>147</v>
      </c>
      <c r="X15" t="s">
        <v>482</v>
      </c>
      <c r="Y15" t="s">
        <v>483</v>
      </c>
      <c r="Z15" s="3">
        <v>0.82699999999999996</v>
      </c>
      <c r="AA15" s="3">
        <v>1</v>
      </c>
      <c r="AB15" s="3">
        <v>0.01</v>
      </c>
      <c r="AC15">
        <v>2.62</v>
      </c>
      <c r="AD15" t="s">
        <v>484</v>
      </c>
      <c r="AE15" t="s">
        <v>485</v>
      </c>
    </row>
    <row r="16" spans="1:31" x14ac:dyDescent="0.25">
      <c r="B16" t="s">
        <v>32</v>
      </c>
      <c r="C16" s="7">
        <v>43348</v>
      </c>
      <c r="D16" s="28">
        <v>0.60277777777777775</v>
      </c>
      <c r="E16" t="s">
        <v>33</v>
      </c>
      <c r="F16" t="s">
        <v>34</v>
      </c>
      <c r="G16" t="s">
        <v>35</v>
      </c>
      <c r="H16" t="s">
        <v>197</v>
      </c>
      <c r="I16" t="s">
        <v>37</v>
      </c>
      <c r="J16" t="s">
        <v>38</v>
      </c>
      <c r="K16" t="s">
        <v>39</v>
      </c>
      <c r="L16" t="s">
        <v>266</v>
      </c>
      <c r="M16" t="s">
        <v>447</v>
      </c>
      <c r="N16" t="s">
        <v>41</v>
      </c>
      <c r="O16" t="s">
        <v>41</v>
      </c>
      <c r="P16" t="s">
        <v>42</v>
      </c>
      <c r="Q16" t="s">
        <v>44</v>
      </c>
      <c r="R16" t="s">
        <v>54</v>
      </c>
      <c r="S16" t="s">
        <v>114</v>
      </c>
      <c r="T16" t="s">
        <v>56</v>
      </c>
      <c r="U16" t="s">
        <v>57</v>
      </c>
      <c r="V16" t="s">
        <v>58</v>
      </c>
      <c r="W16" t="s">
        <v>57</v>
      </c>
      <c r="X16" t="s">
        <v>450</v>
      </c>
      <c r="Y16" t="s">
        <v>126</v>
      </c>
      <c r="Z16" s="3">
        <v>0.76900000000000002</v>
      </c>
      <c r="AA16" s="3">
        <v>1</v>
      </c>
      <c r="AB16" s="3">
        <v>6.0000000000000001E-3</v>
      </c>
      <c r="AC16">
        <v>2.52</v>
      </c>
      <c r="AD16" t="s">
        <v>486</v>
      </c>
      <c r="AE16" t="s">
        <v>487</v>
      </c>
    </row>
    <row r="17" spans="2:31" x14ac:dyDescent="0.25">
      <c r="B17" t="s">
        <v>32</v>
      </c>
      <c r="C17" s="7">
        <v>43348</v>
      </c>
      <c r="D17" s="28">
        <v>0.60347222222222219</v>
      </c>
      <c r="E17" t="s">
        <v>33</v>
      </c>
      <c r="F17" t="s">
        <v>34</v>
      </c>
      <c r="G17" t="s">
        <v>345</v>
      </c>
      <c r="H17" t="s">
        <v>197</v>
      </c>
      <c r="I17" t="s">
        <v>37</v>
      </c>
      <c r="J17" t="s">
        <v>346</v>
      </c>
      <c r="K17" t="s">
        <v>39</v>
      </c>
      <c r="L17" t="s">
        <v>427</v>
      </c>
      <c r="M17" t="s">
        <v>358</v>
      </c>
      <c r="N17" t="s">
        <v>41</v>
      </c>
      <c r="O17" t="s">
        <v>41</v>
      </c>
      <c r="P17" t="s">
        <v>42</v>
      </c>
      <c r="Q17" t="s">
        <v>488</v>
      </c>
      <c r="R17" t="s">
        <v>141</v>
      </c>
      <c r="S17" t="s">
        <v>489</v>
      </c>
      <c r="T17" t="s">
        <v>299</v>
      </c>
      <c r="U17" t="s">
        <v>238</v>
      </c>
      <c r="V17" t="s">
        <v>292</v>
      </c>
      <c r="W17" t="s">
        <v>238</v>
      </c>
      <c r="X17" t="s">
        <v>361</v>
      </c>
      <c r="Y17" t="s">
        <v>469</v>
      </c>
      <c r="Z17" s="3">
        <v>0.93600000000000005</v>
      </c>
      <c r="AA17" s="3">
        <v>1</v>
      </c>
      <c r="AB17" s="3">
        <v>3.6999999999999998E-2</v>
      </c>
      <c r="AC17">
        <v>1.83</v>
      </c>
      <c r="AD17" t="s">
        <v>470</v>
      </c>
      <c r="AE17" t="s">
        <v>490</v>
      </c>
    </row>
    <row r="18" spans="2:31" x14ac:dyDescent="0.25">
      <c r="B18" t="s">
        <v>32</v>
      </c>
      <c r="C18" s="7">
        <v>43348</v>
      </c>
      <c r="D18" s="28">
        <v>0.60486111111111118</v>
      </c>
      <c r="E18" t="s">
        <v>33</v>
      </c>
      <c r="F18" t="s">
        <v>34</v>
      </c>
      <c r="G18" t="s">
        <v>264</v>
      </c>
      <c r="H18" t="s">
        <v>197</v>
      </c>
      <c r="I18" t="s">
        <v>37</v>
      </c>
      <c r="J18" t="s">
        <v>265</v>
      </c>
      <c r="K18" t="s">
        <v>39</v>
      </c>
      <c r="L18" t="s">
        <v>427</v>
      </c>
      <c r="M18" t="s">
        <v>358</v>
      </c>
      <c r="N18" t="s">
        <v>41</v>
      </c>
      <c r="O18" t="s">
        <v>41</v>
      </c>
      <c r="P18" t="s">
        <v>42</v>
      </c>
      <c r="Q18" t="s">
        <v>62</v>
      </c>
      <c r="R18" t="s">
        <v>226</v>
      </c>
      <c r="S18" t="s">
        <v>491</v>
      </c>
      <c r="T18" t="s">
        <v>492</v>
      </c>
      <c r="U18" t="s">
        <v>493</v>
      </c>
      <c r="V18" t="s">
        <v>400</v>
      </c>
      <c r="W18" t="s">
        <v>493</v>
      </c>
      <c r="X18" t="s">
        <v>494</v>
      </c>
      <c r="Y18" t="s">
        <v>495</v>
      </c>
      <c r="Z18" s="3">
        <v>0.92400000000000004</v>
      </c>
      <c r="AA18" s="3">
        <v>1</v>
      </c>
      <c r="AB18" s="3">
        <v>2.5000000000000001E-2</v>
      </c>
      <c r="AC18">
        <v>2.12</v>
      </c>
      <c r="AD18" t="s">
        <v>496</v>
      </c>
      <c r="AE18" t="s">
        <v>497</v>
      </c>
    </row>
    <row r="19" spans="2:31" x14ac:dyDescent="0.25">
      <c r="B19" t="s">
        <v>32</v>
      </c>
      <c r="C19" s="7">
        <v>43348</v>
      </c>
      <c r="D19" s="28">
        <v>0.60625000000000007</v>
      </c>
      <c r="E19" t="s">
        <v>33</v>
      </c>
      <c r="F19" t="s">
        <v>34</v>
      </c>
      <c r="G19" t="s">
        <v>196</v>
      </c>
      <c r="H19" t="s">
        <v>197</v>
      </c>
      <c r="I19" t="s">
        <v>37</v>
      </c>
      <c r="J19" t="s">
        <v>85</v>
      </c>
      <c r="K19" t="s">
        <v>39</v>
      </c>
      <c r="L19" t="s">
        <v>427</v>
      </c>
      <c r="M19" t="s">
        <v>358</v>
      </c>
      <c r="N19" t="s">
        <v>41</v>
      </c>
      <c r="O19" t="s">
        <v>41</v>
      </c>
      <c r="P19" t="s">
        <v>42</v>
      </c>
      <c r="Q19" t="s">
        <v>98</v>
      </c>
      <c r="R19" t="s">
        <v>498</v>
      </c>
      <c r="S19" t="s">
        <v>391</v>
      </c>
      <c r="T19" t="s">
        <v>193</v>
      </c>
      <c r="U19" t="s">
        <v>499</v>
      </c>
      <c r="V19" t="s">
        <v>500</v>
      </c>
      <c r="W19" t="s">
        <v>499</v>
      </c>
      <c r="X19" t="s">
        <v>501</v>
      </c>
      <c r="Y19" t="s">
        <v>234</v>
      </c>
      <c r="Z19" s="3">
        <v>0.89</v>
      </c>
      <c r="AA19" s="3">
        <v>1</v>
      </c>
      <c r="AB19" s="3">
        <v>1.4999999999999999E-2</v>
      </c>
      <c r="AC19">
        <v>2.44</v>
      </c>
      <c r="AD19" t="s">
        <v>235</v>
      </c>
      <c r="AE19" t="s">
        <v>502</v>
      </c>
    </row>
    <row r="20" spans="2:31" x14ac:dyDescent="0.25">
      <c r="B20" t="s">
        <v>32</v>
      </c>
      <c r="C20" s="7">
        <v>43348</v>
      </c>
      <c r="D20" s="28">
        <v>0.6069444444444444</v>
      </c>
      <c r="E20" t="s">
        <v>33</v>
      </c>
      <c r="F20" t="s">
        <v>34</v>
      </c>
      <c r="G20" t="s">
        <v>129</v>
      </c>
      <c r="H20" t="s">
        <v>197</v>
      </c>
      <c r="I20" t="s">
        <v>37</v>
      </c>
      <c r="J20" t="s">
        <v>68</v>
      </c>
      <c r="K20" t="s">
        <v>39</v>
      </c>
      <c r="L20" t="s">
        <v>427</v>
      </c>
      <c r="M20" t="s">
        <v>358</v>
      </c>
      <c r="N20" t="s">
        <v>41</v>
      </c>
      <c r="O20" t="s">
        <v>41</v>
      </c>
      <c r="P20" t="s">
        <v>42</v>
      </c>
      <c r="Q20" t="s">
        <v>48</v>
      </c>
      <c r="R20" t="s">
        <v>74</v>
      </c>
      <c r="S20" t="s">
        <v>503</v>
      </c>
      <c r="T20" t="s">
        <v>504</v>
      </c>
      <c r="U20" t="s">
        <v>399</v>
      </c>
      <c r="V20" t="s">
        <v>91</v>
      </c>
      <c r="W20" t="s">
        <v>399</v>
      </c>
      <c r="X20" t="s">
        <v>261</v>
      </c>
      <c r="Y20" t="s">
        <v>483</v>
      </c>
      <c r="Z20" s="3">
        <v>0.83299999999999996</v>
      </c>
      <c r="AA20" s="3">
        <v>1</v>
      </c>
      <c r="AB20" s="3">
        <v>0.01</v>
      </c>
      <c r="AC20">
        <v>2.58</v>
      </c>
      <c r="AD20" t="s">
        <v>484</v>
      </c>
      <c r="AE20" t="s">
        <v>505</v>
      </c>
    </row>
    <row r="21" spans="2:31" x14ac:dyDescent="0.25">
      <c r="B21" t="s">
        <v>32</v>
      </c>
      <c r="C21" s="7">
        <v>43348</v>
      </c>
      <c r="D21" s="28">
        <v>0.6069444444444444</v>
      </c>
      <c r="E21" t="s">
        <v>33</v>
      </c>
      <c r="F21" t="s">
        <v>34</v>
      </c>
      <c r="G21" t="s">
        <v>35</v>
      </c>
      <c r="H21" t="s">
        <v>197</v>
      </c>
      <c r="I21" t="s">
        <v>37</v>
      </c>
      <c r="J21" t="s">
        <v>38</v>
      </c>
      <c r="K21" t="s">
        <v>39</v>
      </c>
      <c r="L21" t="s">
        <v>427</v>
      </c>
      <c r="M21" t="s">
        <v>358</v>
      </c>
      <c r="N21" t="s">
        <v>41</v>
      </c>
      <c r="O21" t="s">
        <v>41</v>
      </c>
      <c r="P21" t="s">
        <v>42</v>
      </c>
      <c r="Q21" t="s">
        <v>122</v>
      </c>
      <c r="R21" t="s">
        <v>54</v>
      </c>
      <c r="S21" t="s">
        <v>114</v>
      </c>
      <c r="T21" t="s">
        <v>56</v>
      </c>
      <c r="U21" t="s">
        <v>57</v>
      </c>
      <c r="V21" t="s">
        <v>58</v>
      </c>
      <c r="W21" t="s">
        <v>57</v>
      </c>
      <c r="X21" t="s">
        <v>49</v>
      </c>
      <c r="Y21" t="s">
        <v>59</v>
      </c>
      <c r="Z21" s="3">
        <v>0.77500000000000002</v>
      </c>
      <c r="AA21" s="3">
        <v>1</v>
      </c>
      <c r="AB21" s="3">
        <v>6.0000000000000001E-3</v>
      </c>
      <c r="AC21">
        <v>2.4700000000000002</v>
      </c>
      <c r="AD21" t="s">
        <v>118</v>
      </c>
      <c r="AE21" t="s">
        <v>506</v>
      </c>
    </row>
    <row r="22" spans="2:31" x14ac:dyDescent="0.25">
      <c r="B22" t="s">
        <v>32</v>
      </c>
      <c r="C22" s="7">
        <v>43348</v>
      </c>
      <c r="D22" s="28">
        <v>0.60763888888888895</v>
      </c>
      <c r="E22" t="s">
        <v>33</v>
      </c>
      <c r="F22" t="s">
        <v>34</v>
      </c>
      <c r="G22" t="s">
        <v>345</v>
      </c>
      <c r="H22" t="s">
        <v>197</v>
      </c>
      <c r="I22" t="s">
        <v>37</v>
      </c>
      <c r="J22" t="s">
        <v>346</v>
      </c>
      <c r="K22" t="s">
        <v>39</v>
      </c>
      <c r="L22" t="s">
        <v>266</v>
      </c>
      <c r="M22" t="s">
        <v>198</v>
      </c>
      <c r="N22" t="s">
        <v>41</v>
      </c>
      <c r="O22" t="s">
        <v>41</v>
      </c>
      <c r="P22" t="s">
        <v>42</v>
      </c>
      <c r="Q22" t="s">
        <v>507</v>
      </c>
      <c r="R22" t="s">
        <v>291</v>
      </c>
      <c r="S22" t="s">
        <v>508</v>
      </c>
      <c r="T22" t="s">
        <v>509</v>
      </c>
      <c r="U22" t="s">
        <v>510</v>
      </c>
      <c r="V22" t="s">
        <v>511</v>
      </c>
      <c r="W22" t="s">
        <v>510</v>
      </c>
      <c r="X22" t="s">
        <v>379</v>
      </c>
      <c r="Y22" t="s">
        <v>354</v>
      </c>
      <c r="Z22" s="3">
        <v>0.93300000000000005</v>
      </c>
      <c r="AA22" s="3">
        <v>1</v>
      </c>
      <c r="AB22" s="3">
        <v>3.7999999999999999E-2</v>
      </c>
      <c r="AC22">
        <v>1.96</v>
      </c>
      <c r="AD22" t="s">
        <v>355</v>
      </c>
      <c r="AE22" t="s">
        <v>512</v>
      </c>
    </row>
    <row r="23" spans="2:31" x14ac:dyDescent="0.25">
      <c r="B23" t="s">
        <v>32</v>
      </c>
      <c r="C23" s="7">
        <v>43348</v>
      </c>
      <c r="D23" s="28">
        <v>0.60902777777777783</v>
      </c>
      <c r="E23" t="s">
        <v>33</v>
      </c>
      <c r="F23" t="s">
        <v>34</v>
      </c>
      <c r="G23" t="s">
        <v>264</v>
      </c>
      <c r="H23" t="s">
        <v>197</v>
      </c>
      <c r="I23" t="s">
        <v>37</v>
      </c>
      <c r="J23" t="s">
        <v>265</v>
      </c>
      <c r="K23" t="s">
        <v>39</v>
      </c>
      <c r="L23" t="s">
        <v>266</v>
      </c>
      <c r="M23" t="s">
        <v>198</v>
      </c>
      <c r="N23" t="s">
        <v>41</v>
      </c>
      <c r="O23" t="s">
        <v>41</v>
      </c>
      <c r="P23" t="s">
        <v>42</v>
      </c>
      <c r="Q23" t="s">
        <v>513</v>
      </c>
      <c r="R23" t="s">
        <v>514</v>
      </c>
      <c r="S23" t="s">
        <v>515</v>
      </c>
      <c r="T23" t="s">
        <v>516</v>
      </c>
      <c r="U23" t="s">
        <v>517</v>
      </c>
      <c r="V23" t="s">
        <v>518</v>
      </c>
      <c r="W23" t="s">
        <v>517</v>
      </c>
      <c r="X23" t="s">
        <v>293</v>
      </c>
      <c r="Y23" t="s">
        <v>519</v>
      </c>
      <c r="Z23" s="3">
        <v>0.92</v>
      </c>
      <c r="AA23" s="3">
        <v>1</v>
      </c>
      <c r="AB23" s="3">
        <v>2.5000000000000001E-2</v>
      </c>
      <c r="AC23">
        <v>2.2999999999999998</v>
      </c>
      <c r="AD23" t="s">
        <v>520</v>
      </c>
      <c r="AE23" t="s">
        <v>521</v>
      </c>
    </row>
    <row r="24" spans="2:31" x14ac:dyDescent="0.25">
      <c r="B24" t="s">
        <v>32</v>
      </c>
      <c r="C24" s="7">
        <v>43348</v>
      </c>
      <c r="D24" s="28">
        <v>0.61041666666666672</v>
      </c>
      <c r="E24" t="s">
        <v>33</v>
      </c>
      <c r="F24" t="s">
        <v>34</v>
      </c>
      <c r="G24" t="s">
        <v>196</v>
      </c>
      <c r="H24" t="s">
        <v>197</v>
      </c>
      <c r="I24" t="s">
        <v>37</v>
      </c>
      <c r="J24" t="s">
        <v>85</v>
      </c>
      <c r="K24" t="s">
        <v>39</v>
      </c>
      <c r="L24" t="s">
        <v>266</v>
      </c>
      <c r="M24" t="s">
        <v>198</v>
      </c>
      <c r="N24" t="s">
        <v>41</v>
      </c>
      <c r="O24" t="s">
        <v>41</v>
      </c>
      <c r="P24" t="s">
        <v>42</v>
      </c>
      <c r="Q24" t="s">
        <v>168</v>
      </c>
      <c r="R24" t="s">
        <v>259</v>
      </c>
      <c r="S24" t="s">
        <v>509</v>
      </c>
      <c r="T24" t="s">
        <v>522</v>
      </c>
      <c r="U24" t="s">
        <v>523</v>
      </c>
      <c r="V24" t="s">
        <v>524</v>
      </c>
      <c r="W24" t="s">
        <v>523</v>
      </c>
      <c r="X24" t="s">
        <v>450</v>
      </c>
      <c r="Y24" t="s">
        <v>253</v>
      </c>
      <c r="Z24" s="3">
        <v>0.88</v>
      </c>
      <c r="AA24" s="3">
        <v>1</v>
      </c>
      <c r="AB24" s="3">
        <v>1.4999999999999999E-2</v>
      </c>
      <c r="AC24">
        <v>2.6</v>
      </c>
      <c r="AD24" t="s">
        <v>525</v>
      </c>
      <c r="AE24" t="s">
        <v>526</v>
      </c>
    </row>
    <row r="25" spans="2:31" x14ac:dyDescent="0.25">
      <c r="B25" t="s">
        <v>32</v>
      </c>
      <c r="C25" s="7">
        <v>43348</v>
      </c>
      <c r="D25" s="28">
        <v>0.61111111111111105</v>
      </c>
      <c r="E25" t="s">
        <v>33</v>
      </c>
      <c r="F25" t="s">
        <v>34</v>
      </c>
      <c r="G25" t="s">
        <v>129</v>
      </c>
      <c r="H25" t="s">
        <v>197</v>
      </c>
      <c r="I25" t="s">
        <v>37</v>
      </c>
      <c r="J25" t="s">
        <v>68</v>
      </c>
      <c r="K25" t="s">
        <v>39</v>
      </c>
      <c r="L25" t="s">
        <v>266</v>
      </c>
      <c r="M25" t="s">
        <v>198</v>
      </c>
      <c r="N25" t="s">
        <v>41</v>
      </c>
      <c r="O25" t="s">
        <v>41</v>
      </c>
      <c r="P25" t="s">
        <v>42</v>
      </c>
      <c r="Q25" t="s">
        <v>94</v>
      </c>
      <c r="R25" t="s">
        <v>130</v>
      </c>
      <c r="S25" t="s">
        <v>137</v>
      </c>
      <c r="T25" t="s">
        <v>132</v>
      </c>
      <c r="U25" t="s">
        <v>133</v>
      </c>
      <c r="V25" t="s">
        <v>527</v>
      </c>
      <c r="W25" t="s">
        <v>133</v>
      </c>
      <c r="X25" t="s">
        <v>528</v>
      </c>
      <c r="Y25" t="s">
        <v>483</v>
      </c>
      <c r="Z25" s="3">
        <v>0.82</v>
      </c>
      <c r="AA25" s="3">
        <v>1</v>
      </c>
      <c r="AB25" s="3">
        <v>0.01</v>
      </c>
      <c r="AC25">
        <v>2.63</v>
      </c>
      <c r="AD25" t="s">
        <v>484</v>
      </c>
      <c r="AE25" t="s">
        <v>529</v>
      </c>
    </row>
    <row r="26" spans="2:31" x14ac:dyDescent="0.25">
      <c r="B26" t="s">
        <v>32</v>
      </c>
      <c r="C26" s="7">
        <v>43348</v>
      </c>
      <c r="D26" s="28">
        <v>0.61111111111111105</v>
      </c>
      <c r="E26" t="s">
        <v>33</v>
      </c>
      <c r="F26" t="s">
        <v>34</v>
      </c>
      <c r="G26" t="s">
        <v>35</v>
      </c>
      <c r="H26" t="s">
        <v>197</v>
      </c>
      <c r="I26" t="s">
        <v>37</v>
      </c>
      <c r="J26" t="s">
        <v>38</v>
      </c>
      <c r="K26" t="s">
        <v>39</v>
      </c>
      <c r="L26" t="s">
        <v>266</v>
      </c>
      <c r="M26" t="s">
        <v>198</v>
      </c>
      <c r="N26" t="s">
        <v>41</v>
      </c>
      <c r="O26" t="s">
        <v>41</v>
      </c>
      <c r="P26" t="s">
        <v>42</v>
      </c>
      <c r="Q26" t="s">
        <v>44</v>
      </c>
      <c r="R26" t="s">
        <v>54</v>
      </c>
      <c r="S26" t="s">
        <v>114</v>
      </c>
      <c r="T26" t="s">
        <v>107</v>
      </c>
      <c r="U26" t="s">
        <v>108</v>
      </c>
      <c r="V26" t="s">
        <v>58</v>
      </c>
      <c r="W26" t="s">
        <v>108</v>
      </c>
      <c r="X26" t="s">
        <v>450</v>
      </c>
      <c r="Y26" t="s">
        <v>431</v>
      </c>
      <c r="Z26" s="3">
        <v>0.77</v>
      </c>
      <c r="AA26" s="3">
        <v>1</v>
      </c>
      <c r="AB26" s="3">
        <v>6.0000000000000001E-3</v>
      </c>
      <c r="AC26">
        <v>2.46</v>
      </c>
      <c r="AD26" t="s">
        <v>530</v>
      </c>
      <c r="AE26" t="s">
        <v>506</v>
      </c>
    </row>
    <row r="27" spans="2:31" x14ac:dyDescent="0.25">
      <c r="B27" t="s">
        <v>32</v>
      </c>
      <c r="C27" s="7">
        <v>43348</v>
      </c>
      <c r="D27" s="28">
        <v>0.6118055555555556</v>
      </c>
      <c r="E27" t="s">
        <v>33</v>
      </c>
      <c r="F27" t="s">
        <v>34</v>
      </c>
      <c r="G27" t="s">
        <v>345</v>
      </c>
      <c r="H27" t="s">
        <v>197</v>
      </c>
      <c r="I27" t="s">
        <v>37</v>
      </c>
      <c r="J27" t="s">
        <v>346</v>
      </c>
      <c r="K27" t="s">
        <v>39</v>
      </c>
      <c r="L27" t="s">
        <v>447</v>
      </c>
      <c r="M27" t="s">
        <v>198</v>
      </c>
      <c r="N27" t="s">
        <v>41</v>
      </c>
      <c r="O27" t="s">
        <v>41</v>
      </c>
      <c r="P27" t="s">
        <v>42</v>
      </c>
      <c r="Q27" t="s">
        <v>124</v>
      </c>
      <c r="R27" t="s">
        <v>341</v>
      </c>
      <c r="S27" t="s">
        <v>531</v>
      </c>
      <c r="T27" t="s">
        <v>532</v>
      </c>
      <c r="U27" t="s">
        <v>170</v>
      </c>
      <c r="V27" t="s">
        <v>533</v>
      </c>
      <c r="W27" t="s">
        <v>170</v>
      </c>
      <c r="X27" t="s">
        <v>534</v>
      </c>
      <c r="Y27" t="s">
        <v>535</v>
      </c>
      <c r="Z27" s="3">
        <v>0.93500000000000005</v>
      </c>
      <c r="AA27" s="3">
        <v>1</v>
      </c>
      <c r="AB27" s="3">
        <v>3.7999999999999999E-2</v>
      </c>
      <c r="AC27">
        <v>2.11</v>
      </c>
      <c r="AD27" t="s">
        <v>536</v>
      </c>
      <c r="AE27" t="s">
        <v>537</v>
      </c>
    </row>
    <row r="28" spans="2:31" x14ac:dyDescent="0.25">
      <c r="B28" t="s">
        <v>32</v>
      </c>
      <c r="C28" s="7">
        <v>43348</v>
      </c>
      <c r="D28" s="28">
        <v>0.61319444444444449</v>
      </c>
      <c r="E28" t="s">
        <v>33</v>
      </c>
      <c r="F28" t="s">
        <v>34</v>
      </c>
      <c r="G28" t="s">
        <v>264</v>
      </c>
      <c r="H28" t="s">
        <v>197</v>
      </c>
      <c r="I28" t="s">
        <v>37</v>
      </c>
      <c r="J28" t="s">
        <v>265</v>
      </c>
      <c r="K28" t="s">
        <v>39</v>
      </c>
      <c r="L28" t="s">
        <v>447</v>
      </c>
      <c r="M28" t="s">
        <v>198</v>
      </c>
      <c r="N28" t="s">
        <v>41</v>
      </c>
      <c r="O28" t="s">
        <v>41</v>
      </c>
      <c r="P28" t="s">
        <v>42</v>
      </c>
      <c r="Q28" t="s">
        <v>287</v>
      </c>
      <c r="R28" t="s">
        <v>538</v>
      </c>
      <c r="S28" t="s">
        <v>539</v>
      </c>
      <c r="T28" t="s">
        <v>540</v>
      </c>
      <c r="U28" t="s">
        <v>541</v>
      </c>
      <c r="V28" t="s">
        <v>542</v>
      </c>
      <c r="W28" t="s">
        <v>541</v>
      </c>
      <c r="X28" t="s">
        <v>272</v>
      </c>
      <c r="Y28" t="s">
        <v>316</v>
      </c>
      <c r="Z28" s="3">
        <v>0.91900000000000004</v>
      </c>
      <c r="AA28" s="3">
        <v>1</v>
      </c>
      <c r="AB28" s="3">
        <v>2.5000000000000001E-2</v>
      </c>
      <c r="AC28">
        <v>2.5099999999999998</v>
      </c>
      <c r="AD28" t="s">
        <v>317</v>
      </c>
      <c r="AE28" t="s">
        <v>543</v>
      </c>
    </row>
    <row r="29" spans="2:31" x14ac:dyDescent="0.25">
      <c r="B29" t="s">
        <v>32</v>
      </c>
      <c r="C29" s="7">
        <v>43348</v>
      </c>
      <c r="D29" s="28">
        <v>0.61388888888888882</v>
      </c>
      <c r="E29" t="s">
        <v>33</v>
      </c>
      <c r="F29" t="s">
        <v>34</v>
      </c>
      <c r="G29" t="s">
        <v>196</v>
      </c>
      <c r="H29" t="s">
        <v>197</v>
      </c>
      <c r="I29" t="s">
        <v>37</v>
      </c>
      <c r="J29" t="s">
        <v>85</v>
      </c>
      <c r="K29" t="s">
        <v>39</v>
      </c>
      <c r="L29" t="s">
        <v>447</v>
      </c>
      <c r="M29" t="s">
        <v>198</v>
      </c>
      <c r="N29" t="s">
        <v>41</v>
      </c>
      <c r="O29" t="s">
        <v>41</v>
      </c>
      <c r="P29" t="s">
        <v>42</v>
      </c>
      <c r="Q29" t="s">
        <v>168</v>
      </c>
      <c r="R29" t="s">
        <v>50</v>
      </c>
      <c r="S29" t="s">
        <v>447</v>
      </c>
      <c r="T29" t="s">
        <v>544</v>
      </c>
      <c r="U29" t="s">
        <v>131</v>
      </c>
      <c r="V29" t="s">
        <v>209</v>
      </c>
      <c r="W29" t="s">
        <v>131</v>
      </c>
      <c r="X29" t="s">
        <v>545</v>
      </c>
      <c r="Y29" t="s">
        <v>546</v>
      </c>
      <c r="Z29" s="3">
        <v>0.873</v>
      </c>
      <c r="AA29" s="3">
        <v>1</v>
      </c>
      <c r="AB29" s="3">
        <v>1.4999999999999999E-2</v>
      </c>
      <c r="AC29">
        <v>2.73</v>
      </c>
      <c r="AD29" t="s">
        <v>525</v>
      </c>
      <c r="AE29" t="s">
        <v>547</v>
      </c>
    </row>
    <row r="30" spans="2:31" x14ac:dyDescent="0.25">
      <c r="B30" t="s">
        <v>32</v>
      </c>
      <c r="C30" s="7">
        <v>43348</v>
      </c>
      <c r="D30" s="28">
        <v>0.61458333333333337</v>
      </c>
      <c r="E30" t="s">
        <v>33</v>
      </c>
      <c r="F30" t="s">
        <v>34</v>
      </c>
      <c r="G30" t="s">
        <v>129</v>
      </c>
      <c r="H30" t="s">
        <v>197</v>
      </c>
      <c r="I30" t="s">
        <v>37</v>
      </c>
      <c r="J30" t="s">
        <v>68</v>
      </c>
      <c r="K30" t="s">
        <v>39</v>
      </c>
      <c r="L30" t="s">
        <v>447</v>
      </c>
      <c r="M30" t="s">
        <v>198</v>
      </c>
      <c r="N30" t="s">
        <v>41</v>
      </c>
      <c r="O30" t="s">
        <v>41</v>
      </c>
      <c r="P30" t="s">
        <v>42</v>
      </c>
      <c r="Q30" t="s">
        <v>144</v>
      </c>
      <c r="R30" t="s">
        <v>144</v>
      </c>
      <c r="S30" t="s">
        <v>193</v>
      </c>
      <c r="T30" t="s">
        <v>138</v>
      </c>
      <c r="U30" t="s">
        <v>548</v>
      </c>
      <c r="V30" t="s">
        <v>194</v>
      </c>
      <c r="W30" t="s">
        <v>548</v>
      </c>
      <c r="X30" t="s">
        <v>149</v>
      </c>
      <c r="Y30" t="s">
        <v>483</v>
      </c>
      <c r="Z30" s="3">
        <v>0.81399999999999995</v>
      </c>
      <c r="AA30" s="3">
        <v>1</v>
      </c>
      <c r="AB30" s="3">
        <v>0.01</v>
      </c>
      <c r="AC30">
        <v>2.66</v>
      </c>
      <c r="AD30" t="s">
        <v>181</v>
      </c>
      <c r="AE30" t="s">
        <v>195</v>
      </c>
    </row>
    <row r="31" spans="2:31" x14ac:dyDescent="0.25">
      <c r="B31" t="s">
        <v>32</v>
      </c>
      <c r="C31" s="7">
        <v>43348</v>
      </c>
      <c r="D31" s="28">
        <v>0.61527777777777781</v>
      </c>
      <c r="E31" t="s">
        <v>33</v>
      </c>
      <c r="F31" t="s">
        <v>34</v>
      </c>
      <c r="G31" t="s">
        <v>35</v>
      </c>
      <c r="H31" t="s">
        <v>197</v>
      </c>
      <c r="I31" t="s">
        <v>37</v>
      </c>
      <c r="J31" t="s">
        <v>38</v>
      </c>
      <c r="K31" t="s">
        <v>39</v>
      </c>
      <c r="L31" t="s">
        <v>447</v>
      </c>
      <c r="M31" t="s">
        <v>198</v>
      </c>
      <c r="N31" t="s">
        <v>41</v>
      </c>
      <c r="O31" t="s">
        <v>41</v>
      </c>
      <c r="P31" t="s">
        <v>42</v>
      </c>
      <c r="Q31" t="s">
        <v>217</v>
      </c>
      <c r="R31" t="s">
        <v>54</v>
      </c>
      <c r="S31" t="s">
        <v>114</v>
      </c>
      <c r="T31" t="s">
        <v>107</v>
      </c>
      <c r="U31" t="s">
        <v>108</v>
      </c>
      <c r="V31" t="s">
        <v>116</v>
      </c>
      <c r="W31" t="s">
        <v>108</v>
      </c>
      <c r="X31" t="s">
        <v>450</v>
      </c>
      <c r="Y31" t="s">
        <v>431</v>
      </c>
      <c r="Z31" s="3">
        <v>0.76900000000000002</v>
      </c>
      <c r="AA31" s="3">
        <v>1</v>
      </c>
      <c r="AB31" s="3">
        <v>6.0000000000000001E-3</v>
      </c>
      <c r="AC31">
        <v>2.48</v>
      </c>
      <c r="AD31" t="s">
        <v>118</v>
      </c>
      <c r="AE31" t="s">
        <v>487</v>
      </c>
    </row>
    <row r="32" spans="2:31" x14ac:dyDescent="0.25">
      <c r="B32" t="s">
        <v>32</v>
      </c>
      <c r="C32" s="7">
        <v>43348</v>
      </c>
      <c r="D32" s="28">
        <v>0.58958333333333335</v>
      </c>
      <c r="E32" t="s">
        <v>33</v>
      </c>
      <c r="F32" t="s">
        <v>34</v>
      </c>
      <c r="G32" t="s">
        <v>129</v>
      </c>
      <c r="H32" t="s">
        <v>197</v>
      </c>
      <c r="I32" t="s">
        <v>37</v>
      </c>
      <c r="J32" t="s">
        <v>68</v>
      </c>
      <c r="K32" t="s">
        <v>39</v>
      </c>
      <c r="L32" t="s">
        <v>427</v>
      </c>
      <c r="M32" t="s">
        <v>427</v>
      </c>
      <c r="N32" t="s">
        <v>41</v>
      </c>
      <c r="O32" t="s">
        <v>41</v>
      </c>
      <c r="P32" t="s">
        <v>42</v>
      </c>
      <c r="Q32" t="s">
        <v>100</v>
      </c>
      <c r="R32" t="s">
        <v>116</v>
      </c>
      <c r="S32" t="s">
        <v>549</v>
      </c>
      <c r="T32" t="s">
        <v>550</v>
      </c>
      <c r="U32" t="s">
        <v>551</v>
      </c>
      <c r="V32" t="s">
        <v>184</v>
      </c>
      <c r="W32" t="s">
        <v>551</v>
      </c>
      <c r="X32" t="s">
        <v>552</v>
      </c>
      <c r="Y32" t="s">
        <v>159</v>
      </c>
      <c r="Z32" s="3">
        <v>0.86299999999999999</v>
      </c>
      <c r="AA32" s="3">
        <v>1</v>
      </c>
      <c r="AB32" s="3">
        <v>0.01</v>
      </c>
      <c r="AC32">
        <v>2.2799999999999998</v>
      </c>
      <c r="AD32" t="s">
        <v>553</v>
      </c>
      <c r="AE32" t="s">
        <v>554</v>
      </c>
    </row>
    <row r="33" spans="2:31" x14ac:dyDescent="0.25">
      <c r="B33" t="s">
        <v>32</v>
      </c>
      <c r="C33" s="7">
        <v>43348</v>
      </c>
      <c r="D33" s="28">
        <v>0.57152777777777775</v>
      </c>
      <c r="E33" t="s">
        <v>33</v>
      </c>
      <c r="F33" t="s">
        <v>34</v>
      </c>
      <c r="G33" t="s">
        <v>129</v>
      </c>
      <c r="H33" t="s">
        <v>197</v>
      </c>
      <c r="I33" t="s">
        <v>37</v>
      </c>
      <c r="J33" t="s">
        <v>68</v>
      </c>
      <c r="K33" t="s">
        <v>39</v>
      </c>
      <c r="L33" t="s">
        <v>266</v>
      </c>
      <c r="M33" t="s">
        <v>266</v>
      </c>
      <c r="N33" t="s">
        <v>41</v>
      </c>
      <c r="O33" t="s">
        <v>41</v>
      </c>
      <c r="P33" t="s">
        <v>42</v>
      </c>
      <c r="Q33" t="s">
        <v>462</v>
      </c>
      <c r="R33" t="s">
        <v>94</v>
      </c>
      <c r="S33" t="s">
        <v>145</v>
      </c>
      <c r="T33" t="s">
        <v>168</v>
      </c>
      <c r="U33" t="s">
        <v>87</v>
      </c>
      <c r="V33" t="s">
        <v>213</v>
      </c>
      <c r="W33" t="s">
        <v>87</v>
      </c>
      <c r="X33" t="s">
        <v>565</v>
      </c>
      <c r="Y33" t="s">
        <v>159</v>
      </c>
      <c r="Z33" s="3">
        <v>0.84699999999999998</v>
      </c>
      <c r="AA33" s="3">
        <v>1</v>
      </c>
      <c r="AB33" s="3">
        <v>0.01</v>
      </c>
      <c r="AC33">
        <v>2.44</v>
      </c>
      <c r="AD33" t="s">
        <v>558</v>
      </c>
      <c r="AE33" t="s">
        <v>151</v>
      </c>
    </row>
    <row r="34" spans="2:31" x14ac:dyDescent="0.25">
      <c r="B34" t="s">
        <v>32</v>
      </c>
      <c r="C34" s="7">
        <v>43348</v>
      </c>
      <c r="D34" s="28">
        <v>0.54999999999999993</v>
      </c>
      <c r="E34" t="s">
        <v>33</v>
      </c>
      <c r="F34" t="s">
        <v>34</v>
      </c>
      <c r="G34" t="s">
        <v>129</v>
      </c>
      <c r="H34" t="s">
        <v>197</v>
      </c>
      <c r="I34" t="s">
        <v>37</v>
      </c>
      <c r="J34" t="s">
        <v>68</v>
      </c>
      <c r="K34" t="s">
        <v>39</v>
      </c>
      <c r="L34" t="s">
        <v>198</v>
      </c>
      <c r="M34" t="s">
        <v>198</v>
      </c>
      <c r="N34" t="s">
        <v>41</v>
      </c>
      <c r="O34" t="s">
        <v>41</v>
      </c>
      <c r="P34" t="s">
        <v>42</v>
      </c>
      <c r="Q34" t="s">
        <v>144</v>
      </c>
      <c r="R34" t="s">
        <v>130</v>
      </c>
      <c r="S34" t="s">
        <v>137</v>
      </c>
      <c r="T34" t="s">
        <v>573</v>
      </c>
      <c r="U34" t="s">
        <v>548</v>
      </c>
      <c r="V34" t="s">
        <v>140</v>
      </c>
      <c r="W34" t="s">
        <v>548</v>
      </c>
      <c r="X34" t="s">
        <v>105</v>
      </c>
      <c r="Y34" t="s">
        <v>570</v>
      </c>
      <c r="Z34" s="3">
        <v>0.81399999999999995</v>
      </c>
      <c r="AA34" s="3">
        <v>1</v>
      </c>
      <c r="AB34" s="3">
        <v>0.01</v>
      </c>
      <c r="AC34">
        <v>2.7</v>
      </c>
      <c r="AD34" t="s">
        <v>574</v>
      </c>
      <c r="AE34" t="s">
        <v>142</v>
      </c>
    </row>
    <row r="35" spans="2:31" x14ac:dyDescent="0.25">
      <c r="B35" t="s">
        <v>32</v>
      </c>
      <c r="C35" s="7">
        <v>43348</v>
      </c>
      <c r="D35" s="28">
        <v>0.4375</v>
      </c>
      <c r="E35" t="s">
        <v>33</v>
      </c>
      <c r="F35" t="s">
        <v>34</v>
      </c>
      <c r="G35" t="s">
        <v>129</v>
      </c>
      <c r="H35" t="s">
        <v>36</v>
      </c>
      <c r="I35" t="s">
        <v>37</v>
      </c>
      <c r="J35" t="s">
        <v>68</v>
      </c>
      <c r="K35" t="s">
        <v>39</v>
      </c>
      <c r="L35" t="s">
        <v>40</v>
      </c>
      <c r="M35" t="s">
        <v>40</v>
      </c>
      <c r="N35" t="s">
        <v>41</v>
      </c>
      <c r="O35" t="s">
        <v>41</v>
      </c>
      <c r="P35" t="s">
        <v>42</v>
      </c>
      <c r="Q35" t="s">
        <v>130</v>
      </c>
      <c r="R35" t="s">
        <v>90</v>
      </c>
      <c r="S35" t="s">
        <v>131</v>
      </c>
      <c r="T35" t="s">
        <v>212</v>
      </c>
      <c r="U35" t="s">
        <v>133</v>
      </c>
      <c r="V35" t="s">
        <v>76</v>
      </c>
      <c r="W35" t="s">
        <v>133</v>
      </c>
      <c r="X35" t="s">
        <v>86</v>
      </c>
      <c r="Y35" t="s">
        <v>575</v>
      </c>
      <c r="Z35" s="3">
        <v>0.81299999999999994</v>
      </c>
      <c r="AA35" s="3">
        <v>1</v>
      </c>
      <c r="AB35" s="3">
        <v>1.0999999999999999E-2</v>
      </c>
      <c r="AC35">
        <v>2.65</v>
      </c>
      <c r="AD35" t="s">
        <v>578</v>
      </c>
      <c r="AE35" t="s">
        <v>135</v>
      </c>
    </row>
    <row r="36" spans="2:31" x14ac:dyDescent="0.25">
      <c r="B36" t="s">
        <v>32</v>
      </c>
      <c r="C36" s="7">
        <v>43347</v>
      </c>
      <c r="D36" s="28">
        <v>0.72013888888888899</v>
      </c>
      <c r="E36" t="s">
        <v>33</v>
      </c>
      <c r="F36" t="s">
        <v>34</v>
      </c>
      <c r="G36" t="s">
        <v>129</v>
      </c>
      <c r="H36" t="s">
        <v>36</v>
      </c>
      <c r="I36" t="s">
        <v>37</v>
      </c>
      <c r="J36" t="s">
        <v>68</v>
      </c>
      <c r="K36" t="s">
        <v>39</v>
      </c>
      <c r="L36" t="s">
        <v>68</v>
      </c>
      <c r="M36" t="s">
        <v>68</v>
      </c>
      <c r="N36" t="s">
        <v>41</v>
      </c>
      <c r="O36" t="s">
        <v>41</v>
      </c>
      <c r="P36" t="s">
        <v>42</v>
      </c>
      <c r="Q36" t="s">
        <v>152</v>
      </c>
      <c r="R36" t="s">
        <v>153</v>
      </c>
      <c r="S36" t="s">
        <v>154</v>
      </c>
      <c r="T36" t="s">
        <v>155</v>
      </c>
      <c r="U36" t="s">
        <v>580</v>
      </c>
      <c r="V36" t="s">
        <v>157</v>
      </c>
      <c r="W36" t="s">
        <v>580</v>
      </c>
      <c r="X36" t="s">
        <v>581</v>
      </c>
      <c r="Y36" t="s">
        <v>465</v>
      </c>
      <c r="Z36" s="3">
        <v>0.80900000000000005</v>
      </c>
      <c r="AA36" s="3">
        <v>1</v>
      </c>
      <c r="AB36" s="3">
        <v>1.0999999999999999E-2</v>
      </c>
      <c r="AC36">
        <v>2.75</v>
      </c>
      <c r="AD36" t="s">
        <v>582</v>
      </c>
      <c r="AE36" t="s">
        <v>161</v>
      </c>
    </row>
    <row r="37" spans="2:31" x14ac:dyDescent="0.25">
      <c r="B37" t="s">
        <v>32</v>
      </c>
      <c r="C37" s="7">
        <v>43347</v>
      </c>
      <c r="D37" s="28">
        <v>0.66666666666666663</v>
      </c>
      <c r="E37" t="s">
        <v>33</v>
      </c>
      <c r="F37" t="s">
        <v>34</v>
      </c>
      <c r="G37" t="s">
        <v>129</v>
      </c>
      <c r="H37" t="s">
        <v>84</v>
      </c>
      <c r="I37" t="s">
        <v>37</v>
      </c>
      <c r="J37" t="s">
        <v>68</v>
      </c>
      <c r="K37" t="s">
        <v>39</v>
      </c>
      <c r="L37" t="s">
        <v>85</v>
      </c>
      <c r="M37" t="s">
        <v>85</v>
      </c>
      <c r="N37" t="s">
        <v>41</v>
      </c>
      <c r="O37" t="s">
        <v>41</v>
      </c>
      <c r="P37" t="s">
        <v>42</v>
      </c>
      <c r="Q37" t="s">
        <v>166</v>
      </c>
      <c r="R37" t="s">
        <v>162</v>
      </c>
      <c r="S37" t="s">
        <v>163</v>
      </c>
      <c r="T37" t="s">
        <v>167</v>
      </c>
      <c r="U37" t="s">
        <v>156</v>
      </c>
      <c r="V37" t="s">
        <v>164</v>
      </c>
      <c r="W37" t="s">
        <v>156</v>
      </c>
      <c r="X37" t="s">
        <v>169</v>
      </c>
      <c r="Y37" t="s">
        <v>170</v>
      </c>
      <c r="Z37" s="3">
        <v>0.81200000000000006</v>
      </c>
      <c r="AA37" s="3">
        <v>1</v>
      </c>
      <c r="AB37" s="3">
        <v>1.2E-2</v>
      </c>
      <c r="AC37">
        <v>2.74</v>
      </c>
      <c r="AD37" t="s">
        <v>558</v>
      </c>
      <c r="AE37" t="s">
        <v>172</v>
      </c>
    </row>
    <row r="38" spans="2:31" x14ac:dyDescent="0.25">
      <c r="B38" t="s">
        <v>32</v>
      </c>
      <c r="C38" s="7">
        <v>43348</v>
      </c>
      <c r="D38" s="28">
        <v>0.61944444444444446</v>
      </c>
      <c r="E38" t="s">
        <v>33</v>
      </c>
      <c r="F38" t="s">
        <v>34</v>
      </c>
      <c r="G38" t="s">
        <v>35</v>
      </c>
      <c r="H38" t="s">
        <v>36</v>
      </c>
      <c r="I38" t="s">
        <v>37</v>
      </c>
      <c r="J38" t="s">
        <v>38</v>
      </c>
      <c r="K38" t="s">
        <v>39</v>
      </c>
      <c r="L38" t="s">
        <v>266</v>
      </c>
      <c r="M38" t="s">
        <v>68</v>
      </c>
      <c r="N38" t="s">
        <v>41</v>
      </c>
      <c r="O38" t="s">
        <v>41</v>
      </c>
      <c r="P38" t="s">
        <v>42</v>
      </c>
      <c r="Q38" t="s">
        <v>43</v>
      </c>
      <c r="R38" t="s">
        <v>123</v>
      </c>
      <c r="S38" t="s">
        <v>55</v>
      </c>
      <c r="T38" t="s">
        <v>124</v>
      </c>
      <c r="U38" t="s">
        <v>125</v>
      </c>
      <c r="V38" t="s">
        <v>445</v>
      </c>
      <c r="W38" t="s">
        <v>125</v>
      </c>
      <c r="X38" t="s">
        <v>117</v>
      </c>
      <c r="Y38" t="s">
        <v>59</v>
      </c>
      <c r="Z38" s="3">
        <v>0.77300000000000002</v>
      </c>
      <c r="AA38" s="3">
        <v>1</v>
      </c>
      <c r="AB38" s="3">
        <v>6.0000000000000001E-3</v>
      </c>
      <c r="AC38">
        <v>2.4500000000000002</v>
      </c>
      <c r="AD38" t="s">
        <v>127</v>
      </c>
      <c r="AE38" t="s">
        <v>128</v>
      </c>
    </row>
    <row r="39" spans="2:31" x14ac:dyDescent="0.25">
      <c r="B39" t="s">
        <v>32</v>
      </c>
      <c r="C39" s="7">
        <v>43348</v>
      </c>
      <c r="D39" s="28">
        <v>0.61944444444444446</v>
      </c>
      <c r="E39" t="s">
        <v>33</v>
      </c>
      <c r="F39" t="s">
        <v>34</v>
      </c>
      <c r="G39" t="s">
        <v>129</v>
      </c>
      <c r="H39" t="s">
        <v>36</v>
      </c>
      <c r="I39" t="s">
        <v>37</v>
      </c>
      <c r="J39" t="s">
        <v>68</v>
      </c>
      <c r="K39" t="s">
        <v>39</v>
      </c>
      <c r="L39" t="s">
        <v>266</v>
      </c>
      <c r="M39" t="s">
        <v>68</v>
      </c>
      <c r="N39" t="s">
        <v>41</v>
      </c>
      <c r="O39" t="s">
        <v>41</v>
      </c>
      <c r="P39" t="s">
        <v>42</v>
      </c>
      <c r="Q39" t="s">
        <v>130</v>
      </c>
      <c r="R39" t="s">
        <v>130</v>
      </c>
      <c r="S39" t="s">
        <v>137</v>
      </c>
      <c r="T39" t="s">
        <v>212</v>
      </c>
      <c r="U39" t="s">
        <v>147</v>
      </c>
      <c r="V39" t="s">
        <v>457</v>
      </c>
      <c r="W39" t="s">
        <v>147</v>
      </c>
      <c r="X39" t="s">
        <v>528</v>
      </c>
      <c r="Y39" t="s">
        <v>483</v>
      </c>
      <c r="Z39" s="3">
        <v>0.82699999999999996</v>
      </c>
      <c r="AA39" s="3">
        <v>1</v>
      </c>
      <c r="AB39" s="3">
        <v>1.0999999999999999E-2</v>
      </c>
      <c r="AC39">
        <v>2.62</v>
      </c>
      <c r="AD39" t="s">
        <v>484</v>
      </c>
      <c r="AE39" t="s">
        <v>485</v>
      </c>
    </row>
    <row r="40" spans="2:31" x14ac:dyDescent="0.25">
      <c r="B40" t="s">
        <v>32</v>
      </c>
      <c r="C40" s="7">
        <v>43348</v>
      </c>
      <c r="D40" s="28">
        <v>0.62013888888888891</v>
      </c>
      <c r="E40" t="s">
        <v>33</v>
      </c>
      <c r="F40" t="s">
        <v>34</v>
      </c>
      <c r="G40" t="s">
        <v>196</v>
      </c>
      <c r="H40" t="s">
        <v>36</v>
      </c>
      <c r="I40" t="s">
        <v>37</v>
      </c>
      <c r="J40" t="s">
        <v>85</v>
      </c>
      <c r="K40" t="s">
        <v>39</v>
      </c>
      <c r="L40" t="s">
        <v>266</v>
      </c>
      <c r="M40" t="s">
        <v>68</v>
      </c>
      <c r="N40" t="s">
        <v>41</v>
      </c>
      <c r="O40" t="s">
        <v>41</v>
      </c>
      <c r="P40" t="s">
        <v>42</v>
      </c>
      <c r="Q40" t="s">
        <v>399</v>
      </c>
      <c r="R40" t="s">
        <v>587</v>
      </c>
      <c r="S40" t="s">
        <v>509</v>
      </c>
      <c r="T40" t="s">
        <v>472</v>
      </c>
      <c r="U40" t="s">
        <v>588</v>
      </c>
      <c r="V40" t="s">
        <v>589</v>
      </c>
      <c r="W40" t="s">
        <v>588</v>
      </c>
      <c r="X40" t="s">
        <v>590</v>
      </c>
      <c r="Y40" t="s">
        <v>546</v>
      </c>
      <c r="Z40" s="3">
        <v>0.88300000000000001</v>
      </c>
      <c r="AA40" s="3">
        <v>1</v>
      </c>
      <c r="AB40" s="3">
        <v>1.6E-2</v>
      </c>
      <c r="AC40">
        <v>2.62</v>
      </c>
      <c r="AD40" t="s">
        <v>525</v>
      </c>
      <c r="AE40" t="s">
        <v>591</v>
      </c>
    </row>
    <row r="41" spans="2:31" x14ac:dyDescent="0.25">
      <c r="B41" t="s">
        <v>32</v>
      </c>
      <c r="C41" s="7">
        <v>43348</v>
      </c>
      <c r="D41" s="28">
        <v>0.62083333333333335</v>
      </c>
      <c r="E41" t="s">
        <v>33</v>
      </c>
      <c r="F41" t="s">
        <v>34</v>
      </c>
      <c r="G41" t="s">
        <v>264</v>
      </c>
      <c r="H41" t="s">
        <v>36</v>
      </c>
      <c r="I41" t="s">
        <v>37</v>
      </c>
      <c r="J41" t="s">
        <v>265</v>
      </c>
      <c r="K41" t="s">
        <v>39</v>
      </c>
      <c r="L41" t="s">
        <v>266</v>
      </c>
      <c r="M41" t="s">
        <v>68</v>
      </c>
      <c r="N41" t="s">
        <v>41</v>
      </c>
      <c r="O41" t="s">
        <v>41</v>
      </c>
      <c r="P41" t="s">
        <v>42</v>
      </c>
      <c r="Q41" t="s">
        <v>592</v>
      </c>
      <c r="R41" t="s">
        <v>593</v>
      </c>
      <c r="S41" t="s">
        <v>594</v>
      </c>
      <c r="T41" t="s">
        <v>438</v>
      </c>
      <c r="U41" t="s">
        <v>517</v>
      </c>
      <c r="V41" t="s">
        <v>402</v>
      </c>
      <c r="W41" t="s">
        <v>517</v>
      </c>
      <c r="X41" t="s">
        <v>395</v>
      </c>
      <c r="Y41" t="s">
        <v>519</v>
      </c>
      <c r="Z41" s="3">
        <v>0.92900000000000005</v>
      </c>
      <c r="AA41" s="3">
        <v>1</v>
      </c>
      <c r="AB41" s="3">
        <v>2.7E-2</v>
      </c>
      <c r="AC41">
        <v>2.34</v>
      </c>
      <c r="AD41" t="s">
        <v>595</v>
      </c>
      <c r="AE41" t="s">
        <v>596</v>
      </c>
    </row>
    <row r="42" spans="2:31" x14ac:dyDescent="0.25">
      <c r="B42" t="s">
        <v>32</v>
      </c>
      <c r="C42" s="7">
        <v>43348</v>
      </c>
      <c r="D42" s="28">
        <v>0.62152777777777779</v>
      </c>
      <c r="E42" t="s">
        <v>33</v>
      </c>
      <c r="F42" t="s">
        <v>34</v>
      </c>
      <c r="G42" t="s">
        <v>345</v>
      </c>
      <c r="H42" t="s">
        <v>36</v>
      </c>
      <c r="I42" t="s">
        <v>37</v>
      </c>
      <c r="J42" t="s">
        <v>346</v>
      </c>
      <c r="K42" t="s">
        <v>39</v>
      </c>
      <c r="L42" t="s">
        <v>266</v>
      </c>
      <c r="M42" t="s">
        <v>68</v>
      </c>
      <c r="N42" t="s">
        <v>41</v>
      </c>
      <c r="O42" t="s">
        <v>41</v>
      </c>
      <c r="P42" t="s">
        <v>42</v>
      </c>
      <c r="Q42" t="s">
        <v>435</v>
      </c>
      <c r="R42" t="s">
        <v>597</v>
      </c>
      <c r="S42" t="s">
        <v>598</v>
      </c>
      <c r="T42" t="s">
        <v>477</v>
      </c>
      <c r="U42" t="s">
        <v>524</v>
      </c>
      <c r="V42" t="s">
        <v>599</v>
      </c>
      <c r="W42" t="s">
        <v>524</v>
      </c>
      <c r="Y42" t="s">
        <v>369</v>
      </c>
      <c r="Z42" s="3">
        <v>0.93700000000000006</v>
      </c>
      <c r="AA42" s="3">
        <v>1</v>
      </c>
      <c r="AB42" s="3">
        <v>0.04</v>
      </c>
      <c r="AC42">
        <v>1.99</v>
      </c>
      <c r="AD42" t="s">
        <v>600</v>
      </c>
      <c r="AE42" t="s">
        <v>601</v>
      </c>
    </row>
    <row r="43" spans="2:31" x14ac:dyDescent="0.25">
      <c r="B43" t="s">
        <v>32</v>
      </c>
      <c r="C43" s="7">
        <v>43348</v>
      </c>
      <c r="D43" s="28">
        <v>0.62222222222222223</v>
      </c>
      <c r="E43" t="s">
        <v>33</v>
      </c>
      <c r="F43" t="s">
        <v>34</v>
      </c>
      <c r="G43" t="s">
        <v>35</v>
      </c>
      <c r="H43" t="s">
        <v>36</v>
      </c>
      <c r="I43" t="s">
        <v>37</v>
      </c>
      <c r="J43" t="s">
        <v>38</v>
      </c>
      <c r="K43" t="s">
        <v>39</v>
      </c>
      <c r="L43" t="s">
        <v>52</v>
      </c>
      <c r="M43" t="s">
        <v>79</v>
      </c>
      <c r="N43" t="s">
        <v>41</v>
      </c>
      <c r="O43" t="s">
        <v>41</v>
      </c>
      <c r="P43" t="s">
        <v>42</v>
      </c>
      <c r="Q43" t="s">
        <v>169</v>
      </c>
      <c r="R43" t="s">
        <v>54</v>
      </c>
      <c r="S43" t="s">
        <v>55</v>
      </c>
      <c r="T43" t="s">
        <v>56</v>
      </c>
      <c r="U43" t="s">
        <v>108</v>
      </c>
      <c r="V43" t="s">
        <v>58</v>
      </c>
      <c r="W43" t="s">
        <v>108</v>
      </c>
      <c r="X43" t="s">
        <v>117</v>
      </c>
      <c r="Y43" t="s">
        <v>59</v>
      </c>
      <c r="Z43" s="3">
        <v>0.77100000000000002</v>
      </c>
      <c r="AA43" s="3">
        <v>1</v>
      </c>
      <c r="AB43" s="3">
        <v>7.0000000000000001E-3</v>
      </c>
      <c r="AC43">
        <v>2.4500000000000002</v>
      </c>
      <c r="AD43" t="s">
        <v>118</v>
      </c>
      <c r="AE43" t="s">
        <v>61</v>
      </c>
    </row>
    <row r="44" spans="2:31" x14ac:dyDescent="0.25">
      <c r="B44" t="s">
        <v>32</v>
      </c>
      <c r="C44" s="7">
        <v>43348</v>
      </c>
      <c r="D44" s="28">
        <v>0.62361111111111112</v>
      </c>
      <c r="E44" t="s">
        <v>33</v>
      </c>
      <c r="F44" t="s">
        <v>34</v>
      </c>
      <c r="G44" t="s">
        <v>129</v>
      </c>
      <c r="H44" t="s">
        <v>36</v>
      </c>
      <c r="I44" t="s">
        <v>37</v>
      </c>
      <c r="J44" t="s">
        <v>68</v>
      </c>
      <c r="K44" t="s">
        <v>39</v>
      </c>
      <c r="L44" t="s">
        <v>52</v>
      </c>
      <c r="M44" t="s">
        <v>79</v>
      </c>
      <c r="N44" t="s">
        <v>41</v>
      </c>
      <c r="O44" t="s">
        <v>41</v>
      </c>
      <c r="P44" t="s">
        <v>42</v>
      </c>
      <c r="Q44" t="s">
        <v>130</v>
      </c>
      <c r="R44" t="s">
        <v>144</v>
      </c>
      <c r="S44" t="s">
        <v>193</v>
      </c>
      <c r="T44" t="s">
        <v>138</v>
      </c>
      <c r="U44" t="s">
        <v>139</v>
      </c>
      <c r="V44" t="s">
        <v>194</v>
      </c>
      <c r="W44" t="s">
        <v>139</v>
      </c>
      <c r="X44" t="s">
        <v>602</v>
      </c>
      <c r="Y44" t="s">
        <v>180</v>
      </c>
      <c r="Z44" s="3">
        <v>0.81299999999999994</v>
      </c>
      <c r="AA44" s="3">
        <v>1</v>
      </c>
      <c r="AB44" s="3">
        <v>1.0999999999999999E-2</v>
      </c>
      <c r="AC44">
        <v>2.68</v>
      </c>
      <c r="AD44" t="s">
        <v>186</v>
      </c>
      <c r="AE44" t="s">
        <v>195</v>
      </c>
    </row>
    <row r="45" spans="2:31" x14ac:dyDescent="0.25">
      <c r="B45" t="s">
        <v>32</v>
      </c>
      <c r="C45" s="7">
        <v>43348</v>
      </c>
      <c r="D45" s="28">
        <v>0.62430555555555556</v>
      </c>
      <c r="E45" t="s">
        <v>33</v>
      </c>
      <c r="F45" t="s">
        <v>34</v>
      </c>
      <c r="G45" t="s">
        <v>196</v>
      </c>
      <c r="H45" t="s">
        <v>36</v>
      </c>
      <c r="I45" t="s">
        <v>37</v>
      </c>
      <c r="J45" t="s">
        <v>85</v>
      </c>
      <c r="K45" t="s">
        <v>39</v>
      </c>
      <c r="L45" t="s">
        <v>52</v>
      </c>
      <c r="M45" t="s">
        <v>79</v>
      </c>
      <c r="N45" t="s">
        <v>41</v>
      </c>
      <c r="O45" t="s">
        <v>41</v>
      </c>
      <c r="P45" t="s">
        <v>42</v>
      </c>
      <c r="Q45" t="s">
        <v>242</v>
      </c>
      <c r="R45" t="s">
        <v>213</v>
      </c>
      <c r="S45" t="s">
        <v>260</v>
      </c>
      <c r="T45" t="s">
        <v>257</v>
      </c>
      <c r="U45" t="s">
        <v>173</v>
      </c>
      <c r="V45" t="s">
        <v>252</v>
      </c>
      <c r="W45" t="s">
        <v>173</v>
      </c>
      <c r="X45" t="s">
        <v>86</v>
      </c>
      <c r="Y45" t="s">
        <v>546</v>
      </c>
      <c r="Z45" s="3">
        <v>0.86299999999999999</v>
      </c>
      <c r="AA45" s="3">
        <v>1</v>
      </c>
      <c r="AB45" s="3">
        <v>1.6E-2</v>
      </c>
      <c r="AC45">
        <v>2.79</v>
      </c>
      <c r="AD45" t="s">
        <v>603</v>
      </c>
      <c r="AE45" t="s">
        <v>258</v>
      </c>
    </row>
    <row r="46" spans="2:31" x14ac:dyDescent="0.25">
      <c r="B46" t="s">
        <v>32</v>
      </c>
      <c r="C46" s="7">
        <v>43348</v>
      </c>
      <c r="D46" s="28">
        <v>0.625</v>
      </c>
      <c r="E46" t="s">
        <v>33</v>
      </c>
      <c r="F46" t="s">
        <v>34</v>
      </c>
      <c r="G46" t="s">
        <v>264</v>
      </c>
      <c r="H46" t="s">
        <v>36</v>
      </c>
      <c r="I46" t="s">
        <v>37</v>
      </c>
      <c r="J46" t="s">
        <v>265</v>
      </c>
      <c r="K46" t="s">
        <v>39</v>
      </c>
      <c r="L46" t="s">
        <v>52</v>
      </c>
      <c r="M46" t="s">
        <v>79</v>
      </c>
      <c r="N46" t="s">
        <v>41</v>
      </c>
      <c r="O46" t="s">
        <v>41</v>
      </c>
      <c r="P46" t="s">
        <v>42</v>
      </c>
      <c r="Q46" t="s">
        <v>155</v>
      </c>
      <c r="R46" t="s">
        <v>257</v>
      </c>
      <c r="S46" t="s">
        <v>604</v>
      </c>
      <c r="T46" t="s">
        <v>243</v>
      </c>
      <c r="U46" t="s">
        <v>605</v>
      </c>
      <c r="V46" t="s">
        <v>606</v>
      </c>
      <c r="W46" t="s">
        <v>605</v>
      </c>
      <c r="X46" t="s">
        <v>607</v>
      </c>
      <c r="Y46" t="s">
        <v>608</v>
      </c>
      <c r="Z46" s="3">
        <v>0.91500000000000004</v>
      </c>
      <c r="AA46" s="3">
        <v>1</v>
      </c>
      <c r="AB46" s="3">
        <v>2.8000000000000001E-2</v>
      </c>
      <c r="AC46">
        <v>2.81</v>
      </c>
      <c r="AD46" t="s">
        <v>609</v>
      </c>
      <c r="AE46" t="s">
        <v>610</v>
      </c>
    </row>
    <row r="47" spans="2:31" x14ac:dyDescent="0.25">
      <c r="B47" t="s">
        <v>32</v>
      </c>
      <c r="C47" s="7">
        <v>43348</v>
      </c>
      <c r="D47" s="28">
        <v>0.62638888888888888</v>
      </c>
      <c r="E47" t="s">
        <v>33</v>
      </c>
      <c r="F47" t="s">
        <v>34</v>
      </c>
      <c r="G47" t="s">
        <v>345</v>
      </c>
      <c r="H47" t="s">
        <v>36</v>
      </c>
      <c r="I47" t="s">
        <v>37</v>
      </c>
      <c r="J47" t="s">
        <v>346</v>
      </c>
      <c r="K47" t="s">
        <v>39</v>
      </c>
      <c r="L47" t="s">
        <v>52</v>
      </c>
      <c r="M47" t="s">
        <v>79</v>
      </c>
      <c r="N47" t="s">
        <v>41</v>
      </c>
      <c r="O47" t="s">
        <v>41</v>
      </c>
      <c r="P47" t="s">
        <v>42</v>
      </c>
      <c r="Q47" t="s">
        <v>144</v>
      </c>
      <c r="R47" t="s">
        <v>611</v>
      </c>
      <c r="S47" t="s">
        <v>376</v>
      </c>
      <c r="T47" t="s">
        <v>612</v>
      </c>
      <c r="U47" t="s">
        <v>375</v>
      </c>
      <c r="V47" t="s">
        <v>613</v>
      </c>
      <c r="W47" t="s">
        <v>375</v>
      </c>
      <c r="X47" t="s">
        <v>534</v>
      </c>
      <c r="Y47" t="s">
        <v>423</v>
      </c>
      <c r="Z47" s="3">
        <v>0.93200000000000005</v>
      </c>
      <c r="AA47" s="3">
        <v>1</v>
      </c>
      <c r="AB47" s="3">
        <v>4.2000000000000003E-2</v>
      </c>
      <c r="AC47">
        <v>2.4700000000000002</v>
      </c>
      <c r="AD47" t="s">
        <v>381</v>
      </c>
      <c r="AE47" t="s">
        <v>614</v>
      </c>
    </row>
    <row r="48" spans="2:31" x14ac:dyDescent="0.25">
      <c r="B48" t="s">
        <v>32</v>
      </c>
      <c r="C48" s="7">
        <v>43348</v>
      </c>
      <c r="D48" s="28">
        <v>0.58611111111111114</v>
      </c>
      <c r="E48" t="s">
        <v>33</v>
      </c>
      <c r="F48" t="s">
        <v>34</v>
      </c>
      <c r="G48" t="s">
        <v>196</v>
      </c>
      <c r="H48" t="s">
        <v>197</v>
      </c>
      <c r="I48" t="s">
        <v>37</v>
      </c>
      <c r="J48" t="s">
        <v>85</v>
      </c>
      <c r="K48" t="s">
        <v>39</v>
      </c>
      <c r="L48" t="s">
        <v>427</v>
      </c>
      <c r="M48" t="s">
        <v>427</v>
      </c>
      <c r="N48" t="s">
        <v>41</v>
      </c>
      <c r="O48" t="s">
        <v>41</v>
      </c>
      <c r="P48" t="s">
        <v>42</v>
      </c>
      <c r="Q48" t="s">
        <v>615</v>
      </c>
      <c r="R48" t="s">
        <v>566</v>
      </c>
      <c r="S48" t="s">
        <v>335</v>
      </c>
      <c r="T48" t="s">
        <v>616</v>
      </c>
      <c r="U48" t="s">
        <v>178</v>
      </c>
      <c r="V48" t="s">
        <v>193</v>
      </c>
      <c r="W48" t="s">
        <v>178</v>
      </c>
      <c r="X48" t="s">
        <v>617</v>
      </c>
      <c r="Y48" t="s">
        <v>533</v>
      </c>
      <c r="Z48" s="3">
        <v>0.90300000000000002</v>
      </c>
      <c r="AA48" s="3">
        <v>1</v>
      </c>
      <c r="AB48" s="3">
        <v>1.4E-2</v>
      </c>
      <c r="AC48">
        <v>1.95</v>
      </c>
      <c r="AD48" t="s">
        <v>618</v>
      </c>
      <c r="AE48" t="s">
        <v>619</v>
      </c>
    </row>
    <row r="49" spans="2:31" x14ac:dyDescent="0.25">
      <c r="B49" t="s">
        <v>32</v>
      </c>
      <c r="C49" s="7">
        <v>43348</v>
      </c>
      <c r="D49" s="28">
        <v>0.56805555555555554</v>
      </c>
      <c r="E49" t="s">
        <v>33</v>
      </c>
      <c r="F49" t="s">
        <v>34</v>
      </c>
      <c r="G49" t="s">
        <v>196</v>
      </c>
      <c r="H49" t="s">
        <v>197</v>
      </c>
      <c r="I49" t="s">
        <v>37</v>
      </c>
      <c r="J49" t="s">
        <v>85</v>
      </c>
      <c r="K49" t="s">
        <v>39</v>
      </c>
      <c r="L49" t="s">
        <v>266</v>
      </c>
      <c r="M49" t="s">
        <v>266</v>
      </c>
      <c r="N49" t="s">
        <v>41</v>
      </c>
      <c r="O49" t="s">
        <v>41</v>
      </c>
      <c r="P49" t="s">
        <v>42</v>
      </c>
      <c r="Q49" t="s">
        <v>626</v>
      </c>
      <c r="R49" t="s">
        <v>242</v>
      </c>
      <c r="S49" t="s">
        <v>357</v>
      </c>
      <c r="T49" t="s">
        <v>627</v>
      </c>
      <c r="U49" t="s">
        <v>140</v>
      </c>
      <c r="V49" t="s">
        <v>628</v>
      </c>
      <c r="W49" t="s">
        <v>140</v>
      </c>
      <c r="X49" t="s">
        <v>629</v>
      </c>
      <c r="Y49" t="s">
        <v>630</v>
      </c>
      <c r="Z49" s="3">
        <v>0.89500000000000002</v>
      </c>
      <c r="AA49" s="3">
        <v>1</v>
      </c>
      <c r="AB49" s="3">
        <v>1.4E-2</v>
      </c>
      <c r="AC49">
        <v>2.19</v>
      </c>
      <c r="AD49" t="s">
        <v>631</v>
      </c>
      <c r="AE49" t="s">
        <v>632</v>
      </c>
    </row>
    <row r="50" spans="2:31" x14ac:dyDescent="0.25">
      <c r="B50" t="s">
        <v>32</v>
      </c>
      <c r="C50" s="7">
        <v>43348</v>
      </c>
      <c r="D50" s="28">
        <v>0.54652777777777783</v>
      </c>
      <c r="E50" t="s">
        <v>33</v>
      </c>
      <c r="F50" t="s">
        <v>34</v>
      </c>
      <c r="G50" t="s">
        <v>196</v>
      </c>
      <c r="H50" t="s">
        <v>197</v>
      </c>
      <c r="I50" t="s">
        <v>37</v>
      </c>
      <c r="J50" t="s">
        <v>85</v>
      </c>
      <c r="K50" t="s">
        <v>39</v>
      </c>
      <c r="L50" t="s">
        <v>198</v>
      </c>
      <c r="M50" t="s">
        <v>198</v>
      </c>
      <c r="N50" t="s">
        <v>41</v>
      </c>
      <c r="O50" t="s">
        <v>41</v>
      </c>
      <c r="P50" t="s">
        <v>42</v>
      </c>
      <c r="Q50" t="s">
        <v>132</v>
      </c>
      <c r="R50" t="s">
        <v>199</v>
      </c>
      <c r="S50" t="s">
        <v>290</v>
      </c>
      <c r="T50" t="s">
        <v>544</v>
      </c>
      <c r="U50" t="s">
        <v>145</v>
      </c>
      <c r="V50" t="s">
        <v>203</v>
      </c>
      <c r="W50" t="s">
        <v>145</v>
      </c>
      <c r="X50" t="s">
        <v>568</v>
      </c>
      <c r="Y50" t="s">
        <v>218</v>
      </c>
      <c r="Z50" s="3">
        <v>0.871</v>
      </c>
      <c r="AA50" s="3">
        <v>1</v>
      </c>
      <c r="AB50" s="3">
        <v>1.4E-2</v>
      </c>
      <c r="AC50">
        <v>2.74</v>
      </c>
      <c r="AD50" t="s">
        <v>219</v>
      </c>
      <c r="AE50" t="s">
        <v>640</v>
      </c>
    </row>
    <row r="51" spans="2:31" x14ac:dyDescent="0.25">
      <c r="B51" t="s">
        <v>32</v>
      </c>
      <c r="C51" s="7">
        <v>43348</v>
      </c>
      <c r="D51" s="28">
        <v>0.43402777777777773</v>
      </c>
      <c r="E51" t="s">
        <v>33</v>
      </c>
      <c r="F51" t="s">
        <v>34</v>
      </c>
      <c r="G51" t="s">
        <v>196</v>
      </c>
      <c r="H51" t="s">
        <v>36</v>
      </c>
      <c r="I51" t="s">
        <v>37</v>
      </c>
      <c r="J51" t="s">
        <v>85</v>
      </c>
      <c r="K51" t="s">
        <v>39</v>
      </c>
      <c r="L51" t="s">
        <v>40</v>
      </c>
      <c r="M51" t="s">
        <v>40</v>
      </c>
      <c r="N51" t="s">
        <v>41</v>
      </c>
      <c r="O51" t="s">
        <v>41</v>
      </c>
      <c r="P51" t="s">
        <v>42</v>
      </c>
      <c r="Q51" t="s">
        <v>146</v>
      </c>
      <c r="R51" t="s">
        <v>199</v>
      </c>
      <c r="S51" t="s">
        <v>200</v>
      </c>
      <c r="T51" t="s">
        <v>221</v>
      </c>
      <c r="U51" t="s">
        <v>193</v>
      </c>
      <c r="V51" t="s">
        <v>209</v>
      </c>
      <c r="W51" t="s">
        <v>193</v>
      </c>
      <c r="X51" t="s">
        <v>217</v>
      </c>
      <c r="Y51" t="s">
        <v>210</v>
      </c>
      <c r="Z51" s="3">
        <v>0.86499999999999999</v>
      </c>
      <c r="AA51" s="3">
        <v>1</v>
      </c>
      <c r="AB51" s="3">
        <v>1.6E-2</v>
      </c>
      <c r="AC51">
        <v>2.78</v>
      </c>
      <c r="AD51" t="s">
        <v>642</v>
      </c>
      <c r="AE51" t="s">
        <v>206</v>
      </c>
    </row>
    <row r="52" spans="2:31" x14ac:dyDescent="0.25">
      <c r="B52" t="s">
        <v>32</v>
      </c>
      <c r="C52" s="7">
        <v>43347</v>
      </c>
      <c r="D52" s="28">
        <v>0.71597222222222223</v>
      </c>
      <c r="E52" t="s">
        <v>33</v>
      </c>
      <c r="F52" t="s">
        <v>34</v>
      </c>
      <c r="G52" t="s">
        <v>196</v>
      </c>
      <c r="H52" t="s">
        <v>36</v>
      </c>
      <c r="I52" t="s">
        <v>37</v>
      </c>
      <c r="J52" t="s">
        <v>85</v>
      </c>
      <c r="K52" t="s">
        <v>39</v>
      </c>
      <c r="L52" t="s">
        <v>68</v>
      </c>
      <c r="M52" t="s">
        <v>68</v>
      </c>
      <c r="N52" t="s">
        <v>41</v>
      </c>
      <c r="O52" t="s">
        <v>41</v>
      </c>
      <c r="P52" t="s">
        <v>42</v>
      </c>
      <c r="Q52" t="s">
        <v>259</v>
      </c>
      <c r="R52" t="s">
        <v>223</v>
      </c>
      <c r="S52" t="s">
        <v>224</v>
      </c>
      <c r="T52" t="s">
        <v>225</v>
      </c>
      <c r="U52" t="s">
        <v>645</v>
      </c>
      <c r="V52" t="s">
        <v>270</v>
      </c>
      <c r="W52" t="s">
        <v>645</v>
      </c>
      <c r="X52" t="s">
        <v>646</v>
      </c>
      <c r="Y52" t="s">
        <v>240</v>
      </c>
      <c r="Z52" s="3">
        <v>0.85599999999999998</v>
      </c>
      <c r="AA52" s="3">
        <v>1</v>
      </c>
      <c r="AB52" s="3">
        <v>1.6E-2</v>
      </c>
      <c r="AC52">
        <v>2.86</v>
      </c>
      <c r="AD52" t="s">
        <v>230</v>
      </c>
      <c r="AE52" t="s">
        <v>231</v>
      </c>
    </row>
    <row r="53" spans="2:31" x14ac:dyDescent="0.25">
      <c r="B53" t="s">
        <v>32</v>
      </c>
      <c r="C53" s="7">
        <v>43347</v>
      </c>
      <c r="D53" s="28">
        <v>0.66249999999999998</v>
      </c>
      <c r="E53" t="s">
        <v>33</v>
      </c>
      <c r="F53" t="s">
        <v>34</v>
      </c>
      <c r="G53" t="s">
        <v>196</v>
      </c>
      <c r="H53" t="s">
        <v>84</v>
      </c>
      <c r="I53" t="s">
        <v>37</v>
      </c>
      <c r="J53" t="s">
        <v>85</v>
      </c>
      <c r="K53" t="s">
        <v>39</v>
      </c>
      <c r="L53" t="s">
        <v>85</v>
      </c>
      <c r="M53" t="s">
        <v>85</v>
      </c>
      <c r="N53" t="s">
        <v>41</v>
      </c>
      <c r="O53" t="s">
        <v>41</v>
      </c>
      <c r="P53" t="s">
        <v>42</v>
      </c>
      <c r="Q53" t="s">
        <v>476</v>
      </c>
      <c r="R53" t="s">
        <v>223</v>
      </c>
      <c r="S53" t="s">
        <v>232</v>
      </c>
      <c r="T53" t="s">
        <v>238</v>
      </c>
      <c r="U53" t="s">
        <v>245</v>
      </c>
      <c r="V53" t="s">
        <v>150</v>
      </c>
      <c r="W53" t="s">
        <v>245</v>
      </c>
      <c r="X53" t="s">
        <v>105</v>
      </c>
      <c r="Y53" t="s">
        <v>253</v>
      </c>
      <c r="Z53" s="3">
        <v>0.86399999999999999</v>
      </c>
      <c r="AA53" s="3">
        <v>1</v>
      </c>
      <c r="AB53" s="3">
        <v>1.7999999999999999E-2</v>
      </c>
      <c r="AC53">
        <v>2.84</v>
      </c>
      <c r="AD53" t="s">
        <v>254</v>
      </c>
      <c r="AE53" t="s">
        <v>647</v>
      </c>
    </row>
    <row r="54" spans="2:31" x14ac:dyDescent="0.25">
      <c r="B54" t="s">
        <v>32</v>
      </c>
      <c r="C54" s="7">
        <v>43348</v>
      </c>
      <c r="D54" s="28">
        <v>0.62916666666666665</v>
      </c>
      <c r="E54" t="s">
        <v>33</v>
      </c>
      <c r="F54" t="s">
        <v>34</v>
      </c>
      <c r="G54" t="s">
        <v>35</v>
      </c>
      <c r="H54" t="s">
        <v>84</v>
      </c>
      <c r="I54" t="s">
        <v>37</v>
      </c>
      <c r="J54" t="s">
        <v>38</v>
      </c>
      <c r="K54" t="s">
        <v>39</v>
      </c>
      <c r="L54" t="s">
        <v>447</v>
      </c>
      <c r="M54" t="s">
        <v>654</v>
      </c>
      <c r="N54" t="s">
        <v>41</v>
      </c>
      <c r="O54" t="s">
        <v>41</v>
      </c>
      <c r="P54" t="s">
        <v>42</v>
      </c>
      <c r="Q54" t="s">
        <v>43</v>
      </c>
      <c r="R54" t="s">
        <v>54</v>
      </c>
      <c r="S54" t="s">
        <v>55</v>
      </c>
      <c r="T54" t="s">
        <v>56</v>
      </c>
      <c r="U54" t="s">
        <v>108</v>
      </c>
      <c r="V54" t="s">
        <v>58</v>
      </c>
      <c r="W54" t="s">
        <v>108</v>
      </c>
      <c r="X54" t="s">
        <v>49</v>
      </c>
      <c r="Y54" t="s">
        <v>126</v>
      </c>
      <c r="Z54" s="3">
        <v>0.77600000000000002</v>
      </c>
      <c r="AA54" s="3">
        <v>1</v>
      </c>
      <c r="AB54" s="3">
        <v>7.0000000000000001E-3</v>
      </c>
      <c r="AC54">
        <v>2.4900000000000002</v>
      </c>
      <c r="AD54" t="s">
        <v>486</v>
      </c>
      <c r="AE54" t="s">
        <v>61</v>
      </c>
    </row>
    <row r="55" spans="2:31" x14ac:dyDescent="0.25">
      <c r="B55" t="s">
        <v>32</v>
      </c>
      <c r="C55" s="7">
        <v>43348</v>
      </c>
      <c r="D55" s="28">
        <v>0.62916666666666665</v>
      </c>
      <c r="E55" t="s">
        <v>33</v>
      </c>
      <c r="F55" t="s">
        <v>34</v>
      </c>
      <c r="G55" t="s">
        <v>129</v>
      </c>
      <c r="H55" t="s">
        <v>84</v>
      </c>
      <c r="I55" t="s">
        <v>37</v>
      </c>
      <c r="J55" t="s">
        <v>68</v>
      </c>
      <c r="K55" t="s">
        <v>39</v>
      </c>
      <c r="L55" t="s">
        <v>447</v>
      </c>
      <c r="M55" t="s">
        <v>654</v>
      </c>
      <c r="N55" t="s">
        <v>41</v>
      </c>
      <c r="O55" t="s">
        <v>41</v>
      </c>
      <c r="P55" t="s">
        <v>42</v>
      </c>
      <c r="Q55" t="s">
        <v>655</v>
      </c>
      <c r="R55" t="s">
        <v>144</v>
      </c>
      <c r="S55" t="s">
        <v>193</v>
      </c>
      <c r="T55" t="s">
        <v>138</v>
      </c>
      <c r="U55" t="s">
        <v>139</v>
      </c>
      <c r="V55" t="s">
        <v>194</v>
      </c>
      <c r="W55" t="s">
        <v>139</v>
      </c>
      <c r="X55" t="s">
        <v>123</v>
      </c>
      <c r="Y55" t="s">
        <v>483</v>
      </c>
      <c r="Z55" s="3">
        <v>0.82</v>
      </c>
      <c r="AA55" s="3">
        <v>1</v>
      </c>
      <c r="AB55" s="3">
        <v>1.0999999999999999E-2</v>
      </c>
      <c r="AC55">
        <v>2.67</v>
      </c>
      <c r="AD55" t="s">
        <v>484</v>
      </c>
      <c r="AE55" t="s">
        <v>656</v>
      </c>
    </row>
    <row r="56" spans="2:31" x14ac:dyDescent="0.25">
      <c r="B56" t="s">
        <v>32</v>
      </c>
      <c r="C56" s="7">
        <v>43348</v>
      </c>
      <c r="D56" s="28">
        <v>0.62986111111111109</v>
      </c>
      <c r="E56" t="s">
        <v>33</v>
      </c>
      <c r="F56" t="s">
        <v>34</v>
      </c>
      <c r="G56" t="s">
        <v>196</v>
      </c>
      <c r="H56" t="s">
        <v>84</v>
      </c>
      <c r="I56" t="s">
        <v>37</v>
      </c>
      <c r="J56" t="s">
        <v>85</v>
      </c>
      <c r="K56" t="s">
        <v>39</v>
      </c>
      <c r="L56" t="s">
        <v>447</v>
      </c>
      <c r="M56" t="s">
        <v>654</v>
      </c>
      <c r="N56" t="s">
        <v>41</v>
      </c>
      <c r="O56" t="s">
        <v>41</v>
      </c>
      <c r="P56" t="s">
        <v>42</v>
      </c>
      <c r="Q56" t="s">
        <v>156</v>
      </c>
      <c r="R56" t="s">
        <v>213</v>
      </c>
      <c r="S56" t="s">
        <v>214</v>
      </c>
      <c r="T56" t="s">
        <v>538</v>
      </c>
      <c r="U56" t="s">
        <v>202</v>
      </c>
      <c r="V56" t="s">
        <v>492</v>
      </c>
      <c r="W56" t="s">
        <v>202</v>
      </c>
      <c r="X56" t="s">
        <v>657</v>
      </c>
      <c r="Y56" t="s">
        <v>546</v>
      </c>
      <c r="Z56" s="3">
        <v>0.878</v>
      </c>
      <c r="AA56" s="3">
        <v>1</v>
      </c>
      <c r="AB56" s="3">
        <v>1.7999999999999999E-2</v>
      </c>
      <c r="AC56">
        <v>2.74</v>
      </c>
      <c r="AD56" t="s">
        <v>525</v>
      </c>
      <c r="AE56" t="s">
        <v>220</v>
      </c>
    </row>
    <row r="57" spans="2:31" x14ac:dyDescent="0.25">
      <c r="B57" t="s">
        <v>32</v>
      </c>
      <c r="C57" s="7">
        <v>43348</v>
      </c>
      <c r="D57" s="28">
        <v>0.63055555555555554</v>
      </c>
      <c r="E57" t="s">
        <v>33</v>
      </c>
      <c r="F57" t="s">
        <v>34</v>
      </c>
      <c r="G57" t="s">
        <v>264</v>
      </c>
      <c r="H57" t="s">
        <v>84</v>
      </c>
      <c r="I57" t="s">
        <v>37</v>
      </c>
      <c r="J57" t="s">
        <v>265</v>
      </c>
      <c r="K57" t="s">
        <v>39</v>
      </c>
      <c r="L57" t="s">
        <v>447</v>
      </c>
      <c r="M57" t="s">
        <v>654</v>
      </c>
      <c r="N57" t="s">
        <v>41</v>
      </c>
      <c r="O57" t="s">
        <v>41</v>
      </c>
      <c r="P57" t="s">
        <v>42</v>
      </c>
      <c r="Q57" t="s">
        <v>548</v>
      </c>
      <c r="R57" t="s">
        <v>221</v>
      </c>
      <c r="S57" t="s">
        <v>276</v>
      </c>
      <c r="T57" t="s">
        <v>611</v>
      </c>
      <c r="U57" t="s">
        <v>575</v>
      </c>
      <c r="V57" t="s">
        <v>271</v>
      </c>
      <c r="W57" t="s">
        <v>575</v>
      </c>
      <c r="X57" t="s">
        <v>494</v>
      </c>
      <c r="Y57" t="s">
        <v>309</v>
      </c>
      <c r="Z57" s="3">
        <v>0.92500000000000004</v>
      </c>
      <c r="AA57" s="3">
        <v>1</v>
      </c>
      <c r="AB57" s="3">
        <v>0.03</v>
      </c>
      <c r="AC57">
        <v>2.6</v>
      </c>
      <c r="AD57" t="s">
        <v>325</v>
      </c>
      <c r="AE57" t="s">
        <v>658</v>
      </c>
    </row>
    <row r="58" spans="2:31" x14ac:dyDescent="0.25">
      <c r="B58" t="s">
        <v>32</v>
      </c>
      <c r="C58" s="7">
        <v>43348</v>
      </c>
      <c r="D58" s="28">
        <v>0.63124999999999998</v>
      </c>
      <c r="E58" t="s">
        <v>33</v>
      </c>
      <c r="F58" t="s">
        <v>34</v>
      </c>
      <c r="G58" t="s">
        <v>345</v>
      </c>
      <c r="H58" t="s">
        <v>84</v>
      </c>
      <c r="I58" t="s">
        <v>37</v>
      </c>
      <c r="J58" t="s">
        <v>346</v>
      </c>
      <c r="K58" t="s">
        <v>39</v>
      </c>
      <c r="L58" t="s">
        <v>447</v>
      </c>
      <c r="M58" t="s">
        <v>654</v>
      </c>
      <c r="N58" t="s">
        <v>41</v>
      </c>
      <c r="O58" t="s">
        <v>41</v>
      </c>
      <c r="P58" t="s">
        <v>42</v>
      </c>
      <c r="Q58" t="s">
        <v>507</v>
      </c>
      <c r="R58" t="s">
        <v>659</v>
      </c>
      <c r="S58" t="s">
        <v>660</v>
      </c>
      <c r="T58" t="s">
        <v>661</v>
      </c>
      <c r="U58" t="s">
        <v>605</v>
      </c>
      <c r="V58" t="s">
        <v>662</v>
      </c>
      <c r="W58" t="s">
        <v>605</v>
      </c>
      <c r="X58" t="s">
        <v>663</v>
      </c>
      <c r="Y58" t="s">
        <v>369</v>
      </c>
      <c r="Z58" s="3">
        <v>0.93400000000000005</v>
      </c>
      <c r="AA58" s="3">
        <v>1</v>
      </c>
      <c r="AB58" s="3">
        <v>4.4999999999999998E-2</v>
      </c>
      <c r="AC58">
        <v>2.25</v>
      </c>
      <c r="AD58" t="s">
        <v>370</v>
      </c>
      <c r="AE58" t="s">
        <v>664</v>
      </c>
    </row>
    <row r="59" spans="2:31" x14ac:dyDescent="0.25">
      <c r="B59" t="s">
        <v>32</v>
      </c>
      <c r="C59" s="7">
        <v>43348</v>
      </c>
      <c r="D59" s="28">
        <v>0.58263888888888882</v>
      </c>
      <c r="E59" t="s">
        <v>33</v>
      </c>
      <c r="F59" t="s">
        <v>34</v>
      </c>
      <c r="G59" t="s">
        <v>264</v>
      </c>
      <c r="H59" t="s">
        <v>197</v>
      </c>
      <c r="I59" t="s">
        <v>37</v>
      </c>
      <c r="J59" t="s">
        <v>265</v>
      </c>
      <c r="K59" t="s">
        <v>39</v>
      </c>
      <c r="L59" t="s">
        <v>427</v>
      </c>
      <c r="M59" t="s">
        <v>427</v>
      </c>
      <c r="N59" t="s">
        <v>41</v>
      </c>
      <c r="O59" t="s">
        <v>41</v>
      </c>
      <c r="P59" t="s">
        <v>42</v>
      </c>
      <c r="Q59" t="s">
        <v>73</v>
      </c>
      <c r="R59" t="s">
        <v>665</v>
      </c>
      <c r="S59" t="s">
        <v>300</v>
      </c>
      <c r="T59" t="s">
        <v>226</v>
      </c>
      <c r="U59" t="s">
        <v>666</v>
      </c>
      <c r="V59" t="s">
        <v>667</v>
      </c>
      <c r="W59" t="s">
        <v>666</v>
      </c>
      <c r="X59" t="s">
        <v>668</v>
      </c>
      <c r="Y59" t="s">
        <v>669</v>
      </c>
      <c r="Z59" s="3">
        <v>0.92900000000000005</v>
      </c>
      <c r="AA59" s="3">
        <v>1</v>
      </c>
      <c r="AB59" s="3">
        <v>2.4E-2</v>
      </c>
      <c r="AC59">
        <v>1.75</v>
      </c>
      <c r="AD59" t="s">
        <v>670</v>
      </c>
      <c r="AE59" t="s">
        <v>671</v>
      </c>
    </row>
    <row r="60" spans="2:31" x14ac:dyDescent="0.25">
      <c r="B60" t="s">
        <v>32</v>
      </c>
      <c r="C60" s="7">
        <v>43348</v>
      </c>
      <c r="D60" s="28">
        <v>0.56458333333333333</v>
      </c>
      <c r="E60" t="s">
        <v>33</v>
      </c>
      <c r="F60" t="s">
        <v>34</v>
      </c>
      <c r="G60" t="s">
        <v>264</v>
      </c>
      <c r="H60" t="s">
        <v>197</v>
      </c>
      <c r="I60" t="s">
        <v>37</v>
      </c>
      <c r="J60" t="s">
        <v>265</v>
      </c>
      <c r="K60" t="s">
        <v>39</v>
      </c>
      <c r="L60" t="s">
        <v>266</v>
      </c>
      <c r="M60" t="s">
        <v>266</v>
      </c>
      <c r="N60" t="s">
        <v>41</v>
      </c>
      <c r="O60" t="s">
        <v>41</v>
      </c>
      <c r="P60" t="s">
        <v>42</v>
      </c>
      <c r="Q60" t="s">
        <v>109</v>
      </c>
      <c r="R60" t="s">
        <v>679</v>
      </c>
      <c r="S60" t="s">
        <v>420</v>
      </c>
      <c r="T60" t="s">
        <v>680</v>
      </c>
      <c r="U60" t="s">
        <v>679</v>
      </c>
      <c r="V60" t="s">
        <v>329</v>
      </c>
      <c r="W60" t="s">
        <v>679</v>
      </c>
      <c r="X60" t="s">
        <v>395</v>
      </c>
      <c r="Y60" t="s">
        <v>273</v>
      </c>
      <c r="Z60" s="3">
        <v>0.92300000000000004</v>
      </c>
      <c r="AA60" s="3">
        <v>1</v>
      </c>
      <c r="AB60" s="3">
        <v>2.4E-2</v>
      </c>
      <c r="AC60">
        <v>1.9</v>
      </c>
      <c r="AD60" t="s">
        <v>274</v>
      </c>
      <c r="AE60" t="s">
        <v>681</v>
      </c>
    </row>
    <row r="61" spans="2:31" x14ac:dyDescent="0.25">
      <c r="B61" t="s">
        <v>32</v>
      </c>
      <c r="C61" s="7">
        <v>43348</v>
      </c>
      <c r="D61" s="28">
        <v>0.54236111111111118</v>
      </c>
      <c r="E61" t="s">
        <v>33</v>
      </c>
      <c r="F61" t="s">
        <v>34</v>
      </c>
      <c r="G61" t="s">
        <v>264</v>
      </c>
      <c r="H61" t="s">
        <v>197</v>
      </c>
      <c r="I61" t="s">
        <v>37</v>
      </c>
      <c r="J61" t="s">
        <v>265</v>
      </c>
      <c r="K61" t="s">
        <v>39</v>
      </c>
      <c r="L61" t="s">
        <v>198</v>
      </c>
      <c r="M61" t="s">
        <v>198</v>
      </c>
      <c r="N61" t="s">
        <v>41</v>
      </c>
      <c r="O61" t="s">
        <v>41</v>
      </c>
      <c r="P61" t="s">
        <v>42</v>
      </c>
      <c r="Q61" t="s">
        <v>504</v>
      </c>
      <c r="R61" t="s">
        <v>544</v>
      </c>
      <c r="S61" t="s">
        <v>692</v>
      </c>
      <c r="T61" t="s">
        <v>693</v>
      </c>
      <c r="U61" t="s">
        <v>492</v>
      </c>
      <c r="V61" t="s">
        <v>694</v>
      </c>
      <c r="W61" t="s">
        <v>492</v>
      </c>
      <c r="X61" t="s">
        <v>272</v>
      </c>
      <c r="Y61" t="s">
        <v>337</v>
      </c>
      <c r="Z61" s="3">
        <v>0.91500000000000004</v>
      </c>
      <c r="AA61" s="3">
        <v>1</v>
      </c>
      <c r="AB61" s="3">
        <v>2.5000000000000001E-2</v>
      </c>
      <c r="AC61">
        <v>2.5</v>
      </c>
      <c r="AD61" t="s">
        <v>325</v>
      </c>
      <c r="AE61" t="s">
        <v>695</v>
      </c>
    </row>
    <row r="62" spans="2:31" x14ac:dyDescent="0.25">
      <c r="B62" t="s">
        <v>32</v>
      </c>
      <c r="C62" s="7">
        <v>43348</v>
      </c>
      <c r="D62" s="28">
        <v>0.43055555555555558</v>
      </c>
      <c r="E62" t="s">
        <v>33</v>
      </c>
      <c r="F62" t="s">
        <v>34</v>
      </c>
      <c r="G62" t="s">
        <v>264</v>
      </c>
      <c r="H62" t="s">
        <v>36</v>
      </c>
      <c r="I62" t="s">
        <v>37</v>
      </c>
      <c r="J62" t="s">
        <v>265</v>
      </c>
      <c r="K62" t="s">
        <v>39</v>
      </c>
      <c r="L62" t="s">
        <v>40</v>
      </c>
      <c r="M62" t="s">
        <v>40</v>
      </c>
      <c r="N62" t="s">
        <v>41</v>
      </c>
      <c r="O62" t="s">
        <v>41</v>
      </c>
      <c r="P62" t="s">
        <v>42</v>
      </c>
      <c r="Q62" t="s">
        <v>275</v>
      </c>
      <c r="R62" t="s">
        <v>221</v>
      </c>
      <c r="S62" t="s">
        <v>699</v>
      </c>
      <c r="T62" t="s">
        <v>477</v>
      </c>
      <c r="U62" t="s">
        <v>283</v>
      </c>
      <c r="V62" t="s">
        <v>279</v>
      </c>
      <c r="W62" t="s">
        <v>283</v>
      </c>
      <c r="X62" t="s">
        <v>280</v>
      </c>
      <c r="Y62" t="s">
        <v>608</v>
      </c>
      <c r="Z62" s="3">
        <v>0.92100000000000004</v>
      </c>
      <c r="AA62" s="3">
        <v>1</v>
      </c>
      <c r="AB62" s="3">
        <v>2.8000000000000001E-2</v>
      </c>
      <c r="AC62">
        <v>2.7</v>
      </c>
      <c r="AD62" t="s">
        <v>700</v>
      </c>
      <c r="AE62" t="s">
        <v>701</v>
      </c>
    </row>
    <row r="63" spans="2:31" x14ac:dyDescent="0.25">
      <c r="B63" t="s">
        <v>32</v>
      </c>
      <c r="C63" s="7">
        <v>43347</v>
      </c>
      <c r="D63" s="28">
        <v>0.71250000000000002</v>
      </c>
      <c r="E63" t="s">
        <v>33</v>
      </c>
      <c r="F63" t="s">
        <v>34</v>
      </c>
      <c r="G63" t="s">
        <v>264</v>
      </c>
      <c r="H63" t="s">
        <v>36</v>
      </c>
      <c r="I63" t="s">
        <v>37</v>
      </c>
      <c r="J63" t="s">
        <v>265</v>
      </c>
      <c r="K63" t="s">
        <v>39</v>
      </c>
      <c r="L63" t="s">
        <v>68</v>
      </c>
      <c r="M63" t="s">
        <v>68</v>
      </c>
      <c r="N63" t="s">
        <v>41</v>
      </c>
      <c r="O63" t="s">
        <v>41</v>
      </c>
      <c r="P63" t="s">
        <v>42</v>
      </c>
      <c r="Q63" t="s">
        <v>185</v>
      </c>
      <c r="R63" t="s">
        <v>706</v>
      </c>
      <c r="S63" t="s">
        <v>707</v>
      </c>
      <c r="T63" t="s">
        <v>312</v>
      </c>
      <c r="U63" t="s">
        <v>708</v>
      </c>
      <c r="V63" t="s">
        <v>377</v>
      </c>
      <c r="W63" t="s">
        <v>708</v>
      </c>
      <c r="X63" t="s">
        <v>617</v>
      </c>
      <c r="Y63" t="s">
        <v>302</v>
      </c>
      <c r="Z63" s="3">
        <v>0.91400000000000003</v>
      </c>
      <c r="AA63" s="3">
        <v>1</v>
      </c>
      <c r="AB63" s="3">
        <v>2.8000000000000001E-2</v>
      </c>
      <c r="AC63">
        <v>2.83</v>
      </c>
      <c r="AD63" t="s">
        <v>303</v>
      </c>
      <c r="AE63" t="s">
        <v>709</v>
      </c>
    </row>
    <row r="64" spans="2:31" x14ac:dyDescent="0.25">
      <c r="B64" t="s">
        <v>32</v>
      </c>
      <c r="C64" s="7">
        <v>43347</v>
      </c>
      <c r="D64" s="28">
        <v>0.65625</v>
      </c>
      <c r="E64" t="s">
        <v>33</v>
      </c>
      <c r="F64" t="s">
        <v>34</v>
      </c>
      <c r="G64" t="s">
        <v>264</v>
      </c>
      <c r="H64" t="s">
        <v>84</v>
      </c>
      <c r="I64" t="s">
        <v>37</v>
      </c>
      <c r="J64" t="s">
        <v>265</v>
      </c>
      <c r="K64" t="s">
        <v>39</v>
      </c>
      <c r="L64" t="s">
        <v>85</v>
      </c>
      <c r="M64" t="s">
        <v>85</v>
      </c>
      <c r="N64" t="s">
        <v>41</v>
      </c>
      <c r="O64" t="s">
        <v>41</v>
      </c>
      <c r="P64" t="s">
        <v>42</v>
      </c>
      <c r="Q64" t="s">
        <v>223</v>
      </c>
      <c r="R64" t="s">
        <v>238</v>
      </c>
      <c r="S64" t="s">
        <v>297</v>
      </c>
      <c r="T64" t="s">
        <v>518</v>
      </c>
      <c r="U64" t="s">
        <v>299</v>
      </c>
      <c r="V64" t="s">
        <v>314</v>
      </c>
      <c r="W64" t="s">
        <v>299</v>
      </c>
      <c r="Y64" t="s">
        <v>316</v>
      </c>
      <c r="Z64" s="3">
        <v>0.91</v>
      </c>
      <c r="AA64" s="3">
        <v>1</v>
      </c>
      <c r="AB64" s="3">
        <v>0.03</v>
      </c>
      <c r="AC64">
        <v>2.83</v>
      </c>
      <c r="AD64" t="s">
        <v>310</v>
      </c>
      <c r="AE64" t="s">
        <v>311</v>
      </c>
    </row>
    <row r="65" spans="2:31" x14ac:dyDescent="0.25">
      <c r="B65" t="s">
        <v>32</v>
      </c>
      <c r="C65" s="7">
        <v>43348</v>
      </c>
      <c r="D65" s="28">
        <v>0.57986111111111105</v>
      </c>
      <c r="E65" t="s">
        <v>33</v>
      </c>
      <c r="F65" t="s">
        <v>34</v>
      </c>
      <c r="G65" t="s">
        <v>345</v>
      </c>
      <c r="H65" t="s">
        <v>197</v>
      </c>
      <c r="I65" t="s">
        <v>37</v>
      </c>
      <c r="J65" t="s">
        <v>346</v>
      </c>
      <c r="K65" t="s">
        <v>39</v>
      </c>
      <c r="L65" t="s">
        <v>427</v>
      </c>
      <c r="M65" t="s">
        <v>427</v>
      </c>
      <c r="N65" t="s">
        <v>41</v>
      </c>
      <c r="O65" t="s">
        <v>41</v>
      </c>
      <c r="P65" t="s">
        <v>42</v>
      </c>
      <c r="Q65" t="s">
        <v>115</v>
      </c>
      <c r="R65" t="s">
        <v>717</v>
      </c>
      <c r="S65" t="s">
        <v>373</v>
      </c>
      <c r="T65" t="s">
        <v>623</v>
      </c>
      <c r="U65" t="s">
        <v>718</v>
      </c>
      <c r="V65" t="s">
        <v>719</v>
      </c>
      <c r="W65" t="s">
        <v>718</v>
      </c>
      <c r="X65" t="s">
        <v>720</v>
      </c>
      <c r="Y65" t="s">
        <v>721</v>
      </c>
      <c r="Z65" s="3">
        <v>0.93600000000000005</v>
      </c>
      <c r="AA65" s="3">
        <v>1</v>
      </c>
      <c r="AB65" s="3">
        <v>3.5999999999999997E-2</v>
      </c>
      <c r="AC65">
        <v>1.65</v>
      </c>
      <c r="AD65" t="s">
        <v>722</v>
      </c>
      <c r="AE65" t="s">
        <v>723</v>
      </c>
    </row>
    <row r="66" spans="2:31" x14ac:dyDescent="0.25">
      <c r="B66" t="s">
        <v>32</v>
      </c>
      <c r="C66" s="7">
        <v>43348</v>
      </c>
      <c r="D66" s="28">
        <v>0.56111111111111112</v>
      </c>
      <c r="E66" t="s">
        <v>33</v>
      </c>
      <c r="F66" t="s">
        <v>34</v>
      </c>
      <c r="G66" t="s">
        <v>345</v>
      </c>
      <c r="H66" t="s">
        <v>197</v>
      </c>
      <c r="I66" t="s">
        <v>37</v>
      </c>
      <c r="J66" t="s">
        <v>346</v>
      </c>
      <c r="K66" t="s">
        <v>39</v>
      </c>
      <c r="L66" t="s">
        <v>266</v>
      </c>
      <c r="M66" t="s">
        <v>266</v>
      </c>
      <c r="N66" t="s">
        <v>41</v>
      </c>
      <c r="O66" t="s">
        <v>41</v>
      </c>
      <c r="P66" t="s">
        <v>42</v>
      </c>
      <c r="Q66" t="s">
        <v>347</v>
      </c>
      <c r="R66" t="s">
        <v>467</v>
      </c>
      <c r="S66" t="s">
        <v>734</v>
      </c>
      <c r="T66" t="s">
        <v>190</v>
      </c>
      <c r="U66" t="s">
        <v>735</v>
      </c>
      <c r="V66" t="s">
        <v>736</v>
      </c>
      <c r="W66" t="s">
        <v>735</v>
      </c>
      <c r="X66" t="s">
        <v>368</v>
      </c>
      <c r="Y66" t="s">
        <v>737</v>
      </c>
      <c r="Z66" s="3">
        <v>0.93400000000000005</v>
      </c>
      <c r="AA66" s="3">
        <v>1</v>
      </c>
      <c r="AB66" s="3">
        <v>3.5999999999999997E-2</v>
      </c>
      <c r="AC66">
        <v>1.73</v>
      </c>
      <c r="AD66" t="s">
        <v>738</v>
      </c>
      <c r="AE66" t="s">
        <v>281</v>
      </c>
    </row>
    <row r="67" spans="2:31" x14ac:dyDescent="0.25">
      <c r="B67" t="s">
        <v>32</v>
      </c>
      <c r="C67" s="7">
        <v>43348</v>
      </c>
      <c r="D67" s="28">
        <v>0.53888888888888886</v>
      </c>
      <c r="E67" t="s">
        <v>33</v>
      </c>
      <c r="F67" t="s">
        <v>34</v>
      </c>
      <c r="G67" t="s">
        <v>345</v>
      </c>
      <c r="H67" t="s">
        <v>197</v>
      </c>
      <c r="I67" t="s">
        <v>37</v>
      </c>
      <c r="J67" t="s">
        <v>346</v>
      </c>
      <c r="K67" t="s">
        <v>39</v>
      </c>
      <c r="L67" t="s">
        <v>198</v>
      </c>
      <c r="M67" t="s">
        <v>198</v>
      </c>
      <c r="N67" t="s">
        <v>41</v>
      </c>
      <c r="O67" t="s">
        <v>41</v>
      </c>
      <c r="P67" t="s">
        <v>42</v>
      </c>
      <c r="Q67" t="s">
        <v>100</v>
      </c>
      <c r="R67" t="s">
        <v>359</v>
      </c>
      <c r="S67" t="s">
        <v>750</v>
      </c>
      <c r="T67" t="s">
        <v>751</v>
      </c>
      <c r="U67" t="s">
        <v>727</v>
      </c>
      <c r="V67" t="s">
        <v>752</v>
      </c>
      <c r="W67" t="s">
        <v>727</v>
      </c>
      <c r="X67" t="s">
        <v>361</v>
      </c>
      <c r="Y67" t="s">
        <v>354</v>
      </c>
      <c r="Z67" s="3">
        <v>0.93500000000000005</v>
      </c>
      <c r="AA67" s="3">
        <v>1</v>
      </c>
      <c r="AB67" s="3">
        <v>3.9E-2</v>
      </c>
      <c r="AC67">
        <v>2.13</v>
      </c>
      <c r="AD67" t="s">
        <v>362</v>
      </c>
      <c r="AE67" t="s">
        <v>753</v>
      </c>
    </row>
    <row r="68" spans="2:31" x14ac:dyDescent="0.25">
      <c r="B68" t="s">
        <v>32</v>
      </c>
      <c r="C68" s="7">
        <v>43348</v>
      </c>
      <c r="D68" s="28">
        <v>0.42638888888888887</v>
      </c>
      <c r="E68" t="s">
        <v>33</v>
      </c>
      <c r="F68" t="s">
        <v>34</v>
      </c>
      <c r="G68" t="s">
        <v>345</v>
      </c>
      <c r="H68" t="s">
        <v>36</v>
      </c>
      <c r="I68" t="s">
        <v>37</v>
      </c>
      <c r="J68" t="s">
        <v>346</v>
      </c>
      <c r="K68" t="s">
        <v>39</v>
      </c>
      <c r="L68" t="s">
        <v>40</v>
      </c>
      <c r="M68" t="s">
        <v>40</v>
      </c>
      <c r="N68" t="s">
        <v>41</v>
      </c>
      <c r="O68" t="s">
        <v>41</v>
      </c>
      <c r="P68" t="s">
        <v>42</v>
      </c>
      <c r="Q68" t="s">
        <v>108</v>
      </c>
      <c r="R68" t="s">
        <v>357</v>
      </c>
      <c r="S68" t="s">
        <v>316</v>
      </c>
      <c r="T68" t="s">
        <v>358</v>
      </c>
      <c r="U68" t="s">
        <v>359</v>
      </c>
      <c r="V68" t="s">
        <v>360</v>
      </c>
      <c r="W68" t="s">
        <v>359</v>
      </c>
      <c r="X68" t="s">
        <v>361</v>
      </c>
      <c r="Y68" t="s">
        <v>354</v>
      </c>
      <c r="Z68" s="3">
        <v>0.93200000000000005</v>
      </c>
      <c r="AA68" s="3">
        <v>1</v>
      </c>
      <c r="AB68" s="3">
        <v>4.1000000000000002E-2</v>
      </c>
      <c r="AC68">
        <v>2.34</v>
      </c>
      <c r="AD68" t="s">
        <v>362</v>
      </c>
      <c r="AE68" t="s">
        <v>363</v>
      </c>
    </row>
    <row r="69" spans="2:31" x14ac:dyDescent="0.25">
      <c r="B69" t="s">
        <v>32</v>
      </c>
      <c r="C69" s="7">
        <v>43347</v>
      </c>
      <c r="D69" s="28">
        <v>0.70694444444444438</v>
      </c>
      <c r="E69" t="s">
        <v>33</v>
      </c>
      <c r="F69" t="s">
        <v>34</v>
      </c>
      <c r="G69" t="s">
        <v>345</v>
      </c>
      <c r="H69" t="s">
        <v>36</v>
      </c>
      <c r="I69" t="s">
        <v>37</v>
      </c>
      <c r="J69" t="s">
        <v>346</v>
      </c>
      <c r="K69" t="s">
        <v>39</v>
      </c>
      <c r="L69" t="s">
        <v>68</v>
      </c>
      <c r="M69" t="s">
        <v>68</v>
      </c>
      <c r="N69" t="s">
        <v>41</v>
      </c>
      <c r="O69" t="s">
        <v>41</v>
      </c>
      <c r="P69" t="s">
        <v>42</v>
      </c>
      <c r="Q69" t="s">
        <v>136</v>
      </c>
      <c r="R69" t="s">
        <v>383</v>
      </c>
      <c r="S69" t="s">
        <v>384</v>
      </c>
      <c r="T69" t="s">
        <v>385</v>
      </c>
      <c r="U69" t="s">
        <v>386</v>
      </c>
      <c r="V69" t="s">
        <v>387</v>
      </c>
      <c r="W69" t="s">
        <v>386</v>
      </c>
      <c r="X69" t="s">
        <v>388</v>
      </c>
      <c r="Y69" t="s">
        <v>369</v>
      </c>
      <c r="Z69" s="3">
        <v>0.92900000000000005</v>
      </c>
      <c r="AA69" s="3">
        <v>1</v>
      </c>
      <c r="AB69" s="3">
        <v>4.2000000000000003E-2</v>
      </c>
      <c r="AC69">
        <v>2.5299999999999998</v>
      </c>
      <c r="AD69" t="s">
        <v>370</v>
      </c>
      <c r="AE69" t="s">
        <v>389</v>
      </c>
    </row>
    <row r="70" spans="2:31" x14ac:dyDescent="0.25">
      <c r="B70" t="s">
        <v>32</v>
      </c>
      <c r="C70" s="7">
        <v>43347</v>
      </c>
      <c r="D70" s="28">
        <v>0.65138888888888891</v>
      </c>
      <c r="E70" t="s">
        <v>33</v>
      </c>
      <c r="F70" t="s">
        <v>34</v>
      </c>
      <c r="G70" t="s">
        <v>345</v>
      </c>
      <c r="H70" t="s">
        <v>84</v>
      </c>
      <c r="I70" t="s">
        <v>37</v>
      </c>
      <c r="J70" t="s">
        <v>346</v>
      </c>
      <c r="K70" t="s">
        <v>39</v>
      </c>
      <c r="L70" t="s">
        <v>85</v>
      </c>
      <c r="M70" t="s">
        <v>85</v>
      </c>
      <c r="N70" t="s">
        <v>41</v>
      </c>
      <c r="O70" t="s">
        <v>41</v>
      </c>
      <c r="P70" t="s">
        <v>42</v>
      </c>
      <c r="Q70" t="s">
        <v>399</v>
      </c>
      <c r="R70" t="s">
        <v>400</v>
      </c>
      <c r="S70" t="s">
        <v>401</v>
      </c>
      <c r="T70" t="s">
        <v>198</v>
      </c>
      <c r="U70" t="s">
        <v>402</v>
      </c>
      <c r="V70" t="s">
        <v>403</v>
      </c>
      <c r="W70" t="s">
        <v>402</v>
      </c>
      <c r="X70" t="s">
        <v>404</v>
      </c>
      <c r="Y70" t="s">
        <v>405</v>
      </c>
      <c r="Z70" s="3">
        <v>0.92200000000000004</v>
      </c>
      <c r="AA70" s="3">
        <v>1</v>
      </c>
      <c r="AB70" s="3">
        <v>4.4999999999999998E-2</v>
      </c>
      <c r="AC70">
        <v>2.6</v>
      </c>
      <c r="AD70" t="s">
        <v>406</v>
      </c>
      <c r="AE70" t="s">
        <v>407</v>
      </c>
    </row>
    <row r="71" spans="2:31" x14ac:dyDescent="0.25">
      <c r="B71" t="s">
        <v>32</v>
      </c>
      <c r="C71" s="7">
        <v>43348</v>
      </c>
      <c r="D71" s="28">
        <v>0.63541666666666663</v>
      </c>
      <c r="E71" t="s">
        <v>33</v>
      </c>
      <c r="F71" t="s">
        <v>34</v>
      </c>
      <c r="G71" t="s">
        <v>35</v>
      </c>
      <c r="H71" t="s">
        <v>120</v>
      </c>
      <c r="I71" t="s">
        <v>37</v>
      </c>
      <c r="J71" t="s">
        <v>38</v>
      </c>
      <c r="K71" t="s">
        <v>39</v>
      </c>
      <c r="L71" t="s">
        <v>265</v>
      </c>
      <c r="M71" t="s">
        <v>754</v>
      </c>
      <c r="N71" t="s">
        <v>41</v>
      </c>
      <c r="O71" t="s">
        <v>41</v>
      </c>
      <c r="P71" t="s">
        <v>42</v>
      </c>
      <c r="Q71" t="s">
        <v>217</v>
      </c>
      <c r="R71" t="s">
        <v>123</v>
      </c>
      <c r="S71" t="s">
        <v>428</v>
      </c>
      <c r="T71" t="s">
        <v>440</v>
      </c>
      <c r="U71" t="s">
        <v>453</v>
      </c>
      <c r="V71" t="s">
        <v>441</v>
      </c>
      <c r="W71" t="s">
        <v>453</v>
      </c>
      <c r="X71" t="s">
        <v>456</v>
      </c>
      <c r="Y71" t="s">
        <v>126</v>
      </c>
      <c r="Z71" s="3">
        <v>0.79200000000000004</v>
      </c>
      <c r="AA71" s="3">
        <v>1</v>
      </c>
      <c r="AB71" s="3">
        <v>8.0000000000000002E-3</v>
      </c>
      <c r="AC71">
        <v>2.44</v>
      </c>
      <c r="AD71" t="s">
        <v>486</v>
      </c>
      <c r="AE71" t="s">
        <v>432</v>
      </c>
    </row>
    <row r="72" spans="2:31" x14ac:dyDescent="0.25">
      <c r="B72" t="s">
        <v>32</v>
      </c>
      <c r="C72" s="7">
        <v>43348</v>
      </c>
      <c r="D72" s="28">
        <v>0.63611111111111118</v>
      </c>
      <c r="E72" t="s">
        <v>33</v>
      </c>
      <c r="F72" t="s">
        <v>34</v>
      </c>
      <c r="G72" t="s">
        <v>129</v>
      </c>
      <c r="H72" t="s">
        <v>120</v>
      </c>
      <c r="I72" t="s">
        <v>37</v>
      </c>
      <c r="J72" t="s">
        <v>68</v>
      </c>
      <c r="K72" t="s">
        <v>39</v>
      </c>
      <c r="L72" t="s">
        <v>265</v>
      </c>
      <c r="M72" t="s">
        <v>754</v>
      </c>
      <c r="N72" t="s">
        <v>41</v>
      </c>
      <c r="O72" t="s">
        <v>41</v>
      </c>
      <c r="P72" t="s">
        <v>42</v>
      </c>
      <c r="Q72" t="s">
        <v>144</v>
      </c>
      <c r="R72" t="s">
        <v>144</v>
      </c>
      <c r="S72" t="s">
        <v>193</v>
      </c>
      <c r="T72" t="s">
        <v>242</v>
      </c>
      <c r="U72" t="s">
        <v>755</v>
      </c>
      <c r="V72" t="s">
        <v>140</v>
      </c>
      <c r="W72" t="s">
        <v>755</v>
      </c>
      <c r="X72" t="s">
        <v>54</v>
      </c>
      <c r="Y72" t="s">
        <v>190</v>
      </c>
      <c r="Z72" s="3">
        <v>0.82899999999999996</v>
      </c>
      <c r="AA72" s="3">
        <v>1</v>
      </c>
      <c r="AB72" s="3">
        <v>1.2999999999999999E-2</v>
      </c>
      <c r="AC72">
        <v>2.67</v>
      </c>
      <c r="AD72" t="s">
        <v>586</v>
      </c>
      <c r="AE72" t="s">
        <v>529</v>
      </c>
    </row>
    <row r="73" spans="2:31" x14ac:dyDescent="0.25">
      <c r="B73" t="s">
        <v>32</v>
      </c>
      <c r="C73" s="7">
        <v>43348</v>
      </c>
      <c r="D73" s="28">
        <v>0.63680555555555551</v>
      </c>
      <c r="E73" t="s">
        <v>33</v>
      </c>
      <c r="F73" t="s">
        <v>34</v>
      </c>
      <c r="G73" t="s">
        <v>196</v>
      </c>
      <c r="H73" t="s">
        <v>120</v>
      </c>
      <c r="I73" t="s">
        <v>37</v>
      </c>
      <c r="J73" t="s">
        <v>38</v>
      </c>
      <c r="K73" t="s">
        <v>39</v>
      </c>
      <c r="L73" t="s">
        <v>265</v>
      </c>
      <c r="M73" t="s">
        <v>754</v>
      </c>
      <c r="N73" t="s">
        <v>41</v>
      </c>
      <c r="O73" t="s">
        <v>41</v>
      </c>
      <c r="P73" t="s">
        <v>42</v>
      </c>
      <c r="Q73" t="s">
        <v>146</v>
      </c>
      <c r="R73" t="s">
        <v>250</v>
      </c>
      <c r="S73" t="s">
        <v>256</v>
      </c>
      <c r="T73" t="s">
        <v>257</v>
      </c>
      <c r="U73" t="s">
        <v>173</v>
      </c>
      <c r="V73" t="s">
        <v>252</v>
      </c>
      <c r="W73" t="s">
        <v>173</v>
      </c>
      <c r="X73" t="s">
        <v>565</v>
      </c>
      <c r="Y73" t="s">
        <v>248</v>
      </c>
      <c r="Z73" s="3">
        <v>0.88200000000000001</v>
      </c>
      <c r="AA73" s="3">
        <v>1</v>
      </c>
      <c r="AB73" s="3">
        <v>2.5999999999999999E-2</v>
      </c>
      <c r="AC73">
        <v>2.81</v>
      </c>
      <c r="AD73" t="s">
        <v>756</v>
      </c>
      <c r="AE73" t="s">
        <v>255</v>
      </c>
    </row>
    <row r="74" spans="2:31" x14ac:dyDescent="0.25">
      <c r="B74" t="s">
        <v>32</v>
      </c>
      <c r="C74" s="7">
        <v>43348</v>
      </c>
      <c r="D74" s="28">
        <v>0.63750000000000007</v>
      </c>
      <c r="E74" t="s">
        <v>33</v>
      </c>
      <c r="F74" t="s">
        <v>34</v>
      </c>
      <c r="G74" t="s">
        <v>264</v>
      </c>
      <c r="H74" t="s">
        <v>120</v>
      </c>
      <c r="I74" t="s">
        <v>37</v>
      </c>
      <c r="J74" t="s">
        <v>265</v>
      </c>
      <c r="K74" t="s">
        <v>39</v>
      </c>
      <c r="L74" t="s">
        <v>265</v>
      </c>
      <c r="M74" t="s">
        <v>754</v>
      </c>
      <c r="N74" t="s">
        <v>41</v>
      </c>
      <c r="O74" t="s">
        <v>41</v>
      </c>
      <c r="P74" t="s">
        <v>42</v>
      </c>
      <c r="Q74" t="s">
        <v>287</v>
      </c>
      <c r="R74" t="s">
        <v>635</v>
      </c>
      <c r="S74" t="s">
        <v>334</v>
      </c>
      <c r="T74" t="s">
        <v>421</v>
      </c>
      <c r="U74" t="s">
        <v>322</v>
      </c>
      <c r="V74" t="s">
        <v>330</v>
      </c>
      <c r="W74" t="s">
        <v>322</v>
      </c>
      <c r="X74" t="s">
        <v>607</v>
      </c>
      <c r="Y74" t="s">
        <v>343</v>
      </c>
      <c r="Z74" s="3">
        <v>0.92</v>
      </c>
      <c r="AA74" s="3">
        <v>1</v>
      </c>
      <c r="AB74" s="3">
        <v>3.3000000000000002E-2</v>
      </c>
      <c r="AC74">
        <v>2.84</v>
      </c>
      <c r="AD74" t="s">
        <v>757</v>
      </c>
      <c r="AE74" t="s">
        <v>758</v>
      </c>
    </row>
    <row r="75" spans="2:31" x14ac:dyDescent="0.25">
      <c r="B75" t="s">
        <v>32</v>
      </c>
      <c r="C75" s="7">
        <v>43348</v>
      </c>
      <c r="D75" s="28">
        <v>0.6381944444444444</v>
      </c>
      <c r="E75" t="s">
        <v>33</v>
      </c>
      <c r="F75" t="s">
        <v>34</v>
      </c>
      <c r="G75" t="s">
        <v>345</v>
      </c>
      <c r="H75" t="s">
        <v>120</v>
      </c>
      <c r="I75" t="s">
        <v>37</v>
      </c>
      <c r="J75" t="s">
        <v>346</v>
      </c>
      <c r="K75" t="s">
        <v>39</v>
      </c>
      <c r="L75" t="s">
        <v>265</v>
      </c>
      <c r="M75" t="s">
        <v>754</v>
      </c>
      <c r="N75" t="s">
        <v>41</v>
      </c>
      <c r="O75" t="s">
        <v>41</v>
      </c>
      <c r="P75" t="s">
        <v>42</v>
      </c>
      <c r="Q75" t="s">
        <v>759</v>
      </c>
      <c r="R75" t="s">
        <v>391</v>
      </c>
      <c r="S75" t="s">
        <v>409</v>
      </c>
      <c r="T75" t="s">
        <v>599</v>
      </c>
      <c r="U75" t="s">
        <v>298</v>
      </c>
      <c r="V75" t="s">
        <v>394</v>
      </c>
      <c r="W75" t="s">
        <v>298</v>
      </c>
      <c r="X75" t="s">
        <v>395</v>
      </c>
      <c r="Y75" t="s">
        <v>380</v>
      </c>
      <c r="Z75" s="3">
        <v>0.92500000000000004</v>
      </c>
      <c r="AA75" s="3">
        <v>1</v>
      </c>
      <c r="AB75" s="3">
        <v>0.05</v>
      </c>
      <c r="AC75">
        <v>2.59</v>
      </c>
      <c r="AD75" t="s">
        <v>381</v>
      </c>
      <c r="AE75" t="s">
        <v>426</v>
      </c>
    </row>
    <row r="76" spans="2:31" x14ac:dyDescent="0.25">
      <c r="B76" t="s">
        <v>32</v>
      </c>
      <c r="C76" s="7">
        <v>43348</v>
      </c>
      <c r="D76" s="28">
        <v>0.63958333333333328</v>
      </c>
      <c r="E76" t="s">
        <v>33</v>
      </c>
      <c r="F76" t="s">
        <v>34</v>
      </c>
      <c r="G76" t="s">
        <v>35</v>
      </c>
      <c r="H76" t="s">
        <v>120</v>
      </c>
      <c r="I76" t="s">
        <v>37</v>
      </c>
      <c r="J76" t="s">
        <v>38</v>
      </c>
      <c r="K76" t="s">
        <v>39</v>
      </c>
      <c r="L76" t="s">
        <v>346</v>
      </c>
      <c r="M76" t="s">
        <v>121</v>
      </c>
      <c r="N76" t="s">
        <v>41</v>
      </c>
      <c r="O76" t="s">
        <v>41</v>
      </c>
      <c r="P76" t="s">
        <v>42</v>
      </c>
      <c r="Q76" t="s">
        <v>122</v>
      </c>
      <c r="R76" t="s">
        <v>123</v>
      </c>
      <c r="S76" t="s">
        <v>428</v>
      </c>
      <c r="T76" t="s">
        <v>124</v>
      </c>
      <c r="U76" t="s">
        <v>125</v>
      </c>
      <c r="V76" t="s">
        <v>445</v>
      </c>
      <c r="W76" t="s">
        <v>125</v>
      </c>
      <c r="X76" t="s">
        <v>456</v>
      </c>
      <c r="Y76" t="s">
        <v>59</v>
      </c>
      <c r="Z76" s="3">
        <v>0.79200000000000004</v>
      </c>
      <c r="AA76" s="3">
        <v>1</v>
      </c>
      <c r="AB76" s="3">
        <v>8.0000000000000002E-3</v>
      </c>
      <c r="AC76">
        <v>2.44</v>
      </c>
      <c r="AD76" t="s">
        <v>60</v>
      </c>
      <c r="AE76" t="s">
        <v>451</v>
      </c>
    </row>
    <row r="77" spans="2:31" x14ac:dyDescent="0.25">
      <c r="B77" t="s">
        <v>32</v>
      </c>
      <c r="C77" s="7">
        <v>43348</v>
      </c>
      <c r="D77" s="28">
        <v>0.64097222222222217</v>
      </c>
      <c r="E77" t="s">
        <v>33</v>
      </c>
      <c r="F77" t="s">
        <v>34</v>
      </c>
      <c r="G77" t="s">
        <v>129</v>
      </c>
      <c r="H77" t="s">
        <v>120</v>
      </c>
      <c r="I77" t="s">
        <v>37</v>
      </c>
      <c r="J77" t="s">
        <v>68</v>
      </c>
      <c r="K77" t="s">
        <v>39</v>
      </c>
      <c r="L77" t="s">
        <v>346</v>
      </c>
      <c r="M77" t="s">
        <v>121</v>
      </c>
      <c r="N77" t="s">
        <v>41</v>
      </c>
      <c r="O77" t="s">
        <v>41</v>
      </c>
      <c r="P77" t="s">
        <v>42</v>
      </c>
      <c r="Q77" t="s">
        <v>74</v>
      </c>
      <c r="R77" t="s">
        <v>144</v>
      </c>
      <c r="S77" t="s">
        <v>193</v>
      </c>
      <c r="T77" t="s">
        <v>573</v>
      </c>
      <c r="U77" t="s">
        <v>548</v>
      </c>
      <c r="V77" t="s">
        <v>140</v>
      </c>
      <c r="W77" t="s">
        <v>548</v>
      </c>
      <c r="X77" t="s">
        <v>217</v>
      </c>
      <c r="Y77" t="s">
        <v>180</v>
      </c>
      <c r="Z77" s="3">
        <v>0.82899999999999996</v>
      </c>
      <c r="AA77" s="3">
        <v>1</v>
      </c>
      <c r="AB77" s="3">
        <v>1.2999999999999999E-2</v>
      </c>
      <c r="AC77">
        <v>2.67</v>
      </c>
      <c r="AD77" t="s">
        <v>181</v>
      </c>
      <c r="AE77" t="s">
        <v>195</v>
      </c>
    </row>
    <row r="78" spans="2:31" x14ac:dyDescent="0.25">
      <c r="B78" t="s">
        <v>32</v>
      </c>
      <c r="C78" s="7">
        <v>43348</v>
      </c>
      <c r="D78" s="28">
        <v>0.64166666666666672</v>
      </c>
      <c r="E78" t="s">
        <v>33</v>
      </c>
      <c r="F78" t="s">
        <v>34</v>
      </c>
      <c r="G78" t="s">
        <v>196</v>
      </c>
      <c r="H78" t="s">
        <v>120</v>
      </c>
      <c r="I78" t="s">
        <v>37</v>
      </c>
      <c r="J78" t="s">
        <v>85</v>
      </c>
      <c r="K78" t="s">
        <v>39</v>
      </c>
      <c r="L78" t="s">
        <v>346</v>
      </c>
      <c r="M78" t="s">
        <v>121</v>
      </c>
      <c r="N78" t="s">
        <v>41</v>
      </c>
      <c r="O78" t="s">
        <v>41</v>
      </c>
      <c r="P78" t="s">
        <v>42</v>
      </c>
      <c r="Q78" t="s">
        <v>242</v>
      </c>
      <c r="R78" t="s">
        <v>250</v>
      </c>
      <c r="S78" t="s">
        <v>251</v>
      </c>
      <c r="T78" t="s">
        <v>257</v>
      </c>
      <c r="U78" t="s">
        <v>173</v>
      </c>
      <c r="V78" t="s">
        <v>667</v>
      </c>
      <c r="W78" t="s">
        <v>173</v>
      </c>
      <c r="X78" t="s">
        <v>760</v>
      </c>
      <c r="Y78" t="s">
        <v>253</v>
      </c>
      <c r="Z78" s="3">
        <v>0.88300000000000001</v>
      </c>
      <c r="AA78" s="3">
        <v>1</v>
      </c>
      <c r="AB78" s="3">
        <v>0.02</v>
      </c>
      <c r="AC78">
        <v>2.8</v>
      </c>
      <c r="AD78" t="s">
        <v>525</v>
      </c>
      <c r="AE78" t="s">
        <v>255</v>
      </c>
    </row>
    <row r="79" spans="2:31" x14ac:dyDescent="0.25">
      <c r="B79" t="s">
        <v>32</v>
      </c>
      <c r="C79" s="7">
        <v>43348</v>
      </c>
      <c r="D79" s="28">
        <v>0.64236111111111105</v>
      </c>
      <c r="E79" t="s">
        <v>33</v>
      </c>
      <c r="F79" t="s">
        <v>34</v>
      </c>
      <c r="G79" t="s">
        <v>264</v>
      </c>
      <c r="H79" t="s">
        <v>120</v>
      </c>
      <c r="I79" t="s">
        <v>37</v>
      </c>
      <c r="J79" t="s">
        <v>265</v>
      </c>
      <c r="K79" t="s">
        <v>39</v>
      </c>
      <c r="L79" t="s">
        <v>346</v>
      </c>
      <c r="M79" t="s">
        <v>121</v>
      </c>
      <c r="N79" t="s">
        <v>41</v>
      </c>
      <c r="O79" t="s">
        <v>41</v>
      </c>
      <c r="P79" t="s">
        <v>42</v>
      </c>
      <c r="Q79" t="s">
        <v>504</v>
      </c>
      <c r="R79" t="s">
        <v>635</v>
      </c>
      <c r="S79" t="s">
        <v>334</v>
      </c>
      <c r="T79" t="s">
        <v>328</v>
      </c>
      <c r="U79" t="s">
        <v>329</v>
      </c>
      <c r="V79" t="s">
        <v>330</v>
      </c>
      <c r="W79" t="s">
        <v>329</v>
      </c>
      <c r="X79" t="s">
        <v>331</v>
      </c>
      <c r="Y79" t="s">
        <v>343</v>
      </c>
      <c r="Z79" s="3">
        <v>0.91300000000000003</v>
      </c>
      <c r="AA79" s="3">
        <v>1</v>
      </c>
      <c r="AB79" s="3">
        <v>3.3000000000000002E-2</v>
      </c>
      <c r="AC79">
        <v>2.84</v>
      </c>
      <c r="AD79" t="s">
        <v>757</v>
      </c>
      <c r="AE79" t="s">
        <v>758</v>
      </c>
    </row>
    <row r="80" spans="2:31" x14ac:dyDescent="0.25">
      <c r="B80" t="s">
        <v>32</v>
      </c>
      <c r="C80" s="7">
        <v>43348</v>
      </c>
      <c r="D80" s="28">
        <v>0.64374999999999993</v>
      </c>
      <c r="E80" t="s">
        <v>33</v>
      </c>
      <c r="F80" t="s">
        <v>34</v>
      </c>
      <c r="G80" t="s">
        <v>345</v>
      </c>
      <c r="H80" t="s">
        <v>120</v>
      </c>
      <c r="I80" t="s">
        <v>37</v>
      </c>
      <c r="J80" t="s">
        <v>346</v>
      </c>
      <c r="K80" t="s">
        <v>39</v>
      </c>
      <c r="L80" t="s">
        <v>346</v>
      </c>
      <c r="M80" t="s">
        <v>121</v>
      </c>
      <c r="N80" t="s">
        <v>41</v>
      </c>
      <c r="O80" t="s">
        <v>41</v>
      </c>
      <c r="P80" t="s">
        <v>42</v>
      </c>
      <c r="Q80" t="s">
        <v>81</v>
      </c>
      <c r="R80" t="s">
        <v>391</v>
      </c>
      <c r="S80" t="s">
        <v>409</v>
      </c>
      <c r="T80" t="s">
        <v>761</v>
      </c>
      <c r="U80" t="s">
        <v>321</v>
      </c>
      <c r="V80" t="s">
        <v>762</v>
      </c>
      <c r="W80" t="s">
        <v>321</v>
      </c>
      <c r="X80" t="s">
        <v>474</v>
      </c>
      <c r="Y80" t="s">
        <v>380</v>
      </c>
      <c r="Z80" s="3">
        <v>0.92200000000000004</v>
      </c>
      <c r="AA80" s="3">
        <v>1</v>
      </c>
      <c r="AB80" s="3">
        <v>4.9000000000000002E-2</v>
      </c>
      <c r="AC80">
        <v>2.59</v>
      </c>
      <c r="AD80" t="s">
        <v>381</v>
      </c>
      <c r="AE80" t="s">
        <v>413</v>
      </c>
    </row>
    <row r="81" spans="2:31" x14ac:dyDescent="0.25">
      <c r="B81" t="s">
        <v>32</v>
      </c>
      <c r="C81" s="7">
        <v>43353</v>
      </c>
      <c r="D81" s="28">
        <v>0.39444444444444443</v>
      </c>
      <c r="E81" t="s">
        <v>33</v>
      </c>
      <c r="F81" t="s">
        <v>763</v>
      </c>
      <c r="G81" t="s">
        <v>35</v>
      </c>
      <c r="H81" t="s">
        <v>197</v>
      </c>
      <c r="I81" t="s">
        <v>37</v>
      </c>
      <c r="J81" t="s">
        <v>38</v>
      </c>
      <c r="K81" t="s">
        <v>39</v>
      </c>
      <c r="L81" t="s">
        <v>427</v>
      </c>
      <c r="M81" t="s">
        <v>427</v>
      </c>
      <c r="N81" t="s">
        <v>41</v>
      </c>
      <c r="O81" t="s">
        <v>41</v>
      </c>
      <c r="P81" t="s">
        <v>42</v>
      </c>
      <c r="Q81" t="s">
        <v>43</v>
      </c>
      <c r="R81" t="s">
        <v>70</v>
      </c>
      <c r="S81" t="s">
        <v>71</v>
      </c>
      <c r="T81" t="s">
        <v>56</v>
      </c>
      <c r="U81" t="s">
        <v>444</v>
      </c>
      <c r="V81" t="s">
        <v>101</v>
      </c>
      <c r="W81" t="s">
        <v>444</v>
      </c>
      <c r="X81" t="s">
        <v>903</v>
      </c>
      <c r="Y81" t="s">
        <v>189</v>
      </c>
      <c r="Z81" s="3">
        <v>0.83399999999999996</v>
      </c>
      <c r="AA81" s="3">
        <v>1</v>
      </c>
      <c r="AB81" s="3">
        <v>7.0000000000000001E-3</v>
      </c>
      <c r="AC81">
        <v>2.41</v>
      </c>
      <c r="AD81" t="s">
        <v>904</v>
      </c>
      <c r="AE81" t="s">
        <v>776</v>
      </c>
    </row>
    <row r="82" spans="2:31" x14ac:dyDescent="0.25">
      <c r="B82" t="s">
        <v>32</v>
      </c>
      <c r="C82" s="7">
        <v>43353</v>
      </c>
      <c r="D82" s="28">
        <v>0.39513888888888887</v>
      </c>
      <c r="E82" t="s">
        <v>33</v>
      </c>
      <c r="F82" t="s">
        <v>763</v>
      </c>
      <c r="G82" t="s">
        <v>129</v>
      </c>
      <c r="H82" t="s">
        <v>197</v>
      </c>
      <c r="I82" t="s">
        <v>37</v>
      </c>
      <c r="J82" t="s">
        <v>68</v>
      </c>
      <c r="K82" t="s">
        <v>39</v>
      </c>
      <c r="L82" t="s">
        <v>427</v>
      </c>
      <c r="M82" t="s">
        <v>427</v>
      </c>
      <c r="N82" t="s">
        <v>41</v>
      </c>
      <c r="O82" t="s">
        <v>41</v>
      </c>
      <c r="P82" t="s">
        <v>42</v>
      </c>
      <c r="Q82" t="s">
        <v>115</v>
      </c>
      <c r="R82" t="s">
        <v>130</v>
      </c>
      <c r="S82" t="s">
        <v>137</v>
      </c>
      <c r="T82" t="s">
        <v>147</v>
      </c>
      <c r="U82" t="s">
        <v>905</v>
      </c>
      <c r="V82" t="s">
        <v>587</v>
      </c>
      <c r="W82" t="s">
        <v>905</v>
      </c>
      <c r="X82" t="s">
        <v>906</v>
      </c>
      <c r="Y82" t="s">
        <v>783</v>
      </c>
      <c r="Z82" s="3">
        <v>0.88200000000000001</v>
      </c>
      <c r="AA82" s="3">
        <v>1</v>
      </c>
      <c r="AB82" s="3">
        <v>0.01</v>
      </c>
      <c r="AC82">
        <v>2.35</v>
      </c>
      <c r="AD82" t="s">
        <v>784</v>
      </c>
      <c r="AE82" t="s">
        <v>142</v>
      </c>
    </row>
    <row r="83" spans="2:31" x14ac:dyDescent="0.25">
      <c r="B83" t="s">
        <v>32</v>
      </c>
      <c r="C83" s="7">
        <v>43353</v>
      </c>
      <c r="D83" s="28">
        <v>0.39513888888888887</v>
      </c>
      <c r="E83" t="s">
        <v>33</v>
      </c>
      <c r="F83" t="s">
        <v>763</v>
      </c>
      <c r="G83" t="s">
        <v>196</v>
      </c>
      <c r="H83" t="s">
        <v>197</v>
      </c>
      <c r="I83" t="s">
        <v>37</v>
      </c>
      <c r="J83" t="s">
        <v>85</v>
      </c>
      <c r="K83" t="s">
        <v>39</v>
      </c>
      <c r="L83" t="s">
        <v>427</v>
      </c>
      <c r="M83" t="s">
        <v>427</v>
      </c>
      <c r="N83" t="s">
        <v>41</v>
      </c>
      <c r="O83" t="s">
        <v>41</v>
      </c>
      <c r="P83" t="s">
        <v>42</v>
      </c>
      <c r="Q83" t="s">
        <v>74</v>
      </c>
      <c r="R83" t="s">
        <v>132</v>
      </c>
      <c r="S83" t="s">
        <v>659</v>
      </c>
      <c r="T83" t="s">
        <v>907</v>
      </c>
      <c r="U83" t="s">
        <v>50</v>
      </c>
      <c r="V83" t="s">
        <v>908</v>
      </c>
      <c r="W83" t="s">
        <v>50</v>
      </c>
      <c r="Y83" t="s">
        <v>909</v>
      </c>
      <c r="Z83" s="3">
        <v>0.89700000000000002</v>
      </c>
      <c r="AA83" s="3">
        <v>1</v>
      </c>
      <c r="AB83" s="3">
        <v>1.4999999999999999E-2</v>
      </c>
      <c r="AC83">
        <v>2.0699999999999998</v>
      </c>
      <c r="AD83" t="s">
        <v>910</v>
      </c>
      <c r="AE83" t="s">
        <v>911</v>
      </c>
    </row>
    <row r="84" spans="2:31" x14ac:dyDescent="0.25">
      <c r="B84" t="s">
        <v>32</v>
      </c>
      <c r="C84" s="7">
        <v>43353</v>
      </c>
      <c r="D84" s="28">
        <v>0.39583333333333331</v>
      </c>
      <c r="E84" t="s">
        <v>33</v>
      </c>
      <c r="F84" t="s">
        <v>763</v>
      </c>
      <c r="G84" t="s">
        <v>264</v>
      </c>
      <c r="H84" t="s">
        <v>197</v>
      </c>
      <c r="I84" t="s">
        <v>37</v>
      </c>
      <c r="J84" t="s">
        <v>265</v>
      </c>
      <c r="K84" t="s">
        <v>39</v>
      </c>
      <c r="L84" t="s">
        <v>427</v>
      </c>
      <c r="M84" t="s">
        <v>427</v>
      </c>
      <c r="N84" t="s">
        <v>41</v>
      </c>
      <c r="O84" t="s">
        <v>41</v>
      </c>
      <c r="P84" t="s">
        <v>42</v>
      </c>
      <c r="Q84" t="s">
        <v>513</v>
      </c>
      <c r="R84" t="s">
        <v>718</v>
      </c>
      <c r="S84" t="s">
        <v>912</v>
      </c>
      <c r="T84" t="s">
        <v>221</v>
      </c>
      <c r="U84" t="s">
        <v>913</v>
      </c>
      <c r="V84" t="s">
        <v>516</v>
      </c>
      <c r="W84" t="s">
        <v>913</v>
      </c>
      <c r="X84" t="s">
        <v>711</v>
      </c>
      <c r="Y84" t="s">
        <v>316</v>
      </c>
      <c r="Z84" s="3">
        <v>0.90600000000000003</v>
      </c>
      <c r="AA84" s="3">
        <v>1</v>
      </c>
      <c r="AB84" s="3">
        <v>2.5000000000000001E-2</v>
      </c>
      <c r="AC84">
        <v>1.8</v>
      </c>
      <c r="AD84" t="s">
        <v>319</v>
      </c>
      <c r="AE84" t="s">
        <v>914</v>
      </c>
    </row>
    <row r="85" spans="2:31" x14ac:dyDescent="0.25">
      <c r="B85" t="s">
        <v>32</v>
      </c>
      <c r="C85" s="7">
        <v>43353</v>
      </c>
      <c r="D85" s="28">
        <v>0.3972222222222222</v>
      </c>
      <c r="E85" t="s">
        <v>33</v>
      </c>
      <c r="F85" t="s">
        <v>763</v>
      </c>
      <c r="G85" t="s">
        <v>345</v>
      </c>
      <c r="H85" t="s">
        <v>197</v>
      </c>
      <c r="I85" t="s">
        <v>37</v>
      </c>
      <c r="J85" t="s">
        <v>346</v>
      </c>
      <c r="K85" t="s">
        <v>39</v>
      </c>
      <c r="L85" t="s">
        <v>427</v>
      </c>
      <c r="M85" t="s">
        <v>427</v>
      </c>
      <c r="N85" t="s">
        <v>41</v>
      </c>
      <c r="O85" t="s">
        <v>41</v>
      </c>
      <c r="P85" t="s">
        <v>42</v>
      </c>
      <c r="Q85" t="s">
        <v>864</v>
      </c>
      <c r="R85" t="s">
        <v>467</v>
      </c>
      <c r="S85" t="s">
        <v>52</v>
      </c>
      <c r="T85" t="s">
        <v>159</v>
      </c>
      <c r="U85" t="s">
        <v>208</v>
      </c>
      <c r="V85" t="s">
        <v>915</v>
      </c>
      <c r="W85" t="s">
        <v>208</v>
      </c>
      <c r="Y85" t="s">
        <v>916</v>
      </c>
      <c r="Z85" s="3">
        <v>0.90800000000000003</v>
      </c>
      <c r="AA85" s="3">
        <v>1</v>
      </c>
      <c r="AB85" s="3">
        <v>3.7999999999999999E-2</v>
      </c>
      <c r="AC85">
        <v>1.67</v>
      </c>
      <c r="AD85" t="s">
        <v>917</v>
      </c>
      <c r="AE85" t="s">
        <v>274</v>
      </c>
    </row>
    <row r="86" spans="2:31" x14ac:dyDescent="0.25">
      <c r="B86" t="s">
        <v>32</v>
      </c>
      <c r="C86" s="7">
        <v>43353</v>
      </c>
      <c r="D86" s="28">
        <v>0.3979166666666667</v>
      </c>
      <c r="E86" t="s">
        <v>33</v>
      </c>
      <c r="F86" t="s">
        <v>763</v>
      </c>
      <c r="G86" t="s">
        <v>35</v>
      </c>
      <c r="H86" t="s">
        <v>197</v>
      </c>
      <c r="I86" t="s">
        <v>37</v>
      </c>
      <c r="J86" t="s">
        <v>38</v>
      </c>
      <c r="K86" t="s">
        <v>39</v>
      </c>
      <c r="L86" t="s">
        <v>266</v>
      </c>
      <c r="M86" t="s">
        <v>266</v>
      </c>
      <c r="N86" t="s">
        <v>41</v>
      </c>
      <c r="O86" t="s">
        <v>41</v>
      </c>
      <c r="P86" t="s">
        <v>42</v>
      </c>
      <c r="Q86" t="s">
        <v>217</v>
      </c>
      <c r="R86" t="s">
        <v>149</v>
      </c>
      <c r="S86" t="s">
        <v>766</v>
      </c>
      <c r="T86" t="s">
        <v>99</v>
      </c>
      <c r="U86" t="s">
        <v>115</v>
      </c>
      <c r="V86" t="s">
        <v>90</v>
      </c>
      <c r="W86" t="s">
        <v>115</v>
      </c>
      <c r="X86" t="s">
        <v>918</v>
      </c>
      <c r="Y86" t="s">
        <v>189</v>
      </c>
      <c r="Z86" s="3">
        <v>0.80900000000000005</v>
      </c>
      <c r="AA86" s="3">
        <v>1</v>
      </c>
      <c r="AB86" s="3">
        <v>7.0000000000000001E-3</v>
      </c>
      <c r="AC86">
        <v>2.4500000000000002</v>
      </c>
      <c r="AD86" t="s">
        <v>904</v>
      </c>
      <c r="AE86" t="s">
        <v>919</v>
      </c>
    </row>
    <row r="87" spans="2:31" x14ac:dyDescent="0.25">
      <c r="B87" t="s">
        <v>32</v>
      </c>
      <c r="C87" s="7">
        <v>43353</v>
      </c>
      <c r="D87" s="28">
        <v>0.39930555555555558</v>
      </c>
      <c r="E87" t="s">
        <v>33</v>
      </c>
      <c r="F87" t="s">
        <v>763</v>
      </c>
      <c r="G87" t="s">
        <v>129</v>
      </c>
      <c r="H87" t="s">
        <v>197</v>
      </c>
      <c r="I87" t="s">
        <v>37</v>
      </c>
      <c r="J87" t="s">
        <v>68</v>
      </c>
      <c r="K87" t="s">
        <v>39</v>
      </c>
      <c r="L87" t="s">
        <v>266</v>
      </c>
      <c r="M87" t="s">
        <v>266</v>
      </c>
      <c r="N87" t="s">
        <v>41</v>
      </c>
      <c r="O87" t="s">
        <v>41</v>
      </c>
      <c r="P87" t="s">
        <v>42</v>
      </c>
      <c r="Q87" t="s">
        <v>435</v>
      </c>
      <c r="R87" t="s">
        <v>162</v>
      </c>
      <c r="S87" t="s">
        <v>163</v>
      </c>
      <c r="T87" t="s">
        <v>920</v>
      </c>
      <c r="U87" t="s">
        <v>275</v>
      </c>
      <c r="V87" t="s">
        <v>148</v>
      </c>
      <c r="W87" t="s">
        <v>275</v>
      </c>
      <c r="X87" t="s">
        <v>778</v>
      </c>
      <c r="Y87" t="s">
        <v>438</v>
      </c>
      <c r="Z87" s="3">
        <v>0.85599999999999998</v>
      </c>
      <c r="AA87" s="3">
        <v>1</v>
      </c>
      <c r="AB87" s="3">
        <v>0.01</v>
      </c>
      <c r="AC87">
        <v>2.52</v>
      </c>
      <c r="AD87" t="s">
        <v>921</v>
      </c>
      <c r="AE87" t="s">
        <v>172</v>
      </c>
    </row>
    <row r="88" spans="2:31" x14ac:dyDescent="0.25">
      <c r="B88" t="s">
        <v>32</v>
      </c>
      <c r="C88" s="7">
        <v>43353</v>
      </c>
      <c r="D88" s="28">
        <v>0.39999999999999997</v>
      </c>
      <c r="E88" t="s">
        <v>33</v>
      </c>
      <c r="F88" t="s">
        <v>763</v>
      </c>
      <c r="G88" t="s">
        <v>196</v>
      </c>
      <c r="H88" t="s">
        <v>197</v>
      </c>
      <c r="I88" t="s">
        <v>37</v>
      </c>
      <c r="J88" t="s">
        <v>85</v>
      </c>
      <c r="K88" t="s">
        <v>39</v>
      </c>
      <c r="L88" t="s">
        <v>266</v>
      </c>
      <c r="M88" t="s">
        <v>266</v>
      </c>
      <c r="N88" t="s">
        <v>41</v>
      </c>
      <c r="O88" t="s">
        <v>41</v>
      </c>
      <c r="P88" t="s">
        <v>42</v>
      </c>
      <c r="Q88" t="s">
        <v>152</v>
      </c>
      <c r="R88" t="s">
        <v>155</v>
      </c>
      <c r="S88" t="s">
        <v>383</v>
      </c>
      <c r="T88" t="s">
        <v>427</v>
      </c>
      <c r="U88" t="s">
        <v>922</v>
      </c>
      <c r="V88" t="s">
        <v>225</v>
      </c>
      <c r="W88" t="s">
        <v>922</v>
      </c>
      <c r="X88" t="s">
        <v>903</v>
      </c>
      <c r="Y88" t="s">
        <v>752</v>
      </c>
      <c r="Z88" s="3">
        <v>0.88500000000000001</v>
      </c>
      <c r="AA88" s="3">
        <v>1</v>
      </c>
      <c r="AB88" s="3">
        <v>1.4E-2</v>
      </c>
      <c r="AC88">
        <v>2.35</v>
      </c>
      <c r="AD88" t="s">
        <v>618</v>
      </c>
      <c r="AE88" t="s">
        <v>923</v>
      </c>
    </row>
    <row r="89" spans="2:31" x14ac:dyDescent="0.25">
      <c r="B89" t="s">
        <v>32</v>
      </c>
      <c r="C89" s="7">
        <v>43353</v>
      </c>
      <c r="D89" s="28">
        <v>0.40069444444444446</v>
      </c>
      <c r="E89" t="s">
        <v>33</v>
      </c>
      <c r="F89" t="s">
        <v>763</v>
      </c>
      <c r="G89" t="s">
        <v>264</v>
      </c>
      <c r="H89" t="s">
        <v>197</v>
      </c>
      <c r="I89" t="s">
        <v>37</v>
      </c>
      <c r="J89" t="s">
        <v>265</v>
      </c>
      <c r="K89" t="s">
        <v>39</v>
      </c>
      <c r="L89" t="s">
        <v>266</v>
      </c>
      <c r="M89" t="s">
        <v>266</v>
      </c>
      <c r="N89" t="s">
        <v>41</v>
      </c>
      <c r="O89" t="s">
        <v>41</v>
      </c>
      <c r="P89" t="s">
        <v>42</v>
      </c>
      <c r="Q89" t="s">
        <v>439</v>
      </c>
      <c r="R89" t="s">
        <v>173</v>
      </c>
      <c r="S89" t="s">
        <v>533</v>
      </c>
      <c r="T89" t="s">
        <v>924</v>
      </c>
      <c r="U89" t="s">
        <v>522</v>
      </c>
      <c r="V89" t="s">
        <v>364</v>
      </c>
      <c r="W89" t="s">
        <v>522</v>
      </c>
      <c r="X89" t="s">
        <v>833</v>
      </c>
      <c r="Y89" t="s">
        <v>372</v>
      </c>
      <c r="Z89" s="3">
        <v>0.89900000000000002</v>
      </c>
      <c r="AA89" s="3">
        <v>1</v>
      </c>
      <c r="AB89" s="3">
        <v>2.5000000000000001E-2</v>
      </c>
      <c r="AC89">
        <v>1.98</v>
      </c>
      <c r="AD89" t="s">
        <v>925</v>
      </c>
      <c r="AE89" t="s">
        <v>926</v>
      </c>
    </row>
    <row r="90" spans="2:31" x14ac:dyDescent="0.25">
      <c r="B90" t="s">
        <v>32</v>
      </c>
      <c r="C90" s="7">
        <v>43353</v>
      </c>
      <c r="D90" s="28">
        <v>0.40138888888888885</v>
      </c>
      <c r="E90" t="s">
        <v>33</v>
      </c>
      <c r="F90" t="s">
        <v>763</v>
      </c>
      <c r="G90" t="s">
        <v>345</v>
      </c>
      <c r="H90" t="s">
        <v>197</v>
      </c>
      <c r="I90" t="s">
        <v>37</v>
      </c>
      <c r="J90" t="s">
        <v>346</v>
      </c>
      <c r="K90" t="s">
        <v>39</v>
      </c>
      <c r="L90" t="s">
        <v>266</v>
      </c>
      <c r="M90" t="s">
        <v>266</v>
      </c>
      <c r="N90" t="s">
        <v>41</v>
      </c>
      <c r="O90" t="s">
        <v>41</v>
      </c>
      <c r="P90" t="s">
        <v>42</v>
      </c>
      <c r="Q90" t="s">
        <v>781</v>
      </c>
      <c r="R90" t="s">
        <v>150</v>
      </c>
      <c r="S90" t="s">
        <v>927</v>
      </c>
      <c r="T90" t="s">
        <v>800</v>
      </c>
      <c r="U90" t="s">
        <v>683</v>
      </c>
      <c r="V90" t="s">
        <v>928</v>
      </c>
      <c r="W90" t="s">
        <v>683</v>
      </c>
      <c r="X90" t="s">
        <v>929</v>
      </c>
      <c r="Y90" t="s">
        <v>930</v>
      </c>
      <c r="Z90" s="3">
        <v>0.90300000000000002</v>
      </c>
      <c r="AA90" s="3">
        <v>1</v>
      </c>
      <c r="AB90" s="3">
        <v>3.7999999999999999E-2</v>
      </c>
      <c r="AC90">
        <v>1.79</v>
      </c>
      <c r="AD90" t="s">
        <v>931</v>
      </c>
      <c r="AE90" t="s">
        <v>932</v>
      </c>
    </row>
    <row r="91" spans="2:31" x14ac:dyDescent="0.25">
      <c r="B91" t="s">
        <v>32</v>
      </c>
      <c r="C91" s="7">
        <v>43353</v>
      </c>
      <c r="D91" s="28">
        <v>0.40208333333333335</v>
      </c>
      <c r="E91" t="s">
        <v>33</v>
      </c>
      <c r="F91" t="s">
        <v>763</v>
      </c>
      <c r="G91" t="s">
        <v>35</v>
      </c>
      <c r="H91" t="s">
        <v>197</v>
      </c>
      <c r="I91" t="s">
        <v>37</v>
      </c>
      <c r="J91" t="s">
        <v>38</v>
      </c>
      <c r="K91" t="s">
        <v>39</v>
      </c>
      <c r="L91" t="s">
        <v>266</v>
      </c>
      <c r="M91" t="s">
        <v>447</v>
      </c>
      <c r="N91" t="s">
        <v>41</v>
      </c>
      <c r="O91" t="s">
        <v>41</v>
      </c>
      <c r="P91" t="s">
        <v>42</v>
      </c>
      <c r="Q91" t="s">
        <v>169</v>
      </c>
      <c r="R91" t="s">
        <v>149</v>
      </c>
      <c r="S91" t="s">
        <v>933</v>
      </c>
      <c r="T91" t="s">
        <v>767</v>
      </c>
      <c r="U91" t="s">
        <v>774</v>
      </c>
      <c r="V91" t="s">
        <v>130</v>
      </c>
      <c r="W91" t="s">
        <v>774</v>
      </c>
      <c r="X91" t="s">
        <v>102</v>
      </c>
      <c r="Y91" t="s">
        <v>194</v>
      </c>
      <c r="Z91" s="3">
        <v>0.77400000000000002</v>
      </c>
      <c r="AA91" s="3">
        <v>1</v>
      </c>
      <c r="AB91" s="3">
        <v>7.0000000000000001E-3</v>
      </c>
      <c r="AC91">
        <v>2.5099999999999998</v>
      </c>
      <c r="AD91" t="s">
        <v>765</v>
      </c>
      <c r="AE91" t="s">
        <v>934</v>
      </c>
    </row>
    <row r="92" spans="2:31" x14ac:dyDescent="0.25">
      <c r="B92" t="s">
        <v>32</v>
      </c>
      <c r="C92" s="7">
        <v>43353</v>
      </c>
      <c r="D92" s="28">
        <v>0.40416666666666662</v>
      </c>
      <c r="E92" t="s">
        <v>33</v>
      </c>
      <c r="F92" t="s">
        <v>763</v>
      </c>
      <c r="G92" t="s">
        <v>129</v>
      </c>
      <c r="H92" t="s">
        <v>197</v>
      </c>
      <c r="I92" t="s">
        <v>37</v>
      </c>
      <c r="J92" t="s">
        <v>68</v>
      </c>
      <c r="K92" t="s">
        <v>39</v>
      </c>
      <c r="L92" t="s">
        <v>266</v>
      </c>
      <c r="M92" t="s">
        <v>447</v>
      </c>
      <c r="N92" t="s">
        <v>41</v>
      </c>
      <c r="O92" t="s">
        <v>41</v>
      </c>
      <c r="P92" t="s">
        <v>42</v>
      </c>
      <c r="Q92" t="s">
        <v>74</v>
      </c>
      <c r="R92" t="s">
        <v>682</v>
      </c>
      <c r="S92" t="s">
        <v>935</v>
      </c>
      <c r="T92" t="s">
        <v>178</v>
      </c>
      <c r="U92" t="s">
        <v>188</v>
      </c>
      <c r="V92" t="s">
        <v>157</v>
      </c>
      <c r="W92" t="s">
        <v>188</v>
      </c>
      <c r="X92" t="s">
        <v>122</v>
      </c>
      <c r="Y92" t="s">
        <v>283</v>
      </c>
      <c r="Z92" s="3">
        <v>0.82199999999999995</v>
      </c>
      <c r="AA92" s="3">
        <v>1</v>
      </c>
      <c r="AB92" s="3">
        <v>0.01</v>
      </c>
      <c r="AC92">
        <v>2.74</v>
      </c>
      <c r="AD92" t="s">
        <v>936</v>
      </c>
      <c r="AE92" t="s">
        <v>937</v>
      </c>
    </row>
    <row r="93" spans="2:31" x14ac:dyDescent="0.25">
      <c r="B93" t="s">
        <v>32</v>
      </c>
      <c r="C93" s="7">
        <v>43353</v>
      </c>
      <c r="D93" s="28">
        <v>0.40486111111111112</v>
      </c>
      <c r="E93" t="s">
        <v>33</v>
      </c>
      <c r="F93" t="s">
        <v>763</v>
      </c>
      <c r="G93" t="s">
        <v>196</v>
      </c>
      <c r="H93" t="s">
        <v>197</v>
      </c>
      <c r="I93" t="s">
        <v>37</v>
      </c>
      <c r="J93" t="s">
        <v>85</v>
      </c>
      <c r="K93" t="s">
        <v>39</v>
      </c>
      <c r="L93" t="s">
        <v>266</v>
      </c>
      <c r="M93" t="s">
        <v>447</v>
      </c>
      <c r="N93" t="s">
        <v>41</v>
      </c>
      <c r="O93" t="s">
        <v>41</v>
      </c>
      <c r="P93" t="s">
        <v>42</v>
      </c>
      <c r="Q93" t="s">
        <v>156</v>
      </c>
      <c r="R93" t="s">
        <v>213</v>
      </c>
      <c r="S93" t="s">
        <v>214</v>
      </c>
      <c r="T93" t="s">
        <v>856</v>
      </c>
      <c r="U93" t="s">
        <v>938</v>
      </c>
      <c r="V93" t="s">
        <v>510</v>
      </c>
      <c r="W93" t="s">
        <v>938</v>
      </c>
      <c r="X93" t="s">
        <v>568</v>
      </c>
      <c r="Y93" t="s">
        <v>234</v>
      </c>
      <c r="Z93" s="3">
        <v>0.86399999999999999</v>
      </c>
      <c r="AA93" s="3">
        <v>1</v>
      </c>
      <c r="AB93" s="3">
        <v>1.4999999999999999E-2</v>
      </c>
      <c r="AC93">
        <v>2.66</v>
      </c>
      <c r="AD93" t="s">
        <v>939</v>
      </c>
      <c r="AE93" t="s">
        <v>220</v>
      </c>
    </row>
    <row r="94" spans="2:31" x14ac:dyDescent="0.25">
      <c r="B94" t="s">
        <v>32</v>
      </c>
      <c r="C94" s="7">
        <v>43353</v>
      </c>
      <c r="D94" s="28">
        <v>0.4055555555555555</v>
      </c>
      <c r="E94" t="s">
        <v>33</v>
      </c>
      <c r="F94" t="s">
        <v>763</v>
      </c>
      <c r="G94" t="s">
        <v>264</v>
      </c>
      <c r="H94" t="s">
        <v>197</v>
      </c>
      <c r="I94" t="s">
        <v>37</v>
      </c>
      <c r="J94" t="s">
        <v>265</v>
      </c>
      <c r="K94" t="s">
        <v>39</v>
      </c>
      <c r="L94" t="s">
        <v>266</v>
      </c>
      <c r="M94" t="s">
        <v>447</v>
      </c>
      <c r="N94" t="s">
        <v>41</v>
      </c>
      <c r="O94" t="s">
        <v>41</v>
      </c>
      <c r="P94" t="s">
        <v>42</v>
      </c>
      <c r="Q94" t="s">
        <v>223</v>
      </c>
      <c r="R94" t="s">
        <v>628</v>
      </c>
      <c r="S94" t="s">
        <v>940</v>
      </c>
      <c r="T94" t="s">
        <v>335</v>
      </c>
      <c r="U94" t="s">
        <v>638</v>
      </c>
      <c r="V94" t="s">
        <v>941</v>
      </c>
      <c r="W94" t="s">
        <v>638</v>
      </c>
      <c r="Y94" t="s">
        <v>942</v>
      </c>
      <c r="Z94" s="3">
        <v>0.89200000000000002</v>
      </c>
      <c r="AA94" s="3">
        <v>1</v>
      </c>
      <c r="AB94" s="3">
        <v>2.5999999999999999E-2</v>
      </c>
      <c r="AC94">
        <v>2.3199999999999998</v>
      </c>
      <c r="AD94" t="s">
        <v>943</v>
      </c>
      <c r="AE94" t="s">
        <v>944</v>
      </c>
    </row>
    <row r="95" spans="2:31" x14ac:dyDescent="0.25">
      <c r="B95" t="s">
        <v>32</v>
      </c>
      <c r="C95" s="7">
        <v>43353</v>
      </c>
      <c r="D95" s="28">
        <v>0.40625</v>
      </c>
      <c r="E95" t="s">
        <v>33</v>
      </c>
      <c r="F95" t="s">
        <v>763</v>
      </c>
      <c r="G95" t="s">
        <v>345</v>
      </c>
      <c r="H95" t="s">
        <v>197</v>
      </c>
      <c r="I95" t="s">
        <v>37</v>
      </c>
      <c r="J95" t="s">
        <v>346</v>
      </c>
      <c r="K95" t="s">
        <v>39</v>
      </c>
      <c r="L95" t="s">
        <v>266</v>
      </c>
      <c r="M95" t="s">
        <v>447</v>
      </c>
      <c r="N95" t="s">
        <v>41</v>
      </c>
      <c r="O95" t="s">
        <v>41</v>
      </c>
      <c r="P95" t="s">
        <v>42</v>
      </c>
      <c r="Q95" t="s">
        <v>562</v>
      </c>
      <c r="R95" t="s">
        <v>862</v>
      </c>
      <c r="S95" t="s">
        <v>945</v>
      </c>
      <c r="T95" t="s">
        <v>416</v>
      </c>
      <c r="U95" t="s">
        <v>745</v>
      </c>
      <c r="V95" t="s">
        <v>811</v>
      </c>
      <c r="W95" t="s">
        <v>745</v>
      </c>
      <c r="X95" t="s">
        <v>863</v>
      </c>
      <c r="Y95" t="s">
        <v>946</v>
      </c>
      <c r="Z95" s="3">
        <v>0.89900000000000002</v>
      </c>
      <c r="AA95" s="3">
        <v>1</v>
      </c>
      <c r="AB95" s="3">
        <v>3.9E-2</v>
      </c>
      <c r="AC95">
        <v>2.0299999999999998</v>
      </c>
      <c r="AD95" t="s">
        <v>947</v>
      </c>
      <c r="AE95" t="s">
        <v>948</v>
      </c>
    </row>
    <row r="96" spans="2:31" x14ac:dyDescent="0.25">
      <c r="B96" t="s">
        <v>32</v>
      </c>
      <c r="C96" s="7">
        <v>43353</v>
      </c>
      <c r="D96" s="28">
        <v>0.4069444444444445</v>
      </c>
      <c r="E96" t="s">
        <v>33</v>
      </c>
      <c r="F96" t="s">
        <v>763</v>
      </c>
      <c r="G96" t="s">
        <v>35</v>
      </c>
      <c r="H96" t="s">
        <v>197</v>
      </c>
      <c r="I96" t="s">
        <v>37</v>
      </c>
      <c r="J96" t="s">
        <v>38</v>
      </c>
      <c r="K96" t="s">
        <v>39</v>
      </c>
      <c r="L96" t="s">
        <v>427</v>
      </c>
      <c r="M96" t="s">
        <v>358</v>
      </c>
      <c r="N96" t="s">
        <v>41</v>
      </c>
      <c r="O96" t="s">
        <v>41</v>
      </c>
      <c r="P96" t="s">
        <v>42</v>
      </c>
      <c r="Q96" t="s">
        <v>169</v>
      </c>
      <c r="R96" t="s">
        <v>602</v>
      </c>
      <c r="S96" t="s">
        <v>933</v>
      </c>
      <c r="T96" t="s">
        <v>767</v>
      </c>
      <c r="U96" t="s">
        <v>774</v>
      </c>
      <c r="V96" t="s">
        <v>130</v>
      </c>
      <c r="W96" t="s">
        <v>774</v>
      </c>
      <c r="X96" t="s">
        <v>949</v>
      </c>
      <c r="Y96" t="s">
        <v>189</v>
      </c>
      <c r="Z96" s="3">
        <v>0.78400000000000003</v>
      </c>
      <c r="AA96" s="3">
        <v>1</v>
      </c>
      <c r="AB96" s="3">
        <v>7.0000000000000001E-3</v>
      </c>
      <c r="AC96">
        <v>2.4900000000000002</v>
      </c>
      <c r="AD96" t="s">
        <v>950</v>
      </c>
      <c r="AE96" t="s">
        <v>934</v>
      </c>
    </row>
    <row r="97" spans="2:31" x14ac:dyDescent="0.25">
      <c r="B97" t="s">
        <v>32</v>
      </c>
      <c r="C97" s="7">
        <v>43353</v>
      </c>
      <c r="D97" s="28">
        <v>0.40833333333333338</v>
      </c>
      <c r="E97" t="s">
        <v>33</v>
      </c>
      <c r="F97" t="s">
        <v>763</v>
      </c>
      <c r="G97" t="s">
        <v>129</v>
      </c>
      <c r="H97" t="s">
        <v>197</v>
      </c>
      <c r="I97" t="s">
        <v>37</v>
      </c>
      <c r="J97" t="s">
        <v>68</v>
      </c>
      <c r="K97" t="s">
        <v>39</v>
      </c>
      <c r="L97" t="s">
        <v>427</v>
      </c>
      <c r="M97" t="s">
        <v>358</v>
      </c>
      <c r="N97" t="s">
        <v>41</v>
      </c>
      <c r="O97" t="s">
        <v>41</v>
      </c>
      <c r="P97" t="s">
        <v>42</v>
      </c>
      <c r="Q97" t="s">
        <v>144</v>
      </c>
      <c r="R97" t="s">
        <v>513</v>
      </c>
      <c r="S97" t="s">
        <v>245</v>
      </c>
      <c r="T97" t="s">
        <v>138</v>
      </c>
      <c r="U97" t="s">
        <v>287</v>
      </c>
      <c r="V97" t="s">
        <v>179</v>
      </c>
      <c r="W97" t="s">
        <v>287</v>
      </c>
      <c r="X97" t="s">
        <v>951</v>
      </c>
      <c r="Y97" t="s">
        <v>516</v>
      </c>
      <c r="Z97" s="3">
        <v>0.83199999999999996</v>
      </c>
      <c r="AA97" s="3">
        <v>1</v>
      </c>
      <c r="AB97" s="3">
        <v>0.01</v>
      </c>
      <c r="AC97">
        <v>2.66</v>
      </c>
      <c r="AD97" t="s">
        <v>952</v>
      </c>
      <c r="AE97" t="s">
        <v>953</v>
      </c>
    </row>
    <row r="98" spans="2:31" x14ac:dyDescent="0.25">
      <c r="B98" t="s">
        <v>32</v>
      </c>
      <c r="C98" s="7">
        <v>43353</v>
      </c>
      <c r="D98" s="28">
        <v>0.40902777777777777</v>
      </c>
      <c r="E98" t="s">
        <v>33</v>
      </c>
      <c r="F98" t="s">
        <v>763</v>
      </c>
      <c r="G98" t="s">
        <v>196</v>
      </c>
      <c r="H98" t="s">
        <v>197</v>
      </c>
      <c r="I98" t="s">
        <v>37</v>
      </c>
      <c r="J98" t="s">
        <v>85</v>
      </c>
      <c r="K98" t="s">
        <v>39</v>
      </c>
      <c r="L98" t="s">
        <v>427</v>
      </c>
      <c r="M98" t="s">
        <v>358</v>
      </c>
      <c r="N98" t="s">
        <v>41</v>
      </c>
      <c r="O98" t="s">
        <v>41</v>
      </c>
      <c r="P98" t="s">
        <v>42</v>
      </c>
      <c r="Q98" t="s">
        <v>780</v>
      </c>
      <c r="R98" t="s">
        <v>199</v>
      </c>
      <c r="S98" t="s">
        <v>290</v>
      </c>
      <c r="T98" t="s">
        <v>908</v>
      </c>
      <c r="U98" t="s">
        <v>913</v>
      </c>
      <c r="V98" t="s">
        <v>954</v>
      </c>
      <c r="W98" t="s">
        <v>913</v>
      </c>
      <c r="X98" t="s">
        <v>955</v>
      </c>
      <c r="Y98" t="s">
        <v>234</v>
      </c>
      <c r="Z98" s="3">
        <v>0.871</v>
      </c>
      <c r="AA98" s="3">
        <v>1</v>
      </c>
      <c r="AB98" s="3">
        <v>1.4999999999999999E-2</v>
      </c>
      <c r="AC98">
        <v>2.62</v>
      </c>
      <c r="AD98" t="s">
        <v>235</v>
      </c>
      <c r="AE98" t="s">
        <v>956</v>
      </c>
    </row>
    <row r="99" spans="2:31" x14ac:dyDescent="0.25">
      <c r="B99" t="s">
        <v>32</v>
      </c>
      <c r="C99" s="7">
        <v>43353</v>
      </c>
      <c r="D99" s="28">
        <v>0.40972222222222227</v>
      </c>
      <c r="E99" t="s">
        <v>33</v>
      </c>
      <c r="F99" t="s">
        <v>763</v>
      </c>
      <c r="G99" t="s">
        <v>264</v>
      </c>
      <c r="H99" t="s">
        <v>197</v>
      </c>
      <c r="I99" t="s">
        <v>37</v>
      </c>
      <c r="J99" t="s">
        <v>265</v>
      </c>
      <c r="K99" t="s">
        <v>39</v>
      </c>
      <c r="L99" t="s">
        <v>427</v>
      </c>
      <c r="M99" t="s">
        <v>358</v>
      </c>
      <c r="N99" t="s">
        <v>41</v>
      </c>
      <c r="O99" t="s">
        <v>41</v>
      </c>
      <c r="P99" t="s">
        <v>42</v>
      </c>
      <c r="Q99" t="s">
        <v>548</v>
      </c>
      <c r="R99" t="s">
        <v>593</v>
      </c>
      <c r="S99" t="s">
        <v>594</v>
      </c>
      <c r="T99" t="s">
        <v>438</v>
      </c>
      <c r="U99" t="s">
        <v>500</v>
      </c>
      <c r="V99" t="s">
        <v>306</v>
      </c>
      <c r="W99" t="s">
        <v>500</v>
      </c>
      <c r="X99" t="s">
        <v>629</v>
      </c>
      <c r="Y99" t="s">
        <v>376</v>
      </c>
      <c r="Z99" s="3">
        <v>0.89600000000000002</v>
      </c>
      <c r="AA99" s="3">
        <v>1</v>
      </c>
      <c r="AB99" s="3">
        <v>2.5999999999999999E-2</v>
      </c>
      <c r="AC99">
        <v>2.23</v>
      </c>
      <c r="AD99" t="s">
        <v>957</v>
      </c>
      <c r="AE99" t="s">
        <v>958</v>
      </c>
    </row>
    <row r="100" spans="2:31" x14ac:dyDescent="0.25">
      <c r="B100" t="s">
        <v>32</v>
      </c>
      <c r="C100" s="7">
        <v>43353</v>
      </c>
      <c r="D100" s="28">
        <v>0.41041666666666665</v>
      </c>
      <c r="E100" t="s">
        <v>33</v>
      </c>
      <c r="F100" t="s">
        <v>763</v>
      </c>
      <c r="G100" t="s">
        <v>345</v>
      </c>
      <c r="H100" t="s">
        <v>197</v>
      </c>
      <c r="I100" t="s">
        <v>37</v>
      </c>
      <c r="J100" t="s">
        <v>346</v>
      </c>
      <c r="K100" t="s">
        <v>39</v>
      </c>
      <c r="L100" t="s">
        <v>427</v>
      </c>
      <c r="M100" t="s">
        <v>358</v>
      </c>
      <c r="N100" t="s">
        <v>41</v>
      </c>
      <c r="O100" t="s">
        <v>41</v>
      </c>
      <c r="P100" t="s">
        <v>42</v>
      </c>
      <c r="Q100" t="s">
        <v>152</v>
      </c>
      <c r="R100" t="s">
        <v>597</v>
      </c>
      <c r="S100" t="s">
        <v>598</v>
      </c>
      <c r="T100" t="s">
        <v>224</v>
      </c>
      <c r="U100" t="s">
        <v>170</v>
      </c>
      <c r="V100" t="s">
        <v>959</v>
      </c>
      <c r="W100" t="s">
        <v>170</v>
      </c>
      <c r="X100" t="s">
        <v>892</v>
      </c>
      <c r="Y100" t="s">
        <v>960</v>
      </c>
      <c r="Z100" s="3">
        <v>0.90200000000000002</v>
      </c>
      <c r="AA100" s="3">
        <v>1</v>
      </c>
      <c r="AB100" s="3">
        <v>3.9E-2</v>
      </c>
      <c r="AC100">
        <v>1.96</v>
      </c>
      <c r="AD100" t="s">
        <v>961</v>
      </c>
      <c r="AE100" t="s">
        <v>601</v>
      </c>
    </row>
    <row r="101" spans="2:31" x14ac:dyDescent="0.25">
      <c r="B101" t="s">
        <v>32</v>
      </c>
      <c r="C101" s="7">
        <v>43353</v>
      </c>
      <c r="D101" s="28">
        <v>0.41111111111111115</v>
      </c>
      <c r="E101" t="s">
        <v>33</v>
      </c>
      <c r="F101" t="s">
        <v>763</v>
      </c>
      <c r="G101" t="s">
        <v>35</v>
      </c>
      <c r="H101" t="s">
        <v>197</v>
      </c>
      <c r="I101" t="s">
        <v>37</v>
      </c>
      <c r="J101" t="s">
        <v>38</v>
      </c>
      <c r="K101" t="s">
        <v>39</v>
      </c>
      <c r="L101" t="s">
        <v>266</v>
      </c>
      <c r="M101" t="s">
        <v>198</v>
      </c>
      <c r="N101" t="s">
        <v>41</v>
      </c>
      <c r="O101" t="s">
        <v>41</v>
      </c>
      <c r="P101" t="s">
        <v>42</v>
      </c>
      <c r="Q101" t="s">
        <v>69</v>
      </c>
      <c r="R101" t="s">
        <v>602</v>
      </c>
      <c r="S101" t="s">
        <v>933</v>
      </c>
      <c r="T101" t="s">
        <v>962</v>
      </c>
      <c r="U101" t="s">
        <v>63</v>
      </c>
      <c r="V101" t="s">
        <v>144</v>
      </c>
      <c r="W101" t="s">
        <v>63</v>
      </c>
      <c r="Y101" t="s">
        <v>194</v>
      </c>
      <c r="Z101" s="3">
        <v>0.77100000000000002</v>
      </c>
      <c r="AA101" s="3">
        <v>1</v>
      </c>
      <c r="AB101" s="3">
        <v>7.0000000000000001E-3</v>
      </c>
      <c r="AC101">
        <v>2.52</v>
      </c>
      <c r="AD101" t="s">
        <v>765</v>
      </c>
      <c r="AE101" t="s">
        <v>963</v>
      </c>
    </row>
    <row r="102" spans="2:31" x14ac:dyDescent="0.25">
      <c r="B102" t="s">
        <v>32</v>
      </c>
      <c r="C102" s="7">
        <v>43353</v>
      </c>
      <c r="D102" s="28">
        <v>0.41250000000000003</v>
      </c>
      <c r="E102" t="s">
        <v>33</v>
      </c>
      <c r="F102" t="s">
        <v>763</v>
      </c>
      <c r="G102" t="s">
        <v>129</v>
      </c>
      <c r="H102" t="s">
        <v>197</v>
      </c>
      <c r="I102" t="s">
        <v>37</v>
      </c>
      <c r="J102" t="s">
        <v>68</v>
      </c>
      <c r="K102" t="s">
        <v>39</v>
      </c>
      <c r="L102" t="s">
        <v>266</v>
      </c>
      <c r="M102" t="s">
        <v>198</v>
      </c>
      <c r="N102" t="s">
        <v>41</v>
      </c>
      <c r="O102" t="s">
        <v>41</v>
      </c>
      <c r="P102" t="s">
        <v>42</v>
      </c>
      <c r="Q102" t="s">
        <v>152</v>
      </c>
      <c r="R102" t="s">
        <v>682</v>
      </c>
      <c r="S102" t="s">
        <v>226</v>
      </c>
      <c r="T102" t="s">
        <v>155</v>
      </c>
      <c r="U102" t="s">
        <v>156</v>
      </c>
      <c r="V102" t="s">
        <v>791</v>
      </c>
      <c r="W102" t="s">
        <v>156</v>
      </c>
      <c r="X102" t="s">
        <v>54</v>
      </c>
      <c r="Y102" t="s">
        <v>278</v>
      </c>
      <c r="Z102" s="3">
        <v>0.81699999999999995</v>
      </c>
      <c r="AA102" s="3">
        <v>1</v>
      </c>
      <c r="AB102" s="3">
        <v>0.01</v>
      </c>
      <c r="AC102">
        <v>2.77</v>
      </c>
      <c r="AD102" t="s">
        <v>936</v>
      </c>
      <c r="AE102" t="s">
        <v>964</v>
      </c>
    </row>
    <row r="103" spans="2:31" x14ac:dyDescent="0.25">
      <c r="B103" t="s">
        <v>32</v>
      </c>
      <c r="C103" s="7">
        <v>43353</v>
      </c>
      <c r="D103" s="28">
        <v>0.41319444444444442</v>
      </c>
      <c r="E103" t="s">
        <v>33</v>
      </c>
      <c r="F103" t="s">
        <v>763</v>
      </c>
      <c r="G103" t="s">
        <v>196</v>
      </c>
      <c r="H103" t="s">
        <v>197</v>
      </c>
      <c r="I103" t="s">
        <v>37</v>
      </c>
      <c r="J103" t="s">
        <v>85</v>
      </c>
      <c r="K103" t="s">
        <v>39</v>
      </c>
      <c r="L103" t="s">
        <v>266</v>
      </c>
      <c r="M103" t="s">
        <v>198</v>
      </c>
      <c r="N103" t="s">
        <v>41</v>
      </c>
      <c r="O103" t="s">
        <v>41</v>
      </c>
      <c r="P103" t="s">
        <v>42</v>
      </c>
      <c r="Q103" t="s">
        <v>212</v>
      </c>
      <c r="R103" t="s">
        <v>250</v>
      </c>
      <c r="S103" t="s">
        <v>256</v>
      </c>
      <c r="T103" t="s">
        <v>201</v>
      </c>
      <c r="U103" t="s">
        <v>131</v>
      </c>
      <c r="V103" t="s">
        <v>492</v>
      </c>
      <c r="W103" t="s">
        <v>131</v>
      </c>
      <c r="X103" t="s">
        <v>965</v>
      </c>
      <c r="Y103" t="s">
        <v>630</v>
      </c>
      <c r="Z103" s="3">
        <v>0.86299999999999999</v>
      </c>
      <c r="AA103" s="3">
        <v>1</v>
      </c>
      <c r="AB103" s="3">
        <v>1.4999999999999999E-2</v>
      </c>
      <c r="AC103">
        <v>2.71</v>
      </c>
      <c r="AD103" t="s">
        <v>939</v>
      </c>
      <c r="AE103" t="s">
        <v>652</v>
      </c>
    </row>
    <row r="104" spans="2:31" x14ac:dyDescent="0.25">
      <c r="B104" t="s">
        <v>32</v>
      </c>
      <c r="C104" s="7">
        <v>43353</v>
      </c>
      <c r="D104" s="28">
        <v>0.41388888888888892</v>
      </c>
      <c r="E104" t="s">
        <v>33</v>
      </c>
      <c r="F104" t="s">
        <v>763</v>
      </c>
      <c r="G104" t="s">
        <v>264</v>
      </c>
      <c r="H104" t="s">
        <v>197</v>
      </c>
      <c r="I104" t="s">
        <v>37</v>
      </c>
      <c r="J104" t="s">
        <v>265</v>
      </c>
      <c r="K104" t="s">
        <v>39</v>
      </c>
      <c r="L104" t="s">
        <v>266</v>
      </c>
      <c r="M104" t="s">
        <v>198</v>
      </c>
      <c r="N104" t="s">
        <v>41</v>
      </c>
      <c r="O104" t="s">
        <v>41</v>
      </c>
      <c r="P104" t="s">
        <v>42</v>
      </c>
      <c r="Q104" t="s">
        <v>333</v>
      </c>
      <c r="R104" t="s">
        <v>538</v>
      </c>
      <c r="S104" t="s">
        <v>696</v>
      </c>
      <c r="T104" t="s">
        <v>710</v>
      </c>
      <c r="U104" t="s">
        <v>209</v>
      </c>
      <c r="V104" t="s">
        <v>966</v>
      </c>
      <c r="W104" t="s">
        <v>209</v>
      </c>
      <c r="X104" t="s">
        <v>829</v>
      </c>
      <c r="Y104" t="s">
        <v>967</v>
      </c>
      <c r="Z104" s="3">
        <v>0.89100000000000001</v>
      </c>
      <c r="AA104" s="3">
        <v>1</v>
      </c>
      <c r="AB104" s="3">
        <v>2.5999999999999999E-2</v>
      </c>
      <c r="AC104">
        <v>2.39</v>
      </c>
      <c r="AD104" t="s">
        <v>968</v>
      </c>
      <c r="AE104" t="s">
        <v>969</v>
      </c>
    </row>
    <row r="105" spans="2:31" x14ac:dyDescent="0.25">
      <c r="B105" t="s">
        <v>32</v>
      </c>
      <c r="C105" s="7">
        <v>43353</v>
      </c>
      <c r="D105" s="28">
        <v>0.4145833333333333</v>
      </c>
      <c r="E105" t="s">
        <v>33</v>
      </c>
      <c r="F105" t="s">
        <v>763</v>
      </c>
      <c r="G105" t="s">
        <v>345</v>
      </c>
      <c r="H105" t="s">
        <v>197</v>
      </c>
      <c r="I105" t="s">
        <v>37</v>
      </c>
      <c r="J105" t="s">
        <v>346</v>
      </c>
      <c r="K105" t="s">
        <v>39</v>
      </c>
      <c r="L105" t="s">
        <v>266</v>
      </c>
      <c r="M105" t="s">
        <v>198</v>
      </c>
      <c r="N105" t="s">
        <v>41</v>
      </c>
      <c r="O105" t="s">
        <v>41</v>
      </c>
      <c r="P105" t="s">
        <v>42</v>
      </c>
      <c r="Q105" t="s">
        <v>147</v>
      </c>
      <c r="R105" t="s">
        <v>307</v>
      </c>
      <c r="S105" t="s">
        <v>970</v>
      </c>
      <c r="T105" t="s">
        <v>894</v>
      </c>
      <c r="U105" t="s">
        <v>335</v>
      </c>
      <c r="V105" t="s">
        <v>971</v>
      </c>
      <c r="W105" t="s">
        <v>335</v>
      </c>
      <c r="X105" t="s">
        <v>863</v>
      </c>
      <c r="Y105" t="s">
        <v>972</v>
      </c>
      <c r="Z105" s="3">
        <v>0.89900000000000002</v>
      </c>
      <c r="AA105" s="3">
        <v>1</v>
      </c>
      <c r="AB105" s="3">
        <v>0.04</v>
      </c>
      <c r="AC105">
        <v>2.11</v>
      </c>
      <c r="AD105" t="s">
        <v>973</v>
      </c>
      <c r="AE105" t="s">
        <v>974</v>
      </c>
    </row>
    <row r="106" spans="2:31" x14ac:dyDescent="0.25">
      <c r="B106" t="s">
        <v>32</v>
      </c>
      <c r="C106" s="7">
        <v>43353</v>
      </c>
      <c r="D106" s="28">
        <v>0.4152777777777778</v>
      </c>
      <c r="E106" t="s">
        <v>33</v>
      </c>
      <c r="F106" t="s">
        <v>763</v>
      </c>
      <c r="G106" t="s">
        <v>35</v>
      </c>
      <c r="H106" t="s">
        <v>197</v>
      </c>
      <c r="I106" t="s">
        <v>37</v>
      </c>
      <c r="J106" t="s">
        <v>38</v>
      </c>
      <c r="K106" t="s">
        <v>39</v>
      </c>
      <c r="L106" t="s">
        <v>447</v>
      </c>
      <c r="M106" t="s">
        <v>198</v>
      </c>
      <c r="N106" t="s">
        <v>41</v>
      </c>
      <c r="O106" t="s">
        <v>41</v>
      </c>
      <c r="P106" t="s">
        <v>42</v>
      </c>
      <c r="Q106" t="s">
        <v>69</v>
      </c>
      <c r="R106" t="s">
        <v>602</v>
      </c>
      <c r="S106" t="s">
        <v>275</v>
      </c>
      <c r="T106" t="s">
        <v>975</v>
      </c>
      <c r="U106" t="s">
        <v>452</v>
      </c>
      <c r="V106" t="s">
        <v>177</v>
      </c>
      <c r="W106" t="s">
        <v>452</v>
      </c>
      <c r="X106" t="s">
        <v>955</v>
      </c>
      <c r="Y106" t="s">
        <v>189</v>
      </c>
      <c r="Z106" s="3">
        <v>0.76200000000000001</v>
      </c>
      <c r="AA106" s="3">
        <v>1</v>
      </c>
      <c r="AB106" s="3">
        <v>7.0000000000000001E-3</v>
      </c>
      <c r="AC106">
        <v>2.5499999999999998</v>
      </c>
      <c r="AD106" t="s">
        <v>765</v>
      </c>
      <c r="AE106" t="s">
        <v>976</v>
      </c>
    </row>
    <row r="107" spans="2:31" x14ac:dyDescent="0.25">
      <c r="B107" t="s">
        <v>32</v>
      </c>
      <c r="C107" s="7">
        <v>43353</v>
      </c>
      <c r="D107" s="28">
        <v>0.41666666666666669</v>
      </c>
      <c r="E107" t="s">
        <v>33</v>
      </c>
      <c r="F107" t="s">
        <v>763</v>
      </c>
      <c r="G107" t="s">
        <v>129</v>
      </c>
      <c r="H107" t="s">
        <v>197</v>
      </c>
      <c r="I107" t="s">
        <v>37</v>
      </c>
      <c r="J107" t="s">
        <v>68</v>
      </c>
      <c r="K107" t="s">
        <v>39</v>
      </c>
      <c r="L107" t="s">
        <v>447</v>
      </c>
      <c r="M107" t="s">
        <v>198</v>
      </c>
      <c r="N107" t="s">
        <v>41</v>
      </c>
      <c r="O107" t="s">
        <v>41</v>
      </c>
      <c r="P107" t="s">
        <v>42</v>
      </c>
      <c r="Q107" t="s">
        <v>166</v>
      </c>
      <c r="R107" t="s">
        <v>977</v>
      </c>
      <c r="S107" t="s">
        <v>645</v>
      </c>
      <c r="T107" t="s">
        <v>476</v>
      </c>
      <c r="U107" t="s">
        <v>566</v>
      </c>
      <c r="V107" t="s">
        <v>616</v>
      </c>
      <c r="W107" t="s">
        <v>566</v>
      </c>
      <c r="X107" t="s">
        <v>792</v>
      </c>
      <c r="Y107" t="s">
        <v>278</v>
      </c>
      <c r="Z107" s="3">
        <v>0.80200000000000005</v>
      </c>
      <c r="AA107" s="3">
        <v>1</v>
      </c>
      <c r="AB107" s="3">
        <v>0.01</v>
      </c>
      <c r="AC107">
        <v>2.81</v>
      </c>
      <c r="AD107" t="s">
        <v>936</v>
      </c>
      <c r="AE107" t="s">
        <v>978</v>
      </c>
    </row>
    <row r="108" spans="2:31" x14ac:dyDescent="0.25">
      <c r="B108" t="s">
        <v>32</v>
      </c>
      <c r="C108" s="7">
        <v>43353</v>
      </c>
      <c r="D108" s="28">
        <v>0.41736111111111113</v>
      </c>
      <c r="E108" t="s">
        <v>33</v>
      </c>
      <c r="F108" t="s">
        <v>763</v>
      </c>
      <c r="G108" t="s">
        <v>196</v>
      </c>
      <c r="H108" t="s">
        <v>197</v>
      </c>
      <c r="I108" t="s">
        <v>37</v>
      </c>
      <c r="J108" t="s">
        <v>85</v>
      </c>
      <c r="K108" t="s">
        <v>39</v>
      </c>
      <c r="L108" t="s">
        <v>447</v>
      </c>
      <c r="M108" t="s">
        <v>198</v>
      </c>
      <c r="N108" t="s">
        <v>41</v>
      </c>
      <c r="O108" t="s">
        <v>41</v>
      </c>
      <c r="P108" t="s">
        <v>42</v>
      </c>
      <c r="Q108" t="s">
        <v>212</v>
      </c>
      <c r="R108" t="s">
        <v>223</v>
      </c>
      <c r="S108" t="s">
        <v>224</v>
      </c>
      <c r="T108" t="s">
        <v>680</v>
      </c>
      <c r="U108" t="s">
        <v>645</v>
      </c>
      <c r="V108" t="s">
        <v>270</v>
      </c>
      <c r="W108" t="s">
        <v>645</v>
      </c>
      <c r="Y108" t="s">
        <v>240</v>
      </c>
      <c r="Z108" s="3">
        <v>0.84899999999999998</v>
      </c>
      <c r="AA108" s="3">
        <v>1</v>
      </c>
      <c r="AB108" s="3">
        <v>1.4999999999999999E-2</v>
      </c>
      <c r="AC108">
        <v>2.86</v>
      </c>
      <c r="AD108" t="s">
        <v>254</v>
      </c>
      <c r="AE108" t="s">
        <v>231</v>
      </c>
    </row>
    <row r="109" spans="2:31" x14ac:dyDescent="0.25">
      <c r="B109" t="s">
        <v>32</v>
      </c>
      <c r="C109" s="7">
        <v>43353</v>
      </c>
      <c r="D109" s="28">
        <v>0.41805555555555557</v>
      </c>
      <c r="E109" t="s">
        <v>33</v>
      </c>
      <c r="F109" t="s">
        <v>763</v>
      </c>
      <c r="G109" t="s">
        <v>264</v>
      </c>
      <c r="H109" t="s">
        <v>197</v>
      </c>
      <c r="I109" t="s">
        <v>37</v>
      </c>
      <c r="J109" t="s">
        <v>265</v>
      </c>
      <c r="K109" t="s">
        <v>39</v>
      </c>
      <c r="L109" t="s">
        <v>447</v>
      </c>
      <c r="M109" t="s">
        <v>198</v>
      </c>
      <c r="N109" t="s">
        <v>41</v>
      </c>
      <c r="O109" t="s">
        <v>41</v>
      </c>
      <c r="P109" t="s">
        <v>42</v>
      </c>
      <c r="Q109" t="s">
        <v>157</v>
      </c>
      <c r="R109" t="s">
        <v>257</v>
      </c>
      <c r="S109" t="s">
        <v>613</v>
      </c>
      <c r="T109" t="s">
        <v>386</v>
      </c>
      <c r="U109" t="s">
        <v>291</v>
      </c>
      <c r="V109" t="s">
        <v>928</v>
      </c>
      <c r="W109" t="s">
        <v>291</v>
      </c>
      <c r="Y109" t="s">
        <v>372</v>
      </c>
      <c r="Z109" s="3">
        <v>0.88500000000000001</v>
      </c>
      <c r="AA109" s="3">
        <v>1</v>
      </c>
      <c r="AB109" s="3">
        <v>2.5999999999999999E-2</v>
      </c>
      <c r="AC109">
        <v>2.6</v>
      </c>
      <c r="AD109" t="s">
        <v>979</v>
      </c>
      <c r="AE109" t="s">
        <v>980</v>
      </c>
    </row>
    <row r="110" spans="2:31" x14ac:dyDescent="0.25">
      <c r="B110" t="s">
        <v>32</v>
      </c>
      <c r="C110" s="7">
        <v>43353</v>
      </c>
      <c r="D110" s="28">
        <v>0.41875000000000001</v>
      </c>
      <c r="E110" t="s">
        <v>33</v>
      </c>
      <c r="F110" t="s">
        <v>763</v>
      </c>
      <c r="G110" t="s">
        <v>345</v>
      </c>
      <c r="H110" t="s">
        <v>197</v>
      </c>
      <c r="I110" t="s">
        <v>37</v>
      </c>
      <c r="J110" t="s">
        <v>346</v>
      </c>
      <c r="K110" t="s">
        <v>39</v>
      </c>
      <c r="L110" t="s">
        <v>447</v>
      </c>
      <c r="M110" t="s">
        <v>198</v>
      </c>
      <c r="N110" t="s">
        <v>41</v>
      </c>
      <c r="O110" t="s">
        <v>41</v>
      </c>
      <c r="P110" t="s">
        <v>42</v>
      </c>
      <c r="Q110" t="s">
        <v>50</v>
      </c>
      <c r="R110" t="s">
        <v>364</v>
      </c>
      <c r="S110" t="s">
        <v>840</v>
      </c>
      <c r="T110" t="s">
        <v>981</v>
      </c>
      <c r="U110" t="s">
        <v>477</v>
      </c>
      <c r="V110" t="s">
        <v>826</v>
      </c>
      <c r="W110" t="s">
        <v>477</v>
      </c>
      <c r="X110" t="s">
        <v>982</v>
      </c>
      <c r="Y110" t="s">
        <v>960</v>
      </c>
      <c r="Z110" s="3">
        <v>0.89800000000000002</v>
      </c>
      <c r="AA110" s="3">
        <v>1</v>
      </c>
      <c r="AB110" s="3">
        <v>0.04</v>
      </c>
      <c r="AC110">
        <v>2.3199999999999998</v>
      </c>
      <c r="AD110" t="s">
        <v>983</v>
      </c>
      <c r="AE110" t="s">
        <v>984</v>
      </c>
    </row>
    <row r="111" spans="2:31" x14ac:dyDescent="0.25">
      <c r="B111" t="s">
        <v>32</v>
      </c>
      <c r="C111" s="7">
        <v>43353</v>
      </c>
      <c r="D111" s="28">
        <v>0.41944444444444445</v>
      </c>
      <c r="E111" t="s">
        <v>33</v>
      </c>
      <c r="F111" t="s">
        <v>763</v>
      </c>
      <c r="G111" t="s">
        <v>35</v>
      </c>
      <c r="H111" t="s">
        <v>197</v>
      </c>
      <c r="I111" t="s">
        <v>37</v>
      </c>
      <c r="J111" t="s">
        <v>38</v>
      </c>
      <c r="K111" t="s">
        <v>39</v>
      </c>
      <c r="L111" t="s">
        <v>198</v>
      </c>
      <c r="M111" t="s">
        <v>198</v>
      </c>
      <c r="N111" t="s">
        <v>41</v>
      </c>
      <c r="O111" t="s">
        <v>41</v>
      </c>
      <c r="P111" t="s">
        <v>42</v>
      </c>
      <c r="Q111" t="s">
        <v>80</v>
      </c>
      <c r="R111" t="s">
        <v>602</v>
      </c>
      <c r="S111" t="s">
        <v>567</v>
      </c>
      <c r="T111" t="s">
        <v>985</v>
      </c>
      <c r="U111" t="s">
        <v>986</v>
      </c>
      <c r="V111" t="s">
        <v>177</v>
      </c>
      <c r="W111" t="s">
        <v>986</v>
      </c>
      <c r="X111" t="s">
        <v>987</v>
      </c>
      <c r="Y111" t="s">
        <v>189</v>
      </c>
      <c r="Z111" s="3">
        <v>0.75900000000000001</v>
      </c>
      <c r="AA111" s="3">
        <v>1</v>
      </c>
      <c r="AB111" s="3">
        <v>7.0000000000000001E-3</v>
      </c>
      <c r="AC111">
        <v>2.54</v>
      </c>
      <c r="AD111" t="s">
        <v>950</v>
      </c>
      <c r="AE111" t="s">
        <v>988</v>
      </c>
    </row>
    <row r="112" spans="2:31" x14ac:dyDescent="0.25">
      <c r="B112" t="s">
        <v>32</v>
      </c>
      <c r="C112" s="7">
        <v>43353</v>
      </c>
      <c r="D112" s="28">
        <v>0.42083333333333334</v>
      </c>
      <c r="E112" t="s">
        <v>33</v>
      </c>
      <c r="F112" t="s">
        <v>763</v>
      </c>
      <c r="G112" t="s">
        <v>129</v>
      </c>
      <c r="H112" t="s">
        <v>197</v>
      </c>
      <c r="I112" t="s">
        <v>37</v>
      </c>
      <c r="J112" t="s">
        <v>68</v>
      </c>
      <c r="K112" t="s">
        <v>39</v>
      </c>
      <c r="L112" t="s">
        <v>198</v>
      </c>
      <c r="M112" t="s">
        <v>198</v>
      </c>
      <c r="N112" t="s">
        <v>41</v>
      </c>
      <c r="O112" t="s">
        <v>41</v>
      </c>
      <c r="P112" t="s">
        <v>42</v>
      </c>
      <c r="Q112" t="s">
        <v>152</v>
      </c>
      <c r="R112" t="s">
        <v>977</v>
      </c>
      <c r="S112" t="s">
        <v>645</v>
      </c>
      <c r="T112" t="s">
        <v>587</v>
      </c>
      <c r="U112" t="s">
        <v>920</v>
      </c>
      <c r="V112" t="s">
        <v>634</v>
      </c>
      <c r="W112" t="s">
        <v>920</v>
      </c>
      <c r="X112" t="s">
        <v>792</v>
      </c>
      <c r="Y112" t="s">
        <v>283</v>
      </c>
      <c r="Z112" s="3">
        <v>0.8</v>
      </c>
      <c r="AA112" s="3">
        <v>1</v>
      </c>
      <c r="AB112" s="3">
        <v>0.01</v>
      </c>
      <c r="AC112">
        <v>2.8</v>
      </c>
      <c r="AD112" t="s">
        <v>787</v>
      </c>
      <c r="AE112" t="s">
        <v>989</v>
      </c>
    </row>
    <row r="113" spans="2:31" x14ac:dyDescent="0.25">
      <c r="B113" t="s">
        <v>32</v>
      </c>
      <c r="C113" s="7">
        <v>43353</v>
      </c>
      <c r="D113" s="28">
        <v>0.42083333333333334</v>
      </c>
      <c r="E113" t="s">
        <v>33</v>
      </c>
      <c r="F113" t="s">
        <v>763</v>
      </c>
      <c r="G113" t="s">
        <v>196</v>
      </c>
      <c r="H113" t="s">
        <v>197</v>
      </c>
      <c r="I113" t="s">
        <v>37</v>
      </c>
      <c r="J113" t="s">
        <v>85</v>
      </c>
      <c r="K113" t="s">
        <v>39</v>
      </c>
      <c r="L113" t="s">
        <v>198</v>
      </c>
      <c r="M113" t="s">
        <v>198</v>
      </c>
      <c r="N113" t="s">
        <v>41</v>
      </c>
      <c r="O113" t="s">
        <v>41</v>
      </c>
      <c r="P113" t="s">
        <v>42</v>
      </c>
      <c r="Q113" t="s">
        <v>259</v>
      </c>
      <c r="R113" t="s">
        <v>223</v>
      </c>
      <c r="S113" t="s">
        <v>224</v>
      </c>
      <c r="T113" t="s">
        <v>225</v>
      </c>
      <c r="U113" t="s">
        <v>226</v>
      </c>
      <c r="V113" t="s">
        <v>134</v>
      </c>
      <c r="W113" t="s">
        <v>226</v>
      </c>
      <c r="X113" t="s">
        <v>792</v>
      </c>
      <c r="Y113" t="s">
        <v>253</v>
      </c>
      <c r="Z113" s="3">
        <v>0.84899999999999998</v>
      </c>
      <c r="AA113" s="3">
        <v>1</v>
      </c>
      <c r="AB113" s="3">
        <v>1.4999999999999999E-2</v>
      </c>
      <c r="AC113">
        <v>2.9</v>
      </c>
      <c r="AD113" t="s">
        <v>990</v>
      </c>
      <c r="AE113" t="s">
        <v>991</v>
      </c>
    </row>
    <row r="114" spans="2:31" x14ac:dyDescent="0.25">
      <c r="B114" t="s">
        <v>32</v>
      </c>
      <c r="C114" s="7">
        <v>43353</v>
      </c>
      <c r="D114" s="28">
        <v>0.42152777777777778</v>
      </c>
      <c r="E114" t="s">
        <v>33</v>
      </c>
      <c r="F114" t="s">
        <v>763</v>
      </c>
      <c r="G114" t="s">
        <v>264</v>
      </c>
      <c r="H114" t="s">
        <v>197</v>
      </c>
      <c r="I114" t="s">
        <v>37</v>
      </c>
      <c r="J114" t="s">
        <v>265</v>
      </c>
      <c r="K114" t="s">
        <v>39</v>
      </c>
      <c r="L114" t="s">
        <v>198</v>
      </c>
      <c r="M114" t="s">
        <v>198</v>
      </c>
      <c r="N114" t="s">
        <v>41</v>
      </c>
      <c r="O114" t="s">
        <v>41</v>
      </c>
      <c r="P114" t="s">
        <v>42</v>
      </c>
      <c r="Q114" t="s">
        <v>126</v>
      </c>
      <c r="R114" t="s">
        <v>635</v>
      </c>
      <c r="S114" t="s">
        <v>378</v>
      </c>
      <c r="T114" t="s">
        <v>509</v>
      </c>
      <c r="U114" t="s">
        <v>438</v>
      </c>
      <c r="V114" t="s">
        <v>992</v>
      </c>
      <c r="W114" t="s">
        <v>438</v>
      </c>
      <c r="X114" t="s">
        <v>552</v>
      </c>
      <c r="Y114" t="s">
        <v>830</v>
      </c>
      <c r="Z114" s="3">
        <v>0.88500000000000001</v>
      </c>
      <c r="AA114" s="3">
        <v>1</v>
      </c>
      <c r="AB114" s="3">
        <v>2.5999999999999999E-2</v>
      </c>
      <c r="AC114">
        <v>2.61</v>
      </c>
      <c r="AD114" t="s">
        <v>993</v>
      </c>
      <c r="AE114" t="s">
        <v>846</v>
      </c>
    </row>
    <row r="115" spans="2:31" x14ac:dyDescent="0.25">
      <c r="B115" t="s">
        <v>32</v>
      </c>
      <c r="C115" s="7">
        <v>43353</v>
      </c>
      <c r="D115" s="28">
        <v>0.42291666666666666</v>
      </c>
      <c r="E115" t="s">
        <v>33</v>
      </c>
      <c r="F115" t="s">
        <v>763</v>
      </c>
      <c r="G115" t="s">
        <v>345</v>
      </c>
      <c r="H115" t="s">
        <v>197</v>
      </c>
      <c r="I115" t="s">
        <v>37</v>
      </c>
      <c r="J115" t="s">
        <v>346</v>
      </c>
      <c r="K115" t="s">
        <v>39</v>
      </c>
      <c r="L115" t="s">
        <v>198</v>
      </c>
      <c r="M115" t="s">
        <v>198</v>
      </c>
      <c r="N115" t="s">
        <v>41</v>
      </c>
      <c r="O115" t="s">
        <v>41</v>
      </c>
      <c r="P115" t="s">
        <v>42</v>
      </c>
      <c r="Q115" t="s">
        <v>138</v>
      </c>
      <c r="R115" t="s">
        <v>724</v>
      </c>
      <c r="S115" t="s">
        <v>994</v>
      </c>
      <c r="T115" t="s">
        <v>330</v>
      </c>
      <c r="U115" t="s">
        <v>644</v>
      </c>
      <c r="V115" t="s">
        <v>692</v>
      </c>
      <c r="W115" t="s">
        <v>644</v>
      </c>
      <c r="Y115" t="s">
        <v>960</v>
      </c>
      <c r="Z115" s="3">
        <v>0.89800000000000002</v>
      </c>
      <c r="AA115" s="3">
        <v>1</v>
      </c>
      <c r="AB115" s="3">
        <v>0.04</v>
      </c>
      <c r="AC115">
        <v>2.3199999999999998</v>
      </c>
      <c r="AD115" t="s">
        <v>983</v>
      </c>
      <c r="AE115" t="s">
        <v>722</v>
      </c>
    </row>
    <row r="116" spans="2:31" x14ac:dyDescent="0.25">
      <c r="B116" t="s">
        <v>32</v>
      </c>
      <c r="C116" s="7">
        <v>43353</v>
      </c>
      <c r="D116" s="28">
        <v>0.37638888888888888</v>
      </c>
      <c r="E116" t="s">
        <v>33</v>
      </c>
      <c r="F116" t="s">
        <v>763</v>
      </c>
      <c r="G116" t="s">
        <v>35</v>
      </c>
      <c r="H116" t="s">
        <v>36</v>
      </c>
      <c r="I116" t="s">
        <v>37</v>
      </c>
      <c r="J116" t="s">
        <v>38</v>
      </c>
      <c r="K116" t="s">
        <v>39</v>
      </c>
      <c r="L116" t="s">
        <v>40</v>
      </c>
      <c r="M116" t="s">
        <v>40</v>
      </c>
      <c r="N116" t="s">
        <v>41</v>
      </c>
      <c r="O116" t="s">
        <v>41</v>
      </c>
      <c r="P116" t="s">
        <v>42</v>
      </c>
      <c r="Q116" t="s">
        <v>80</v>
      </c>
      <c r="R116" t="s">
        <v>149</v>
      </c>
      <c r="S116" t="s">
        <v>766</v>
      </c>
      <c r="T116" t="s">
        <v>962</v>
      </c>
      <c r="U116" t="s">
        <v>63</v>
      </c>
      <c r="V116" t="s">
        <v>130</v>
      </c>
      <c r="W116" t="s">
        <v>63</v>
      </c>
      <c r="X116" t="s">
        <v>75</v>
      </c>
      <c r="Y116" t="s">
        <v>527</v>
      </c>
      <c r="Z116" s="3">
        <v>0.75600000000000001</v>
      </c>
      <c r="AA116" s="3">
        <v>1</v>
      </c>
      <c r="AB116" s="3">
        <v>7.0000000000000001E-3</v>
      </c>
      <c r="AC116">
        <v>2.5099999999999998</v>
      </c>
      <c r="AD116" t="s">
        <v>995</v>
      </c>
      <c r="AE116" t="s">
        <v>773</v>
      </c>
    </row>
    <row r="117" spans="2:31" x14ac:dyDescent="0.25">
      <c r="B117" t="s">
        <v>32</v>
      </c>
      <c r="C117" s="7">
        <v>43353</v>
      </c>
      <c r="D117" s="28">
        <v>0.37708333333333338</v>
      </c>
      <c r="E117" t="s">
        <v>33</v>
      </c>
      <c r="F117" t="s">
        <v>763</v>
      </c>
      <c r="G117" t="s">
        <v>129</v>
      </c>
      <c r="H117" t="s">
        <v>36</v>
      </c>
      <c r="I117" t="s">
        <v>37</v>
      </c>
      <c r="J117" t="s">
        <v>68</v>
      </c>
      <c r="K117" t="s">
        <v>39</v>
      </c>
      <c r="L117" t="s">
        <v>40</v>
      </c>
      <c r="M117" t="s">
        <v>40</v>
      </c>
      <c r="N117" t="s">
        <v>41</v>
      </c>
      <c r="O117" t="s">
        <v>41</v>
      </c>
      <c r="P117" t="s">
        <v>42</v>
      </c>
      <c r="Q117" t="s">
        <v>166</v>
      </c>
      <c r="R117" t="s">
        <v>682</v>
      </c>
      <c r="S117" t="s">
        <v>226</v>
      </c>
      <c r="T117" t="s">
        <v>476</v>
      </c>
      <c r="U117" t="s">
        <v>566</v>
      </c>
      <c r="V117" t="s">
        <v>616</v>
      </c>
      <c r="W117" t="s">
        <v>566</v>
      </c>
      <c r="Y117" t="s">
        <v>823</v>
      </c>
      <c r="Z117" s="3">
        <v>0.79400000000000004</v>
      </c>
      <c r="AA117" s="3">
        <v>1</v>
      </c>
      <c r="AB117" s="3">
        <v>1.0999999999999999E-2</v>
      </c>
      <c r="AC117">
        <v>2.85</v>
      </c>
      <c r="AD117" t="s">
        <v>794</v>
      </c>
      <c r="AE117" t="s">
        <v>964</v>
      </c>
    </row>
    <row r="118" spans="2:31" x14ac:dyDescent="0.25">
      <c r="B118" t="s">
        <v>32</v>
      </c>
      <c r="C118" s="7">
        <v>43353</v>
      </c>
      <c r="D118" s="28">
        <v>0.37777777777777777</v>
      </c>
      <c r="E118" t="s">
        <v>33</v>
      </c>
      <c r="F118" t="s">
        <v>763</v>
      </c>
      <c r="G118" t="s">
        <v>196</v>
      </c>
      <c r="H118" t="s">
        <v>36</v>
      </c>
      <c r="I118" t="s">
        <v>37</v>
      </c>
      <c r="J118" t="s">
        <v>85</v>
      </c>
      <c r="K118" t="s">
        <v>39</v>
      </c>
      <c r="L118" t="s">
        <v>40</v>
      </c>
      <c r="M118" t="s">
        <v>40</v>
      </c>
      <c r="N118" t="s">
        <v>41</v>
      </c>
      <c r="O118" t="s">
        <v>41</v>
      </c>
      <c r="P118" t="s">
        <v>42</v>
      </c>
      <c r="Q118" t="s">
        <v>259</v>
      </c>
      <c r="R118" t="s">
        <v>223</v>
      </c>
      <c r="S118" t="s">
        <v>224</v>
      </c>
      <c r="T118" t="s">
        <v>996</v>
      </c>
      <c r="U118" t="s">
        <v>735</v>
      </c>
      <c r="V118" t="s">
        <v>570</v>
      </c>
      <c r="W118" t="s">
        <v>735</v>
      </c>
      <c r="X118" t="s">
        <v>454</v>
      </c>
      <c r="Y118" t="s">
        <v>248</v>
      </c>
      <c r="Z118" s="3">
        <v>0.83899999999999997</v>
      </c>
      <c r="AA118" s="3">
        <v>1</v>
      </c>
      <c r="AB118" s="3">
        <v>1.6E-2</v>
      </c>
      <c r="AC118">
        <v>2.94</v>
      </c>
      <c r="AD118" t="s">
        <v>249</v>
      </c>
      <c r="AE118" t="s">
        <v>991</v>
      </c>
    </row>
    <row r="119" spans="2:31" x14ac:dyDescent="0.25">
      <c r="B119" t="s">
        <v>32</v>
      </c>
      <c r="C119" s="7">
        <v>43353</v>
      </c>
      <c r="D119" s="28">
        <v>0.37847222222222227</v>
      </c>
      <c r="E119" t="s">
        <v>33</v>
      </c>
      <c r="F119" t="s">
        <v>763</v>
      </c>
      <c r="G119" t="s">
        <v>264</v>
      </c>
      <c r="H119" t="s">
        <v>36</v>
      </c>
      <c r="I119" t="s">
        <v>37</v>
      </c>
      <c r="J119" t="s">
        <v>265</v>
      </c>
      <c r="K119" t="s">
        <v>39</v>
      </c>
      <c r="L119" t="s">
        <v>40</v>
      </c>
      <c r="M119" t="s">
        <v>40</v>
      </c>
      <c r="N119" t="s">
        <v>41</v>
      </c>
      <c r="O119" t="s">
        <v>41</v>
      </c>
      <c r="P119" t="s">
        <v>42</v>
      </c>
      <c r="Q119" t="s">
        <v>305</v>
      </c>
      <c r="R119" t="s">
        <v>706</v>
      </c>
      <c r="S119" t="s">
        <v>707</v>
      </c>
      <c r="T119" t="s">
        <v>312</v>
      </c>
      <c r="U119" t="s">
        <v>348</v>
      </c>
      <c r="V119" t="s">
        <v>323</v>
      </c>
      <c r="W119" t="s">
        <v>348</v>
      </c>
      <c r="X119" t="s">
        <v>480</v>
      </c>
      <c r="Y119" t="s">
        <v>365</v>
      </c>
      <c r="Z119" s="3">
        <v>0.88</v>
      </c>
      <c r="AA119" s="3">
        <v>1</v>
      </c>
      <c r="AB119" s="3">
        <v>2.8000000000000001E-2</v>
      </c>
      <c r="AC119">
        <v>2.77</v>
      </c>
      <c r="AD119" t="s">
        <v>997</v>
      </c>
      <c r="AE119" t="s">
        <v>709</v>
      </c>
    </row>
    <row r="120" spans="2:31" x14ac:dyDescent="0.25">
      <c r="B120" t="s">
        <v>32</v>
      </c>
      <c r="C120" s="7">
        <v>43353</v>
      </c>
      <c r="D120" s="28">
        <v>0.37916666666666665</v>
      </c>
      <c r="E120" t="s">
        <v>33</v>
      </c>
      <c r="F120" t="s">
        <v>763</v>
      </c>
      <c r="G120" t="s">
        <v>345</v>
      </c>
      <c r="H120" t="s">
        <v>36</v>
      </c>
      <c r="I120" t="s">
        <v>37</v>
      </c>
      <c r="J120" t="s">
        <v>346</v>
      </c>
      <c r="K120" t="s">
        <v>39</v>
      </c>
      <c r="L120" t="s">
        <v>40</v>
      </c>
      <c r="M120" t="s">
        <v>40</v>
      </c>
      <c r="N120" t="s">
        <v>41</v>
      </c>
      <c r="O120" t="s">
        <v>41</v>
      </c>
      <c r="P120" t="s">
        <v>42</v>
      </c>
      <c r="Q120" t="s">
        <v>138</v>
      </c>
      <c r="R120" t="s">
        <v>391</v>
      </c>
      <c r="S120" t="s">
        <v>409</v>
      </c>
      <c r="T120" t="s">
        <v>393</v>
      </c>
      <c r="U120" t="s">
        <v>306</v>
      </c>
      <c r="V120" t="s">
        <v>998</v>
      </c>
      <c r="W120" t="s">
        <v>306</v>
      </c>
      <c r="X120" t="s">
        <v>833</v>
      </c>
      <c r="Y120" t="s">
        <v>369</v>
      </c>
      <c r="Z120" s="3">
        <v>0.89900000000000002</v>
      </c>
      <c r="AA120" s="3">
        <v>1</v>
      </c>
      <c r="AB120" s="3">
        <v>4.2999999999999997E-2</v>
      </c>
      <c r="AC120">
        <v>2.5499999999999998</v>
      </c>
      <c r="AD120" t="s">
        <v>600</v>
      </c>
      <c r="AE120" t="s">
        <v>425</v>
      </c>
    </row>
    <row r="121" spans="2:31" x14ac:dyDescent="0.25">
      <c r="B121" t="s">
        <v>32</v>
      </c>
      <c r="C121" s="7">
        <v>43353</v>
      </c>
      <c r="D121" s="28">
        <v>0.37986111111111115</v>
      </c>
      <c r="E121" t="s">
        <v>33</v>
      </c>
      <c r="F121" t="s">
        <v>763</v>
      </c>
      <c r="G121" t="s">
        <v>35</v>
      </c>
      <c r="H121" t="s">
        <v>36</v>
      </c>
      <c r="I121" t="s">
        <v>37</v>
      </c>
      <c r="J121" t="s">
        <v>38</v>
      </c>
      <c r="K121" t="s">
        <v>39</v>
      </c>
      <c r="L121" t="s">
        <v>266</v>
      </c>
      <c r="M121" t="s">
        <v>68</v>
      </c>
      <c r="N121" t="s">
        <v>41</v>
      </c>
      <c r="O121" t="s">
        <v>41</v>
      </c>
      <c r="P121" t="s">
        <v>42</v>
      </c>
      <c r="Q121" t="s">
        <v>80</v>
      </c>
      <c r="R121" t="s">
        <v>70</v>
      </c>
      <c r="S121" t="s">
        <v>71</v>
      </c>
      <c r="T121" t="s">
        <v>72</v>
      </c>
      <c r="U121" t="s">
        <v>89</v>
      </c>
      <c r="V121" t="s">
        <v>74</v>
      </c>
      <c r="W121" t="s">
        <v>89</v>
      </c>
      <c r="X121" t="s">
        <v>768</v>
      </c>
      <c r="Y121" t="s">
        <v>140</v>
      </c>
      <c r="Z121" s="3">
        <v>0.77600000000000002</v>
      </c>
      <c r="AA121" s="3">
        <v>1</v>
      </c>
      <c r="AB121" s="3">
        <v>7.0000000000000001E-3</v>
      </c>
      <c r="AC121">
        <v>2.4900000000000002</v>
      </c>
      <c r="AD121" t="s">
        <v>769</v>
      </c>
      <c r="AE121" t="s">
        <v>773</v>
      </c>
    </row>
    <row r="122" spans="2:31" x14ac:dyDescent="0.25">
      <c r="B122" t="s">
        <v>32</v>
      </c>
      <c r="C122" s="7">
        <v>43353</v>
      </c>
      <c r="D122" s="28">
        <v>0.38125000000000003</v>
      </c>
      <c r="E122" t="s">
        <v>33</v>
      </c>
      <c r="F122" t="s">
        <v>763</v>
      </c>
      <c r="G122" t="s">
        <v>129</v>
      </c>
      <c r="H122" t="s">
        <v>36</v>
      </c>
      <c r="I122" t="s">
        <v>37</v>
      </c>
      <c r="J122" t="s">
        <v>68</v>
      </c>
      <c r="K122" t="s">
        <v>39</v>
      </c>
      <c r="L122" t="s">
        <v>266</v>
      </c>
      <c r="M122" t="s">
        <v>68</v>
      </c>
      <c r="N122" t="s">
        <v>41</v>
      </c>
      <c r="O122" t="s">
        <v>41</v>
      </c>
      <c r="P122" t="s">
        <v>42</v>
      </c>
      <c r="Q122" t="s">
        <v>130</v>
      </c>
      <c r="R122" t="s">
        <v>513</v>
      </c>
      <c r="S122" t="s">
        <v>245</v>
      </c>
      <c r="T122" t="s">
        <v>178</v>
      </c>
      <c r="U122" t="s">
        <v>585</v>
      </c>
      <c r="V122" t="s">
        <v>157</v>
      </c>
      <c r="W122" t="s">
        <v>585</v>
      </c>
      <c r="X122" t="s">
        <v>217</v>
      </c>
      <c r="Y122" t="s">
        <v>278</v>
      </c>
      <c r="Z122" s="3">
        <v>0.81799999999999995</v>
      </c>
      <c r="AA122" s="3">
        <v>1</v>
      </c>
      <c r="AB122" s="3">
        <v>1.0999999999999999E-2</v>
      </c>
      <c r="AC122">
        <v>2.73</v>
      </c>
      <c r="AD122" t="s">
        <v>936</v>
      </c>
      <c r="AE122" t="s">
        <v>999</v>
      </c>
    </row>
    <row r="123" spans="2:31" x14ac:dyDescent="0.25">
      <c r="B123" t="s">
        <v>32</v>
      </c>
      <c r="C123" s="7">
        <v>43353</v>
      </c>
      <c r="D123" s="28">
        <v>0.38125000000000003</v>
      </c>
      <c r="E123" t="s">
        <v>33</v>
      </c>
      <c r="F123" t="s">
        <v>763</v>
      </c>
      <c r="G123" t="s">
        <v>196</v>
      </c>
      <c r="H123" t="s">
        <v>36</v>
      </c>
      <c r="I123" t="s">
        <v>37</v>
      </c>
      <c r="J123" t="s">
        <v>85</v>
      </c>
      <c r="K123" t="s">
        <v>39</v>
      </c>
      <c r="L123" t="s">
        <v>266</v>
      </c>
      <c r="M123" t="s">
        <v>68</v>
      </c>
      <c r="N123" t="s">
        <v>41</v>
      </c>
      <c r="O123" t="s">
        <v>41</v>
      </c>
      <c r="P123" t="s">
        <v>42</v>
      </c>
      <c r="Q123" t="s">
        <v>156</v>
      </c>
      <c r="R123" t="s">
        <v>213</v>
      </c>
      <c r="S123" t="s">
        <v>260</v>
      </c>
      <c r="T123" t="s">
        <v>201</v>
      </c>
      <c r="U123" t="s">
        <v>560</v>
      </c>
      <c r="V123" t="s">
        <v>492</v>
      </c>
      <c r="W123" t="s">
        <v>560</v>
      </c>
      <c r="X123" t="s">
        <v>951</v>
      </c>
      <c r="Y123" t="s">
        <v>229</v>
      </c>
      <c r="Z123" s="3">
        <v>0.86099999999999999</v>
      </c>
      <c r="AA123" s="3">
        <v>1</v>
      </c>
      <c r="AB123" s="3">
        <v>1.6E-2</v>
      </c>
      <c r="AC123">
        <v>2.71</v>
      </c>
      <c r="AD123" t="s">
        <v>620</v>
      </c>
      <c r="AE123" t="s">
        <v>263</v>
      </c>
    </row>
    <row r="124" spans="2:31" x14ac:dyDescent="0.25">
      <c r="B124" t="s">
        <v>32</v>
      </c>
      <c r="C124" s="7">
        <v>43353</v>
      </c>
      <c r="D124" s="28">
        <v>0.38194444444444442</v>
      </c>
      <c r="E124" t="s">
        <v>33</v>
      </c>
      <c r="F124" t="s">
        <v>763</v>
      </c>
      <c r="G124" t="s">
        <v>264</v>
      </c>
      <c r="H124" t="s">
        <v>36</v>
      </c>
      <c r="I124" t="s">
        <v>37</v>
      </c>
      <c r="J124" t="s">
        <v>265</v>
      </c>
      <c r="K124" t="s">
        <v>39</v>
      </c>
      <c r="L124" t="s">
        <v>266</v>
      </c>
      <c r="M124" t="s">
        <v>68</v>
      </c>
      <c r="N124" t="s">
        <v>41</v>
      </c>
      <c r="O124" t="s">
        <v>41</v>
      </c>
      <c r="P124" t="s">
        <v>42</v>
      </c>
      <c r="Q124" t="s">
        <v>155</v>
      </c>
      <c r="R124" t="s">
        <v>201</v>
      </c>
      <c r="S124" t="s">
        <v>268</v>
      </c>
      <c r="T124" t="s">
        <v>540</v>
      </c>
      <c r="U124" t="s">
        <v>216</v>
      </c>
      <c r="V124" t="s">
        <v>542</v>
      </c>
      <c r="W124" t="s">
        <v>216</v>
      </c>
      <c r="X124" t="s">
        <v>1000</v>
      </c>
      <c r="Y124" t="s">
        <v>994</v>
      </c>
      <c r="Z124" s="3">
        <v>0.89300000000000002</v>
      </c>
      <c r="AA124" s="3">
        <v>1</v>
      </c>
      <c r="AB124" s="3">
        <v>2.8000000000000001E-2</v>
      </c>
      <c r="AC124">
        <v>2.4500000000000002</v>
      </c>
      <c r="AD124" t="s">
        <v>1001</v>
      </c>
      <c r="AE124" t="s">
        <v>1002</v>
      </c>
    </row>
    <row r="125" spans="2:31" x14ac:dyDescent="0.25">
      <c r="B125" t="s">
        <v>32</v>
      </c>
      <c r="C125" s="7">
        <v>43353</v>
      </c>
      <c r="D125" s="28">
        <v>0.38263888888888892</v>
      </c>
      <c r="E125" t="s">
        <v>33</v>
      </c>
      <c r="F125" t="s">
        <v>763</v>
      </c>
      <c r="G125" t="s">
        <v>345</v>
      </c>
      <c r="H125" t="s">
        <v>36</v>
      </c>
      <c r="I125" t="s">
        <v>37</v>
      </c>
      <c r="J125" t="s">
        <v>346</v>
      </c>
      <c r="K125" t="s">
        <v>39</v>
      </c>
      <c r="L125" t="s">
        <v>266</v>
      </c>
      <c r="M125" t="s">
        <v>68</v>
      </c>
      <c r="N125" t="s">
        <v>41</v>
      </c>
      <c r="O125" t="s">
        <v>41</v>
      </c>
      <c r="P125" t="s">
        <v>42</v>
      </c>
      <c r="Q125" t="s">
        <v>87</v>
      </c>
      <c r="R125" t="s">
        <v>800</v>
      </c>
      <c r="S125" t="s">
        <v>608</v>
      </c>
      <c r="T125" t="s">
        <v>694</v>
      </c>
      <c r="U125" t="s">
        <v>313</v>
      </c>
      <c r="V125" t="s">
        <v>491</v>
      </c>
      <c r="W125" t="s">
        <v>313</v>
      </c>
      <c r="Y125" t="s">
        <v>1003</v>
      </c>
      <c r="Z125" s="3">
        <v>0.90100000000000002</v>
      </c>
      <c r="AA125" s="3">
        <v>1</v>
      </c>
      <c r="AB125" s="3">
        <v>4.2999999999999997E-2</v>
      </c>
      <c r="AC125">
        <v>2.17</v>
      </c>
      <c r="AD125" t="s">
        <v>1004</v>
      </c>
      <c r="AE125" t="s">
        <v>1005</v>
      </c>
    </row>
    <row r="126" spans="2:31" x14ac:dyDescent="0.25">
      <c r="B126" t="s">
        <v>32</v>
      </c>
      <c r="C126" s="7">
        <v>43353</v>
      </c>
      <c r="D126" s="28">
        <v>0.3840277777777778</v>
      </c>
      <c r="E126" t="s">
        <v>33</v>
      </c>
      <c r="F126" t="s">
        <v>763</v>
      </c>
      <c r="G126" t="s">
        <v>35</v>
      </c>
      <c r="H126" t="s">
        <v>36</v>
      </c>
      <c r="I126" t="s">
        <v>37</v>
      </c>
      <c r="J126" t="s">
        <v>38</v>
      </c>
      <c r="K126" t="s">
        <v>39</v>
      </c>
      <c r="L126" t="s">
        <v>68</v>
      </c>
      <c r="M126" t="s">
        <v>68</v>
      </c>
      <c r="N126" t="s">
        <v>41</v>
      </c>
      <c r="O126" t="s">
        <v>41</v>
      </c>
      <c r="P126" t="s">
        <v>42</v>
      </c>
      <c r="Q126" t="s">
        <v>69</v>
      </c>
      <c r="R126" t="s">
        <v>149</v>
      </c>
      <c r="S126" t="s">
        <v>766</v>
      </c>
      <c r="T126" t="s">
        <v>767</v>
      </c>
      <c r="U126" t="s">
        <v>774</v>
      </c>
      <c r="V126" t="s">
        <v>130</v>
      </c>
      <c r="W126" t="s">
        <v>774</v>
      </c>
      <c r="X126" t="s">
        <v>75</v>
      </c>
      <c r="Y126" t="s">
        <v>527</v>
      </c>
      <c r="Z126" s="3">
        <v>0.753</v>
      </c>
      <c r="AA126" s="3">
        <v>1</v>
      </c>
      <c r="AB126" s="3">
        <v>7.0000000000000001E-3</v>
      </c>
      <c r="AC126">
        <v>2.52</v>
      </c>
      <c r="AD126" t="s">
        <v>995</v>
      </c>
      <c r="AE126" t="s">
        <v>770</v>
      </c>
    </row>
    <row r="127" spans="2:31" x14ac:dyDescent="0.25">
      <c r="B127" t="s">
        <v>32</v>
      </c>
      <c r="C127" s="7">
        <v>43353</v>
      </c>
      <c r="D127" s="28">
        <v>0.38472222222222219</v>
      </c>
      <c r="E127" t="s">
        <v>33</v>
      </c>
      <c r="F127" t="s">
        <v>763</v>
      </c>
      <c r="G127" t="s">
        <v>129</v>
      </c>
      <c r="H127" t="s">
        <v>36</v>
      </c>
      <c r="I127" t="s">
        <v>37</v>
      </c>
      <c r="J127" t="s">
        <v>68</v>
      </c>
      <c r="K127" t="s">
        <v>39</v>
      </c>
      <c r="L127" t="s">
        <v>68</v>
      </c>
      <c r="M127" t="s">
        <v>68</v>
      </c>
      <c r="N127" t="s">
        <v>41</v>
      </c>
      <c r="O127" t="s">
        <v>41</v>
      </c>
      <c r="P127" t="s">
        <v>42</v>
      </c>
      <c r="Q127" t="s">
        <v>797</v>
      </c>
      <c r="R127" t="s">
        <v>682</v>
      </c>
      <c r="S127" t="s">
        <v>226</v>
      </c>
      <c r="T127" t="s">
        <v>476</v>
      </c>
      <c r="U127" t="s">
        <v>920</v>
      </c>
      <c r="V127" t="s">
        <v>616</v>
      </c>
      <c r="W127" t="s">
        <v>920</v>
      </c>
      <c r="X127" t="s">
        <v>228</v>
      </c>
      <c r="Y127" t="s">
        <v>727</v>
      </c>
      <c r="Z127" s="3">
        <v>0.79200000000000004</v>
      </c>
      <c r="AA127" s="3">
        <v>1</v>
      </c>
      <c r="AB127" s="3">
        <v>1.0999999999999999E-2</v>
      </c>
      <c r="AC127">
        <v>2.81</v>
      </c>
      <c r="AD127" t="s">
        <v>1006</v>
      </c>
      <c r="AE127" t="s">
        <v>964</v>
      </c>
    </row>
    <row r="128" spans="2:31" x14ac:dyDescent="0.25">
      <c r="B128" t="s">
        <v>32</v>
      </c>
      <c r="C128" s="7">
        <v>43353</v>
      </c>
      <c r="D128" s="28">
        <v>0.38541666666666669</v>
      </c>
      <c r="E128" t="s">
        <v>33</v>
      </c>
      <c r="F128" t="s">
        <v>763</v>
      </c>
      <c r="G128" t="s">
        <v>196</v>
      </c>
      <c r="H128" t="s">
        <v>36</v>
      </c>
      <c r="I128" t="s">
        <v>37</v>
      </c>
      <c r="J128" t="s">
        <v>85</v>
      </c>
      <c r="K128" t="s">
        <v>39</v>
      </c>
      <c r="L128" t="s">
        <v>68</v>
      </c>
      <c r="M128" t="s">
        <v>68</v>
      </c>
      <c r="N128" t="s">
        <v>41</v>
      </c>
      <c r="O128" t="s">
        <v>41</v>
      </c>
      <c r="P128" t="s">
        <v>42</v>
      </c>
      <c r="Q128" t="s">
        <v>76</v>
      </c>
      <c r="R128" t="s">
        <v>126</v>
      </c>
      <c r="S128" t="s">
        <v>328</v>
      </c>
      <c r="T128" t="s">
        <v>1007</v>
      </c>
      <c r="U128" t="s">
        <v>908</v>
      </c>
      <c r="V128" t="s">
        <v>570</v>
      </c>
      <c r="W128" t="s">
        <v>908</v>
      </c>
      <c r="X128" t="s">
        <v>453</v>
      </c>
      <c r="Y128" t="s">
        <v>248</v>
      </c>
      <c r="Z128" s="3">
        <v>0.83599999999999997</v>
      </c>
      <c r="AA128" s="3">
        <v>1</v>
      </c>
      <c r="AB128" s="3">
        <v>1.6E-2</v>
      </c>
      <c r="AC128">
        <v>2.95</v>
      </c>
      <c r="AD128" t="s">
        <v>756</v>
      </c>
      <c r="AE128" t="s">
        <v>991</v>
      </c>
    </row>
    <row r="129" spans="2:31" x14ac:dyDescent="0.25">
      <c r="B129" t="s">
        <v>32</v>
      </c>
      <c r="C129" s="7">
        <v>43353</v>
      </c>
      <c r="D129" s="28">
        <v>0.38611111111111113</v>
      </c>
      <c r="E129" t="s">
        <v>33</v>
      </c>
      <c r="F129" t="s">
        <v>763</v>
      </c>
      <c r="G129" t="s">
        <v>264</v>
      </c>
      <c r="H129" t="s">
        <v>36</v>
      </c>
      <c r="I129" t="s">
        <v>37</v>
      </c>
      <c r="J129" t="s">
        <v>265</v>
      </c>
      <c r="K129" t="s">
        <v>39</v>
      </c>
      <c r="L129" t="s">
        <v>68</v>
      </c>
      <c r="M129" t="s">
        <v>68</v>
      </c>
      <c r="N129" t="s">
        <v>41</v>
      </c>
      <c r="O129" t="s">
        <v>41</v>
      </c>
      <c r="P129" t="s">
        <v>42</v>
      </c>
      <c r="Q129" t="s">
        <v>202</v>
      </c>
      <c r="R129" t="s">
        <v>680</v>
      </c>
      <c r="S129" t="s">
        <v>1008</v>
      </c>
      <c r="T129" t="s">
        <v>416</v>
      </c>
      <c r="U129" t="s">
        <v>871</v>
      </c>
      <c r="V129" t="s">
        <v>468</v>
      </c>
      <c r="W129" t="s">
        <v>871</v>
      </c>
      <c r="Y129" t="s">
        <v>519</v>
      </c>
      <c r="Z129" s="3">
        <v>0.88100000000000001</v>
      </c>
      <c r="AA129" s="3">
        <v>1</v>
      </c>
      <c r="AB129" s="3">
        <v>2.9000000000000001E-2</v>
      </c>
      <c r="AC129">
        <v>2.85</v>
      </c>
      <c r="AD129" t="s">
        <v>520</v>
      </c>
      <c r="AE129" t="s">
        <v>1009</v>
      </c>
    </row>
    <row r="130" spans="2:31" x14ac:dyDescent="0.25">
      <c r="B130" t="s">
        <v>32</v>
      </c>
      <c r="C130" s="7">
        <v>43353</v>
      </c>
      <c r="D130" s="28">
        <v>0.38680555555555557</v>
      </c>
      <c r="E130" t="s">
        <v>33</v>
      </c>
      <c r="F130" t="s">
        <v>763</v>
      </c>
      <c r="G130" t="s">
        <v>345</v>
      </c>
      <c r="H130" t="s">
        <v>36</v>
      </c>
      <c r="I130" t="s">
        <v>37</v>
      </c>
      <c r="J130" t="s">
        <v>346</v>
      </c>
      <c r="K130" t="s">
        <v>39</v>
      </c>
      <c r="L130" t="s">
        <v>68</v>
      </c>
      <c r="M130" t="s">
        <v>68</v>
      </c>
      <c r="N130" t="s">
        <v>41</v>
      </c>
      <c r="O130" t="s">
        <v>41</v>
      </c>
      <c r="P130" t="s">
        <v>42</v>
      </c>
      <c r="Q130" t="s">
        <v>573</v>
      </c>
      <c r="R130" t="s">
        <v>477</v>
      </c>
      <c r="S130" t="s">
        <v>1010</v>
      </c>
      <c r="T130" t="s">
        <v>218</v>
      </c>
      <c r="U130" t="s">
        <v>694</v>
      </c>
      <c r="V130" t="s">
        <v>1011</v>
      </c>
      <c r="W130" t="s">
        <v>694</v>
      </c>
      <c r="X130" t="s">
        <v>324</v>
      </c>
      <c r="Y130" t="s">
        <v>380</v>
      </c>
      <c r="Z130" s="3">
        <v>0.89700000000000002</v>
      </c>
      <c r="AA130" s="3">
        <v>1</v>
      </c>
      <c r="AB130" s="3">
        <v>4.3999999999999997E-2</v>
      </c>
      <c r="AC130">
        <v>2.69</v>
      </c>
      <c r="AD130" t="s">
        <v>397</v>
      </c>
      <c r="AE130" t="s">
        <v>1012</v>
      </c>
    </row>
    <row r="131" spans="2:31" x14ac:dyDescent="0.25">
      <c r="B131" t="s">
        <v>32</v>
      </c>
      <c r="C131" s="7">
        <v>43353</v>
      </c>
      <c r="D131" s="28">
        <v>0.38750000000000001</v>
      </c>
      <c r="E131" t="s">
        <v>33</v>
      </c>
      <c r="F131" t="s">
        <v>763</v>
      </c>
      <c r="G131" t="s">
        <v>35</v>
      </c>
      <c r="H131" t="s">
        <v>36</v>
      </c>
      <c r="I131" t="s">
        <v>37</v>
      </c>
      <c r="J131" t="s">
        <v>38</v>
      </c>
      <c r="K131" t="s">
        <v>39</v>
      </c>
      <c r="L131" t="s">
        <v>52</v>
      </c>
      <c r="M131" t="s">
        <v>79</v>
      </c>
      <c r="N131" t="s">
        <v>41</v>
      </c>
      <c r="O131" t="s">
        <v>41</v>
      </c>
      <c r="P131" t="s">
        <v>42</v>
      </c>
      <c r="Q131" t="s">
        <v>69</v>
      </c>
      <c r="R131" t="s">
        <v>149</v>
      </c>
      <c r="S131" t="s">
        <v>766</v>
      </c>
      <c r="T131" t="s">
        <v>767</v>
      </c>
      <c r="U131" t="s">
        <v>774</v>
      </c>
      <c r="V131" t="s">
        <v>130</v>
      </c>
      <c r="W131" t="s">
        <v>774</v>
      </c>
      <c r="X131" t="s">
        <v>955</v>
      </c>
      <c r="Y131" t="s">
        <v>527</v>
      </c>
      <c r="Z131" s="3">
        <v>0.754</v>
      </c>
      <c r="AA131" s="3">
        <v>1</v>
      </c>
      <c r="AB131" s="3">
        <v>7.0000000000000001E-3</v>
      </c>
      <c r="AC131">
        <v>2.5299999999999998</v>
      </c>
      <c r="AD131" t="s">
        <v>772</v>
      </c>
      <c r="AE131" t="s">
        <v>773</v>
      </c>
    </row>
    <row r="132" spans="2:31" x14ac:dyDescent="0.25">
      <c r="B132" t="s">
        <v>32</v>
      </c>
      <c r="C132" s="7">
        <v>43353</v>
      </c>
      <c r="D132" s="28">
        <v>0.3888888888888889</v>
      </c>
      <c r="E132" t="s">
        <v>33</v>
      </c>
      <c r="F132" t="s">
        <v>763</v>
      </c>
      <c r="G132" t="s">
        <v>129</v>
      </c>
      <c r="H132" t="s">
        <v>36</v>
      </c>
      <c r="I132" t="s">
        <v>37</v>
      </c>
      <c r="J132" t="s">
        <v>68</v>
      </c>
      <c r="K132" t="s">
        <v>39</v>
      </c>
      <c r="L132" t="s">
        <v>52</v>
      </c>
      <c r="M132" t="s">
        <v>79</v>
      </c>
      <c r="N132" t="s">
        <v>41</v>
      </c>
      <c r="O132" t="s">
        <v>41</v>
      </c>
      <c r="P132" t="s">
        <v>42</v>
      </c>
      <c r="Q132" t="s">
        <v>136</v>
      </c>
      <c r="R132" t="s">
        <v>682</v>
      </c>
      <c r="S132" t="s">
        <v>226</v>
      </c>
      <c r="T132" t="s">
        <v>259</v>
      </c>
      <c r="U132" t="s">
        <v>920</v>
      </c>
      <c r="V132" t="s">
        <v>634</v>
      </c>
      <c r="W132" t="s">
        <v>920</v>
      </c>
      <c r="X132" t="s">
        <v>228</v>
      </c>
      <c r="Y132" t="s">
        <v>727</v>
      </c>
      <c r="Z132" s="3">
        <v>0.79300000000000004</v>
      </c>
      <c r="AA132" s="3">
        <v>1</v>
      </c>
      <c r="AB132" s="3">
        <v>1.0999999999999999E-2</v>
      </c>
      <c r="AC132">
        <v>2.83</v>
      </c>
      <c r="AD132" t="s">
        <v>793</v>
      </c>
      <c r="AE132" t="s">
        <v>1013</v>
      </c>
    </row>
    <row r="133" spans="2:31" x14ac:dyDescent="0.25">
      <c r="B133" t="s">
        <v>32</v>
      </c>
      <c r="C133" s="7">
        <v>43353</v>
      </c>
      <c r="D133" s="28">
        <v>0.38958333333333334</v>
      </c>
      <c r="E133" t="s">
        <v>33</v>
      </c>
      <c r="F133" t="s">
        <v>763</v>
      </c>
      <c r="G133" t="s">
        <v>196</v>
      </c>
      <c r="H133" t="s">
        <v>36</v>
      </c>
      <c r="I133" t="s">
        <v>37</v>
      </c>
      <c r="J133" t="s">
        <v>85</v>
      </c>
      <c r="K133" t="s">
        <v>39</v>
      </c>
      <c r="L133" t="s">
        <v>52</v>
      </c>
      <c r="M133" t="s">
        <v>79</v>
      </c>
      <c r="N133" t="s">
        <v>41</v>
      </c>
      <c r="O133" t="s">
        <v>41</v>
      </c>
      <c r="P133" t="s">
        <v>42</v>
      </c>
      <c r="Q133" t="s">
        <v>457</v>
      </c>
      <c r="R133" t="s">
        <v>126</v>
      </c>
      <c r="S133" t="s">
        <v>328</v>
      </c>
      <c r="T133" t="s">
        <v>1007</v>
      </c>
      <c r="U133" t="s">
        <v>908</v>
      </c>
      <c r="V133" t="s">
        <v>570</v>
      </c>
      <c r="W133" t="s">
        <v>908</v>
      </c>
      <c r="X133" t="s">
        <v>454</v>
      </c>
      <c r="Y133" t="s">
        <v>248</v>
      </c>
      <c r="Z133" s="3">
        <v>0.83899999999999997</v>
      </c>
      <c r="AA133" s="3">
        <v>1</v>
      </c>
      <c r="AB133" s="3">
        <v>1.6E-2</v>
      </c>
      <c r="AC133">
        <v>2.94</v>
      </c>
      <c r="AD133" t="s">
        <v>249</v>
      </c>
      <c r="AE133" t="s">
        <v>991</v>
      </c>
    </row>
    <row r="134" spans="2:31" x14ac:dyDescent="0.25">
      <c r="B134" t="s">
        <v>32</v>
      </c>
      <c r="C134" s="7">
        <v>43353</v>
      </c>
      <c r="D134" s="28">
        <v>0.39027777777777778</v>
      </c>
      <c r="E134" t="s">
        <v>33</v>
      </c>
      <c r="F134" t="s">
        <v>763</v>
      </c>
      <c r="G134" t="s">
        <v>264</v>
      </c>
      <c r="H134" t="s">
        <v>36</v>
      </c>
      <c r="I134" t="s">
        <v>37</v>
      </c>
      <c r="J134" t="s">
        <v>265</v>
      </c>
      <c r="K134" t="s">
        <v>39</v>
      </c>
      <c r="L134" t="s">
        <v>52</v>
      </c>
      <c r="M134" t="s">
        <v>79</v>
      </c>
      <c r="N134" t="s">
        <v>41</v>
      </c>
      <c r="O134" t="s">
        <v>41</v>
      </c>
      <c r="P134" t="s">
        <v>42</v>
      </c>
      <c r="Q134" t="s">
        <v>131</v>
      </c>
      <c r="R134" t="s">
        <v>680</v>
      </c>
      <c r="S134" t="s">
        <v>1014</v>
      </c>
      <c r="T134" t="s">
        <v>402</v>
      </c>
      <c r="U134" t="s">
        <v>357</v>
      </c>
      <c r="V134" t="s">
        <v>612</v>
      </c>
      <c r="W134" t="s">
        <v>357</v>
      </c>
      <c r="X134" t="s">
        <v>590</v>
      </c>
      <c r="Y134" t="s">
        <v>495</v>
      </c>
      <c r="Z134" s="3">
        <v>0.88200000000000001</v>
      </c>
      <c r="AA134" s="3">
        <v>1</v>
      </c>
      <c r="AB134" s="3">
        <v>2.9000000000000001E-2</v>
      </c>
      <c r="AC134">
        <v>2.82</v>
      </c>
      <c r="AD134" t="s">
        <v>845</v>
      </c>
      <c r="AE134" t="s">
        <v>1015</v>
      </c>
    </row>
    <row r="135" spans="2:31" x14ac:dyDescent="0.25">
      <c r="B135" t="s">
        <v>32</v>
      </c>
      <c r="C135" s="7">
        <v>43353</v>
      </c>
      <c r="D135" s="28">
        <v>0.39097222222222222</v>
      </c>
      <c r="E135" t="s">
        <v>33</v>
      </c>
      <c r="F135" t="s">
        <v>763</v>
      </c>
      <c r="G135" t="s">
        <v>345</v>
      </c>
      <c r="H135" t="s">
        <v>36</v>
      </c>
      <c r="I135" t="s">
        <v>37</v>
      </c>
      <c r="J135" t="s">
        <v>346</v>
      </c>
      <c r="K135" t="s">
        <v>39</v>
      </c>
      <c r="L135" t="s">
        <v>52</v>
      </c>
      <c r="M135" t="s">
        <v>79</v>
      </c>
      <c r="N135" t="s">
        <v>41</v>
      </c>
      <c r="O135" t="s">
        <v>41</v>
      </c>
      <c r="P135" t="s">
        <v>42</v>
      </c>
      <c r="Q135" t="s">
        <v>457</v>
      </c>
      <c r="R135" t="s">
        <v>277</v>
      </c>
      <c r="S135" t="s">
        <v>886</v>
      </c>
      <c r="T135" t="s">
        <v>814</v>
      </c>
      <c r="U135" t="s">
        <v>894</v>
      </c>
      <c r="V135" t="s">
        <v>895</v>
      </c>
      <c r="W135" t="s">
        <v>894</v>
      </c>
      <c r="Y135" t="s">
        <v>396</v>
      </c>
      <c r="Z135" s="3">
        <v>0.89800000000000002</v>
      </c>
      <c r="AA135" s="3">
        <v>1</v>
      </c>
      <c r="AB135" s="3">
        <v>4.3999999999999997E-2</v>
      </c>
      <c r="AC135">
        <v>2.65</v>
      </c>
      <c r="AD135" t="s">
        <v>1016</v>
      </c>
      <c r="AE135" t="s">
        <v>890</v>
      </c>
    </row>
    <row r="136" spans="2:31" x14ac:dyDescent="0.25">
      <c r="B136" t="s">
        <v>32</v>
      </c>
      <c r="C136" s="7">
        <v>43353</v>
      </c>
      <c r="D136" s="28">
        <v>0.3666666666666667</v>
      </c>
      <c r="E136" t="s">
        <v>33</v>
      </c>
      <c r="F136" t="s">
        <v>763</v>
      </c>
      <c r="G136" t="s">
        <v>35</v>
      </c>
      <c r="H136" t="s">
        <v>84</v>
      </c>
      <c r="I136" t="s">
        <v>37</v>
      </c>
      <c r="J136" t="s">
        <v>38</v>
      </c>
      <c r="K136" t="s">
        <v>39</v>
      </c>
      <c r="L136" t="s">
        <v>447</v>
      </c>
      <c r="M136" t="s">
        <v>654</v>
      </c>
      <c r="N136" t="s">
        <v>41</v>
      </c>
      <c r="O136" t="s">
        <v>41</v>
      </c>
      <c r="P136" t="s">
        <v>42</v>
      </c>
      <c r="Q136" t="s">
        <v>80</v>
      </c>
      <c r="R136" t="s">
        <v>70</v>
      </c>
      <c r="S136" t="s">
        <v>71</v>
      </c>
      <c r="T136" t="s">
        <v>72</v>
      </c>
      <c r="U136" t="s">
        <v>73</v>
      </c>
      <c r="V136" t="s">
        <v>74</v>
      </c>
      <c r="W136" t="s">
        <v>73</v>
      </c>
      <c r="X136" t="s">
        <v>102</v>
      </c>
      <c r="Y136" t="s">
        <v>527</v>
      </c>
      <c r="Z136" s="3">
        <v>0.76300000000000001</v>
      </c>
      <c r="AA136" s="3">
        <v>1</v>
      </c>
      <c r="AB136" s="3">
        <v>7.0000000000000001E-3</v>
      </c>
      <c r="AC136">
        <v>2.52</v>
      </c>
      <c r="AD136" t="s">
        <v>772</v>
      </c>
      <c r="AE136" t="s">
        <v>776</v>
      </c>
    </row>
    <row r="137" spans="2:31" x14ac:dyDescent="0.25">
      <c r="B137" t="s">
        <v>32</v>
      </c>
      <c r="C137" s="7">
        <v>43353</v>
      </c>
      <c r="D137" s="28">
        <v>0.3666666666666667</v>
      </c>
      <c r="E137" t="s">
        <v>33</v>
      </c>
      <c r="F137" t="s">
        <v>763</v>
      </c>
      <c r="G137" t="s">
        <v>129</v>
      </c>
      <c r="H137" t="s">
        <v>84</v>
      </c>
      <c r="I137" t="s">
        <v>37</v>
      </c>
      <c r="J137" t="s">
        <v>68</v>
      </c>
      <c r="K137" t="s">
        <v>39</v>
      </c>
      <c r="L137" t="s">
        <v>447</v>
      </c>
      <c r="M137" t="s">
        <v>654</v>
      </c>
      <c r="N137" t="s">
        <v>41</v>
      </c>
      <c r="O137" t="s">
        <v>41</v>
      </c>
      <c r="P137" t="s">
        <v>42</v>
      </c>
      <c r="Q137" t="s">
        <v>152</v>
      </c>
      <c r="R137" t="s">
        <v>682</v>
      </c>
      <c r="S137" t="s">
        <v>935</v>
      </c>
      <c r="T137" t="s">
        <v>207</v>
      </c>
      <c r="U137" t="s">
        <v>790</v>
      </c>
      <c r="V137" t="s">
        <v>1017</v>
      </c>
      <c r="W137" t="s">
        <v>790</v>
      </c>
      <c r="X137" t="s">
        <v>169</v>
      </c>
      <c r="Y137" t="s">
        <v>465</v>
      </c>
      <c r="Z137" s="3">
        <v>0.80100000000000005</v>
      </c>
      <c r="AA137" s="3">
        <v>1</v>
      </c>
      <c r="AB137" s="3">
        <v>1.0999999999999999E-2</v>
      </c>
      <c r="AC137">
        <v>2.82</v>
      </c>
      <c r="AD137" t="s">
        <v>794</v>
      </c>
      <c r="AE137" t="s">
        <v>937</v>
      </c>
    </row>
    <row r="138" spans="2:31" x14ac:dyDescent="0.25">
      <c r="B138" t="s">
        <v>32</v>
      </c>
      <c r="C138" s="7">
        <v>43353</v>
      </c>
      <c r="D138" s="28">
        <v>0.36736111111111108</v>
      </c>
      <c r="E138" t="s">
        <v>33</v>
      </c>
      <c r="F138" t="s">
        <v>763</v>
      </c>
      <c r="G138" t="s">
        <v>196</v>
      </c>
      <c r="H138" t="s">
        <v>84</v>
      </c>
      <c r="I138" t="s">
        <v>37</v>
      </c>
      <c r="J138" t="s">
        <v>85</v>
      </c>
      <c r="K138" t="s">
        <v>39</v>
      </c>
      <c r="L138" t="s">
        <v>447</v>
      </c>
      <c r="M138" t="s">
        <v>654</v>
      </c>
      <c r="N138" t="s">
        <v>41</v>
      </c>
      <c r="O138" t="s">
        <v>41</v>
      </c>
      <c r="P138" t="s">
        <v>42</v>
      </c>
      <c r="Q138" t="s">
        <v>259</v>
      </c>
      <c r="R138" t="s">
        <v>237</v>
      </c>
      <c r="S138" t="s">
        <v>232</v>
      </c>
      <c r="T138" t="s">
        <v>706</v>
      </c>
      <c r="U138" t="s">
        <v>935</v>
      </c>
      <c r="V138" t="s">
        <v>150</v>
      </c>
      <c r="W138" t="s">
        <v>935</v>
      </c>
      <c r="X138" t="s">
        <v>581</v>
      </c>
      <c r="Y138" t="s">
        <v>546</v>
      </c>
      <c r="Z138" s="3">
        <v>0.84799999999999998</v>
      </c>
      <c r="AA138" s="3">
        <v>1</v>
      </c>
      <c r="AB138" s="3">
        <v>1.7000000000000001E-2</v>
      </c>
      <c r="AC138">
        <v>2.86</v>
      </c>
      <c r="AD138" t="s">
        <v>603</v>
      </c>
      <c r="AE138" t="s">
        <v>241</v>
      </c>
    </row>
    <row r="139" spans="2:31" x14ac:dyDescent="0.25">
      <c r="B139" t="s">
        <v>32</v>
      </c>
      <c r="C139" s="7">
        <v>43353</v>
      </c>
      <c r="D139" s="28">
        <v>0.36805555555555558</v>
      </c>
      <c r="E139" t="s">
        <v>33</v>
      </c>
      <c r="F139" t="s">
        <v>763</v>
      </c>
      <c r="G139" t="s">
        <v>264</v>
      </c>
      <c r="H139" t="s">
        <v>84</v>
      </c>
      <c r="I139" t="s">
        <v>37</v>
      </c>
      <c r="J139" t="s">
        <v>265</v>
      </c>
      <c r="K139" t="s">
        <v>39</v>
      </c>
      <c r="L139" t="s">
        <v>447</v>
      </c>
      <c r="M139" t="s">
        <v>654</v>
      </c>
      <c r="N139" t="s">
        <v>41</v>
      </c>
      <c r="O139" t="s">
        <v>41</v>
      </c>
      <c r="P139" t="s">
        <v>42</v>
      </c>
      <c r="Q139" t="s">
        <v>155</v>
      </c>
      <c r="R139" t="s">
        <v>635</v>
      </c>
      <c r="S139" t="s">
        <v>378</v>
      </c>
      <c r="T139" t="s">
        <v>260</v>
      </c>
      <c r="U139" t="s">
        <v>597</v>
      </c>
      <c r="V139" t="s">
        <v>292</v>
      </c>
      <c r="W139" t="s">
        <v>597</v>
      </c>
      <c r="X139" t="s">
        <v>1018</v>
      </c>
      <c r="Y139" t="s">
        <v>365</v>
      </c>
      <c r="Z139" s="3">
        <v>0.88900000000000001</v>
      </c>
      <c r="AA139" s="3">
        <v>1</v>
      </c>
      <c r="AB139" s="3">
        <v>0.03</v>
      </c>
      <c r="AC139">
        <v>2.66</v>
      </c>
      <c r="AD139" t="s">
        <v>1019</v>
      </c>
      <c r="AE139" t="s">
        <v>852</v>
      </c>
    </row>
    <row r="140" spans="2:31" x14ac:dyDescent="0.25">
      <c r="B140" t="s">
        <v>32</v>
      </c>
      <c r="C140" s="7">
        <v>43353</v>
      </c>
      <c r="D140" s="28">
        <v>0.36874999999999997</v>
      </c>
      <c r="E140" t="s">
        <v>33</v>
      </c>
      <c r="F140" t="s">
        <v>763</v>
      </c>
      <c r="G140" t="s">
        <v>345</v>
      </c>
      <c r="H140" t="s">
        <v>84</v>
      </c>
      <c r="I140" t="s">
        <v>37</v>
      </c>
      <c r="J140" t="s">
        <v>346</v>
      </c>
      <c r="K140" t="s">
        <v>39</v>
      </c>
      <c r="L140" t="s">
        <v>447</v>
      </c>
      <c r="M140" t="s">
        <v>654</v>
      </c>
      <c r="N140" t="s">
        <v>41</v>
      </c>
      <c r="O140" t="s">
        <v>41</v>
      </c>
      <c r="P140" t="s">
        <v>42</v>
      </c>
      <c r="Q140" t="s">
        <v>199</v>
      </c>
      <c r="R140" t="s">
        <v>375</v>
      </c>
      <c r="S140" t="s">
        <v>875</v>
      </c>
      <c r="T140" t="s">
        <v>866</v>
      </c>
      <c r="U140" t="s">
        <v>214</v>
      </c>
      <c r="V140" t="s">
        <v>282</v>
      </c>
      <c r="W140" t="s">
        <v>214</v>
      </c>
      <c r="X140" t="s">
        <v>315</v>
      </c>
      <c r="Y140" t="s">
        <v>1020</v>
      </c>
      <c r="Z140" s="3">
        <v>0.89800000000000002</v>
      </c>
      <c r="AA140" s="3">
        <v>1</v>
      </c>
      <c r="AB140" s="3">
        <v>4.5999999999999999E-2</v>
      </c>
      <c r="AC140">
        <v>2.42</v>
      </c>
      <c r="AD140" t="s">
        <v>1021</v>
      </c>
      <c r="AE140" t="s">
        <v>1022</v>
      </c>
    </row>
    <row r="141" spans="2:31" x14ac:dyDescent="0.25">
      <c r="B141" t="s">
        <v>32</v>
      </c>
      <c r="C141" s="7">
        <v>43353</v>
      </c>
      <c r="D141" s="28">
        <v>0.36944444444444446</v>
      </c>
      <c r="E141" t="s">
        <v>33</v>
      </c>
      <c r="F141" t="s">
        <v>763</v>
      </c>
      <c r="G141" t="s">
        <v>35</v>
      </c>
      <c r="H141" t="s">
        <v>84</v>
      </c>
      <c r="I141" t="s">
        <v>37</v>
      </c>
      <c r="J141" t="s">
        <v>38</v>
      </c>
      <c r="K141" t="s">
        <v>39</v>
      </c>
      <c r="L141" t="s">
        <v>85</v>
      </c>
      <c r="M141" t="s">
        <v>85</v>
      </c>
      <c r="N141" t="s">
        <v>41</v>
      </c>
      <c r="O141" t="s">
        <v>41</v>
      </c>
      <c r="P141" t="s">
        <v>42</v>
      </c>
      <c r="Q141" t="s">
        <v>169</v>
      </c>
      <c r="R141" t="s">
        <v>70</v>
      </c>
      <c r="S141" t="s">
        <v>71</v>
      </c>
      <c r="T141" t="s">
        <v>767</v>
      </c>
      <c r="U141" t="s">
        <v>774</v>
      </c>
      <c r="V141" t="s">
        <v>74</v>
      </c>
      <c r="W141" t="s">
        <v>774</v>
      </c>
      <c r="X141" t="s">
        <v>75</v>
      </c>
      <c r="Y141" t="s">
        <v>527</v>
      </c>
      <c r="Z141" s="3">
        <v>0.75800000000000001</v>
      </c>
      <c r="AA141" s="3">
        <v>1</v>
      </c>
      <c r="AB141" s="3">
        <v>7.0000000000000001E-3</v>
      </c>
      <c r="AC141">
        <v>2.5099999999999998</v>
      </c>
      <c r="AD141" t="s">
        <v>772</v>
      </c>
      <c r="AE141" t="s">
        <v>773</v>
      </c>
    </row>
    <row r="142" spans="2:31" x14ac:dyDescent="0.25">
      <c r="B142" t="s">
        <v>32</v>
      </c>
      <c r="C142" s="7">
        <v>43353</v>
      </c>
      <c r="D142" s="28">
        <v>0.37083333333333335</v>
      </c>
      <c r="E142" t="s">
        <v>33</v>
      </c>
      <c r="F142" t="s">
        <v>763</v>
      </c>
      <c r="G142" t="s">
        <v>129</v>
      </c>
      <c r="H142" t="s">
        <v>84</v>
      </c>
      <c r="I142" t="s">
        <v>37</v>
      </c>
      <c r="J142" t="s">
        <v>68</v>
      </c>
      <c r="K142" t="s">
        <v>39</v>
      </c>
      <c r="L142" t="s">
        <v>85</v>
      </c>
      <c r="M142" t="s">
        <v>85</v>
      </c>
      <c r="N142" t="s">
        <v>41</v>
      </c>
      <c r="O142" t="s">
        <v>41</v>
      </c>
      <c r="P142" t="s">
        <v>42</v>
      </c>
      <c r="Q142" t="s">
        <v>166</v>
      </c>
      <c r="R142" t="s">
        <v>682</v>
      </c>
      <c r="S142" t="s">
        <v>935</v>
      </c>
      <c r="T142" t="s">
        <v>476</v>
      </c>
      <c r="U142" t="s">
        <v>566</v>
      </c>
      <c r="V142" t="s">
        <v>1017</v>
      </c>
      <c r="W142" t="s">
        <v>566</v>
      </c>
      <c r="X142" t="s">
        <v>1023</v>
      </c>
      <c r="Y142" t="s">
        <v>727</v>
      </c>
      <c r="Z142" s="3">
        <v>0.79300000000000004</v>
      </c>
      <c r="AA142" s="3">
        <v>1</v>
      </c>
      <c r="AB142" s="3">
        <v>1.2E-2</v>
      </c>
      <c r="AC142">
        <v>2.78</v>
      </c>
      <c r="AD142" t="s">
        <v>1006</v>
      </c>
      <c r="AE142" t="s">
        <v>937</v>
      </c>
    </row>
    <row r="143" spans="2:31" x14ac:dyDescent="0.25">
      <c r="B143" t="s">
        <v>32</v>
      </c>
      <c r="C143" s="7">
        <v>43353</v>
      </c>
      <c r="D143" s="28">
        <v>0.37222222222222223</v>
      </c>
      <c r="E143" t="s">
        <v>33</v>
      </c>
      <c r="F143" t="s">
        <v>763</v>
      </c>
      <c r="G143" t="s">
        <v>196</v>
      </c>
      <c r="H143" t="s">
        <v>84</v>
      </c>
      <c r="I143" t="s">
        <v>37</v>
      </c>
      <c r="J143" t="s">
        <v>85</v>
      </c>
      <c r="K143" t="s">
        <v>39</v>
      </c>
      <c r="L143" t="s">
        <v>85</v>
      </c>
      <c r="M143" t="s">
        <v>85</v>
      </c>
      <c r="N143" t="s">
        <v>41</v>
      </c>
      <c r="O143" t="s">
        <v>41</v>
      </c>
      <c r="P143" t="s">
        <v>42</v>
      </c>
      <c r="Q143" t="s">
        <v>587</v>
      </c>
      <c r="R143" t="s">
        <v>223</v>
      </c>
      <c r="S143" t="s">
        <v>224</v>
      </c>
      <c r="T143" t="s">
        <v>266</v>
      </c>
      <c r="U143" t="s">
        <v>735</v>
      </c>
      <c r="V143" t="s">
        <v>575</v>
      </c>
      <c r="W143" t="s">
        <v>735</v>
      </c>
      <c r="X143" t="s">
        <v>1024</v>
      </c>
      <c r="Y143" t="s">
        <v>546</v>
      </c>
      <c r="Z143" s="3">
        <v>0.84</v>
      </c>
      <c r="AA143" s="3">
        <v>1</v>
      </c>
      <c r="AB143" s="3">
        <v>1.7999999999999999E-2</v>
      </c>
      <c r="AC143">
        <v>2.89</v>
      </c>
      <c r="AD143" t="s">
        <v>603</v>
      </c>
      <c r="AE143" t="s">
        <v>231</v>
      </c>
    </row>
    <row r="144" spans="2:31" x14ac:dyDescent="0.25">
      <c r="B144" t="s">
        <v>32</v>
      </c>
      <c r="C144" s="7">
        <v>43353</v>
      </c>
      <c r="D144" s="28">
        <v>0.37291666666666662</v>
      </c>
      <c r="E144" t="s">
        <v>33</v>
      </c>
      <c r="F144" t="s">
        <v>763</v>
      </c>
      <c r="G144" t="s">
        <v>264</v>
      </c>
      <c r="H144" t="s">
        <v>84</v>
      </c>
      <c r="I144" t="s">
        <v>37</v>
      </c>
      <c r="J144" t="s">
        <v>265</v>
      </c>
      <c r="K144" t="s">
        <v>39</v>
      </c>
      <c r="L144" t="s">
        <v>85</v>
      </c>
      <c r="M144" t="s">
        <v>85</v>
      </c>
      <c r="N144" t="s">
        <v>41</v>
      </c>
      <c r="O144" t="s">
        <v>41</v>
      </c>
      <c r="P144" t="s">
        <v>42</v>
      </c>
      <c r="Q144" t="s">
        <v>556</v>
      </c>
      <c r="R144" t="s">
        <v>680</v>
      </c>
      <c r="S144" t="s">
        <v>1014</v>
      </c>
      <c r="T144" t="s">
        <v>416</v>
      </c>
      <c r="U144" t="s">
        <v>838</v>
      </c>
      <c r="V144" t="s">
        <v>468</v>
      </c>
      <c r="W144" t="s">
        <v>838</v>
      </c>
      <c r="Y144" t="s">
        <v>1025</v>
      </c>
      <c r="Z144" s="3">
        <v>0.88300000000000001</v>
      </c>
      <c r="AA144" s="3">
        <v>1</v>
      </c>
      <c r="AB144" s="3">
        <v>3.1E-2</v>
      </c>
      <c r="AC144">
        <v>2.81</v>
      </c>
      <c r="AD144" t="s">
        <v>1026</v>
      </c>
      <c r="AE144" t="s">
        <v>1015</v>
      </c>
    </row>
    <row r="145" spans="2:31" x14ac:dyDescent="0.25">
      <c r="B145" t="s">
        <v>32</v>
      </c>
      <c r="C145" s="7">
        <v>43353</v>
      </c>
      <c r="D145" s="28">
        <v>0.37361111111111112</v>
      </c>
      <c r="E145" t="s">
        <v>33</v>
      </c>
      <c r="F145" t="s">
        <v>763</v>
      </c>
      <c r="G145" t="s">
        <v>345</v>
      </c>
      <c r="H145" t="s">
        <v>84</v>
      </c>
      <c r="I145" t="s">
        <v>37</v>
      </c>
      <c r="J145" t="s">
        <v>346</v>
      </c>
      <c r="K145" t="s">
        <v>39</v>
      </c>
      <c r="L145" t="s">
        <v>85</v>
      </c>
      <c r="M145" t="s">
        <v>85</v>
      </c>
      <c r="N145" t="s">
        <v>41</v>
      </c>
      <c r="O145" t="s">
        <v>41</v>
      </c>
      <c r="P145" t="s">
        <v>42</v>
      </c>
      <c r="Q145" t="s">
        <v>616</v>
      </c>
      <c r="R145" t="s">
        <v>509</v>
      </c>
      <c r="S145" t="s">
        <v>1027</v>
      </c>
      <c r="T145" t="s">
        <v>752</v>
      </c>
      <c r="U145" t="s">
        <v>870</v>
      </c>
      <c r="V145" t="s">
        <v>52</v>
      </c>
      <c r="W145" t="s">
        <v>870</v>
      </c>
      <c r="Y145" t="s">
        <v>380</v>
      </c>
      <c r="Z145" s="3">
        <v>0.9</v>
      </c>
      <c r="AA145" s="3">
        <v>1</v>
      </c>
      <c r="AB145" s="3">
        <v>4.7E-2</v>
      </c>
      <c r="AC145">
        <v>2.73</v>
      </c>
      <c r="AD145" t="s">
        <v>381</v>
      </c>
      <c r="AE145" t="s">
        <v>1028</v>
      </c>
    </row>
    <row r="146" spans="2:31" x14ac:dyDescent="0.25">
      <c r="B146" t="s">
        <v>32</v>
      </c>
      <c r="C146" s="7">
        <v>43353</v>
      </c>
      <c r="D146" s="28">
        <v>0.35625000000000001</v>
      </c>
      <c r="E146" t="s">
        <v>33</v>
      </c>
      <c r="F146" t="s">
        <v>763</v>
      </c>
      <c r="G146" t="s">
        <v>35</v>
      </c>
      <c r="H146" t="s">
        <v>120</v>
      </c>
      <c r="I146" t="s">
        <v>37</v>
      </c>
      <c r="J146" t="s">
        <v>38</v>
      </c>
      <c r="K146" t="s">
        <v>39</v>
      </c>
      <c r="L146" t="s">
        <v>265</v>
      </c>
      <c r="M146" t="s">
        <v>754</v>
      </c>
      <c r="N146" t="s">
        <v>41</v>
      </c>
      <c r="O146" t="s">
        <v>41</v>
      </c>
      <c r="P146" t="s">
        <v>42</v>
      </c>
      <c r="Q146" t="s">
        <v>44</v>
      </c>
      <c r="R146" t="s">
        <v>86</v>
      </c>
      <c r="S146" t="s">
        <v>87</v>
      </c>
      <c r="T146" t="s">
        <v>99</v>
      </c>
      <c r="U146" t="s">
        <v>100</v>
      </c>
      <c r="V146" t="s">
        <v>94</v>
      </c>
      <c r="W146" t="s">
        <v>100</v>
      </c>
      <c r="X146" t="s">
        <v>450</v>
      </c>
      <c r="Y146" t="s">
        <v>457</v>
      </c>
      <c r="Z146" s="3">
        <v>0.77500000000000002</v>
      </c>
      <c r="AA146" s="3">
        <v>1</v>
      </c>
      <c r="AB146" s="3">
        <v>8.0000000000000002E-3</v>
      </c>
      <c r="AC146">
        <v>2.4700000000000002</v>
      </c>
      <c r="AD146" t="s">
        <v>77</v>
      </c>
      <c r="AE146" t="s">
        <v>96</v>
      </c>
    </row>
    <row r="147" spans="2:31" x14ac:dyDescent="0.25">
      <c r="B147" t="s">
        <v>32</v>
      </c>
      <c r="C147" s="7">
        <v>43353</v>
      </c>
      <c r="D147" s="28">
        <v>0.35694444444444445</v>
      </c>
      <c r="E147" t="s">
        <v>33</v>
      </c>
      <c r="F147" t="s">
        <v>763</v>
      </c>
      <c r="G147" t="s">
        <v>129</v>
      </c>
      <c r="H147" t="s">
        <v>120</v>
      </c>
      <c r="I147" t="s">
        <v>37</v>
      </c>
      <c r="J147" t="s">
        <v>68</v>
      </c>
      <c r="K147" t="s">
        <v>39</v>
      </c>
      <c r="L147" t="s">
        <v>265</v>
      </c>
      <c r="M147" t="s">
        <v>754</v>
      </c>
      <c r="N147" t="s">
        <v>41</v>
      </c>
      <c r="O147" t="s">
        <v>41</v>
      </c>
      <c r="P147" t="s">
        <v>42</v>
      </c>
      <c r="Q147" t="s">
        <v>797</v>
      </c>
      <c r="R147" t="s">
        <v>513</v>
      </c>
      <c r="S147" t="s">
        <v>245</v>
      </c>
      <c r="T147" t="s">
        <v>498</v>
      </c>
      <c r="U147" t="s">
        <v>580</v>
      </c>
      <c r="V147" t="s">
        <v>788</v>
      </c>
      <c r="W147" t="s">
        <v>580</v>
      </c>
      <c r="X147" t="s">
        <v>80</v>
      </c>
      <c r="Y147" t="s">
        <v>823</v>
      </c>
      <c r="Z147" s="3">
        <v>0.81</v>
      </c>
      <c r="AA147" s="3">
        <v>1</v>
      </c>
      <c r="AB147" s="3">
        <v>1.2999999999999999E-2</v>
      </c>
      <c r="AC147">
        <v>2.77</v>
      </c>
      <c r="AD147" t="s">
        <v>1029</v>
      </c>
      <c r="AE147" t="s">
        <v>789</v>
      </c>
    </row>
    <row r="148" spans="2:31" x14ac:dyDescent="0.25">
      <c r="B148" t="s">
        <v>32</v>
      </c>
      <c r="C148" s="7">
        <v>43353</v>
      </c>
      <c r="D148" s="28">
        <v>0.35694444444444445</v>
      </c>
      <c r="E148" t="s">
        <v>33</v>
      </c>
      <c r="F148" t="s">
        <v>763</v>
      </c>
      <c r="G148" t="s">
        <v>196</v>
      </c>
      <c r="H148" t="s">
        <v>120</v>
      </c>
      <c r="I148" t="s">
        <v>37</v>
      </c>
      <c r="J148" t="s">
        <v>38</v>
      </c>
      <c r="K148" t="s">
        <v>39</v>
      </c>
      <c r="L148" t="s">
        <v>265</v>
      </c>
      <c r="M148" t="s">
        <v>754</v>
      </c>
      <c r="N148" t="s">
        <v>41</v>
      </c>
      <c r="O148" t="s">
        <v>41</v>
      </c>
      <c r="P148" t="s">
        <v>42</v>
      </c>
      <c r="Q148" t="s">
        <v>476</v>
      </c>
      <c r="R148" t="s">
        <v>223</v>
      </c>
      <c r="S148" t="s">
        <v>224</v>
      </c>
      <c r="T148" t="s">
        <v>225</v>
      </c>
      <c r="U148" t="s">
        <v>233</v>
      </c>
      <c r="V148" t="s">
        <v>270</v>
      </c>
      <c r="W148" t="s">
        <v>233</v>
      </c>
      <c r="X148" t="s">
        <v>113</v>
      </c>
      <c r="Y148" t="s">
        <v>248</v>
      </c>
      <c r="Z148" s="3">
        <v>0.85799999999999998</v>
      </c>
      <c r="AA148" s="3">
        <v>1</v>
      </c>
      <c r="AB148" s="3">
        <v>2.7E-2</v>
      </c>
      <c r="AC148">
        <v>2.89</v>
      </c>
      <c r="AD148" t="s">
        <v>249</v>
      </c>
      <c r="AE148" t="s">
        <v>231</v>
      </c>
    </row>
    <row r="149" spans="2:31" x14ac:dyDescent="0.25">
      <c r="B149" t="s">
        <v>32</v>
      </c>
      <c r="C149" s="7">
        <v>43353</v>
      </c>
      <c r="D149" s="28">
        <v>0.3576388888888889</v>
      </c>
      <c r="E149" t="s">
        <v>33</v>
      </c>
      <c r="F149" t="s">
        <v>763</v>
      </c>
      <c r="G149" t="s">
        <v>264</v>
      </c>
      <c r="H149" t="s">
        <v>120</v>
      </c>
      <c r="I149" t="s">
        <v>37</v>
      </c>
      <c r="J149" t="s">
        <v>265</v>
      </c>
      <c r="K149" t="s">
        <v>39</v>
      </c>
      <c r="L149" t="s">
        <v>265</v>
      </c>
      <c r="M149" t="s">
        <v>754</v>
      </c>
      <c r="N149" t="s">
        <v>41</v>
      </c>
      <c r="O149" t="s">
        <v>41</v>
      </c>
      <c r="P149" t="s">
        <v>42</v>
      </c>
      <c r="Q149" t="s">
        <v>922</v>
      </c>
      <c r="R149" t="s">
        <v>706</v>
      </c>
      <c r="S149" t="s">
        <v>1014</v>
      </c>
      <c r="T149" t="s">
        <v>411</v>
      </c>
      <c r="U149" t="s">
        <v>800</v>
      </c>
      <c r="V149" t="s">
        <v>300</v>
      </c>
      <c r="W149" t="s">
        <v>800</v>
      </c>
      <c r="X149" t="s">
        <v>829</v>
      </c>
      <c r="Y149" t="s">
        <v>519</v>
      </c>
      <c r="Z149" s="3">
        <v>0.89700000000000002</v>
      </c>
      <c r="AA149" s="3">
        <v>1</v>
      </c>
      <c r="AB149" s="3">
        <v>3.4000000000000002E-2</v>
      </c>
      <c r="AC149">
        <v>2.81</v>
      </c>
      <c r="AD149" t="s">
        <v>595</v>
      </c>
      <c r="AE149" t="s">
        <v>1030</v>
      </c>
    </row>
    <row r="150" spans="2:31" x14ac:dyDescent="0.25">
      <c r="B150" t="s">
        <v>32</v>
      </c>
      <c r="C150" s="7">
        <v>43353</v>
      </c>
      <c r="D150" s="28">
        <v>0.35833333333333334</v>
      </c>
      <c r="E150" t="s">
        <v>33</v>
      </c>
      <c r="F150" t="s">
        <v>763</v>
      </c>
      <c r="G150" t="s">
        <v>345</v>
      </c>
      <c r="H150" t="s">
        <v>120</v>
      </c>
      <c r="I150" t="s">
        <v>37</v>
      </c>
      <c r="J150" t="s">
        <v>346</v>
      </c>
      <c r="K150" t="s">
        <v>39</v>
      </c>
      <c r="L150" t="s">
        <v>265</v>
      </c>
      <c r="M150" t="s">
        <v>754</v>
      </c>
      <c r="N150" t="s">
        <v>41</v>
      </c>
      <c r="O150" t="s">
        <v>41</v>
      </c>
      <c r="P150" t="s">
        <v>42</v>
      </c>
      <c r="Q150" t="s">
        <v>527</v>
      </c>
      <c r="R150" t="s">
        <v>386</v>
      </c>
      <c r="S150" t="s">
        <v>1031</v>
      </c>
      <c r="T150" t="s">
        <v>546</v>
      </c>
      <c r="U150" t="s">
        <v>1032</v>
      </c>
      <c r="V150" t="s">
        <v>855</v>
      </c>
      <c r="W150" t="s">
        <v>1032</v>
      </c>
      <c r="X150" t="s">
        <v>711</v>
      </c>
      <c r="Y150" t="s">
        <v>380</v>
      </c>
      <c r="Z150" s="3">
        <v>0.90800000000000003</v>
      </c>
      <c r="AA150" s="3">
        <v>1</v>
      </c>
      <c r="AB150" s="3">
        <v>5.0999999999999997E-2</v>
      </c>
      <c r="AC150">
        <v>2.7</v>
      </c>
      <c r="AD150" t="s">
        <v>381</v>
      </c>
      <c r="AE150" t="s">
        <v>1033</v>
      </c>
    </row>
    <row r="151" spans="2:31" x14ac:dyDescent="0.25">
      <c r="B151" t="s">
        <v>32</v>
      </c>
      <c r="C151" s="7">
        <v>43353</v>
      </c>
      <c r="D151" s="28">
        <v>0.35902777777777778</v>
      </c>
      <c r="E151" t="s">
        <v>33</v>
      </c>
      <c r="F151" t="s">
        <v>763</v>
      </c>
      <c r="G151" t="s">
        <v>35</v>
      </c>
      <c r="H151" t="s">
        <v>120</v>
      </c>
      <c r="I151" t="s">
        <v>37</v>
      </c>
      <c r="J151" t="s">
        <v>38</v>
      </c>
      <c r="K151" t="s">
        <v>39</v>
      </c>
      <c r="L151" t="s">
        <v>346</v>
      </c>
      <c r="M151" t="s">
        <v>121</v>
      </c>
      <c r="N151" t="s">
        <v>41</v>
      </c>
      <c r="O151" t="s">
        <v>41</v>
      </c>
      <c r="P151" t="s">
        <v>42</v>
      </c>
      <c r="Q151" t="s">
        <v>44</v>
      </c>
      <c r="R151" t="s">
        <v>86</v>
      </c>
      <c r="S151" t="s">
        <v>87</v>
      </c>
      <c r="T151" t="s">
        <v>88</v>
      </c>
      <c r="U151" t="s">
        <v>100</v>
      </c>
      <c r="V151" t="s">
        <v>94</v>
      </c>
      <c r="W151" t="s">
        <v>100</v>
      </c>
      <c r="X151" t="s">
        <v>450</v>
      </c>
      <c r="Y151" t="s">
        <v>457</v>
      </c>
      <c r="Z151" s="3">
        <v>0.77700000000000002</v>
      </c>
      <c r="AA151" s="3">
        <v>1</v>
      </c>
      <c r="AB151" s="3">
        <v>8.0000000000000002E-3</v>
      </c>
      <c r="AC151">
        <v>2.48</v>
      </c>
      <c r="AD151" t="s">
        <v>77</v>
      </c>
      <c r="AE151" t="s">
        <v>92</v>
      </c>
    </row>
    <row r="152" spans="2:31" x14ac:dyDescent="0.25">
      <c r="B152" t="s">
        <v>32</v>
      </c>
      <c r="C152" s="7">
        <v>43353</v>
      </c>
      <c r="D152" s="28">
        <v>0.3611111111111111</v>
      </c>
      <c r="E152" t="s">
        <v>33</v>
      </c>
      <c r="F152" t="s">
        <v>763</v>
      </c>
      <c r="G152" t="s">
        <v>129</v>
      </c>
      <c r="H152" t="s">
        <v>120</v>
      </c>
      <c r="I152" t="s">
        <v>37</v>
      </c>
      <c r="J152" t="s">
        <v>68</v>
      </c>
      <c r="K152" t="s">
        <v>39</v>
      </c>
      <c r="L152" t="s">
        <v>346</v>
      </c>
      <c r="M152" t="s">
        <v>121</v>
      </c>
      <c r="N152" t="s">
        <v>41</v>
      </c>
      <c r="O152" t="s">
        <v>41</v>
      </c>
      <c r="P152" t="s">
        <v>42</v>
      </c>
      <c r="Q152" t="s">
        <v>166</v>
      </c>
      <c r="R152" t="s">
        <v>513</v>
      </c>
      <c r="S152" t="s">
        <v>245</v>
      </c>
      <c r="T152" t="s">
        <v>498</v>
      </c>
      <c r="U152" t="s">
        <v>580</v>
      </c>
      <c r="V152" t="s">
        <v>791</v>
      </c>
      <c r="W152" t="s">
        <v>580</v>
      </c>
      <c r="X152" t="s">
        <v>80</v>
      </c>
      <c r="Y152" t="s">
        <v>823</v>
      </c>
      <c r="Z152" s="3">
        <v>0.81</v>
      </c>
      <c r="AA152" s="3">
        <v>1</v>
      </c>
      <c r="AB152" s="3">
        <v>1.2999999999999999E-2</v>
      </c>
      <c r="AC152">
        <v>2.77</v>
      </c>
      <c r="AD152" t="s">
        <v>793</v>
      </c>
      <c r="AE152" t="s">
        <v>953</v>
      </c>
    </row>
    <row r="153" spans="2:31" x14ac:dyDescent="0.25">
      <c r="B153" t="s">
        <v>32</v>
      </c>
      <c r="C153" s="7">
        <v>43353</v>
      </c>
      <c r="D153" s="28">
        <v>0.36180555555555555</v>
      </c>
      <c r="E153" t="s">
        <v>33</v>
      </c>
      <c r="F153" t="s">
        <v>763</v>
      </c>
      <c r="G153" t="s">
        <v>196</v>
      </c>
      <c r="H153" t="s">
        <v>120</v>
      </c>
      <c r="I153" t="s">
        <v>37</v>
      </c>
      <c r="J153" t="s">
        <v>85</v>
      </c>
      <c r="K153" t="s">
        <v>39</v>
      </c>
      <c r="L153" t="s">
        <v>346</v>
      </c>
      <c r="M153" t="s">
        <v>121</v>
      </c>
      <c r="N153" t="s">
        <v>41</v>
      </c>
      <c r="O153" t="s">
        <v>41</v>
      </c>
      <c r="P153" t="s">
        <v>42</v>
      </c>
      <c r="Q153" t="s">
        <v>587</v>
      </c>
      <c r="R153" t="s">
        <v>223</v>
      </c>
      <c r="S153" t="s">
        <v>232</v>
      </c>
      <c r="T153" t="s">
        <v>813</v>
      </c>
      <c r="U153" t="s">
        <v>233</v>
      </c>
      <c r="V153" t="s">
        <v>270</v>
      </c>
      <c r="W153" t="s">
        <v>233</v>
      </c>
      <c r="X153" t="s">
        <v>80</v>
      </c>
      <c r="Y153" t="s">
        <v>546</v>
      </c>
      <c r="Z153" s="3">
        <v>0.85799999999999998</v>
      </c>
      <c r="AA153" s="3">
        <v>1</v>
      </c>
      <c r="AB153" s="3">
        <v>2.1000000000000001E-2</v>
      </c>
      <c r="AC153">
        <v>2.87</v>
      </c>
      <c r="AD153" t="s">
        <v>603</v>
      </c>
      <c r="AE153" t="s">
        <v>647</v>
      </c>
    </row>
    <row r="154" spans="2:31" x14ac:dyDescent="0.25">
      <c r="B154" t="s">
        <v>32</v>
      </c>
      <c r="C154" s="7">
        <v>43353</v>
      </c>
      <c r="D154" s="28">
        <v>0.36249999999999999</v>
      </c>
      <c r="E154" t="s">
        <v>33</v>
      </c>
      <c r="F154" t="s">
        <v>763</v>
      </c>
      <c r="G154" t="s">
        <v>264</v>
      </c>
      <c r="H154" t="s">
        <v>120</v>
      </c>
      <c r="I154" t="s">
        <v>37</v>
      </c>
      <c r="J154" t="s">
        <v>265</v>
      </c>
      <c r="K154" t="s">
        <v>39</v>
      </c>
      <c r="L154" t="s">
        <v>346</v>
      </c>
      <c r="M154" t="s">
        <v>121</v>
      </c>
      <c r="N154" t="s">
        <v>41</v>
      </c>
      <c r="O154" t="s">
        <v>41</v>
      </c>
      <c r="P154" t="s">
        <v>42</v>
      </c>
      <c r="Q154" t="s">
        <v>179</v>
      </c>
      <c r="R154" t="s">
        <v>706</v>
      </c>
      <c r="S154" t="s">
        <v>1014</v>
      </c>
      <c r="T154" t="s">
        <v>411</v>
      </c>
      <c r="U154" t="s">
        <v>800</v>
      </c>
      <c r="V154" t="s">
        <v>300</v>
      </c>
      <c r="W154" t="s">
        <v>800</v>
      </c>
      <c r="X154" t="s">
        <v>1018</v>
      </c>
      <c r="Y154" t="s">
        <v>495</v>
      </c>
      <c r="Z154" s="3">
        <v>0.89500000000000002</v>
      </c>
      <c r="AA154" s="3">
        <v>1</v>
      </c>
      <c r="AB154" s="3">
        <v>3.4000000000000002E-2</v>
      </c>
      <c r="AC154">
        <v>2.79</v>
      </c>
      <c r="AD154" t="s">
        <v>496</v>
      </c>
      <c r="AE154" t="s">
        <v>1034</v>
      </c>
    </row>
    <row r="155" spans="2:31" x14ac:dyDescent="0.25">
      <c r="B155" t="s">
        <v>32</v>
      </c>
      <c r="C155" s="7">
        <v>43353</v>
      </c>
      <c r="D155" s="28">
        <v>0.36319444444444443</v>
      </c>
      <c r="E155" t="s">
        <v>33</v>
      </c>
      <c r="F155" t="s">
        <v>763</v>
      </c>
      <c r="G155" t="s">
        <v>345</v>
      </c>
      <c r="H155" t="s">
        <v>120</v>
      </c>
      <c r="I155" t="s">
        <v>37</v>
      </c>
      <c r="J155" t="s">
        <v>346</v>
      </c>
      <c r="K155" t="s">
        <v>39</v>
      </c>
      <c r="L155" t="s">
        <v>346</v>
      </c>
      <c r="M155" t="s">
        <v>121</v>
      </c>
      <c r="N155" t="s">
        <v>41</v>
      </c>
      <c r="O155" t="s">
        <v>41</v>
      </c>
      <c r="P155" t="s">
        <v>42</v>
      </c>
      <c r="Q155" t="s">
        <v>91</v>
      </c>
      <c r="R155" t="s">
        <v>386</v>
      </c>
      <c r="S155" t="s">
        <v>1031</v>
      </c>
      <c r="T155" t="s">
        <v>253</v>
      </c>
      <c r="U155" t="s">
        <v>1035</v>
      </c>
      <c r="V155" t="s">
        <v>1036</v>
      </c>
      <c r="W155" t="s">
        <v>1035</v>
      </c>
      <c r="X155" t="s">
        <v>301</v>
      </c>
      <c r="Y155" t="s">
        <v>405</v>
      </c>
      <c r="Z155" s="3">
        <v>0.90700000000000003</v>
      </c>
      <c r="AA155" s="3">
        <v>1</v>
      </c>
      <c r="AB155" s="3">
        <v>0.05</v>
      </c>
      <c r="AC155">
        <v>2.68</v>
      </c>
      <c r="AD155" t="s">
        <v>1037</v>
      </c>
      <c r="AE155" t="s">
        <v>1038</v>
      </c>
    </row>
    <row r="156" spans="2:31" x14ac:dyDescent="0.25">
      <c r="C156" s="7"/>
      <c r="D156" s="28"/>
    </row>
    <row r="157" spans="2:31" x14ac:dyDescent="0.25">
      <c r="C157" s="7"/>
      <c r="D157" s="28"/>
    </row>
    <row r="158" spans="2:31" x14ac:dyDescent="0.25">
      <c r="C158" s="7"/>
      <c r="D158" s="28"/>
    </row>
    <row r="159" spans="2:31" x14ac:dyDescent="0.25">
      <c r="C159" s="7"/>
      <c r="D159" s="28"/>
    </row>
    <row r="160" spans="2:31" x14ac:dyDescent="0.25">
      <c r="C160" s="7"/>
      <c r="D160" s="28"/>
    </row>
    <row r="161" spans="3:4" x14ac:dyDescent="0.25">
      <c r="C161" s="7"/>
      <c r="D161" s="28"/>
    </row>
    <row r="162" spans="3:4" x14ac:dyDescent="0.25">
      <c r="C162" s="7"/>
      <c r="D162" s="28"/>
    </row>
    <row r="163" spans="3:4" x14ac:dyDescent="0.25">
      <c r="C163" s="7"/>
      <c r="D163" s="28"/>
    </row>
    <row r="164" spans="3:4" x14ac:dyDescent="0.25">
      <c r="C164" s="7"/>
      <c r="D164" s="28"/>
    </row>
    <row r="165" spans="3:4" x14ac:dyDescent="0.25">
      <c r="C165" s="7"/>
      <c r="D165" s="28"/>
    </row>
    <row r="166" spans="3:4" x14ac:dyDescent="0.25">
      <c r="C166" s="7"/>
      <c r="D166" s="28"/>
    </row>
    <row r="167" spans="3:4" x14ac:dyDescent="0.25">
      <c r="C167" s="7"/>
      <c r="D167" s="28"/>
    </row>
    <row r="168" spans="3:4" x14ac:dyDescent="0.25">
      <c r="C168" s="7"/>
      <c r="D168" s="28"/>
    </row>
    <row r="169" spans="3:4" x14ac:dyDescent="0.25">
      <c r="C169" s="7"/>
      <c r="D169" s="28"/>
    </row>
    <row r="170" spans="3:4" x14ac:dyDescent="0.25">
      <c r="C170" s="7"/>
      <c r="D170" s="28"/>
    </row>
    <row r="171" spans="3:4" x14ac:dyDescent="0.25">
      <c r="C171" s="7"/>
      <c r="D171" s="28"/>
    </row>
    <row r="172" spans="3:4" x14ac:dyDescent="0.25">
      <c r="C172" s="7"/>
      <c r="D172" s="28"/>
    </row>
    <row r="173" spans="3:4" x14ac:dyDescent="0.25">
      <c r="C173" s="7"/>
      <c r="D173" s="28"/>
    </row>
    <row r="174" spans="3:4" x14ac:dyDescent="0.25">
      <c r="C174" s="7"/>
      <c r="D174" s="28"/>
    </row>
    <row r="175" spans="3:4" x14ac:dyDescent="0.25">
      <c r="C175" s="7"/>
      <c r="D175" s="28"/>
    </row>
    <row r="176" spans="3:4" x14ac:dyDescent="0.25">
      <c r="C176" s="7"/>
      <c r="D176" s="28"/>
    </row>
    <row r="177" spans="3:4" x14ac:dyDescent="0.25">
      <c r="C177" s="7"/>
      <c r="D177" s="28"/>
    </row>
    <row r="178" spans="3:4" x14ac:dyDescent="0.25">
      <c r="C178" s="7"/>
      <c r="D178" s="28"/>
    </row>
    <row r="179" spans="3:4" x14ac:dyDescent="0.25">
      <c r="C179" s="7"/>
      <c r="D179" s="28"/>
    </row>
    <row r="180" spans="3:4" x14ac:dyDescent="0.25">
      <c r="C180" s="7"/>
      <c r="D180" s="28"/>
    </row>
    <row r="181" spans="3:4" x14ac:dyDescent="0.25">
      <c r="C181" s="7"/>
      <c r="D181" s="2"/>
    </row>
    <row r="182" spans="3:4" x14ac:dyDescent="0.25">
      <c r="C182" s="7"/>
      <c r="D182" s="2"/>
    </row>
    <row r="183" spans="3:4" x14ac:dyDescent="0.25">
      <c r="C183" s="7"/>
      <c r="D183" s="2"/>
    </row>
    <row r="184" spans="3:4" x14ac:dyDescent="0.25">
      <c r="C184" s="7"/>
      <c r="D184" s="2"/>
    </row>
    <row r="185" spans="3:4" x14ac:dyDescent="0.25">
      <c r="C185" s="7"/>
      <c r="D185" s="2"/>
    </row>
    <row r="186" spans="3:4" x14ac:dyDescent="0.25">
      <c r="C186" s="7"/>
      <c r="D186" s="2"/>
    </row>
    <row r="187" spans="3:4" x14ac:dyDescent="0.25">
      <c r="C187" s="7"/>
      <c r="D187" s="2"/>
    </row>
    <row r="188" spans="3:4" x14ac:dyDescent="0.25">
      <c r="C188" s="7"/>
      <c r="D188" s="2"/>
    </row>
    <row r="189" spans="3:4" x14ac:dyDescent="0.25">
      <c r="C189" s="7"/>
      <c r="D189" s="2"/>
    </row>
    <row r="190" spans="3:4" x14ac:dyDescent="0.25">
      <c r="C190" s="7"/>
      <c r="D190" s="2"/>
    </row>
    <row r="191" spans="3:4" x14ac:dyDescent="0.25">
      <c r="C191" s="7"/>
      <c r="D191" s="2"/>
    </row>
    <row r="192" spans="3:4" x14ac:dyDescent="0.25">
      <c r="C192" s="7"/>
      <c r="D192" s="2"/>
    </row>
    <row r="193" spans="3:4" x14ac:dyDescent="0.25">
      <c r="C193" s="7"/>
      <c r="D193" s="2"/>
    </row>
    <row r="194" spans="3:4" x14ac:dyDescent="0.25">
      <c r="C194" s="7"/>
      <c r="D194" s="2"/>
    </row>
    <row r="195" spans="3:4" x14ac:dyDescent="0.25">
      <c r="C195" s="7"/>
      <c r="D195" s="2"/>
    </row>
    <row r="196" spans="3:4" x14ac:dyDescent="0.25">
      <c r="C196" s="7"/>
      <c r="D196" s="2"/>
    </row>
    <row r="197" spans="3:4" x14ac:dyDescent="0.25">
      <c r="C197" s="7"/>
      <c r="D197" s="2"/>
    </row>
    <row r="198" spans="3:4" x14ac:dyDescent="0.25">
      <c r="C198" s="7"/>
      <c r="D198" s="2"/>
    </row>
    <row r="199" spans="3:4" x14ac:dyDescent="0.25">
      <c r="C199" s="7"/>
      <c r="D199" s="2"/>
    </row>
    <row r="200" spans="3:4" x14ac:dyDescent="0.25">
      <c r="C200" s="7"/>
      <c r="D200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97"/>
  <sheetViews>
    <sheetView tabSelected="1" workbookViewId="0">
      <selection activeCell="I28" sqref="I28"/>
    </sheetView>
  </sheetViews>
  <sheetFormatPr defaultRowHeight="15" x14ac:dyDescent="0.25"/>
  <cols>
    <col min="1" max="1" width="10.7109375" bestFit="1" customWidth="1"/>
    <col min="2" max="2" width="9" bestFit="1" customWidth="1"/>
    <col min="3" max="3" width="9.5703125" bestFit="1" customWidth="1"/>
    <col min="4" max="4" width="7.5703125" style="4" bestFit="1" customWidth="1"/>
    <col min="5" max="5" width="10.140625" bestFit="1" customWidth="1"/>
    <col min="6" max="7" width="10.85546875" bestFit="1" customWidth="1"/>
    <col min="8" max="8" width="10.42578125" bestFit="1" customWidth="1"/>
    <col min="9" max="9" width="16.28515625" bestFit="1" customWidth="1"/>
    <col min="10" max="10" width="17" bestFit="1" customWidth="1"/>
    <col min="11" max="11" width="7.140625" bestFit="1" customWidth="1"/>
    <col min="13" max="13" width="10.7109375" bestFit="1" customWidth="1"/>
    <col min="14" max="14" width="9" bestFit="1" customWidth="1"/>
    <col min="15" max="15" width="9.5703125" bestFit="1" customWidth="1"/>
    <col min="16" max="16" width="7.5703125" style="4" bestFit="1" customWidth="1"/>
    <col min="17" max="17" width="10.140625" bestFit="1" customWidth="1"/>
    <col min="18" max="19" width="10.85546875" bestFit="1" customWidth="1"/>
    <col min="20" max="20" width="10.42578125" bestFit="1" customWidth="1"/>
    <col min="21" max="21" width="16.28515625" bestFit="1" customWidth="1"/>
    <col min="22" max="22" width="17" bestFit="1" customWidth="1"/>
    <col min="23" max="23" width="6.140625" bestFit="1" customWidth="1"/>
    <col min="24" max="24" width="9.140625" bestFit="1" customWidth="1"/>
    <col min="26" max="26" width="10.7109375" bestFit="1" customWidth="1"/>
    <col min="27" max="27" width="9" style="24" bestFit="1" customWidth="1"/>
    <col min="28" max="28" width="9.5703125" bestFit="1" customWidth="1"/>
    <col min="29" max="29" width="7.5703125" style="4" bestFit="1" customWidth="1"/>
    <col min="30" max="30" width="10.140625" bestFit="1" customWidth="1"/>
    <col min="31" max="32" width="10.85546875" bestFit="1" customWidth="1"/>
    <col min="33" max="33" width="10.42578125" bestFit="1" customWidth="1"/>
    <col min="34" max="34" width="16.28515625" bestFit="1" customWidth="1"/>
    <col min="35" max="35" width="17" bestFit="1" customWidth="1"/>
    <col min="36" max="36" width="7.140625" bestFit="1" customWidth="1"/>
  </cols>
  <sheetData>
    <row r="1" spans="1:36" ht="20.25" thickBot="1" x14ac:dyDescent="0.35">
      <c r="A1" s="29" t="s">
        <v>1045</v>
      </c>
      <c r="B1" s="29"/>
      <c r="C1" s="29"/>
      <c r="D1" s="29"/>
      <c r="E1" s="29"/>
      <c r="F1" s="29"/>
      <c r="G1" s="29"/>
      <c r="H1" s="29"/>
      <c r="I1" s="29"/>
      <c r="J1" s="29"/>
      <c r="K1" s="29"/>
      <c r="M1" s="29" t="s">
        <v>1049</v>
      </c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Z1" s="29" t="s">
        <v>1261</v>
      </c>
      <c r="AA1" s="29"/>
      <c r="AB1" s="29"/>
      <c r="AC1" s="29"/>
      <c r="AD1" s="29"/>
      <c r="AE1" s="29"/>
      <c r="AF1" s="29"/>
      <c r="AG1" s="29"/>
      <c r="AH1" s="29"/>
      <c r="AI1" s="29"/>
      <c r="AJ1" s="29"/>
    </row>
    <row r="2" spans="1:36" ht="15.75" thickTop="1" x14ac:dyDescent="0.25">
      <c r="A2" t="s">
        <v>3</v>
      </c>
      <c r="B2" t="s">
        <v>4</v>
      </c>
      <c r="C2" t="s">
        <v>6</v>
      </c>
      <c r="D2" s="5" t="s">
        <v>7</v>
      </c>
      <c r="E2" t="s">
        <v>8</v>
      </c>
      <c r="F2" t="s">
        <v>1046</v>
      </c>
      <c r="G2" t="s">
        <v>1047</v>
      </c>
      <c r="H2" t="s">
        <v>1260</v>
      </c>
      <c r="I2" t="s">
        <v>1039</v>
      </c>
      <c r="J2" t="s">
        <v>1042</v>
      </c>
      <c r="K2" t="s">
        <v>1041</v>
      </c>
      <c r="M2" t="s">
        <v>3</v>
      </c>
      <c r="N2" t="s">
        <v>4</v>
      </c>
      <c r="O2" t="s">
        <v>6</v>
      </c>
      <c r="P2" s="5" t="s">
        <v>7</v>
      </c>
      <c r="Q2" t="s">
        <v>8</v>
      </c>
      <c r="R2" t="s">
        <v>1046</v>
      </c>
      <c r="S2" t="s">
        <v>1047</v>
      </c>
      <c r="T2" t="s">
        <v>1260</v>
      </c>
      <c r="U2" t="s">
        <v>1039</v>
      </c>
      <c r="V2" t="s">
        <v>1042</v>
      </c>
      <c r="W2" t="s">
        <v>1040</v>
      </c>
      <c r="X2" t="s">
        <v>1048</v>
      </c>
      <c r="Z2" t="s">
        <v>3</v>
      </c>
      <c r="AA2" s="24" t="s">
        <v>4</v>
      </c>
      <c r="AB2" t="s">
        <v>6</v>
      </c>
      <c r="AC2" s="5" t="s">
        <v>7</v>
      </c>
      <c r="AD2" t="s">
        <v>8</v>
      </c>
      <c r="AE2" t="s">
        <v>1046</v>
      </c>
      <c r="AF2" t="s">
        <v>1047</v>
      </c>
      <c r="AG2" t="s">
        <v>1260</v>
      </c>
      <c r="AH2" t="s">
        <v>1039</v>
      </c>
      <c r="AI2" t="s">
        <v>1042</v>
      </c>
      <c r="AJ2" t="s">
        <v>1041</v>
      </c>
    </row>
    <row r="3" spans="1:36" x14ac:dyDescent="0.25">
      <c r="A3" s="1">
        <v>43347</v>
      </c>
      <c r="B3" s="2">
        <v>0.5</v>
      </c>
      <c r="C3" t="s">
        <v>34</v>
      </c>
      <c r="D3" s="4" t="s">
        <v>345</v>
      </c>
      <c r="E3" s="5" t="s">
        <v>120</v>
      </c>
      <c r="F3" s="4" t="s">
        <v>121</v>
      </c>
      <c r="G3" t="s">
        <v>121</v>
      </c>
      <c r="H3" t="s">
        <v>345</v>
      </c>
      <c r="I3" t="b">
        <f>EXACT(Table1[[#This Row],[Energy]],H3)</f>
        <v>1</v>
      </c>
      <c r="J3" t="b">
        <f t="shared" ref="J3:J34" si="0">EXACT(E2,E3)</f>
        <v>0</v>
      </c>
      <c r="K3" t="b">
        <f t="shared" ref="K3:K34" si="1">EXACT(F3,G3)</f>
        <v>1</v>
      </c>
      <c r="M3" s="1">
        <v>43347</v>
      </c>
      <c r="N3" s="2">
        <v>0.5</v>
      </c>
      <c r="O3" t="s">
        <v>34</v>
      </c>
      <c r="P3" s="4" t="s">
        <v>345</v>
      </c>
      <c r="Q3" s="5" t="s">
        <v>120</v>
      </c>
      <c r="R3" s="4" t="s">
        <v>121</v>
      </c>
      <c r="S3" t="s">
        <v>121</v>
      </c>
      <c r="T3" t="s">
        <v>345</v>
      </c>
      <c r="U3" t="b">
        <f>EXACT(Table16[[#This Row],[Energy]],T3)</f>
        <v>1</v>
      </c>
      <c r="V3" t="b">
        <f t="shared" ref="V3:V34" si="2">EXACT(Q2,Q3)</f>
        <v>0</v>
      </c>
      <c r="W3" t="b">
        <f t="shared" ref="W3:W34" si="3">EXACT(R3,S3)</f>
        <v>1</v>
      </c>
      <c r="X3" t="str">
        <f>IF(W3,Table16[[#This Row],[Field size Y]],"")</f>
        <v>25.00 cm</v>
      </c>
      <c r="Z3" s="7">
        <v>42971</v>
      </c>
      <c r="AA3" s="24">
        <v>0.65763888888888888</v>
      </c>
      <c r="AB3" t="s">
        <v>34</v>
      </c>
      <c r="AC3" s="4" t="s">
        <v>129</v>
      </c>
      <c r="AD3" s="5" t="s">
        <v>36</v>
      </c>
      <c r="AE3" s="4" t="s">
        <v>79</v>
      </c>
      <c r="AF3" t="s">
        <v>79</v>
      </c>
      <c r="AH3" t="b">
        <f>EXACT(Table13[[#This Row],[Energy]],AG3)</f>
        <v>0</v>
      </c>
      <c r="AI3" t="b">
        <f t="shared" ref="AI3:AI34" si="4">EXACT(AD2,AD3)</f>
        <v>0</v>
      </c>
      <c r="AJ3" t="b">
        <f t="shared" ref="AJ3:AJ34" si="5">EXACT(AE3,AF3)</f>
        <v>1</v>
      </c>
    </row>
    <row r="4" spans="1:36" x14ac:dyDescent="0.25">
      <c r="A4" s="13">
        <v>43347</v>
      </c>
      <c r="B4" s="14">
        <v>0.50694444444444442</v>
      </c>
      <c r="C4" s="15" t="s">
        <v>34</v>
      </c>
      <c r="D4" s="16" t="s">
        <v>264</v>
      </c>
      <c r="E4" s="17" t="s">
        <v>120</v>
      </c>
      <c r="F4" s="16" t="s">
        <v>121</v>
      </c>
      <c r="G4" s="15" t="s">
        <v>121</v>
      </c>
      <c r="H4" t="s">
        <v>264</v>
      </c>
      <c r="I4" t="b">
        <f>EXACT(Table1[[#This Row],[Energy]],H4)</f>
        <v>1</v>
      </c>
      <c r="J4" t="b">
        <f t="shared" si="0"/>
        <v>1</v>
      </c>
      <c r="K4" t="b">
        <f t="shared" si="1"/>
        <v>1</v>
      </c>
      <c r="M4" s="1">
        <v>43347</v>
      </c>
      <c r="N4" s="2">
        <v>0.50694444444444442</v>
      </c>
      <c r="O4" t="s">
        <v>34</v>
      </c>
      <c r="P4" s="4" t="s">
        <v>264</v>
      </c>
      <c r="Q4" s="5" t="s">
        <v>120</v>
      </c>
      <c r="R4" s="4" t="s">
        <v>121</v>
      </c>
      <c r="S4" t="s">
        <v>121</v>
      </c>
      <c r="T4" t="s">
        <v>264</v>
      </c>
      <c r="U4" t="b">
        <f>EXACT(Table16[[#This Row],[Energy]],T4)</f>
        <v>1</v>
      </c>
      <c r="V4" t="b">
        <f t="shared" si="2"/>
        <v>1</v>
      </c>
      <c r="W4" t="b">
        <f t="shared" si="3"/>
        <v>1</v>
      </c>
      <c r="X4" t="str">
        <f>IF(W4,Table16[[#This Row],[Field size Y]],"")</f>
        <v>25.00 cm</v>
      </c>
      <c r="Z4" s="7">
        <v>42971</v>
      </c>
      <c r="AA4" s="24">
        <v>0.68125000000000002</v>
      </c>
      <c r="AB4" t="s">
        <v>34</v>
      </c>
      <c r="AC4" s="4" t="s">
        <v>196</v>
      </c>
      <c r="AD4" s="5" t="s">
        <v>36</v>
      </c>
      <c r="AE4" s="4" t="s">
        <v>79</v>
      </c>
      <c r="AF4" t="s">
        <v>79</v>
      </c>
      <c r="AH4" t="b">
        <f>EXACT(Table13[[#This Row],[Energy]],AG4)</f>
        <v>0</v>
      </c>
      <c r="AI4" t="b">
        <f t="shared" si="4"/>
        <v>1</v>
      </c>
      <c r="AJ4" t="b">
        <f t="shared" si="5"/>
        <v>1</v>
      </c>
    </row>
    <row r="5" spans="1:36" x14ac:dyDescent="0.25">
      <c r="A5" s="1">
        <v>43347</v>
      </c>
      <c r="B5" s="2">
        <v>0.5131944444444444</v>
      </c>
      <c r="C5" t="s">
        <v>34</v>
      </c>
      <c r="D5" s="4" t="s">
        <v>196</v>
      </c>
      <c r="E5" s="5" t="s">
        <v>120</v>
      </c>
      <c r="F5" s="4" t="s">
        <v>121</v>
      </c>
      <c r="G5" t="s">
        <v>121</v>
      </c>
      <c r="H5" t="s">
        <v>196</v>
      </c>
      <c r="I5" t="b">
        <f>EXACT(Table1[[#This Row],[Energy]],H5)</f>
        <v>1</v>
      </c>
      <c r="J5" t="b">
        <f t="shared" si="0"/>
        <v>1</v>
      </c>
      <c r="K5" t="b">
        <f t="shared" si="1"/>
        <v>1</v>
      </c>
      <c r="M5" s="1">
        <v>43347</v>
      </c>
      <c r="N5" s="2">
        <v>0.5131944444444444</v>
      </c>
      <c r="O5" t="s">
        <v>34</v>
      </c>
      <c r="P5" s="4" t="s">
        <v>196</v>
      </c>
      <c r="Q5" s="5" t="s">
        <v>120</v>
      </c>
      <c r="R5" s="4" t="s">
        <v>121</v>
      </c>
      <c r="S5" t="s">
        <v>121</v>
      </c>
      <c r="T5" t="s">
        <v>196</v>
      </c>
      <c r="U5" t="b">
        <f>EXACT(Table16[[#This Row],[Energy]],T5)</f>
        <v>1</v>
      </c>
      <c r="V5" t="b">
        <f t="shared" si="2"/>
        <v>1</v>
      </c>
      <c r="W5" t="b">
        <f t="shared" si="3"/>
        <v>1</v>
      </c>
      <c r="X5" t="str">
        <f>IF(W5,Table16[[#This Row],[Field size Y]],"")</f>
        <v>25.00 cm</v>
      </c>
      <c r="Z5" s="7">
        <v>42971</v>
      </c>
      <c r="AA5" s="24">
        <v>0.70486111111111116</v>
      </c>
      <c r="AB5" t="s">
        <v>34</v>
      </c>
      <c r="AC5" s="4" t="s">
        <v>264</v>
      </c>
      <c r="AD5" s="5" t="s">
        <v>36</v>
      </c>
      <c r="AE5" s="4" t="s">
        <v>79</v>
      </c>
      <c r="AF5" t="s">
        <v>79</v>
      </c>
      <c r="AH5" t="b">
        <f>EXACT(Table13[[#This Row],[Energy]],AG5)</f>
        <v>0</v>
      </c>
      <c r="AI5" t="b">
        <f t="shared" si="4"/>
        <v>1</v>
      </c>
      <c r="AJ5" t="b">
        <f t="shared" si="5"/>
        <v>1</v>
      </c>
    </row>
    <row r="6" spans="1:36" x14ac:dyDescent="0.25">
      <c r="A6" s="1">
        <v>43347</v>
      </c>
      <c r="B6" s="2">
        <v>0.52569444444444446</v>
      </c>
      <c r="C6" t="s">
        <v>34</v>
      </c>
      <c r="D6" s="4" t="s">
        <v>129</v>
      </c>
      <c r="E6" s="5" t="s">
        <v>120</v>
      </c>
      <c r="F6" s="4" t="s">
        <v>121</v>
      </c>
      <c r="G6" t="s">
        <v>121</v>
      </c>
      <c r="H6" t="s">
        <v>129</v>
      </c>
      <c r="I6" t="b">
        <f>EXACT(Table1[[#This Row],[Energy]],H6)</f>
        <v>1</v>
      </c>
      <c r="J6" t="b">
        <f t="shared" si="0"/>
        <v>1</v>
      </c>
      <c r="K6" t="b">
        <f t="shared" si="1"/>
        <v>1</v>
      </c>
      <c r="M6" s="1">
        <v>43347</v>
      </c>
      <c r="N6" s="2">
        <v>0.52569444444444446</v>
      </c>
      <c r="O6" t="s">
        <v>34</v>
      </c>
      <c r="P6" s="4" t="s">
        <v>129</v>
      </c>
      <c r="Q6" s="5" t="s">
        <v>120</v>
      </c>
      <c r="R6" s="4" t="s">
        <v>121</v>
      </c>
      <c r="S6" t="s">
        <v>121</v>
      </c>
      <c r="T6" t="s">
        <v>129</v>
      </c>
      <c r="U6" t="b">
        <f>EXACT(Table16[[#This Row],[Energy]],T6)</f>
        <v>1</v>
      </c>
      <c r="V6" t="b">
        <f t="shared" si="2"/>
        <v>1</v>
      </c>
      <c r="W6" t="b">
        <f t="shared" si="3"/>
        <v>1</v>
      </c>
      <c r="X6" t="str">
        <f>IF(W6,Table16[[#This Row],[Field size Y]],"")</f>
        <v>25.00 cm</v>
      </c>
      <c r="Z6" s="7">
        <v>42972</v>
      </c>
      <c r="AA6" s="24">
        <v>0.46597222222222223</v>
      </c>
      <c r="AB6" s="2" t="s">
        <v>34</v>
      </c>
      <c r="AC6" s="6" t="s">
        <v>345</v>
      </c>
      <c r="AD6" s="5" t="s">
        <v>120</v>
      </c>
      <c r="AE6" s="4" t="s">
        <v>121</v>
      </c>
      <c r="AF6" t="s">
        <v>121</v>
      </c>
      <c r="AG6" t="s">
        <v>345</v>
      </c>
      <c r="AH6" t="b">
        <f>EXACT(Table13[[#This Row],[Energy]],AG6)</f>
        <v>1</v>
      </c>
      <c r="AI6" t="b">
        <f t="shared" si="4"/>
        <v>0</v>
      </c>
      <c r="AJ6" t="b">
        <f t="shared" si="5"/>
        <v>1</v>
      </c>
    </row>
    <row r="7" spans="1:36" x14ac:dyDescent="0.25">
      <c r="A7" s="1">
        <v>43347</v>
      </c>
      <c r="B7" s="2">
        <v>0.53125</v>
      </c>
      <c r="C7" t="s">
        <v>34</v>
      </c>
      <c r="D7" s="4" t="s">
        <v>35</v>
      </c>
      <c r="E7" s="5" t="s">
        <v>120</v>
      </c>
      <c r="F7" s="4" t="s">
        <v>121</v>
      </c>
      <c r="G7" t="s">
        <v>121</v>
      </c>
      <c r="H7" t="s">
        <v>35</v>
      </c>
      <c r="I7" t="b">
        <f>EXACT(Table1[[#This Row],[Energy]],H7)</f>
        <v>1</v>
      </c>
      <c r="J7" t="b">
        <f t="shared" si="0"/>
        <v>1</v>
      </c>
      <c r="K7" t="b">
        <f t="shared" si="1"/>
        <v>1</v>
      </c>
      <c r="M7" s="1">
        <v>43347</v>
      </c>
      <c r="N7" s="2">
        <v>0.53125</v>
      </c>
      <c r="O7" t="s">
        <v>34</v>
      </c>
      <c r="P7" s="4" t="s">
        <v>35</v>
      </c>
      <c r="Q7" s="5" t="s">
        <v>120</v>
      </c>
      <c r="R7" s="4" t="s">
        <v>121</v>
      </c>
      <c r="S7" t="s">
        <v>121</v>
      </c>
      <c r="T7" t="s">
        <v>35</v>
      </c>
      <c r="U7" t="b">
        <f>EXACT(Table16[[#This Row],[Energy]],T7)</f>
        <v>1</v>
      </c>
      <c r="V7" t="b">
        <f t="shared" si="2"/>
        <v>1</v>
      </c>
      <c r="W7" t="b">
        <f t="shared" si="3"/>
        <v>1</v>
      </c>
      <c r="X7" t="str">
        <f>IF(W7,Table16[[#This Row],[Field size Y]],"")</f>
        <v>25.00 cm</v>
      </c>
      <c r="Z7" s="7">
        <v>42972</v>
      </c>
      <c r="AA7" s="24">
        <v>0.47986111111111113</v>
      </c>
      <c r="AB7" s="2" t="s">
        <v>34</v>
      </c>
      <c r="AC7" s="6" t="s">
        <v>264</v>
      </c>
      <c r="AD7" s="5" t="s">
        <v>120</v>
      </c>
      <c r="AE7" s="4" t="s">
        <v>121</v>
      </c>
      <c r="AF7" t="s">
        <v>121</v>
      </c>
      <c r="AG7" t="s">
        <v>264</v>
      </c>
      <c r="AH7" t="b">
        <f>EXACT(Table13[[#This Row],[Energy]],AG7)</f>
        <v>1</v>
      </c>
      <c r="AI7" t="b">
        <f t="shared" si="4"/>
        <v>1</v>
      </c>
      <c r="AJ7" t="b">
        <f t="shared" si="5"/>
        <v>1</v>
      </c>
    </row>
    <row r="8" spans="1:36" x14ac:dyDescent="0.25">
      <c r="A8" s="1">
        <v>43347</v>
      </c>
      <c r="B8" s="2">
        <v>0.54027777777777775</v>
      </c>
      <c r="C8" t="s">
        <v>34</v>
      </c>
      <c r="D8" s="4" t="s">
        <v>345</v>
      </c>
      <c r="E8" s="5" t="s">
        <v>103</v>
      </c>
      <c r="F8" s="4" t="s">
        <v>112</v>
      </c>
      <c r="G8" t="s">
        <v>112</v>
      </c>
      <c r="H8" t="s">
        <v>345</v>
      </c>
      <c r="I8" t="b">
        <f>EXACT(Table1[[#This Row],[Energy]],H8)</f>
        <v>1</v>
      </c>
      <c r="J8" t="b">
        <f t="shared" si="0"/>
        <v>0</v>
      </c>
      <c r="K8" t="b">
        <f t="shared" si="1"/>
        <v>1</v>
      </c>
      <c r="M8" s="1">
        <v>43347</v>
      </c>
      <c r="N8" s="2">
        <v>0.54027777777777775</v>
      </c>
      <c r="O8" t="s">
        <v>34</v>
      </c>
      <c r="P8" s="4" t="s">
        <v>345</v>
      </c>
      <c r="Q8" s="5" t="s">
        <v>103</v>
      </c>
      <c r="R8" s="4" t="s">
        <v>112</v>
      </c>
      <c r="S8" t="s">
        <v>112</v>
      </c>
      <c r="T8" t="s">
        <v>345</v>
      </c>
      <c r="U8" t="b">
        <f>EXACT(Table16[[#This Row],[Energy]],T8)</f>
        <v>1</v>
      </c>
      <c r="V8" t="b">
        <f t="shared" si="2"/>
        <v>0</v>
      </c>
      <c r="W8" t="b">
        <f t="shared" si="3"/>
        <v>1</v>
      </c>
      <c r="X8" t="str">
        <f>IF(W8,Table16[[#This Row],[Field size Y]],"")</f>
        <v>20.00 cm</v>
      </c>
      <c r="Z8" s="7">
        <v>42972</v>
      </c>
      <c r="AA8" s="24">
        <v>0.49444444444444446</v>
      </c>
      <c r="AB8" t="s">
        <v>34</v>
      </c>
      <c r="AC8" s="4" t="s">
        <v>196</v>
      </c>
      <c r="AD8" s="5" t="s">
        <v>120</v>
      </c>
      <c r="AE8" s="4" t="s">
        <v>121</v>
      </c>
      <c r="AF8" t="s">
        <v>121</v>
      </c>
      <c r="AG8" t="s">
        <v>196</v>
      </c>
      <c r="AH8" t="b">
        <f>EXACT(Table13[[#This Row],[Energy]],AG8)</f>
        <v>1</v>
      </c>
      <c r="AI8" t="b">
        <f t="shared" si="4"/>
        <v>1</v>
      </c>
      <c r="AJ8" t="b">
        <f t="shared" si="5"/>
        <v>1</v>
      </c>
    </row>
    <row r="9" spans="1:36" x14ac:dyDescent="0.25">
      <c r="A9" s="1">
        <v>43347</v>
      </c>
      <c r="B9" s="2">
        <v>0.54583333333333328</v>
      </c>
      <c r="C9" t="s">
        <v>34</v>
      </c>
      <c r="D9" s="4" t="s">
        <v>264</v>
      </c>
      <c r="E9" s="5" t="s">
        <v>103</v>
      </c>
      <c r="F9" s="4" t="s">
        <v>112</v>
      </c>
      <c r="G9" t="s">
        <v>112</v>
      </c>
      <c r="H9" t="s">
        <v>264</v>
      </c>
      <c r="I9" t="b">
        <f>EXACT(Table1[[#This Row],[Energy]],H9)</f>
        <v>1</v>
      </c>
      <c r="J9" t="b">
        <f t="shared" si="0"/>
        <v>1</v>
      </c>
      <c r="K9" t="b">
        <f t="shared" si="1"/>
        <v>1</v>
      </c>
      <c r="M9" s="1">
        <v>43347</v>
      </c>
      <c r="N9" s="2">
        <v>0.54583333333333328</v>
      </c>
      <c r="O9" t="s">
        <v>34</v>
      </c>
      <c r="P9" s="4" t="s">
        <v>264</v>
      </c>
      <c r="Q9" s="5" t="s">
        <v>103</v>
      </c>
      <c r="R9" s="4" t="s">
        <v>112</v>
      </c>
      <c r="S9" t="s">
        <v>112</v>
      </c>
      <c r="T9" t="s">
        <v>264</v>
      </c>
      <c r="U9" t="b">
        <f>EXACT(Table16[[#This Row],[Energy]],T9)</f>
        <v>1</v>
      </c>
      <c r="V9" t="b">
        <f t="shared" si="2"/>
        <v>1</v>
      </c>
      <c r="W9" t="b">
        <f t="shared" si="3"/>
        <v>1</v>
      </c>
      <c r="X9" t="str">
        <f>IF(W9,Table16[[#This Row],[Field size Y]],"")</f>
        <v>20.00 cm</v>
      </c>
      <c r="Z9" s="7">
        <v>42972</v>
      </c>
      <c r="AA9" s="24">
        <v>0.50624999999999998</v>
      </c>
      <c r="AB9" t="s">
        <v>34</v>
      </c>
      <c r="AC9" s="4" t="s">
        <v>129</v>
      </c>
      <c r="AD9" s="5" t="s">
        <v>120</v>
      </c>
      <c r="AE9" s="4" t="s">
        <v>121</v>
      </c>
      <c r="AF9" t="s">
        <v>121</v>
      </c>
      <c r="AG9" t="s">
        <v>129</v>
      </c>
      <c r="AH9" t="b">
        <f>EXACT(Table13[[#This Row],[Energy]],AG9)</f>
        <v>1</v>
      </c>
      <c r="AI9" t="b">
        <f t="shared" si="4"/>
        <v>1</v>
      </c>
      <c r="AJ9" t="b">
        <f t="shared" si="5"/>
        <v>1</v>
      </c>
    </row>
    <row r="10" spans="1:36" x14ac:dyDescent="0.25">
      <c r="A10" s="1">
        <v>43347</v>
      </c>
      <c r="B10" s="2">
        <v>0.55138888888888882</v>
      </c>
      <c r="C10" t="s">
        <v>34</v>
      </c>
      <c r="D10" s="4" t="s">
        <v>196</v>
      </c>
      <c r="E10" s="5" t="s">
        <v>103</v>
      </c>
      <c r="F10" s="4" t="s">
        <v>112</v>
      </c>
      <c r="G10" t="s">
        <v>112</v>
      </c>
      <c r="H10" t="s">
        <v>196</v>
      </c>
      <c r="I10" t="b">
        <f>EXACT(Table1[[#This Row],[Energy]],H10)</f>
        <v>1</v>
      </c>
      <c r="J10" t="b">
        <f t="shared" si="0"/>
        <v>1</v>
      </c>
      <c r="K10" t="b">
        <f t="shared" si="1"/>
        <v>1</v>
      </c>
      <c r="M10" s="1">
        <v>43347</v>
      </c>
      <c r="N10" s="2">
        <v>0.55138888888888882</v>
      </c>
      <c r="O10" t="s">
        <v>34</v>
      </c>
      <c r="P10" s="4" t="s">
        <v>196</v>
      </c>
      <c r="Q10" s="5" t="s">
        <v>103</v>
      </c>
      <c r="R10" s="4" t="s">
        <v>112</v>
      </c>
      <c r="S10" t="s">
        <v>112</v>
      </c>
      <c r="T10" t="s">
        <v>196</v>
      </c>
      <c r="U10" t="b">
        <f>EXACT(Table16[[#This Row],[Energy]],T10)</f>
        <v>1</v>
      </c>
      <c r="V10" t="b">
        <f t="shared" si="2"/>
        <v>1</v>
      </c>
      <c r="W10" t="b">
        <f t="shared" si="3"/>
        <v>1</v>
      </c>
      <c r="X10" t="str">
        <f>IF(W10,Table16[[#This Row],[Field size Y]],"")</f>
        <v>20.00 cm</v>
      </c>
      <c r="Z10" s="7">
        <v>42972</v>
      </c>
      <c r="AA10" s="24">
        <v>0.51597222222222217</v>
      </c>
      <c r="AB10" t="s">
        <v>34</v>
      </c>
      <c r="AC10" s="4" t="s">
        <v>35</v>
      </c>
      <c r="AD10" s="5" t="s">
        <v>120</v>
      </c>
      <c r="AE10" s="4" t="s">
        <v>121</v>
      </c>
      <c r="AF10" t="s">
        <v>121</v>
      </c>
      <c r="AG10" t="s">
        <v>35</v>
      </c>
      <c r="AH10" t="b">
        <f>EXACT(Table13[[#This Row],[Energy]],AG10)</f>
        <v>1</v>
      </c>
      <c r="AI10" t="b">
        <f t="shared" si="4"/>
        <v>1</v>
      </c>
      <c r="AJ10" t="b">
        <f t="shared" si="5"/>
        <v>1</v>
      </c>
    </row>
    <row r="11" spans="1:36" x14ac:dyDescent="0.25">
      <c r="A11" s="1">
        <v>43347</v>
      </c>
      <c r="B11" s="2">
        <v>0.55694444444444446</v>
      </c>
      <c r="C11" t="s">
        <v>34</v>
      </c>
      <c r="D11" s="4" t="s">
        <v>129</v>
      </c>
      <c r="E11" s="5" t="s">
        <v>103</v>
      </c>
      <c r="F11" s="4" t="s">
        <v>112</v>
      </c>
      <c r="G11" t="s">
        <v>112</v>
      </c>
      <c r="H11" t="s">
        <v>129</v>
      </c>
      <c r="I11" t="b">
        <f>EXACT(Table1[[#This Row],[Energy]],H11)</f>
        <v>1</v>
      </c>
      <c r="J11" t="b">
        <f t="shared" si="0"/>
        <v>1</v>
      </c>
      <c r="K11" t="b">
        <f t="shared" si="1"/>
        <v>1</v>
      </c>
      <c r="M11" s="1">
        <v>43347</v>
      </c>
      <c r="N11" s="2">
        <v>0.55694444444444446</v>
      </c>
      <c r="O11" t="s">
        <v>34</v>
      </c>
      <c r="P11" s="4" t="s">
        <v>129</v>
      </c>
      <c r="Q11" s="5" t="s">
        <v>103</v>
      </c>
      <c r="R11" s="4" t="s">
        <v>112</v>
      </c>
      <c r="S11" t="s">
        <v>112</v>
      </c>
      <c r="T11" t="s">
        <v>129</v>
      </c>
      <c r="U11" t="b">
        <f>EXACT(Table16[[#This Row],[Energy]],T11)</f>
        <v>1</v>
      </c>
      <c r="V11" t="b">
        <f t="shared" si="2"/>
        <v>1</v>
      </c>
      <c r="W11" t="b">
        <f t="shared" si="3"/>
        <v>1</v>
      </c>
      <c r="X11" t="str">
        <f>IF(W11,Table16[[#This Row],[Field size Y]],"")</f>
        <v>20.00 cm</v>
      </c>
      <c r="Z11" s="7">
        <v>42972</v>
      </c>
      <c r="AA11" s="24">
        <v>0.53125</v>
      </c>
      <c r="AB11" s="2" t="s">
        <v>34</v>
      </c>
      <c r="AC11" s="6" t="s">
        <v>345</v>
      </c>
      <c r="AD11" s="5" t="s">
        <v>120</v>
      </c>
      <c r="AE11" s="4" t="s">
        <v>754</v>
      </c>
      <c r="AF11" t="s">
        <v>754</v>
      </c>
      <c r="AG11" t="s">
        <v>345</v>
      </c>
      <c r="AH11" t="b">
        <f>EXACT(Table13[[#This Row],[Energy]],AG11)</f>
        <v>1</v>
      </c>
      <c r="AI11" t="b">
        <f t="shared" si="4"/>
        <v>1</v>
      </c>
      <c r="AJ11" t="b">
        <f t="shared" si="5"/>
        <v>1</v>
      </c>
    </row>
    <row r="12" spans="1:36" x14ac:dyDescent="0.25">
      <c r="A12" s="1">
        <v>43347</v>
      </c>
      <c r="B12" s="2">
        <v>0.5625</v>
      </c>
      <c r="C12" t="s">
        <v>34</v>
      </c>
      <c r="D12" s="4" t="s">
        <v>35</v>
      </c>
      <c r="E12" s="5" t="s">
        <v>103</v>
      </c>
      <c r="F12" s="4" t="s">
        <v>112</v>
      </c>
      <c r="G12" t="s">
        <v>112</v>
      </c>
      <c r="H12" t="s">
        <v>35</v>
      </c>
      <c r="I12" t="b">
        <f>EXACT(Table1[[#This Row],[Energy]],H12)</f>
        <v>1</v>
      </c>
      <c r="J12" t="b">
        <f t="shared" si="0"/>
        <v>1</v>
      </c>
      <c r="K12" t="b">
        <f t="shared" si="1"/>
        <v>1</v>
      </c>
      <c r="M12" s="1">
        <v>43347</v>
      </c>
      <c r="N12" s="2">
        <v>0.5625</v>
      </c>
      <c r="O12" t="s">
        <v>34</v>
      </c>
      <c r="P12" s="4" t="s">
        <v>35</v>
      </c>
      <c r="Q12" s="5" t="s">
        <v>103</v>
      </c>
      <c r="R12" s="4" t="s">
        <v>112</v>
      </c>
      <c r="S12" t="s">
        <v>112</v>
      </c>
      <c r="T12" t="s">
        <v>35</v>
      </c>
      <c r="U12" t="b">
        <f>EXACT(Table16[[#This Row],[Energy]],T12)</f>
        <v>1</v>
      </c>
      <c r="V12" t="b">
        <f t="shared" si="2"/>
        <v>1</v>
      </c>
      <c r="W12" t="b">
        <f t="shared" si="3"/>
        <v>1</v>
      </c>
      <c r="X12" t="str">
        <f>IF(W12,Table16[[#This Row],[Field size Y]],"")</f>
        <v>20.00 cm</v>
      </c>
      <c r="Z12" s="7">
        <v>42972</v>
      </c>
      <c r="AA12" s="24">
        <v>0.54166666666666663</v>
      </c>
      <c r="AB12" t="s">
        <v>34</v>
      </c>
      <c r="AC12" s="4" t="s">
        <v>264</v>
      </c>
      <c r="AD12" s="5" t="s">
        <v>120</v>
      </c>
      <c r="AE12" s="4" t="s">
        <v>754</v>
      </c>
      <c r="AF12" t="s">
        <v>754</v>
      </c>
      <c r="AG12" t="s">
        <v>264</v>
      </c>
      <c r="AH12" t="b">
        <f>EXACT(Table13[[#This Row],[Energy]],AG12)</f>
        <v>1</v>
      </c>
      <c r="AI12" t="b">
        <f t="shared" si="4"/>
        <v>1</v>
      </c>
      <c r="AJ12" t="b">
        <f t="shared" si="5"/>
        <v>1</v>
      </c>
    </row>
    <row r="13" spans="1:36" x14ac:dyDescent="0.25">
      <c r="A13" s="1">
        <v>43347</v>
      </c>
      <c r="B13" s="2">
        <v>0.57500000000000007</v>
      </c>
      <c r="C13" t="s">
        <v>34</v>
      </c>
      <c r="D13" s="4" t="s">
        <v>345</v>
      </c>
      <c r="E13" s="5" t="s">
        <v>103</v>
      </c>
      <c r="F13" s="4" t="s">
        <v>104</v>
      </c>
      <c r="G13" t="s">
        <v>104</v>
      </c>
      <c r="H13" t="s">
        <v>345</v>
      </c>
      <c r="I13" t="b">
        <f>EXACT(Table1[[#This Row],[Energy]],H13)</f>
        <v>1</v>
      </c>
      <c r="J13" t="b">
        <f t="shared" si="0"/>
        <v>1</v>
      </c>
      <c r="K13" t="b">
        <f t="shared" si="1"/>
        <v>1</v>
      </c>
      <c r="M13" s="1">
        <v>43347</v>
      </c>
      <c r="N13" s="2">
        <v>0.57500000000000007</v>
      </c>
      <c r="O13" t="s">
        <v>34</v>
      </c>
      <c r="P13" s="4" t="s">
        <v>345</v>
      </c>
      <c r="Q13" s="5" t="s">
        <v>103</v>
      </c>
      <c r="R13" s="4" t="s">
        <v>104</v>
      </c>
      <c r="S13" t="s">
        <v>104</v>
      </c>
      <c r="T13" t="s">
        <v>345</v>
      </c>
      <c r="U13" t="b">
        <f>EXACT(Table16[[#This Row],[Energy]],T13)</f>
        <v>1</v>
      </c>
      <c r="V13" t="b">
        <f t="shared" si="2"/>
        <v>1</v>
      </c>
      <c r="W13" t="b">
        <f t="shared" si="3"/>
        <v>1</v>
      </c>
      <c r="X13" t="str">
        <f>IF(W13,Table16[[#This Row],[Field size Y]],"")</f>
        <v>17.00 cm</v>
      </c>
      <c r="Z13" s="7">
        <v>42972</v>
      </c>
      <c r="AA13" s="24">
        <v>0.56666666666666665</v>
      </c>
      <c r="AB13" t="s">
        <v>34</v>
      </c>
      <c r="AC13" s="4" t="s">
        <v>196</v>
      </c>
      <c r="AD13" s="5" t="s">
        <v>120</v>
      </c>
      <c r="AE13" s="4" t="s">
        <v>754</v>
      </c>
      <c r="AF13" t="s">
        <v>754</v>
      </c>
      <c r="AG13" t="s">
        <v>196</v>
      </c>
      <c r="AH13" t="b">
        <f>EXACT(Table13[[#This Row],[Energy]],AG13)</f>
        <v>1</v>
      </c>
      <c r="AI13" t="b">
        <f t="shared" si="4"/>
        <v>1</v>
      </c>
      <c r="AJ13" t="b">
        <f t="shared" si="5"/>
        <v>1</v>
      </c>
    </row>
    <row r="14" spans="1:36" x14ac:dyDescent="0.25">
      <c r="A14" s="1">
        <v>43347</v>
      </c>
      <c r="B14" s="2">
        <v>0.57986111111111105</v>
      </c>
      <c r="C14" t="s">
        <v>34</v>
      </c>
      <c r="D14" s="4" t="s">
        <v>264</v>
      </c>
      <c r="E14" s="5" t="s">
        <v>103</v>
      </c>
      <c r="F14" s="4" t="s">
        <v>104</v>
      </c>
      <c r="G14" t="s">
        <v>104</v>
      </c>
      <c r="H14" t="s">
        <v>264</v>
      </c>
      <c r="I14" t="b">
        <f>EXACT(Table1[[#This Row],[Energy]],H14)</f>
        <v>1</v>
      </c>
      <c r="J14" t="b">
        <f t="shared" si="0"/>
        <v>1</v>
      </c>
      <c r="K14" t="b">
        <f t="shared" si="1"/>
        <v>1</v>
      </c>
      <c r="M14" s="1">
        <v>43347</v>
      </c>
      <c r="N14" s="2">
        <v>0.57986111111111105</v>
      </c>
      <c r="O14" t="s">
        <v>34</v>
      </c>
      <c r="P14" s="4" t="s">
        <v>264</v>
      </c>
      <c r="Q14" s="5" t="s">
        <v>103</v>
      </c>
      <c r="R14" s="4" t="s">
        <v>104</v>
      </c>
      <c r="S14" t="s">
        <v>104</v>
      </c>
      <c r="T14" t="s">
        <v>264</v>
      </c>
      <c r="U14" t="b">
        <f>EXACT(Table16[[#This Row],[Energy]],T14)</f>
        <v>1</v>
      </c>
      <c r="V14" t="b">
        <f t="shared" si="2"/>
        <v>1</v>
      </c>
      <c r="W14" t="b">
        <f t="shared" si="3"/>
        <v>1</v>
      </c>
      <c r="X14" t="str">
        <f>IF(W14,Table16[[#This Row],[Field size Y]],"")</f>
        <v>17.00 cm</v>
      </c>
      <c r="Z14" s="7">
        <v>42972</v>
      </c>
      <c r="AA14" s="24">
        <v>0.57777777777777783</v>
      </c>
      <c r="AB14" t="s">
        <v>34</v>
      </c>
      <c r="AC14" s="4" t="s">
        <v>129</v>
      </c>
      <c r="AD14" s="5" t="s">
        <v>120</v>
      </c>
      <c r="AE14" s="4" t="s">
        <v>754</v>
      </c>
      <c r="AF14" t="s">
        <v>754</v>
      </c>
      <c r="AG14" t="s">
        <v>129</v>
      </c>
      <c r="AH14" t="b">
        <f>EXACT(Table13[[#This Row],[Energy]],AG14)</f>
        <v>1</v>
      </c>
      <c r="AI14" t="b">
        <f t="shared" si="4"/>
        <v>1</v>
      </c>
      <c r="AJ14" t="b">
        <f t="shared" si="5"/>
        <v>1</v>
      </c>
    </row>
    <row r="15" spans="1:36" x14ac:dyDescent="0.25">
      <c r="A15" s="1">
        <v>43347</v>
      </c>
      <c r="B15" s="2">
        <v>0.5854166666666667</v>
      </c>
      <c r="C15" t="s">
        <v>34</v>
      </c>
      <c r="D15" s="4" t="s">
        <v>196</v>
      </c>
      <c r="E15" s="5" t="s">
        <v>103</v>
      </c>
      <c r="F15" s="4" t="s">
        <v>104</v>
      </c>
      <c r="G15" t="s">
        <v>104</v>
      </c>
      <c r="H15" t="s">
        <v>196</v>
      </c>
      <c r="I15" t="b">
        <f>EXACT(Table1[[#This Row],[Energy]],H15)</f>
        <v>1</v>
      </c>
      <c r="J15" t="b">
        <f t="shared" si="0"/>
        <v>1</v>
      </c>
      <c r="K15" t="b">
        <f t="shared" si="1"/>
        <v>1</v>
      </c>
      <c r="M15" s="1">
        <v>43347</v>
      </c>
      <c r="N15" s="2">
        <v>0.5854166666666667</v>
      </c>
      <c r="O15" t="s">
        <v>34</v>
      </c>
      <c r="P15" s="4" t="s">
        <v>196</v>
      </c>
      <c r="Q15" s="5" t="s">
        <v>103</v>
      </c>
      <c r="R15" s="4" t="s">
        <v>104</v>
      </c>
      <c r="S15" t="s">
        <v>104</v>
      </c>
      <c r="T15" t="s">
        <v>196</v>
      </c>
      <c r="U15" t="b">
        <f>EXACT(Table16[[#This Row],[Energy]],T15)</f>
        <v>1</v>
      </c>
      <c r="V15" t="b">
        <f t="shared" si="2"/>
        <v>1</v>
      </c>
      <c r="W15" t="b">
        <f t="shared" si="3"/>
        <v>1</v>
      </c>
      <c r="X15" t="str">
        <f>IF(W15,Table16[[#This Row],[Field size Y]],"")</f>
        <v>17.00 cm</v>
      </c>
      <c r="Z15" s="7">
        <v>42972</v>
      </c>
      <c r="AA15" s="24">
        <v>0.58611111111111114</v>
      </c>
      <c r="AB15" t="s">
        <v>34</v>
      </c>
      <c r="AC15" s="4" t="s">
        <v>35</v>
      </c>
      <c r="AD15" s="5" t="s">
        <v>120</v>
      </c>
      <c r="AE15" s="4" t="s">
        <v>754</v>
      </c>
      <c r="AF15" t="s">
        <v>754</v>
      </c>
      <c r="AG15" t="s">
        <v>35</v>
      </c>
      <c r="AH15" t="b">
        <f>EXACT(Table13[[#This Row],[Energy]],AG15)</f>
        <v>1</v>
      </c>
      <c r="AI15" t="b">
        <f t="shared" si="4"/>
        <v>1</v>
      </c>
      <c r="AJ15" t="b">
        <f t="shared" si="5"/>
        <v>1</v>
      </c>
    </row>
    <row r="16" spans="1:36" x14ac:dyDescent="0.25">
      <c r="A16" s="1">
        <v>43347</v>
      </c>
      <c r="B16" s="2">
        <v>0.59027777777777779</v>
      </c>
      <c r="C16" t="s">
        <v>34</v>
      </c>
      <c r="D16" s="4" t="s">
        <v>129</v>
      </c>
      <c r="E16" s="5" t="s">
        <v>103</v>
      </c>
      <c r="F16" s="4" t="s">
        <v>104</v>
      </c>
      <c r="G16" t="s">
        <v>104</v>
      </c>
      <c r="H16" t="s">
        <v>129</v>
      </c>
      <c r="I16" t="b">
        <f>EXACT(Table1[[#This Row],[Energy]],H16)</f>
        <v>1</v>
      </c>
      <c r="J16" t="b">
        <f t="shared" si="0"/>
        <v>1</v>
      </c>
      <c r="K16" t="b">
        <f t="shared" si="1"/>
        <v>1</v>
      </c>
      <c r="M16" s="1">
        <v>43347</v>
      </c>
      <c r="N16" s="2">
        <v>0.59027777777777779</v>
      </c>
      <c r="O16" t="s">
        <v>34</v>
      </c>
      <c r="P16" s="4" t="s">
        <v>129</v>
      </c>
      <c r="Q16" s="5" t="s">
        <v>103</v>
      </c>
      <c r="R16" s="4" t="s">
        <v>104</v>
      </c>
      <c r="S16" t="s">
        <v>104</v>
      </c>
      <c r="T16" t="s">
        <v>129</v>
      </c>
      <c r="U16" t="b">
        <f>EXACT(Table16[[#This Row],[Energy]],T16)</f>
        <v>1</v>
      </c>
      <c r="V16" t="b">
        <f t="shared" si="2"/>
        <v>1</v>
      </c>
      <c r="W16" t="b">
        <f t="shared" si="3"/>
        <v>1</v>
      </c>
      <c r="X16" t="str">
        <f>IF(W16,Table16[[#This Row],[Field size Y]],"")</f>
        <v>17.00 cm</v>
      </c>
      <c r="Z16" s="23">
        <v>42972</v>
      </c>
      <c r="AA16" s="27">
        <v>0.59930555555555554</v>
      </c>
      <c r="AB16" s="18" t="s">
        <v>34</v>
      </c>
      <c r="AC16" s="19" t="s">
        <v>345</v>
      </c>
      <c r="AD16" s="20" t="s">
        <v>36</v>
      </c>
      <c r="AE16" s="21" t="s">
        <v>79</v>
      </c>
      <c r="AF16" s="22" t="s">
        <v>79</v>
      </c>
      <c r="AH16" t="b">
        <f>EXACT(Table13[[#This Row],[Energy]],AG16)</f>
        <v>0</v>
      </c>
      <c r="AI16" t="b">
        <f t="shared" si="4"/>
        <v>0</v>
      </c>
      <c r="AJ16" t="b">
        <f t="shared" si="5"/>
        <v>1</v>
      </c>
    </row>
    <row r="17" spans="1:36" x14ac:dyDescent="0.25">
      <c r="A17" s="1">
        <v>43347</v>
      </c>
      <c r="B17" s="2">
        <v>0.59513888888888888</v>
      </c>
      <c r="C17" t="s">
        <v>34</v>
      </c>
      <c r="D17" s="4" t="s">
        <v>35</v>
      </c>
      <c r="E17" s="5" t="s">
        <v>103</v>
      </c>
      <c r="F17" s="4" t="s">
        <v>104</v>
      </c>
      <c r="G17" t="s">
        <v>104</v>
      </c>
      <c r="H17" t="s">
        <v>35</v>
      </c>
      <c r="I17" t="b">
        <f>EXACT(Table1[[#This Row],[Energy]],H17)</f>
        <v>1</v>
      </c>
      <c r="J17" t="b">
        <f t="shared" si="0"/>
        <v>1</v>
      </c>
      <c r="K17" t="b">
        <f t="shared" si="1"/>
        <v>1</v>
      </c>
      <c r="M17" s="1">
        <v>43347</v>
      </c>
      <c r="N17" s="2">
        <v>0.59513888888888888</v>
      </c>
      <c r="O17" t="s">
        <v>34</v>
      </c>
      <c r="P17" s="4" t="s">
        <v>35</v>
      </c>
      <c r="Q17" s="5" t="s">
        <v>103</v>
      </c>
      <c r="R17" s="4" t="s">
        <v>104</v>
      </c>
      <c r="S17" t="s">
        <v>104</v>
      </c>
      <c r="T17" t="s">
        <v>35</v>
      </c>
      <c r="U17" t="b">
        <f>EXACT(Table16[[#This Row],[Energy]],T17)</f>
        <v>1</v>
      </c>
      <c r="V17" t="b">
        <f t="shared" si="2"/>
        <v>1</v>
      </c>
      <c r="W17" t="b">
        <f t="shared" si="3"/>
        <v>1</v>
      </c>
      <c r="X17" t="str">
        <f>IF(W17,Table16[[#This Row],[Field size Y]],"")</f>
        <v>17.00 cm</v>
      </c>
      <c r="Z17" s="7">
        <v>42972</v>
      </c>
      <c r="AA17" s="24">
        <v>0.62708333333333333</v>
      </c>
      <c r="AB17" s="2" t="s">
        <v>34</v>
      </c>
      <c r="AC17" s="6" t="s">
        <v>345</v>
      </c>
      <c r="AD17" s="5" t="s">
        <v>36</v>
      </c>
      <c r="AE17" s="4" t="s">
        <v>52</v>
      </c>
      <c r="AF17" t="s">
        <v>52</v>
      </c>
      <c r="AG17" t="s">
        <v>345</v>
      </c>
      <c r="AH17" t="b">
        <f>EXACT(Table13[[#This Row],[Energy]],AG17)</f>
        <v>1</v>
      </c>
      <c r="AI17" t="b">
        <f t="shared" si="4"/>
        <v>1</v>
      </c>
      <c r="AJ17" t="b">
        <f t="shared" si="5"/>
        <v>1</v>
      </c>
    </row>
    <row r="18" spans="1:36" x14ac:dyDescent="0.25">
      <c r="A18" s="1">
        <v>43347</v>
      </c>
      <c r="B18" s="2">
        <v>0.60277777777777775</v>
      </c>
      <c r="C18" t="s">
        <v>34</v>
      </c>
      <c r="D18" s="4" t="s">
        <v>345</v>
      </c>
      <c r="E18" s="5" t="s">
        <v>84</v>
      </c>
      <c r="F18" s="4" t="s">
        <v>97</v>
      </c>
      <c r="G18" t="s">
        <v>97</v>
      </c>
      <c r="H18" t="s">
        <v>345</v>
      </c>
      <c r="I18" t="b">
        <f>EXACT(Table1[[#This Row],[Energy]],H18)</f>
        <v>1</v>
      </c>
      <c r="J18" t="b">
        <f t="shared" si="0"/>
        <v>0</v>
      </c>
      <c r="K18" t="b">
        <f t="shared" si="1"/>
        <v>1</v>
      </c>
      <c r="M18" s="1">
        <v>43347</v>
      </c>
      <c r="N18" s="2">
        <v>0.60277777777777775</v>
      </c>
      <c r="O18" t="s">
        <v>34</v>
      </c>
      <c r="P18" s="4" t="s">
        <v>345</v>
      </c>
      <c r="Q18" s="5" t="s">
        <v>84</v>
      </c>
      <c r="R18" s="4" t="s">
        <v>97</v>
      </c>
      <c r="S18" t="s">
        <v>97</v>
      </c>
      <c r="T18" t="s">
        <v>345</v>
      </c>
      <c r="U18" t="b">
        <f>EXACT(Table16[[#This Row],[Energy]],T18)</f>
        <v>1</v>
      </c>
      <c r="V18" t="b">
        <f t="shared" si="2"/>
        <v>0</v>
      </c>
      <c r="W18" t="b">
        <f t="shared" si="3"/>
        <v>1</v>
      </c>
      <c r="X18" t="str">
        <f>IF(W18,Table16[[#This Row],[Field size Y]],"")</f>
        <v>15.00 cm</v>
      </c>
      <c r="Z18" s="7">
        <v>42972</v>
      </c>
      <c r="AA18" s="24">
        <v>0.64236111111111105</v>
      </c>
      <c r="AB18" t="s">
        <v>34</v>
      </c>
      <c r="AC18" s="4" t="s">
        <v>264</v>
      </c>
      <c r="AD18" s="5" t="s">
        <v>36</v>
      </c>
      <c r="AE18" s="4" t="s">
        <v>52</v>
      </c>
      <c r="AF18" t="s">
        <v>52</v>
      </c>
      <c r="AG18" t="s">
        <v>264</v>
      </c>
      <c r="AH18" t="b">
        <f>EXACT(Table13[[#This Row],[Energy]],AG18)</f>
        <v>1</v>
      </c>
      <c r="AI18" t="b">
        <f t="shared" si="4"/>
        <v>1</v>
      </c>
      <c r="AJ18" t="b">
        <f t="shared" si="5"/>
        <v>1</v>
      </c>
    </row>
    <row r="19" spans="1:36" x14ac:dyDescent="0.25">
      <c r="A19" s="1">
        <v>43347</v>
      </c>
      <c r="B19" s="2">
        <v>0.60763888888888895</v>
      </c>
      <c r="C19" t="s">
        <v>34</v>
      </c>
      <c r="D19" s="4" t="s">
        <v>264</v>
      </c>
      <c r="E19" s="5" t="s">
        <v>84</v>
      </c>
      <c r="F19" s="4" t="s">
        <v>97</v>
      </c>
      <c r="G19" t="s">
        <v>97</v>
      </c>
      <c r="H19" t="s">
        <v>264</v>
      </c>
      <c r="I19" t="b">
        <f>EXACT(Table1[[#This Row],[Energy]],H19)</f>
        <v>1</v>
      </c>
      <c r="J19" t="b">
        <f t="shared" si="0"/>
        <v>1</v>
      </c>
      <c r="K19" t="b">
        <f t="shared" si="1"/>
        <v>1</v>
      </c>
      <c r="M19" s="1">
        <v>43347</v>
      </c>
      <c r="N19" s="2">
        <v>0.60763888888888895</v>
      </c>
      <c r="O19" t="s">
        <v>34</v>
      </c>
      <c r="P19" s="4" t="s">
        <v>264</v>
      </c>
      <c r="Q19" s="5" t="s">
        <v>84</v>
      </c>
      <c r="R19" s="4" t="s">
        <v>97</v>
      </c>
      <c r="S19" t="s">
        <v>97</v>
      </c>
      <c r="T19" t="s">
        <v>264</v>
      </c>
      <c r="U19" t="b">
        <f>EXACT(Table16[[#This Row],[Energy]],T19)</f>
        <v>1</v>
      </c>
      <c r="V19" t="b">
        <f t="shared" si="2"/>
        <v>1</v>
      </c>
      <c r="W19" t="b">
        <f t="shared" si="3"/>
        <v>1</v>
      </c>
      <c r="X19" t="str">
        <f>IF(W19,Table16[[#This Row],[Field size Y]],"")</f>
        <v>15.00 cm</v>
      </c>
      <c r="Z19" s="7">
        <v>42972</v>
      </c>
      <c r="AA19" s="24">
        <v>0.65694444444444444</v>
      </c>
      <c r="AB19" t="s">
        <v>34</v>
      </c>
      <c r="AC19" s="4" t="s">
        <v>196</v>
      </c>
      <c r="AD19" s="5" t="s">
        <v>36</v>
      </c>
      <c r="AE19" s="4" t="s">
        <v>52</v>
      </c>
      <c r="AF19" t="s">
        <v>52</v>
      </c>
      <c r="AG19" t="s">
        <v>196</v>
      </c>
      <c r="AH19" t="b">
        <f>EXACT(Table13[[#This Row],[Energy]],AG19)</f>
        <v>1</v>
      </c>
      <c r="AI19" t="b">
        <f t="shared" si="4"/>
        <v>1</v>
      </c>
      <c r="AJ19" t="b">
        <f t="shared" si="5"/>
        <v>1</v>
      </c>
    </row>
    <row r="20" spans="1:36" x14ac:dyDescent="0.25">
      <c r="A20" s="1">
        <v>43347</v>
      </c>
      <c r="B20" s="2">
        <v>0.61249999999999993</v>
      </c>
      <c r="C20" t="s">
        <v>34</v>
      </c>
      <c r="D20" s="4" t="s">
        <v>196</v>
      </c>
      <c r="E20" s="5" t="s">
        <v>84</v>
      </c>
      <c r="F20" s="4" t="s">
        <v>97</v>
      </c>
      <c r="G20" t="s">
        <v>97</v>
      </c>
      <c r="H20" t="s">
        <v>196</v>
      </c>
      <c r="I20" t="b">
        <f>EXACT(Table1[[#This Row],[Energy]],H20)</f>
        <v>1</v>
      </c>
      <c r="J20" t="b">
        <f t="shared" si="0"/>
        <v>1</v>
      </c>
      <c r="K20" t="b">
        <f t="shared" si="1"/>
        <v>1</v>
      </c>
      <c r="M20" s="1">
        <v>43347</v>
      </c>
      <c r="N20" s="2">
        <v>0.61249999999999993</v>
      </c>
      <c r="O20" t="s">
        <v>34</v>
      </c>
      <c r="P20" s="4" t="s">
        <v>196</v>
      </c>
      <c r="Q20" s="5" t="s">
        <v>84</v>
      </c>
      <c r="R20" s="4" t="s">
        <v>97</v>
      </c>
      <c r="S20" t="s">
        <v>97</v>
      </c>
      <c r="T20" t="s">
        <v>196</v>
      </c>
      <c r="U20" t="b">
        <f>EXACT(Table16[[#This Row],[Energy]],T20)</f>
        <v>1</v>
      </c>
      <c r="V20" t="b">
        <f t="shared" si="2"/>
        <v>1</v>
      </c>
      <c r="W20" t="b">
        <f t="shared" si="3"/>
        <v>1</v>
      </c>
      <c r="X20" t="str">
        <f>IF(W20,Table16[[#This Row],[Field size Y]],"")</f>
        <v>15.00 cm</v>
      </c>
      <c r="Z20" s="7">
        <v>42972</v>
      </c>
      <c r="AA20" s="24">
        <v>0.66805555555555562</v>
      </c>
      <c r="AB20" t="s">
        <v>34</v>
      </c>
      <c r="AC20" s="4" t="s">
        <v>129</v>
      </c>
      <c r="AD20" s="5" t="s">
        <v>36</v>
      </c>
      <c r="AE20" s="4" t="s">
        <v>52</v>
      </c>
      <c r="AF20" t="s">
        <v>52</v>
      </c>
      <c r="AG20" t="s">
        <v>129</v>
      </c>
      <c r="AH20" t="b">
        <f>EXACT(Table13[[#This Row],[Energy]],AG20)</f>
        <v>1</v>
      </c>
      <c r="AI20" t="b">
        <f t="shared" si="4"/>
        <v>1</v>
      </c>
      <c r="AJ20" t="b">
        <f t="shared" si="5"/>
        <v>1</v>
      </c>
    </row>
    <row r="21" spans="1:36" x14ac:dyDescent="0.25">
      <c r="A21" s="1">
        <v>43347</v>
      </c>
      <c r="B21" s="2">
        <v>0.6166666666666667</v>
      </c>
      <c r="C21" t="s">
        <v>34</v>
      </c>
      <c r="D21" s="4" t="s">
        <v>129</v>
      </c>
      <c r="E21" s="5" t="s">
        <v>84</v>
      </c>
      <c r="F21" s="4" t="s">
        <v>97</v>
      </c>
      <c r="G21" t="s">
        <v>97</v>
      </c>
      <c r="H21" t="s">
        <v>129</v>
      </c>
      <c r="I21" t="b">
        <f>EXACT(Table1[[#This Row],[Energy]],H21)</f>
        <v>1</v>
      </c>
      <c r="J21" t="b">
        <f t="shared" si="0"/>
        <v>1</v>
      </c>
      <c r="K21" t="b">
        <f t="shared" si="1"/>
        <v>1</v>
      </c>
      <c r="M21" s="1">
        <v>43347</v>
      </c>
      <c r="N21" s="2">
        <v>0.6166666666666667</v>
      </c>
      <c r="O21" t="s">
        <v>34</v>
      </c>
      <c r="P21" s="4" t="s">
        <v>129</v>
      </c>
      <c r="Q21" s="5" t="s">
        <v>84</v>
      </c>
      <c r="R21" s="4" t="s">
        <v>97</v>
      </c>
      <c r="S21" t="s">
        <v>97</v>
      </c>
      <c r="T21" t="s">
        <v>129</v>
      </c>
      <c r="U21" t="b">
        <f>EXACT(Table16[[#This Row],[Energy]],T21)</f>
        <v>1</v>
      </c>
      <c r="V21" t="b">
        <f t="shared" si="2"/>
        <v>1</v>
      </c>
      <c r="W21" t="b">
        <f t="shared" si="3"/>
        <v>1</v>
      </c>
      <c r="X21" t="str">
        <f>IF(W21,Table16[[#This Row],[Field size Y]],"")</f>
        <v>15.00 cm</v>
      </c>
      <c r="Z21" s="7">
        <v>42972</v>
      </c>
      <c r="AA21" s="24">
        <v>0.68055555555555547</v>
      </c>
      <c r="AB21" t="s">
        <v>34</v>
      </c>
      <c r="AC21" s="4" t="s">
        <v>35</v>
      </c>
      <c r="AD21" s="5" t="s">
        <v>36</v>
      </c>
      <c r="AE21" s="4" t="s">
        <v>52</v>
      </c>
      <c r="AF21" t="s">
        <v>52</v>
      </c>
      <c r="AG21" t="s">
        <v>35</v>
      </c>
      <c r="AH21" t="b">
        <f>EXACT(Table13[[#This Row],[Energy]],AG21)</f>
        <v>1</v>
      </c>
      <c r="AI21" t="b">
        <f t="shared" si="4"/>
        <v>1</v>
      </c>
      <c r="AJ21" t="b">
        <f t="shared" si="5"/>
        <v>1</v>
      </c>
    </row>
    <row r="22" spans="1:36" x14ac:dyDescent="0.25">
      <c r="A22" s="1">
        <v>43347</v>
      </c>
      <c r="B22" s="2">
        <v>0.62152777777777779</v>
      </c>
      <c r="C22" t="s">
        <v>34</v>
      </c>
      <c r="D22" s="4" t="s">
        <v>35</v>
      </c>
      <c r="E22" s="5" t="s">
        <v>84</v>
      </c>
      <c r="F22" s="4" t="s">
        <v>97</v>
      </c>
      <c r="G22" t="s">
        <v>97</v>
      </c>
      <c r="H22" t="s">
        <v>35</v>
      </c>
      <c r="I22" t="b">
        <f>EXACT(Table1[[#This Row],[Energy]],H22)</f>
        <v>1</v>
      </c>
      <c r="J22" t="b">
        <f t="shared" si="0"/>
        <v>1</v>
      </c>
      <c r="K22" t="b">
        <f t="shared" si="1"/>
        <v>1</v>
      </c>
      <c r="M22" s="1">
        <v>43347</v>
      </c>
      <c r="N22" s="2">
        <v>0.62152777777777779</v>
      </c>
      <c r="O22" t="s">
        <v>34</v>
      </c>
      <c r="P22" s="4" t="s">
        <v>35</v>
      </c>
      <c r="Q22" s="5" t="s">
        <v>84</v>
      </c>
      <c r="R22" s="4" t="s">
        <v>97</v>
      </c>
      <c r="S22" t="s">
        <v>97</v>
      </c>
      <c r="T22" t="s">
        <v>35</v>
      </c>
      <c r="U22" t="b">
        <f>EXACT(Table16[[#This Row],[Energy]],T22)</f>
        <v>1</v>
      </c>
      <c r="V22" t="b">
        <f t="shared" si="2"/>
        <v>1</v>
      </c>
      <c r="W22" t="b">
        <f t="shared" si="3"/>
        <v>1</v>
      </c>
      <c r="X22" t="str">
        <f>IF(W22,Table16[[#This Row],[Field size Y]],"")</f>
        <v>15.00 cm</v>
      </c>
      <c r="Z22" s="7">
        <v>42975</v>
      </c>
      <c r="AA22" s="24">
        <v>0.42430555555555555</v>
      </c>
      <c r="AB22" s="2" t="s">
        <v>34</v>
      </c>
      <c r="AC22" s="6" t="s">
        <v>345</v>
      </c>
      <c r="AD22" s="5" t="s">
        <v>103</v>
      </c>
      <c r="AE22" s="4" t="s">
        <v>112</v>
      </c>
      <c r="AF22" t="s">
        <v>112</v>
      </c>
      <c r="AG22" t="s">
        <v>345</v>
      </c>
      <c r="AH22" t="b">
        <f>EXACT(Table13[[#This Row],[Energy]],AG22)</f>
        <v>1</v>
      </c>
      <c r="AI22" t="b">
        <f t="shared" si="4"/>
        <v>0</v>
      </c>
      <c r="AJ22" t="b">
        <f t="shared" si="5"/>
        <v>1</v>
      </c>
    </row>
    <row r="23" spans="1:36" x14ac:dyDescent="0.25">
      <c r="A23" s="1">
        <v>43347</v>
      </c>
      <c r="B23" s="2">
        <v>0.62777777777777777</v>
      </c>
      <c r="C23" t="s">
        <v>34</v>
      </c>
      <c r="D23" s="4" t="s">
        <v>345</v>
      </c>
      <c r="E23" s="5" t="s">
        <v>84</v>
      </c>
      <c r="F23" s="4" t="s">
        <v>93</v>
      </c>
      <c r="G23" t="s">
        <v>93</v>
      </c>
      <c r="H23" t="s">
        <v>345</v>
      </c>
      <c r="I23" t="b">
        <f>EXACT(Table1[[#This Row],[Energy]],H23)</f>
        <v>1</v>
      </c>
      <c r="J23" t="b">
        <f t="shared" si="0"/>
        <v>1</v>
      </c>
      <c r="K23" t="b">
        <f t="shared" si="1"/>
        <v>1</v>
      </c>
      <c r="M23" s="1">
        <v>43347</v>
      </c>
      <c r="N23" s="2">
        <v>0.62777777777777777</v>
      </c>
      <c r="O23" t="s">
        <v>34</v>
      </c>
      <c r="P23" s="4" t="s">
        <v>345</v>
      </c>
      <c r="Q23" s="5" t="s">
        <v>84</v>
      </c>
      <c r="R23" s="4" t="s">
        <v>93</v>
      </c>
      <c r="S23" t="s">
        <v>93</v>
      </c>
      <c r="T23" t="s">
        <v>345</v>
      </c>
      <c r="U23" t="b">
        <f>EXACT(Table16[[#This Row],[Energy]],T23)</f>
        <v>1</v>
      </c>
      <c r="V23" t="b">
        <f t="shared" si="2"/>
        <v>1</v>
      </c>
      <c r="W23" t="b">
        <f t="shared" si="3"/>
        <v>1</v>
      </c>
      <c r="X23" t="str">
        <f>IF(W23,Table16[[#This Row],[Field size Y]],"")</f>
        <v>13.00 cm</v>
      </c>
      <c r="Z23" s="7">
        <v>42975</v>
      </c>
      <c r="AA23" s="24">
        <v>0.43472222222222223</v>
      </c>
      <c r="AB23" t="s">
        <v>34</v>
      </c>
      <c r="AC23" s="4" t="s">
        <v>264</v>
      </c>
      <c r="AD23" s="5" t="s">
        <v>103</v>
      </c>
      <c r="AE23" s="4" t="s">
        <v>112</v>
      </c>
      <c r="AF23" t="s">
        <v>112</v>
      </c>
      <c r="AG23" t="s">
        <v>264</v>
      </c>
      <c r="AH23" t="b">
        <f>EXACT(Table13[[#This Row],[Energy]],AG23)</f>
        <v>1</v>
      </c>
      <c r="AI23" t="b">
        <f t="shared" si="4"/>
        <v>1</v>
      </c>
      <c r="AJ23" t="b">
        <f t="shared" si="5"/>
        <v>1</v>
      </c>
    </row>
    <row r="24" spans="1:36" x14ac:dyDescent="0.25">
      <c r="A24" s="1">
        <v>43347</v>
      </c>
      <c r="B24" s="2">
        <v>0.63194444444444442</v>
      </c>
      <c r="C24" t="s">
        <v>34</v>
      </c>
      <c r="D24" s="4" t="s">
        <v>264</v>
      </c>
      <c r="E24" s="5" t="s">
        <v>84</v>
      </c>
      <c r="F24" s="4" t="s">
        <v>93</v>
      </c>
      <c r="G24" t="s">
        <v>93</v>
      </c>
      <c r="H24" t="s">
        <v>264</v>
      </c>
      <c r="I24" t="b">
        <f>EXACT(Table1[[#This Row],[Energy]],H24)</f>
        <v>1</v>
      </c>
      <c r="J24" t="b">
        <f t="shared" si="0"/>
        <v>1</v>
      </c>
      <c r="K24" t="b">
        <f t="shared" si="1"/>
        <v>1</v>
      </c>
      <c r="M24" s="1">
        <v>43347</v>
      </c>
      <c r="N24" s="2">
        <v>0.63194444444444442</v>
      </c>
      <c r="O24" t="s">
        <v>34</v>
      </c>
      <c r="P24" s="4" t="s">
        <v>264</v>
      </c>
      <c r="Q24" s="5" t="s">
        <v>84</v>
      </c>
      <c r="R24" s="4" t="s">
        <v>93</v>
      </c>
      <c r="S24" t="s">
        <v>93</v>
      </c>
      <c r="T24" t="s">
        <v>264</v>
      </c>
      <c r="U24" t="b">
        <f>EXACT(Table16[[#This Row],[Energy]],T24)</f>
        <v>1</v>
      </c>
      <c r="V24" t="b">
        <f t="shared" si="2"/>
        <v>1</v>
      </c>
      <c r="W24" t="b">
        <f t="shared" si="3"/>
        <v>1</v>
      </c>
      <c r="X24" t="str">
        <f>IF(W24,Table16[[#This Row],[Field size Y]],"")</f>
        <v>13.00 cm</v>
      </c>
      <c r="Z24" s="7">
        <v>42975</v>
      </c>
      <c r="AA24" s="24">
        <v>0.4465277777777778</v>
      </c>
      <c r="AB24" t="s">
        <v>34</v>
      </c>
      <c r="AC24" s="4" t="s">
        <v>196</v>
      </c>
      <c r="AD24" s="5" t="s">
        <v>103</v>
      </c>
      <c r="AE24" s="4" t="s">
        <v>112</v>
      </c>
      <c r="AF24" t="s">
        <v>112</v>
      </c>
      <c r="AG24" t="s">
        <v>196</v>
      </c>
      <c r="AH24" t="b">
        <f>EXACT(Table13[[#This Row],[Energy]],AG24)</f>
        <v>1</v>
      </c>
      <c r="AI24" t="b">
        <f t="shared" si="4"/>
        <v>1</v>
      </c>
      <c r="AJ24" t="b">
        <f t="shared" si="5"/>
        <v>1</v>
      </c>
    </row>
    <row r="25" spans="1:36" x14ac:dyDescent="0.25">
      <c r="A25" s="1">
        <v>43347</v>
      </c>
      <c r="B25" s="2">
        <v>0.63680555555555551</v>
      </c>
      <c r="C25" t="s">
        <v>34</v>
      </c>
      <c r="D25" s="4" t="s">
        <v>196</v>
      </c>
      <c r="E25" s="5" t="s">
        <v>84</v>
      </c>
      <c r="F25" s="4" t="s">
        <v>93</v>
      </c>
      <c r="G25" t="s">
        <v>93</v>
      </c>
      <c r="H25" t="s">
        <v>196</v>
      </c>
      <c r="I25" t="b">
        <f>EXACT(Table1[[#This Row],[Energy]],H25)</f>
        <v>1</v>
      </c>
      <c r="J25" t="b">
        <f t="shared" si="0"/>
        <v>1</v>
      </c>
      <c r="K25" t="b">
        <f t="shared" si="1"/>
        <v>1</v>
      </c>
      <c r="M25" s="1">
        <v>43347</v>
      </c>
      <c r="N25" s="2">
        <v>0.63680555555555551</v>
      </c>
      <c r="O25" t="s">
        <v>34</v>
      </c>
      <c r="P25" s="4" t="s">
        <v>196</v>
      </c>
      <c r="Q25" s="5" t="s">
        <v>84</v>
      </c>
      <c r="R25" s="4" t="s">
        <v>93</v>
      </c>
      <c r="S25" t="s">
        <v>93</v>
      </c>
      <c r="T25" t="s">
        <v>196</v>
      </c>
      <c r="U25" t="b">
        <f>EXACT(Table16[[#This Row],[Energy]],T25)</f>
        <v>1</v>
      </c>
      <c r="V25" t="b">
        <f t="shared" si="2"/>
        <v>1</v>
      </c>
      <c r="W25" t="b">
        <f t="shared" si="3"/>
        <v>1</v>
      </c>
      <c r="X25" t="str">
        <f>IF(W25,Table16[[#This Row],[Field size Y]],"")</f>
        <v>13.00 cm</v>
      </c>
      <c r="Z25" s="7">
        <v>42975</v>
      </c>
      <c r="AA25" s="24">
        <v>0.45624999999999999</v>
      </c>
      <c r="AB25" t="s">
        <v>34</v>
      </c>
      <c r="AC25" s="4" t="s">
        <v>129</v>
      </c>
      <c r="AD25" s="5" t="s">
        <v>103</v>
      </c>
      <c r="AE25" s="4" t="s">
        <v>112</v>
      </c>
      <c r="AF25" t="s">
        <v>112</v>
      </c>
      <c r="AG25" t="s">
        <v>129</v>
      </c>
      <c r="AH25" t="b">
        <f>EXACT(Table13[[#This Row],[Energy]],AG25)</f>
        <v>1</v>
      </c>
      <c r="AI25" t="b">
        <f t="shared" si="4"/>
        <v>1</v>
      </c>
      <c r="AJ25" t="b">
        <f t="shared" si="5"/>
        <v>1</v>
      </c>
    </row>
    <row r="26" spans="1:36" x14ac:dyDescent="0.25">
      <c r="A26" s="1">
        <v>43347</v>
      </c>
      <c r="B26" s="2">
        <v>0.64097222222222217</v>
      </c>
      <c r="C26" t="s">
        <v>34</v>
      </c>
      <c r="D26" s="4" t="s">
        <v>129</v>
      </c>
      <c r="E26" s="5" t="s">
        <v>84</v>
      </c>
      <c r="F26" s="4" t="s">
        <v>93</v>
      </c>
      <c r="G26" t="s">
        <v>93</v>
      </c>
      <c r="H26" t="s">
        <v>129</v>
      </c>
      <c r="I26" t="b">
        <f>EXACT(Table1[[#This Row],[Energy]],H26)</f>
        <v>1</v>
      </c>
      <c r="J26" t="b">
        <f t="shared" si="0"/>
        <v>1</v>
      </c>
      <c r="K26" t="b">
        <f t="shared" si="1"/>
        <v>1</v>
      </c>
      <c r="M26" s="1">
        <v>43347</v>
      </c>
      <c r="N26" s="2">
        <v>0.64097222222222217</v>
      </c>
      <c r="O26" t="s">
        <v>34</v>
      </c>
      <c r="P26" s="4" t="s">
        <v>129</v>
      </c>
      <c r="Q26" s="5" t="s">
        <v>84</v>
      </c>
      <c r="R26" s="4" t="s">
        <v>93</v>
      </c>
      <c r="S26" t="s">
        <v>93</v>
      </c>
      <c r="T26" t="s">
        <v>129</v>
      </c>
      <c r="U26" t="b">
        <f>EXACT(Table16[[#This Row],[Energy]],T26)</f>
        <v>1</v>
      </c>
      <c r="V26" t="b">
        <f t="shared" si="2"/>
        <v>1</v>
      </c>
      <c r="W26" t="b">
        <f t="shared" si="3"/>
        <v>1</v>
      </c>
      <c r="X26" t="str">
        <f>IF(W26,Table16[[#This Row],[Field size Y]],"")</f>
        <v>13.00 cm</v>
      </c>
      <c r="Z26" s="7">
        <v>42975</v>
      </c>
      <c r="AA26" s="24">
        <v>0.4680555555555555</v>
      </c>
      <c r="AB26" t="s">
        <v>34</v>
      </c>
      <c r="AC26" s="4" t="s">
        <v>35</v>
      </c>
      <c r="AD26" s="5" t="s">
        <v>103</v>
      </c>
      <c r="AE26" s="4" t="s">
        <v>112</v>
      </c>
      <c r="AF26" t="s">
        <v>112</v>
      </c>
      <c r="AG26" t="s">
        <v>35</v>
      </c>
      <c r="AH26" t="b">
        <f>EXACT(Table13[[#This Row],[Energy]],AG26)</f>
        <v>1</v>
      </c>
      <c r="AI26" t="b">
        <f t="shared" si="4"/>
        <v>1</v>
      </c>
      <c r="AJ26" t="b">
        <f t="shared" si="5"/>
        <v>1</v>
      </c>
    </row>
    <row r="27" spans="1:36" x14ac:dyDescent="0.25">
      <c r="A27" s="1">
        <v>43347</v>
      </c>
      <c r="B27" s="2">
        <v>0.64513888888888882</v>
      </c>
      <c r="C27" t="s">
        <v>34</v>
      </c>
      <c r="D27" s="4" t="s">
        <v>35</v>
      </c>
      <c r="E27" s="5" t="s">
        <v>84</v>
      </c>
      <c r="F27" s="4" t="s">
        <v>93</v>
      </c>
      <c r="G27" t="s">
        <v>93</v>
      </c>
      <c r="H27" t="s">
        <v>35</v>
      </c>
      <c r="I27" t="b">
        <f>EXACT(Table1[[#This Row],[Energy]],H27)</f>
        <v>1</v>
      </c>
      <c r="J27" t="b">
        <f t="shared" si="0"/>
        <v>1</v>
      </c>
      <c r="K27" t="b">
        <f t="shared" si="1"/>
        <v>1</v>
      </c>
      <c r="M27" s="1">
        <v>43347</v>
      </c>
      <c r="N27" s="2">
        <v>0.64513888888888882</v>
      </c>
      <c r="O27" t="s">
        <v>34</v>
      </c>
      <c r="P27" s="4" t="s">
        <v>35</v>
      </c>
      <c r="Q27" s="5" t="s">
        <v>84</v>
      </c>
      <c r="R27" s="4" t="s">
        <v>93</v>
      </c>
      <c r="S27" t="s">
        <v>93</v>
      </c>
      <c r="T27" t="s">
        <v>35</v>
      </c>
      <c r="U27" t="b">
        <f>EXACT(Table16[[#This Row],[Energy]],T27)</f>
        <v>1</v>
      </c>
      <c r="V27" t="b">
        <f t="shared" si="2"/>
        <v>1</v>
      </c>
      <c r="W27" t="b">
        <f t="shared" si="3"/>
        <v>1</v>
      </c>
      <c r="X27" t="str">
        <f>IF(W27,Table16[[#This Row],[Field size Y]],"")</f>
        <v>13.00 cm</v>
      </c>
      <c r="Z27" s="7">
        <v>42975</v>
      </c>
      <c r="AA27" s="24">
        <v>0.47916666666666669</v>
      </c>
      <c r="AB27" s="2" t="s">
        <v>34</v>
      </c>
      <c r="AC27" s="6" t="s">
        <v>345</v>
      </c>
      <c r="AD27" s="5" t="s">
        <v>36</v>
      </c>
      <c r="AE27" s="4" t="s">
        <v>76</v>
      </c>
      <c r="AF27" t="s">
        <v>76</v>
      </c>
      <c r="AG27" t="s">
        <v>345</v>
      </c>
      <c r="AH27" t="b">
        <f>EXACT(Table13[[#This Row],[Energy]],AG27)</f>
        <v>1</v>
      </c>
      <c r="AI27" t="b">
        <f t="shared" si="4"/>
        <v>0</v>
      </c>
      <c r="AJ27" t="b">
        <f t="shared" si="5"/>
        <v>1</v>
      </c>
    </row>
    <row r="28" spans="1:36" x14ac:dyDescent="0.25">
      <c r="A28" s="1">
        <v>43347</v>
      </c>
      <c r="B28" s="2">
        <v>0.6791666666666667</v>
      </c>
      <c r="C28" t="s">
        <v>34</v>
      </c>
      <c r="D28" s="4" t="s">
        <v>345</v>
      </c>
      <c r="E28" s="5" t="s">
        <v>36</v>
      </c>
      <c r="F28" s="4" t="s">
        <v>79</v>
      </c>
      <c r="G28" t="s">
        <v>79</v>
      </c>
      <c r="H28" t="s">
        <v>345</v>
      </c>
      <c r="I28" t="b">
        <f>EXACT(Table1[[#This Row],[Energy]],H28)</f>
        <v>1</v>
      </c>
      <c r="J28" t="b">
        <f t="shared" si="0"/>
        <v>0</v>
      </c>
      <c r="K28" t="b">
        <f t="shared" si="1"/>
        <v>1</v>
      </c>
      <c r="M28" s="1">
        <v>43347</v>
      </c>
      <c r="N28" s="2">
        <v>0.6791666666666667</v>
      </c>
      <c r="O28" t="s">
        <v>34</v>
      </c>
      <c r="P28" s="4" t="s">
        <v>345</v>
      </c>
      <c r="Q28" s="5" t="s">
        <v>36</v>
      </c>
      <c r="R28" s="4" t="s">
        <v>79</v>
      </c>
      <c r="S28" t="s">
        <v>79</v>
      </c>
      <c r="T28" t="s">
        <v>345</v>
      </c>
      <c r="U28" t="b">
        <f>EXACT(Table16[[#This Row],[Energy]],T28)</f>
        <v>1</v>
      </c>
      <c r="V28" t="b">
        <f t="shared" si="2"/>
        <v>0</v>
      </c>
      <c r="W28" t="b">
        <f t="shared" si="3"/>
        <v>1</v>
      </c>
      <c r="X28" t="str">
        <f>IF(W28,Table16[[#This Row],[Field size Y]],"")</f>
        <v>10.00 cm</v>
      </c>
      <c r="Z28" s="7">
        <v>42975</v>
      </c>
      <c r="AA28" s="24">
        <v>0.48819444444444443</v>
      </c>
      <c r="AB28" t="s">
        <v>34</v>
      </c>
      <c r="AC28" s="4" t="s">
        <v>264</v>
      </c>
      <c r="AD28" s="5" t="s">
        <v>36</v>
      </c>
      <c r="AE28" s="4" t="s">
        <v>76</v>
      </c>
      <c r="AF28" t="s">
        <v>76</v>
      </c>
      <c r="AG28" t="s">
        <v>264</v>
      </c>
      <c r="AH28" t="b">
        <f>EXACT(Table13[[#This Row],[Energy]],AG28)</f>
        <v>1</v>
      </c>
      <c r="AI28" t="b">
        <f t="shared" si="4"/>
        <v>1</v>
      </c>
      <c r="AJ28" t="b">
        <f t="shared" si="5"/>
        <v>1</v>
      </c>
    </row>
    <row r="29" spans="1:36" x14ac:dyDescent="0.25">
      <c r="A29" s="1">
        <v>43347</v>
      </c>
      <c r="B29" s="2">
        <v>0.6875</v>
      </c>
      <c r="C29" t="s">
        <v>34</v>
      </c>
      <c r="D29" s="4" t="s">
        <v>264</v>
      </c>
      <c r="E29" s="5" t="s">
        <v>36</v>
      </c>
      <c r="F29" s="4" t="s">
        <v>79</v>
      </c>
      <c r="G29" t="s">
        <v>79</v>
      </c>
      <c r="H29" t="s">
        <v>264</v>
      </c>
      <c r="I29" t="b">
        <f>EXACT(Table1[[#This Row],[Energy]],H29)</f>
        <v>1</v>
      </c>
      <c r="J29" t="b">
        <f t="shared" si="0"/>
        <v>1</v>
      </c>
      <c r="K29" t="b">
        <f t="shared" si="1"/>
        <v>1</v>
      </c>
      <c r="M29" s="1">
        <v>43347</v>
      </c>
      <c r="N29" s="2">
        <v>0.6875</v>
      </c>
      <c r="O29" t="s">
        <v>34</v>
      </c>
      <c r="P29" s="4" t="s">
        <v>264</v>
      </c>
      <c r="Q29" s="5" t="s">
        <v>36</v>
      </c>
      <c r="R29" s="4" t="s">
        <v>79</v>
      </c>
      <c r="S29" t="s">
        <v>79</v>
      </c>
      <c r="T29" t="s">
        <v>264</v>
      </c>
      <c r="U29" t="b">
        <f>EXACT(Table16[[#This Row],[Energy]],T29)</f>
        <v>1</v>
      </c>
      <c r="V29" t="b">
        <f t="shared" si="2"/>
        <v>1</v>
      </c>
      <c r="W29" t="b">
        <f t="shared" si="3"/>
        <v>1</v>
      </c>
      <c r="X29" t="str">
        <f>IF(W29,Table16[[#This Row],[Field size Y]],"")</f>
        <v>10.00 cm</v>
      </c>
      <c r="Z29" s="7">
        <v>42975</v>
      </c>
      <c r="AA29" s="24">
        <v>0.49513888888888885</v>
      </c>
      <c r="AB29" t="s">
        <v>34</v>
      </c>
      <c r="AC29" s="4" t="s">
        <v>196</v>
      </c>
      <c r="AD29" s="5" t="s">
        <v>36</v>
      </c>
      <c r="AE29" s="4" t="s">
        <v>76</v>
      </c>
      <c r="AF29" t="s">
        <v>76</v>
      </c>
      <c r="AG29" t="s">
        <v>196</v>
      </c>
      <c r="AH29" t="b">
        <f>EXACT(Table13[[#This Row],[Energy]],AG29)</f>
        <v>1</v>
      </c>
      <c r="AI29" t="b">
        <f t="shared" si="4"/>
        <v>1</v>
      </c>
      <c r="AJ29" t="b">
        <f t="shared" si="5"/>
        <v>1</v>
      </c>
    </row>
    <row r="30" spans="1:36" x14ac:dyDescent="0.25">
      <c r="A30" s="1">
        <v>43347</v>
      </c>
      <c r="B30" s="2">
        <v>0.69236111111111109</v>
      </c>
      <c r="C30" t="s">
        <v>34</v>
      </c>
      <c r="D30" s="4" t="s">
        <v>196</v>
      </c>
      <c r="E30" s="5" t="s">
        <v>36</v>
      </c>
      <c r="F30" s="4" t="s">
        <v>79</v>
      </c>
      <c r="G30" t="s">
        <v>79</v>
      </c>
      <c r="H30" t="s">
        <v>196</v>
      </c>
      <c r="I30" t="b">
        <f>EXACT(Table1[[#This Row],[Energy]],H30)</f>
        <v>1</v>
      </c>
      <c r="J30" t="b">
        <f t="shared" si="0"/>
        <v>1</v>
      </c>
      <c r="K30" t="b">
        <f t="shared" si="1"/>
        <v>1</v>
      </c>
      <c r="M30" s="1">
        <v>43347</v>
      </c>
      <c r="N30" s="2">
        <v>0.69236111111111109</v>
      </c>
      <c r="O30" t="s">
        <v>34</v>
      </c>
      <c r="P30" s="4" t="s">
        <v>196</v>
      </c>
      <c r="Q30" s="5" t="s">
        <v>36</v>
      </c>
      <c r="R30" s="4" t="s">
        <v>79</v>
      </c>
      <c r="S30" t="s">
        <v>79</v>
      </c>
      <c r="T30" t="s">
        <v>196</v>
      </c>
      <c r="U30" t="b">
        <f>EXACT(Table16[[#This Row],[Energy]],T30)</f>
        <v>1</v>
      </c>
      <c r="V30" t="b">
        <f t="shared" si="2"/>
        <v>1</v>
      </c>
      <c r="W30" t="b">
        <f t="shared" si="3"/>
        <v>1</v>
      </c>
      <c r="X30" t="str">
        <f>IF(W30,Table16[[#This Row],[Field size Y]],"")</f>
        <v>10.00 cm</v>
      </c>
      <c r="Z30" s="7">
        <v>42975</v>
      </c>
      <c r="AA30" s="24">
        <v>0.50069444444444444</v>
      </c>
      <c r="AB30" t="s">
        <v>34</v>
      </c>
      <c r="AC30" s="4" t="s">
        <v>129</v>
      </c>
      <c r="AD30" s="5" t="s">
        <v>36</v>
      </c>
      <c r="AE30" s="4" t="s">
        <v>76</v>
      </c>
      <c r="AF30" t="s">
        <v>76</v>
      </c>
      <c r="AG30" t="s">
        <v>129</v>
      </c>
      <c r="AH30" t="b">
        <f>EXACT(Table13[[#This Row],[Energy]],AG30)</f>
        <v>1</v>
      </c>
      <c r="AI30" t="b">
        <f t="shared" si="4"/>
        <v>1</v>
      </c>
      <c r="AJ30" t="b">
        <f t="shared" si="5"/>
        <v>1</v>
      </c>
    </row>
    <row r="31" spans="1:36" x14ac:dyDescent="0.25">
      <c r="A31" s="1">
        <v>43347</v>
      </c>
      <c r="B31" s="2">
        <v>0.69652777777777775</v>
      </c>
      <c r="C31" t="s">
        <v>34</v>
      </c>
      <c r="D31" s="4" t="s">
        <v>129</v>
      </c>
      <c r="E31" s="5" t="s">
        <v>36</v>
      </c>
      <c r="F31" s="4" t="s">
        <v>79</v>
      </c>
      <c r="G31" t="s">
        <v>79</v>
      </c>
      <c r="H31" t="s">
        <v>129</v>
      </c>
      <c r="I31" t="b">
        <f>EXACT(Table1[[#This Row],[Energy]],H31)</f>
        <v>1</v>
      </c>
      <c r="J31" t="b">
        <f t="shared" si="0"/>
        <v>1</v>
      </c>
      <c r="K31" t="b">
        <f t="shared" si="1"/>
        <v>1</v>
      </c>
      <c r="M31" s="1">
        <v>43347</v>
      </c>
      <c r="N31" s="2">
        <v>0.69652777777777775</v>
      </c>
      <c r="O31" t="s">
        <v>34</v>
      </c>
      <c r="P31" s="4" t="s">
        <v>129</v>
      </c>
      <c r="Q31" s="5" t="s">
        <v>36</v>
      </c>
      <c r="R31" s="4" t="s">
        <v>79</v>
      </c>
      <c r="S31" t="s">
        <v>79</v>
      </c>
      <c r="T31" t="s">
        <v>129</v>
      </c>
      <c r="U31" t="b">
        <f>EXACT(Table16[[#This Row],[Energy]],T31)</f>
        <v>1</v>
      </c>
      <c r="V31" t="b">
        <f t="shared" si="2"/>
        <v>1</v>
      </c>
      <c r="W31" t="b">
        <f t="shared" si="3"/>
        <v>1</v>
      </c>
      <c r="X31" t="str">
        <f>IF(W31,Table16[[#This Row],[Field size Y]],"")</f>
        <v>10.00 cm</v>
      </c>
      <c r="Z31" s="7">
        <v>42975</v>
      </c>
      <c r="AA31" s="24">
        <v>0.50694444444444442</v>
      </c>
      <c r="AB31" t="s">
        <v>34</v>
      </c>
      <c r="AC31" s="4" t="s">
        <v>35</v>
      </c>
      <c r="AD31" s="5" t="s">
        <v>36</v>
      </c>
      <c r="AE31" s="4" t="s">
        <v>76</v>
      </c>
      <c r="AF31" t="s">
        <v>76</v>
      </c>
      <c r="AG31" t="s">
        <v>35</v>
      </c>
      <c r="AH31" t="b">
        <f>EXACT(Table13[[#This Row],[Energy]],AG31)</f>
        <v>1</v>
      </c>
      <c r="AI31" t="b">
        <f t="shared" si="4"/>
        <v>1</v>
      </c>
      <c r="AJ31" t="b">
        <f t="shared" si="5"/>
        <v>1</v>
      </c>
    </row>
    <row r="32" spans="1:36" x14ac:dyDescent="0.25">
      <c r="A32" s="1">
        <v>43347</v>
      </c>
      <c r="B32" s="2">
        <v>0.7006944444444444</v>
      </c>
      <c r="C32" t="s">
        <v>34</v>
      </c>
      <c r="D32" s="4" t="s">
        <v>35</v>
      </c>
      <c r="E32" s="5" t="s">
        <v>36</v>
      </c>
      <c r="F32" s="4" t="s">
        <v>79</v>
      </c>
      <c r="G32" t="s">
        <v>79</v>
      </c>
      <c r="H32" t="s">
        <v>35</v>
      </c>
      <c r="I32" t="b">
        <f>EXACT(Table1[[#This Row],[Energy]],H32)</f>
        <v>1</v>
      </c>
      <c r="J32" t="b">
        <f t="shared" si="0"/>
        <v>1</v>
      </c>
      <c r="K32" t="b">
        <f t="shared" si="1"/>
        <v>1</v>
      </c>
      <c r="M32" s="1">
        <v>43347</v>
      </c>
      <c r="N32" s="2">
        <v>0.7006944444444444</v>
      </c>
      <c r="O32" t="s">
        <v>34</v>
      </c>
      <c r="P32" s="4" t="s">
        <v>35</v>
      </c>
      <c r="Q32" s="5" t="s">
        <v>36</v>
      </c>
      <c r="R32" s="4" t="s">
        <v>79</v>
      </c>
      <c r="S32" t="s">
        <v>79</v>
      </c>
      <c r="T32" t="s">
        <v>35</v>
      </c>
      <c r="U32" t="b">
        <f>EXACT(Table16[[#This Row],[Energy]],T32)</f>
        <v>1</v>
      </c>
      <c r="V32" t="b">
        <f t="shared" si="2"/>
        <v>1</v>
      </c>
      <c r="W32" t="b">
        <f t="shared" si="3"/>
        <v>1</v>
      </c>
      <c r="X32" t="str">
        <f>IF(W32,Table16[[#This Row],[Field size Y]],"")</f>
        <v>10.00 cm</v>
      </c>
      <c r="Z32" s="7">
        <v>42975</v>
      </c>
      <c r="AA32" s="24">
        <v>0.51250000000000007</v>
      </c>
      <c r="AB32" s="2" t="s">
        <v>34</v>
      </c>
      <c r="AC32" s="6" t="s">
        <v>345</v>
      </c>
      <c r="AD32" s="5" t="s">
        <v>84</v>
      </c>
      <c r="AE32" s="4" t="s">
        <v>97</v>
      </c>
      <c r="AF32" t="s">
        <v>97</v>
      </c>
      <c r="AG32" t="s">
        <v>345</v>
      </c>
      <c r="AH32" t="b">
        <f>EXACT(Table13[[#This Row],[Energy]],AG32)</f>
        <v>1</v>
      </c>
      <c r="AI32" t="b">
        <f t="shared" si="4"/>
        <v>0</v>
      </c>
      <c r="AJ32" t="b">
        <f t="shared" si="5"/>
        <v>1</v>
      </c>
    </row>
    <row r="33" spans="1:36" x14ac:dyDescent="0.25">
      <c r="A33" s="1">
        <v>43348</v>
      </c>
      <c r="B33" s="2">
        <v>0.35972222222222222</v>
      </c>
      <c r="C33" t="s">
        <v>34</v>
      </c>
      <c r="D33" s="4" t="s">
        <v>345</v>
      </c>
      <c r="E33" s="5" t="s">
        <v>36</v>
      </c>
      <c r="F33" s="4" t="s">
        <v>52</v>
      </c>
      <c r="G33" t="s">
        <v>52</v>
      </c>
      <c r="H33" t="s">
        <v>345</v>
      </c>
      <c r="I33" t="b">
        <f>EXACT(Table1[[#This Row],[Energy]],H33)</f>
        <v>1</v>
      </c>
      <c r="J33" t="b">
        <f t="shared" si="0"/>
        <v>1</v>
      </c>
      <c r="K33" t="b">
        <f t="shared" si="1"/>
        <v>1</v>
      </c>
      <c r="M33" s="1">
        <v>43348</v>
      </c>
      <c r="N33" s="2">
        <v>0.35972222222222222</v>
      </c>
      <c r="O33" t="s">
        <v>34</v>
      </c>
      <c r="P33" s="4" t="s">
        <v>345</v>
      </c>
      <c r="Q33" s="5" t="s">
        <v>36</v>
      </c>
      <c r="R33" s="4" t="s">
        <v>52</v>
      </c>
      <c r="S33" t="s">
        <v>52</v>
      </c>
      <c r="T33" t="s">
        <v>345</v>
      </c>
      <c r="U33" t="b">
        <f>EXACT(Table16[[#This Row],[Energy]],T33)</f>
        <v>1</v>
      </c>
      <c r="V33" t="b">
        <f t="shared" si="2"/>
        <v>1</v>
      </c>
      <c r="W33" t="b">
        <f t="shared" si="3"/>
        <v>1</v>
      </c>
      <c r="X33" t="str">
        <f>IF(W33,Table16[[#This Row],[Field size Y]],"")</f>
        <v>7.00 cm</v>
      </c>
      <c r="Z33" s="7">
        <v>42975</v>
      </c>
      <c r="AA33" s="24">
        <v>0.5229166666666667</v>
      </c>
      <c r="AB33" t="s">
        <v>34</v>
      </c>
      <c r="AC33" s="4" t="s">
        <v>264</v>
      </c>
      <c r="AD33" s="5" t="s">
        <v>84</v>
      </c>
      <c r="AE33" s="4" t="s">
        <v>97</v>
      </c>
      <c r="AF33" t="s">
        <v>97</v>
      </c>
      <c r="AG33" t="s">
        <v>264</v>
      </c>
      <c r="AH33" t="b">
        <f>EXACT(Table13[[#This Row],[Energy]],AG33)</f>
        <v>1</v>
      </c>
      <c r="AI33" t="b">
        <f t="shared" si="4"/>
        <v>1</v>
      </c>
      <c r="AJ33" t="b">
        <f t="shared" si="5"/>
        <v>1</v>
      </c>
    </row>
    <row r="34" spans="1:36" x14ac:dyDescent="0.25">
      <c r="A34" s="1">
        <v>43348</v>
      </c>
      <c r="B34" s="2">
        <v>0.36388888888888887</v>
      </c>
      <c r="C34" t="s">
        <v>34</v>
      </c>
      <c r="D34" s="4" t="s">
        <v>264</v>
      </c>
      <c r="E34" s="5" t="s">
        <v>36</v>
      </c>
      <c r="F34" s="4" t="s">
        <v>52</v>
      </c>
      <c r="G34" t="s">
        <v>52</v>
      </c>
      <c r="H34" t="s">
        <v>264</v>
      </c>
      <c r="I34" t="b">
        <f>EXACT(Table1[[#This Row],[Energy]],H34)</f>
        <v>1</v>
      </c>
      <c r="J34" t="b">
        <f t="shared" si="0"/>
        <v>1</v>
      </c>
      <c r="K34" t="b">
        <f t="shared" si="1"/>
        <v>1</v>
      </c>
      <c r="M34" s="1">
        <v>43348</v>
      </c>
      <c r="N34" s="2">
        <v>0.36388888888888887</v>
      </c>
      <c r="O34" t="s">
        <v>34</v>
      </c>
      <c r="P34" s="4" t="s">
        <v>264</v>
      </c>
      <c r="Q34" s="5" t="s">
        <v>36</v>
      </c>
      <c r="R34" s="4" t="s">
        <v>52</v>
      </c>
      <c r="S34" t="s">
        <v>52</v>
      </c>
      <c r="T34" t="s">
        <v>264</v>
      </c>
      <c r="U34" t="b">
        <f>EXACT(Table16[[#This Row],[Energy]],T34)</f>
        <v>1</v>
      </c>
      <c r="V34" t="b">
        <f t="shared" si="2"/>
        <v>1</v>
      </c>
      <c r="W34" t="b">
        <f t="shared" si="3"/>
        <v>1</v>
      </c>
      <c r="X34" t="str">
        <f>IF(W34,Table16[[#This Row],[Field size Y]],"")</f>
        <v>7.00 cm</v>
      </c>
      <c r="Z34" s="7">
        <v>42975</v>
      </c>
      <c r="AA34" s="24">
        <v>0.53333333333333333</v>
      </c>
      <c r="AB34" t="s">
        <v>34</v>
      </c>
      <c r="AC34" s="4" t="s">
        <v>196</v>
      </c>
      <c r="AD34" s="5" t="s">
        <v>84</v>
      </c>
      <c r="AE34" s="4" t="s">
        <v>97</v>
      </c>
      <c r="AF34" t="s">
        <v>97</v>
      </c>
      <c r="AG34" t="s">
        <v>196</v>
      </c>
      <c r="AH34" t="b">
        <f>EXACT(Table13[[#This Row],[Energy]],AG34)</f>
        <v>1</v>
      </c>
      <c r="AI34" t="b">
        <f t="shared" si="4"/>
        <v>1</v>
      </c>
      <c r="AJ34" t="b">
        <f t="shared" si="5"/>
        <v>1</v>
      </c>
    </row>
    <row r="35" spans="1:36" x14ac:dyDescent="0.25">
      <c r="A35" s="1">
        <v>43348</v>
      </c>
      <c r="B35" s="2">
        <v>0.3666666666666667</v>
      </c>
      <c r="C35" t="s">
        <v>34</v>
      </c>
      <c r="D35" s="4" t="s">
        <v>196</v>
      </c>
      <c r="E35" s="5" t="s">
        <v>36</v>
      </c>
      <c r="F35" s="4" t="s">
        <v>52</v>
      </c>
      <c r="G35" t="s">
        <v>52</v>
      </c>
      <c r="H35" t="s">
        <v>196</v>
      </c>
      <c r="I35" t="b">
        <f>EXACT(Table1[[#This Row],[Energy]],H35)</f>
        <v>1</v>
      </c>
      <c r="J35" t="b">
        <f t="shared" ref="J35:J66" si="6">EXACT(E34,E35)</f>
        <v>1</v>
      </c>
      <c r="K35" t="b">
        <f t="shared" ref="K35:K66" si="7">EXACT(F35,G35)</f>
        <v>1</v>
      </c>
      <c r="M35" s="1">
        <v>43348</v>
      </c>
      <c r="N35" s="2">
        <v>0.3666666666666667</v>
      </c>
      <c r="O35" t="s">
        <v>34</v>
      </c>
      <c r="P35" s="4" t="s">
        <v>196</v>
      </c>
      <c r="Q35" s="5" t="s">
        <v>36</v>
      </c>
      <c r="R35" s="4" t="s">
        <v>52</v>
      </c>
      <c r="S35" t="s">
        <v>52</v>
      </c>
      <c r="T35" t="s">
        <v>196</v>
      </c>
      <c r="U35" t="b">
        <f>EXACT(Table16[[#This Row],[Energy]],T35)</f>
        <v>1</v>
      </c>
      <c r="V35" t="b">
        <f t="shared" ref="V35:V65" si="8">EXACT(Q34,Q35)</f>
        <v>1</v>
      </c>
      <c r="W35" t="b">
        <f t="shared" ref="W35:W66" si="9">EXACT(R35,S35)</f>
        <v>1</v>
      </c>
      <c r="X35" t="str">
        <f>IF(W35,Table16[[#This Row],[Field size Y]],"")</f>
        <v>7.00 cm</v>
      </c>
      <c r="Z35" s="7">
        <v>42975</v>
      </c>
      <c r="AA35" s="24">
        <v>0.54236111111111118</v>
      </c>
      <c r="AB35" t="s">
        <v>34</v>
      </c>
      <c r="AC35" s="4" t="s">
        <v>129</v>
      </c>
      <c r="AD35" s="5" t="s">
        <v>84</v>
      </c>
      <c r="AE35" s="4" t="s">
        <v>97</v>
      </c>
      <c r="AF35" t="s">
        <v>97</v>
      </c>
      <c r="AG35" t="s">
        <v>129</v>
      </c>
      <c r="AH35" t="b">
        <f>EXACT(Table13[[#This Row],[Energy]],AG35)</f>
        <v>1</v>
      </c>
      <c r="AI35" t="b">
        <f t="shared" ref="AI35:AI66" si="10">EXACT(AD34,AD35)</f>
        <v>1</v>
      </c>
      <c r="AJ35" t="b">
        <f t="shared" ref="AJ35:AJ66" si="11">EXACT(AE35,AF35)</f>
        <v>1</v>
      </c>
    </row>
    <row r="36" spans="1:36" x14ac:dyDescent="0.25">
      <c r="A36" s="1">
        <v>43348</v>
      </c>
      <c r="B36" s="2">
        <v>0.37083333333333335</v>
      </c>
      <c r="C36" t="s">
        <v>34</v>
      </c>
      <c r="D36" s="4" t="s">
        <v>129</v>
      </c>
      <c r="E36" s="5" t="s">
        <v>36</v>
      </c>
      <c r="F36" s="4" t="s">
        <v>52</v>
      </c>
      <c r="G36" t="s">
        <v>52</v>
      </c>
      <c r="H36" t="s">
        <v>129</v>
      </c>
      <c r="I36" t="b">
        <f>EXACT(Table1[[#This Row],[Energy]],H36)</f>
        <v>1</v>
      </c>
      <c r="J36" t="b">
        <f t="shared" si="6"/>
        <v>1</v>
      </c>
      <c r="K36" t="b">
        <f t="shared" si="7"/>
        <v>1</v>
      </c>
      <c r="M36" s="1">
        <v>43348</v>
      </c>
      <c r="N36" s="2">
        <v>0.37083333333333335</v>
      </c>
      <c r="O36" t="s">
        <v>34</v>
      </c>
      <c r="P36" s="4" t="s">
        <v>129</v>
      </c>
      <c r="Q36" s="5" t="s">
        <v>36</v>
      </c>
      <c r="R36" s="4" t="s">
        <v>52</v>
      </c>
      <c r="S36" t="s">
        <v>52</v>
      </c>
      <c r="T36" t="s">
        <v>129</v>
      </c>
      <c r="U36" t="b">
        <f>EXACT(Table16[[#This Row],[Energy]],T36)</f>
        <v>1</v>
      </c>
      <c r="V36" t="b">
        <f t="shared" si="8"/>
        <v>1</v>
      </c>
      <c r="W36" t="b">
        <f t="shared" si="9"/>
        <v>1</v>
      </c>
      <c r="X36" t="str">
        <f>IF(W36,Table16[[#This Row],[Field size Y]],"")</f>
        <v>7.00 cm</v>
      </c>
      <c r="Z36" s="7">
        <v>42975</v>
      </c>
      <c r="AA36" s="24">
        <v>0.55208333333333337</v>
      </c>
      <c r="AB36" t="s">
        <v>34</v>
      </c>
      <c r="AC36" s="4" t="s">
        <v>35</v>
      </c>
      <c r="AD36" s="5" t="s">
        <v>84</v>
      </c>
      <c r="AE36" s="4" t="s">
        <v>97</v>
      </c>
      <c r="AF36" t="s">
        <v>97</v>
      </c>
      <c r="AG36" t="s">
        <v>35</v>
      </c>
      <c r="AH36" t="b">
        <f>EXACT(Table13[[#This Row],[Energy]],AG36)</f>
        <v>1</v>
      </c>
      <c r="AI36" t="b">
        <f t="shared" si="10"/>
        <v>1</v>
      </c>
      <c r="AJ36" t="b">
        <f t="shared" si="11"/>
        <v>1</v>
      </c>
    </row>
    <row r="37" spans="1:36" x14ac:dyDescent="0.25">
      <c r="A37" s="1">
        <v>43348</v>
      </c>
      <c r="B37" s="2">
        <v>0.3756944444444445</v>
      </c>
      <c r="C37" t="s">
        <v>34</v>
      </c>
      <c r="D37" s="4" t="s">
        <v>35</v>
      </c>
      <c r="E37" s="5" t="s">
        <v>36</v>
      </c>
      <c r="F37" s="4" t="s">
        <v>52</v>
      </c>
      <c r="G37" t="s">
        <v>52</v>
      </c>
      <c r="H37" t="s">
        <v>35</v>
      </c>
      <c r="I37" t="b">
        <f>EXACT(Table1[[#This Row],[Energy]],H37)</f>
        <v>1</v>
      </c>
      <c r="J37" t="b">
        <f t="shared" si="6"/>
        <v>1</v>
      </c>
      <c r="K37" t="b">
        <f t="shared" si="7"/>
        <v>1</v>
      </c>
      <c r="M37" s="1">
        <v>43348</v>
      </c>
      <c r="N37" s="2">
        <v>0.3756944444444445</v>
      </c>
      <c r="O37" t="s">
        <v>34</v>
      </c>
      <c r="P37" s="4" t="s">
        <v>35</v>
      </c>
      <c r="Q37" s="5" t="s">
        <v>36</v>
      </c>
      <c r="R37" s="4" t="s">
        <v>52</v>
      </c>
      <c r="S37" t="s">
        <v>52</v>
      </c>
      <c r="T37" t="s">
        <v>35</v>
      </c>
      <c r="U37" t="b">
        <f>EXACT(Table16[[#This Row],[Energy]],T37)</f>
        <v>1</v>
      </c>
      <c r="V37" t="b">
        <f t="shared" si="8"/>
        <v>1</v>
      </c>
      <c r="W37" t="b">
        <f t="shared" si="9"/>
        <v>1</v>
      </c>
      <c r="X37" t="str">
        <f>IF(W37,Table16[[#This Row],[Field size Y]],"")</f>
        <v>7.00 cm</v>
      </c>
      <c r="Z37" s="7">
        <v>42975</v>
      </c>
      <c r="AA37" s="24">
        <v>0.56527777777777777</v>
      </c>
      <c r="AB37" s="2" t="s">
        <v>34</v>
      </c>
      <c r="AC37" s="6" t="s">
        <v>345</v>
      </c>
      <c r="AD37" s="5" t="s">
        <v>84</v>
      </c>
      <c r="AE37" s="4" t="s">
        <v>654</v>
      </c>
      <c r="AF37" t="s">
        <v>654</v>
      </c>
      <c r="AG37" t="s">
        <v>345</v>
      </c>
      <c r="AH37" t="b">
        <f>EXACT(Table13[[#This Row],[Energy]],AG37)</f>
        <v>1</v>
      </c>
      <c r="AI37" t="b">
        <f t="shared" si="10"/>
        <v>1</v>
      </c>
      <c r="AJ37" t="b">
        <f t="shared" si="11"/>
        <v>1</v>
      </c>
    </row>
    <row r="38" spans="1:36" x14ac:dyDescent="0.25">
      <c r="A38" s="1">
        <v>43348</v>
      </c>
      <c r="B38" s="2">
        <v>0.40625</v>
      </c>
      <c r="C38" t="s">
        <v>34</v>
      </c>
      <c r="D38" s="4" t="s">
        <v>345</v>
      </c>
      <c r="E38" s="5" t="s">
        <v>36</v>
      </c>
      <c r="F38" s="4" t="s">
        <v>38</v>
      </c>
      <c r="G38" t="s">
        <v>38</v>
      </c>
      <c r="H38" t="s">
        <v>345</v>
      </c>
      <c r="I38" t="b">
        <f>EXACT(Table1[[#This Row],[Energy]],H38)</f>
        <v>1</v>
      </c>
      <c r="J38" t="b">
        <f t="shared" si="6"/>
        <v>1</v>
      </c>
      <c r="K38" t="b">
        <f t="shared" si="7"/>
        <v>1</v>
      </c>
      <c r="M38" s="1">
        <v>43348</v>
      </c>
      <c r="N38" s="2">
        <v>0.40625</v>
      </c>
      <c r="O38" t="s">
        <v>34</v>
      </c>
      <c r="P38" s="4" t="s">
        <v>345</v>
      </c>
      <c r="Q38" s="5" t="s">
        <v>36</v>
      </c>
      <c r="R38" s="4" t="s">
        <v>38</v>
      </c>
      <c r="S38" t="s">
        <v>38</v>
      </c>
      <c r="T38" t="s">
        <v>345</v>
      </c>
      <c r="U38" t="b">
        <f>EXACT(Table16[[#This Row],[Energy]],T38)</f>
        <v>1</v>
      </c>
      <c r="V38" t="b">
        <f t="shared" si="8"/>
        <v>1</v>
      </c>
      <c r="W38" t="b">
        <f t="shared" si="9"/>
        <v>1</v>
      </c>
      <c r="X38" t="str">
        <f>IF(W38,Table16[[#This Row],[Field size Y]],"")</f>
        <v>8.00 cm</v>
      </c>
      <c r="Z38" s="7">
        <v>42975</v>
      </c>
      <c r="AA38" s="24">
        <v>0.57500000000000007</v>
      </c>
      <c r="AB38" t="s">
        <v>34</v>
      </c>
      <c r="AC38" s="4" t="s">
        <v>264</v>
      </c>
      <c r="AD38" s="5" t="s">
        <v>84</v>
      </c>
      <c r="AE38" s="4" t="s">
        <v>654</v>
      </c>
      <c r="AF38" t="s">
        <v>654</v>
      </c>
      <c r="AG38" t="s">
        <v>264</v>
      </c>
      <c r="AH38" t="b">
        <f>EXACT(Table13[[#This Row],[Energy]],AG38)</f>
        <v>1</v>
      </c>
      <c r="AI38" t="b">
        <f t="shared" si="10"/>
        <v>1</v>
      </c>
      <c r="AJ38" t="b">
        <f t="shared" si="11"/>
        <v>1</v>
      </c>
    </row>
    <row r="39" spans="1:36" x14ac:dyDescent="0.25">
      <c r="A39" s="1">
        <v>43348</v>
      </c>
      <c r="B39" s="2">
        <v>0.40972222222222227</v>
      </c>
      <c r="C39" t="s">
        <v>34</v>
      </c>
      <c r="D39" s="4" t="s">
        <v>264</v>
      </c>
      <c r="E39" s="5" t="s">
        <v>36</v>
      </c>
      <c r="F39" s="4" t="s">
        <v>38</v>
      </c>
      <c r="G39" t="s">
        <v>38</v>
      </c>
      <c r="H39" t="s">
        <v>264</v>
      </c>
      <c r="I39" t="b">
        <f>EXACT(Table1[[#This Row],[Energy]],H39)</f>
        <v>1</v>
      </c>
      <c r="J39" t="b">
        <f t="shared" si="6"/>
        <v>1</v>
      </c>
      <c r="K39" t="b">
        <f t="shared" si="7"/>
        <v>1</v>
      </c>
      <c r="M39" s="1">
        <v>43348</v>
      </c>
      <c r="N39" s="2">
        <v>0.40972222222222227</v>
      </c>
      <c r="O39" t="s">
        <v>34</v>
      </c>
      <c r="P39" s="4" t="s">
        <v>264</v>
      </c>
      <c r="Q39" s="5" t="s">
        <v>36</v>
      </c>
      <c r="R39" s="4" t="s">
        <v>38</v>
      </c>
      <c r="S39" t="s">
        <v>38</v>
      </c>
      <c r="T39" t="s">
        <v>264</v>
      </c>
      <c r="U39" t="b">
        <f>EXACT(Table16[[#This Row],[Energy]],T39)</f>
        <v>1</v>
      </c>
      <c r="V39" t="b">
        <f t="shared" si="8"/>
        <v>1</v>
      </c>
      <c r="W39" t="b">
        <f t="shared" si="9"/>
        <v>1</v>
      </c>
      <c r="X39" t="str">
        <f>IF(W39,Table16[[#This Row],[Field size Y]],"")</f>
        <v>8.00 cm</v>
      </c>
      <c r="Z39" s="7">
        <v>42975</v>
      </c>
      <c r="AA39" s="24">
        <v>0.5854166666666667</v>
      </c>
      <c r="AB39" t="s">
        <v>34</v>
      </c>
      <c r="AC39" s="4" t="s">
        <v>196</v>
      </c>
      <c r="AD39" s="5" t="s">
        <v>84</v>
      </c>
      <c r="AE39" s="4" t="s">
        <v>654</v>
      </c>
      <c r="AF39" t="s">
        <v>654</v>
      </c>
      <c r="AG39" t="s">
        <v>196</v>
      </c>
      <c r="AH39" t="b">
        <f>EXACT(Table13[[#This Row],[Energy]],AG39)</f>
        <v>1</v>
      </c>
      <c r="AI39" t="b">
        <f t="shared" si="10"/>
        <v>1</v>
      </c>
      <c r="AJ39" t="b">
        <f t="shared" si="11"/>
        <v>1</v>
      </c>
    </row>
    <row r="40" spans="1:36" x14ac:dyDescent="0.25">
      <c r="A40" s="1">
        <v>43348</v>
      </c>
      <c r="B40" s="2">
        <v>0.41319444444444442</v>
      </c>
      <c r="C40" t="s">
        <v>34</v>
      </c>
      <c r="D40" s="4" t="s">
        <v>196</v>
      </c>
      <c r="E40" s="5" t="s">
        <v>36</v>
      </c>
      <c r="F40" s="4" t="s">
        <v>38</v>
      </c>
      <c r="G40" t="s">
        <v>38</v>
      </c>
      <c r="H40" t="s">
        <v>196</v>
      </c>
      <c r="I40" t="b">
        <f>EXACT(Table1[[#This Row],[Energy]],H40)</f>
        <v>1</v>
      </c>
      <c r="J40" t="b">
        <f t="shared" si="6"/>
        <v>1</v>
      </c>
      <c r="K40" t="b">
        <f t="shared" si="7"/>
        <v>1</v>
      </c>
      <c r="M40" s="1">
        <v>43348</v>
      </c>
      <c r="N40" s="2">
        <v>0.41319444444444442</v>
      </c>
      <c r="O40" t="s">
        <v>34</v>
      </c>
      <c r="P40" s="4" t="s">
        <v>196</v>
      </c>
      <c r="Q40" s="5" t="s">
        <v>36</v>
      </c>
      <c r="R40" s="4" t="s">
        <v>38</v>
      </c>
      <c r="S40" t="s">
        <v>38</v>
      </c>
      <c r="T40" t="s">
        <v>196</v>
      </c>
      <c r="U40" t="b">
        <f>EXACT(Table16[[#This Row],[Energy]],T40)</f>
        <v>1</v>
      </c>
      <c r="V40" t="b">
        <f t="shared" si="8"/>
        <v>1</v>
      </c>
      <c r="W40" t="b">
        <f t="shared" si="9"/>
        <v>1</v>
      </c>
      <c r="X40" t="str">
        <f>IF(W40,Table16[[#This Row],[Field size Y]],"")</f>
        <v>8.00 cm</v>
      </c>
      <c r="Z40" s="7">
        <v>42975</v>
      </c>
      <c r="AA40" s="24">
        <v>0.59513888888888888</v>
      </c>
      <c r="AB40" t="s">
        <v>34</v>
      </c>
      <c r="AC40" s="4" t="s">
        <v>129</v>
      </c>
      <c r="AD40" s="5" t="s">
        <v>84</v>
      </c>
      <c r="AE40" s="4" t="s">
        <v>654</v>
      </c>
      <c r="AF40" t="s">
        <v>654</v>
      </c>
      <c r="AG40" t="s">
        <v>129</v>
      </c>
      <c r="AH40" t="b">
        <f>EXACT(Table13[[#This Row],[Energy]],AG40)</f>
        <v>1</v>
      </c>
      <c r="AI40" t="b">
        <f t="shared" si="10"/>
        <v>1</v>
      </c>
      <c r="AJ40" t="b">
        <f t="shared" si="11"/>
        <v>1</v>
      </c>
    </row>
    <row r="41" spans="1:36" x14ac:dyDescent="0.25">
      <c r="A41" s="1">
        <v>43348</v>
      </c>
      <c r="B41" s="2">
        <v>0.41805555555555557</v>
      </c>
      <c r="C41" t="s">
        <v>34</v>
      </c>
      <c r="D41" s="4" t="s">
        <v>129</v>
      </c>
      <c r="E41" s="5" t="s">
        <v>36</v>
      </c>
      <c r="F41" s="4" t="s">
        <v>38</v>
      </c>
      <c r="G41" t="s">
        <v>38</v>
      </c>
      <c r="H41" t="s">
        <v>129</v>
      </c>
      <c r="I41" t="b">
        <f>EXACT(Table1[[#This Row],[Energy]],H41)</f>
        <v>1</v>
      </c>
      <c r="J41" t="b">
        <f t="shared" si="6"/>
        <v>1</v>
      </c>
      <c r="K41" t="b">
        <f t="shared" si="7"/>
        <v>1</v>
      </c>
      <c r="M41" s="1">
        <v>43348</v>
      </c>
      <c r="N41" s="2">
        <v>0.41805555555555557</v>
      </c>
      <c r="O41" t="s">
        <v>34</v>
      </c>
      <c r="P41" s="4" t="s">
        <v>129</v>
      </c>
      <c r="Q41" s="5" t="s">
        <v>36</v>
      </c>
      <c r="R41" s="4" t="s">
        <v>38</v>
      </c>
      <c r="S41" t="s">
        <v>38</v>
      </c>
      <c r="T41" t="s">
        <v>129</v>
      </c>
      <c r="U41" t="b">
        <f>EXACT(Table16[[#This Row],[Energy]],T41)</f>
        <v>1</v>
      </c>
      <c r="V41" t="b">
        <f t="shared" si="8"/>
        <v>1</v>
      </c>
      <c r="W41" t="b">
        <f t="shared" si="9"/>
        <v>1</v>
      </c>
      <c r="X41" t="str">
        <f>IF(W41,Table16[[#This Row],[Field size Y]],"")</f>
        <v>8.00 cm</v>
      </c>
      <c r="Z41" s="7">
        <v>42975</v>
      </c>
      <c r="AA41" s="24">
        <v>0.60347222222222219</v>
      </c>
      <c r="AB41" t="s">
        <v>34</v>
      </c>
      <c r="AC41" s="4" t="s">
        <v>35</v>
      </c>
      <c r="AD41" s="5" t="s">
        <v>84</v>
      </c>
      <c r="AE41" s="4" t="s">
        <v>654</v>
      </c>
      <c r="AF41" t="s">
        <v>654</v>
      </c>
      <c r="AG41" t="s">
        <v>35</v>
      </c>
      <c r="AH41" t="b">
        <f>EXACT(Table13[[#This Row],[Energy]],AG41)</f>
        <v>1</v>
      </c>
      <c r="AI41" t="b">
        <f t="shared" si="10"/>
        <v>1</v>
      </c>
      <c r="AJ41" t="b">
        <f t="shared" si="11"/>
        <v>1</v>
      </c>
    </row>
    <row r="42" spans="1:36" x14ac:dyDescent="0.25">
      <c r="A42" s="1">
        <v>43348</v>
      </c>
      <c r="B42" s="2">
        <v>0.42152777777777778</v>
      </c>
      <c r="C42" t="s">
        <v>34</v>
      </c>
      <c r="D42" s="4" t="s">
        <v>35</v>
      </c>
      <c r="E42" s="5" t="s">
        <v>36</v>
      </c>
      <c r="F42" s="4" t="s">
        <v>38</v>
      </c>
      <c r="G42" t="s">
        <v>38</v>
      </c>
      <c r="H42" t="s">
        <v>35</v>
      </c>
      <c r="I42" t="b">
        <f>EXACT(Table1[[#This Row],[Energy]],H42)</f>
        <v>1</v>
      </c>
      <c r="J42" t="b">
        <f t="shared" si="6"/>
        <v>1</v>
      </c>
      <c r="K42" t="b">
        <f t="shared" si="7"/>
        <v>1</v>
      </c>
      <c r="M42" s="1">
        <v>43348</v>
      </c>
      <c r="N42" s="2">
        <v>0.42152777777777778</v>
      </c>
      <c r="O42" t="s">
        <v>34</v>
      </c>
      <c r="P42" s="4" t="s">
        <v>35</v>
      </c>
      <c r="Q42" s="5" t="s">
        <v>36</v>
      </c>
      <c r="R42" s="4" t="s">
        <v>38</v>
      </c>
      <c r="S42" t="s">
        <v>38</v>
      </c>
      <c r="T42" t="s">
        <v>35</v>
      </c>
      <c r="U42" t="b">
        <f>EXACT(Table16[[#This Row],[Energy]],T42)</f>
        <v>1</v>
      </c>
      <c r="V42" t="b">
        <f t="shared" si="8"/>
        <v>1</v>
      </c>
      <c r="W42" t="b">
        <f t="shared" si="9"/>
        <v>1</v>
      </c>
      <c r="X42" t="str">
        <f>IF(W42,Table16[[#This Row],[Field size Y]],"")</f>
        <v>8.00 cm</v>
      </c>
      <c r="Z42" s="7">
        <v>42975</v>
      </c>
      <c r="AA42" s="24">
        <v>0.61458333333333337</v>
      </c>
      <c r="AB42" s="2" t="s">
        <v>34</v>
      </c>
      <c r="AC42" s="6" t="s">
        <v>345</v>
      </c>
      <c r="AD42" s="5" t="s">
        <v>197</v>
      </c>
      <c r="AE42" s="4" t="s">
        <v>198</v>
      </c>
      <c r="AF42" t="s">
        <v>198</v>
      </c>
      <c r="AG42" t="s">
        <v>345</v>
      </c>
      <c r="AH42" t="b">
        <f>EXACT(Table13[[#This Row],[Energy]],AG42)</f>
        <v>1</v>
      </c>
      <c r="AI42" t="b">
        <f t="shared" si="10"/>
        <v>0</v>
      </c>
      <c r="AJ42" t="b">
        <f t="shared" si="11"/>
        <v>1</v>
      </c>
    </row>
    <row r="43" spans="1:36" x14ac:dyDescent="0.25">
      <c r="A43" s="1">
        <v>43348</v>
      </c>
      <c r="B43" s="2">
        <v>0.4465277777777778</v>
      </c>
      <c r="C43" t="s">
        <v>34</v>
      </c>
      <c r="D43" s="4" t="s">
        <v>345</v>
      </c>
      <c r="E43" s="5" t="s">
        <v>197</v>
      </c>
      <c r="F43" s="4" t="s">
        <v>198</v>
      </c>
      <c r="G43" t="s">
        <v>198</v>
      </c>
      <c r="H43" t="s">
        <v>345</v>
      </c>
      <c r="I43" t="b">
        <f>EXACT(Table1[[#This Row],[Energy]],H43)</f>
        <v>1</v>
      </c>
      <c r="J43" t="b">
        <f t="shared" si="6"/>
        <v>0</v>
      </c>
      <c r="K43" t="b">
        <f t="shared" si="7"/>
        <v>1</v>
      </c>
      <c r="M43" s="1">
        <v>43348</v>
      </c>
      <c r="N43" s="2">
        <v>0.4465277777777778</v>
      </c>
      <c r="O43" t="s">
        <v>34</v>
      </c>
      <c r="P43" s="4" t="s">
        <v>345</v>
      </c>
      <c r="Q43" s="5" t="s">
        <v>197</v>
      </c>
      <c r="R43" s="4" t="s">
        <v>198</v>
      </c>
      <c r="S43" t="s">
        <v>198</v>
      </c>
      <c r="T43" t="s">
        <v>345</v>
      </c>
      <c r="U43" t="b">
        <f>EXACT(Table16[[#This Row],[Energy]],T43)</f>
        <v>1</v>
      </c>
      <c r="V43" t="b">
        <f t="shared" si="8"/>
        <v>0</v>
      </c>
      <c r="W43" t="b">
        <f t="shared" si="9"/>
        <v>1</v>
      </c>
      <c r="X43" t="str">
        <f>IF(W43,Table16[[#This Row],[Field size Y]],"")</f>
        <v>6.00 cm</v>
      </c>
      <c r="Z43" s="7">
        <v>42975</v>
      </c>
      <c r="AA43" s="24">
        <v>0.62152777777777779</v>
      </c>
      <c r="AB43" t="s">
        <v>34</v>
      </c>
      <c r="AC43" s="4" t="s">
        <v>264</v>
      </c>
      <c r="AD43" s="5" t="s">
        <v>197</v>
      </c>
      <c r="AE43" s="4" t="s">
        <v>198</v>
      </c>
      <c r="AF43" t="s">
        <v>198</v>
      </c>
      <c r="AG43" t="s">
        <v>264</v>
      </c>
      <c r="AH43" t="b">
        <f>EXACT(Table13[[#This Row],[Energy]],AG43)</f>
        <v>1</v>
      </c>
      <c r="AI43" t="b">
        <f t="shared" si="10"/>
        <v>1</v>
      </c>
      <c r="AJ43" t="b">
        <f t="shared" si="11"/>
        <v>1</v>
      </c>
    </row>
    <row r="44" spans="1:36" x14ac:dyDescent="0.25">
      <c r="A44" s="7">
        <v>43348</v>
      </c>
      <c r="B44" s="2">
        <v>0.45</v>
      </c>
      <c r="C44" t="s">
        <v>34</v>
      </c>
      <c r="D44" s="4" t="s">
        <v>264</v>
      </c>
      <c r="E44" s="5" t="s">
        <v>197</v>
      </c>
      <c r="F44" s="4" t="s">
        <v>198</v>
      </c>
      <c r="G44" t="s">
        <v>198</v>
      </c>
      <c r="H44" t="s">
        <v>264</v>
      </c>
      <c r="I44" t="b">
        <f>EXACT(Table1[[#This Row],[Energy]],H44)</f>
        <v>1</v>
      </c>
      <c r="J44" t="b">
        <f t="shared" si="6"/>
        <v>1</v>
      </c>
      <c r="K44" t="b">
        <f t="shared" si="7"/>
        <v>1</v>
      </c>
      <c r="M44" s="1">
        <v>43348</v>
      </c>
      <c r="N44" s="2">
        <v>0.45</v>
      </c>
      <c r="O44" t="s">
        <v>34</v>
      </c>
      <c r="P44" s="4" t="s">
        <v>264</v>
      </c>
      <c r="Q44" s="5" t="s">
        <v>197</v>
      </c>
      <c r="R44" s="4" t="s">
        <v>198</v>
      </c>
      <c r="S44" t="s">
        <v>198</v>
      </c>
      <c r="T44" t="s">
        <v>264</v>
      </c>
      <c r="U44" t="b">
        <f>EXACT(Table16[[#This Row],[Energy]],T44)</f>
        <v>1</v>
      </c>
      <c r="V44" t="b">
        <f t="shared" si="8"/>
        <v>1</v>
      </c>
      <c r="W44" t="b">
        <f t="shared" si="9"/>
        <v>1</v>
      </c>
      <c r="X44" t="str">
        <f>IF(W44,Table16[[#This Row],[Field size Y]],"")</f>
        <v>6.00 cm</v>
      </c>
      <c r="Z44" s="7">
        <v>42975</v>
      </c>
      <c r="AA44" s="24">
        <v>0.62916666666666665</v>
      </c>
      <c r="AB44" t="s">
        <v>34</v>
      </c>
      <c r="AC44" s="4" t="s">
        <v>196</v>
      </c>
      <c r="AD44" s="5" t="s">
        <v>197</v>
      </c>
      <c r="AE44" s="4" t="s">
        <v>198</v>
      </c>
      <c r="AF44" t="s">
        <v>198</v>
      </c>
      <c r="AG44" t="s">
        <v>196</v>
      </c>
      <c r="AH44" t="b">
        <f>EXACT(Table13[[#This Row],[Energy]],AG44)</f>
        <v>1</v>
      </c>
      <c r="AI44" t="b">
        <f t="shared" si="10"/>
        <v>1</v>
      </c>
      <c r="AJ44" t="b">
        <f t="shared" si="11"/>
        <v>1</v>
      </c>
    </row>
    <row r="45" spans="1:36" x14ac:dyDescent="0.25">
      <c r="A45" s="1">
        <v>43348</v>
      </c>
      <c r="B45" s="2">
        <v>0.45277777777777778</v>
      </c>
      <c r="C45" t="s">
        <v>34</v>
      </c>
      <c r="D45" s="4" t="s">
        <v>196</v>
      </c>
      <c r="E45" s="5" t="s">
        <v>197</v>
      </c>
      <c r="F45" s="4" t="s">
        <v>198</v>
      </c>
      <c r="G45" t="s">
        <v>198</v>
      </c>
      <c r="H45" t="s">
        <v>196</v>
      </c>
      <c r="I45" t="b">
        <f>EXACT(Table1[[#This Row],[Energy]],H45)</f>
        <v>1</v>
      </c>
      <c r="J45" t="b">
        <f t="shared" si="6"/>
        <v>1</v>
      </c>
      <c r="K45" t="b">
        <f t="shared" si="7"/>
        <v>1</v>
      </c>
      <c r="M45" s="1">
        <v>43348</v>
      </c>
      <c r="N45" s="2">
        <v>0.45277777777777778</v>
      </c>
      <c r="O45" t="s">
        <v>34</v>
      </c>
      <c r="P45" s="4" t="s">
        <v>196</v>
      </c>
      <c r="Q45" s="5" t="s">
        <v>197</v>
      </c>
      <c r="R45" s="4" t="s">
        <v>198</v>
      </c>
      <c r="S45" t="s">
        <v>198</v>
      </c>
      <c r="T45" t="s">
        <v>196</v>
      </c>
      <c r="U45" t="b">
        <f>EXACT(Table16[[#This Row],[Energy]],T45)</f>
        <v>1</v>
      </c>
      <c r="V45" t="b">
        <f t="shared" si="8"/>
        <v>1</v>
      </c>
      <c r="W45" t="b">
        <f t="shared" si="9"/>
        <v>1</v>
      </c>
      <c r="X45" t="str">
        <f>IF(W45,Table16[[#This Row],[Field size Y]],"")</f>
        <v>6.00 cm</v>
      </c>
      <c r="Z45" s="7">
        <v>42975</v>
      </c>
      <c r="AA45" s="24">
        <v>0.63541666666666663</v>
      </c>
      <c r="AB45" t="s">
        <v>34</v>
      </c>
      <c r="AC45" s="4" t="s">
        <v>129</v>
      </c>
      <c r="AD45" s="5" t="s">
        <v>197</v>
      </c>
      <c r="AE45" s="4" t="s">
        <v>198</v>
      </c>
      <c r="AF45" t="s">
        <v>198</v>
      </c>
      <c r="AG45" t="s">
        <v>129</v>
      </c>
      <c r="AH45" t="b">
        <f>EXACT(Table13[[#This Row],[Energy]],AG45)</f>
        <v>1</v>
      </c>
      <c r="AI45" t="b">
        <f t="shared" si="10"/>
        <v>1</v>
      </c>
      <c r="AJ45" t="b">
        <f t="shared" si="11"/>
        <v>1</v>
      </c>
    </row>
    <row r="46" spans="1:36" x14ac:dyDescent="0.25">
      <c r="A46" s="1">
        <v>43348</v>
      </c>
      <c r="B46" s="2">
        <v>0.45763888888888887</v>
      </c>
      <c r="C46" t="s">
        <v>34</v>
      </c>
      <c r="D46" s="4" t="s">
        <v>129</v>
      </c>
      <c r="E46" s="5" t="s">
        <v>197</v>
      </c>
      <c r="F46" s="4" t="s">
        <v>198</v>
      </c>
      <c r="G46" t="s">
        <v>198</v>
      </c>
      <c r="H46" t="s">
        <v>129</v>
      </c>
      <c r="I46" t="b">
        <f>EXACT(Table1[[#This Row],[Energy]],H46)</f>
        <v>1</v>
      </c>
      <c r="J46" t="b">
        <f t="shared" si="6"/>
        <v>1</v>
      </c>
      <c r="K46" t="b">
        <f t="shared" si="7"/>
        <v>1</v>
      </c>
      <c r="M46" s="1">
        <v>43348</v>
      </c>
      <c r="N46" s="2">
        <v>0.45763888888888887</v>
      </c>
      <c r="O46" t="s">
        <v>34</v>
      </c>
      <c r="P46" s="4" t="s">
        <v>129</v>
      </c>
      <c r="Q46" s="5" t="s">
        <v>197</v>
      </c>
      <c r="R46" s="4" t="s">
        <v>198</v>
      </c>
      <c r="S46" t="s">
        <v>198</v>
      </c>
      <c r="T46" t="s">
        <v>129</v>
      </c>
      <c r="U46" t="b">
        <f>EXACT(Table16[[#This Row],[Energy]],T46)</f>
        <v>1</v>
      </c>
      <c r="V46" t="b">
        <f t="shared" si="8"/>
        <v>1</v>
      </c>
      <c r="W46" t="b">
        <f t="shared" si="9"/>
        <v>1</v>
      </c>
      <c r="X46" t="str">
        <f>IF(W46,Table16[[#This Row],[Field size Y]],"")</f>
        <v>6.00 cm</v>
      </c>
      <c r="Z46" s="7">
        <v>42975</v>
      </c>
      <c r="AA46" s="24">
        <v>0.64027777777777783</v>
      </c>
      <c r="AB46" t="s">
        <v>34</v>
      </c>
      <c r="AC46" s="4" t="s">
        <v>35</v>
      </c>
      <c r="AD46" s="5" t="s">
        <v>197</v>
      </c>
      <c r="AE46" s="4" t="s">
        <v>198</v>
      </c>
      <c r="AF46" t="s">
        <v>198</v>
      </c>
      <c r="AG46" t="s">
        <v>35</v>
      </c>
      <c r="AH46" t="b">
        <f>EXACT(Table13[[#This Row],[Energy]],AG46)</f>
        <v>1</v>
      </c>
      <c r="AI46" t="b">
        <f t="shared" si="10"/>
        <v>1</v>
      </c>
      <c r="AJ46" t="b">
        <f t="shared" si="11"/>
        <v>1</v>
      </c>
    </row>
    <row r="47" spans="1:36" x14ac:dyDescent="0.25">
      <c r="A47" s="1">
        <v>43348</v>
      </c>
      <c r="B47" s="2">
        <v>0.46111111111111108</v>
      </c>
      <c r="C47" t="s">
        <v>34</v>
      </c>
      <c r="D47" s="4" t="s">
        <v>35</v>
      </c>
      <c r="E47" s="5" t="s">
        <v>197</v>
      </c>
      <c r="F47" s="4" t="s">
        <v>198</v>
      </c>
      <c r="G47" t="s">
        <v>198</v>
      </c>
      <c r="H47" t="s">
        <v>35</v>
      </c>
      <c r="I47" t="b">
        <f>EXACT(Table1[[#This Row],[Energy]],H47)</f>
        <v>1</v>
      </c>
      <c r="J47" t="b">
        <f t="shared" si="6"/>
        <v>1</v>
      </c>
      <c r="K47" t="b">
        <f t="shared" si="7"/>
        <v>1</v>
      </c>
      <c r="M47" s="1">
        <v>43348</v>
      </c>
      <c r="N47" s="2">
        <v>0.46111111111111108</v>
      </c>
      <c r="O47" t="s">
        <v>34</v>
      </c>
      <c r="P47" s="4" t="s">
        <v>35</v>
      </c>
      <c r="Q47" s="5" t="s">
        <v>197</v>
      </c>
      <c r="R47" s="4" t="s">
        <v>198</v>
      </c>
      <c r="S47" t="s">
        <v>198</v>
      </c>
      <c r="T47" t="s">
        <v>35</v>
      </c>
      <c r="U47" t="b">
        <f>EXACT(Table16[[#This Row],[Energy]],T47)</f>
        <v>1</v>
      </c>
      <c r="V47" t="b">
        <f t="shared" si="8"/>
        <v>1</v>
      </c>
      <c r="W47" t="b">
        <f t="shared" si="9"/>
        <v>1</v>
      </c>
      <c r="X47" t="str">
        <f>IF(W47,Table16[[#This Row],[Field size Y]],"")</f>
        <v>6.00 cm</v>
      </c>
      <c r="Z47" s="7">
        <v>42975</v>
      </c>
      <c r="AA47" s="24">
        <v>0.64722222222222225</v>
      </c>
      <c r="AB47" s="2" t="s">
        <v>34</v>
      </c>
      <c r="AC47" s="6" t="s">
        <v>345</v>
      </c>
      <c r="AD47" s="5" t="s">
        <v>197</v>
      </c>
      <c r="AE47" s="4" t="s">
        <v>266</v>
      </c>
      <c r="AF47" t="s">
        <v>266</v>
      </c>
      <c r="AG47" t="s">
        <v>345</v>
      </c>
      <c r="AH47" t="b">
        <f>EXACT(Table13[[#This Row],[Energy]],AG47)</f>
        <v>1</v>
      </c>
      <c r="AI47" t="b">
        <f t="shared" si="10"/>
        <v>1</v>
      </c>
      <c r="AJ47" t="b">
        <f t="shared" si="11"/>
        <v>1</v>
      </c>
    </row>
    <row r="48" spans="1:36" x14ac:dyDescent="0.25">
      <c r="A48" s="1">
        <v>43348</v>
      </c>
      <c r="B48" s="2">
        <v>0.46527777777777773</v>
      </c>
      <c r="C48" t="s">
        <v>34</v>
      </c>
      <c r="D48" s="4" t="s">
        <v>345</v>
      </c>
      <c r="E48" s="5" t="s">
        <v>197</v>
      </c>
      <c r="F48" s="4" t="s">
        <v>447</v>
      </c>
      <c r="G48" t="s">
        <v>447</v>
      </c>
      <c r="H48" t="s">
        <v>345</v>
      </c>
      <c r="I48" t="b">
        <f>EXACT(Table1[[#This Row],[Energy]],H48)</f>
        <v>1</v>
      </c>
      <c r="J48" t="b">
        <f t="shared" si="6"/>
        <v>1</v>
      </c>
      <c r="K48" t="b">
        <f t="shared" si="7"/>
        <v>1</v>
      </c>
      <c r="M48" s="1">
        <v>43348</v>
      </c>
      <c r="N48" s="2">
        <v>0.46527777777777773</v>
      </c>
      <c r="O48" t="s">
        <v>34</v>
      </c>
      <c r="P48" s="4" t="s">
        <v>345</v>
      </c>
      <c r="Q48" s="5" t="s">
        <v>197</v>
      </c>
      <c r="R48" s="4" t="s">
        <v>447</v>
      </c>
      <c r="S48" t="s">
        <v>447</v>
      </c>
      <c r="T48" t="s">
        <v>345</v>
      </c>
      <c r="U48" t="b">
        <f>EXACT(Table16[[#This Row],[Energy]],T48)</f>
        <v>1</v>
      </c>
      <c r="V48" t="b">
        <f t="shared" si="8"/>
        <v>1</v>
      </c>
      <c r="W48" t="b">
        <f t="shared" si="9"/>
        <v>1</v>
      </c>
      <c r="X48" t="str">
        <f>IF(W48,Table16[[#This Row],[Field size Y]],"")</f>
        <v>5.00 cm</v>
      </c>
      <c r="Z48" s="7">
        <v>42975</v>
      </c>
      <c r="AA48" s="24">
        <v>0.65416666666666667</v>
      </c>
      <c r="AB48" t="s">
        <v>34</v>
      </c>
      <c r="AC48" s="4" t="s">
        <v>264</v>
      </c>
      <c r="AD48" s="5" t="s">
        <v>197</v>
      </c>
      <c r="AE48" s="4" t="s">
        <v>266</v>
      </c>
      <c r="AF48" t="s">
        <v>266</v>
      </c>
      <c r="AG48" t="s">
        <v>264</v>
      </c>
      <c r="AH48" t="b">
        <f>EXACT(Table13[[#This Row],[Energy]],AG48)</f>
        <v>1</v>
      </c>
      <c r="AI48" t="b">
        <f t="shared" si="10"/>
        <v>1</v>
      </c>
      <c r="AJ48" t="b">
        <f t="shared" si="11"/>
        <v>1</v>
      </c>
    </row>
    <row r="49" spans="1:36" x14ac:dyDescent="0.25">
      <c r="A49" s="1">
        <v>43348</v>
      </c>
      <c r="B49" s="2">
        <v>0.46875</v>
      </c>
      <c r="C49" t="s">
        <v>34</v>
      </c>
      <c r="D49" s="4" t="s">
        <v>264</v>
      </c>
      <c r="E49" s="5" t="s">
        <v>197</v>
      </c>
      <c r="F49" s="4" t="s">
        <v>447</v>
      </c>
      <c r="G49" t="s">
        <v>447</v>
      </c>
      <c r="H49" t="s">
        <v>264</v>
      </c>
      <c r="I49" t="b">
        <f>EXACT(Table1[[#This Row],[Energy]],H49)</f>
        <v>1</v>
      </c>
      <c r="J49" t="b">
        <f t="shared" si="6"/>
        <v>1</v>
      </c>
      <c r="K49" t="b">
        <f t="shared" si="7"/>
        <v>1</v>
      </c>
      <c r="M49" s="1">
        <v>43348</v>
      </c>
      <c r="N49" s="2">
        <v>0.46875</v>
      </c>
      <c r="O49" t="s">
        <v>34</v>
      </c>
      <c r="P49" s="4" t="s">
        <v>264</v>
      </c>
      <c r="Q49" s="5" t="s">
        <v>197</v>
      </c>
      <c r="R49" s="4" t="s">
        <v>447</v>
      </c>
      <c r="S49" t="s">
        <v>447</v>
      </c>
      <c r="T49" t="s">
        <v>264</v>
      </c>
      <c r="U49" t="b">
        <f>EXACT(Table16[[#This Row],[Energy]],T49)</f>
        <v>1</v>
      </c>
      <c r="V49" t="b">
        <f t="shared" si="8"/>
        <v>1</v>
      </c>
      <c r="W49" t="b">
        <f t="shared" si="9"/>
        <v>1</v>
      </c>
      <c r="X49" t="str">
        <f>IF(W49,Table16[[#This Row],[Field size Y]],"")</f>
        <v>5.00 cm</v>
      </c>
      <c r="Z49" s="7">
        <v>42975</v>
      </c>
      <c r="AA49" s="24">
        <v>0.66249999999999998</v>
      </c>
      <c r="AB49" t="s">
        <v>34</v>
      </c>
      <c r="AC49" s="4" t="s">
        <v>196</v>
      </c>
      <c r="AD49" s="5" t="s">
        <v>197</v>
      </c>
      <c r="AE49" s="4" t="s">
        <v>266</v>
      </c>
      <c r="AF49" t="s">
        <v>266</v>
      </c>
      <c r="AG49" t="s">
        <v>196</v>
      </c>
      <c r="AH49" t="b">
        <f>EXACT(Table13[[#This Row],[Energy]],AG49)</f>
        <v>1</v>
      </c>
      <c r="AI49" t="b">
        <f t="shared" si="10"/>
        <v>1</v>
      </c>
      <c r="AJ49" t="b">
        <f t="shared" si="11"/>
        <v>1</v>
      </c>
    </row>
    <row r="50" spans="1:36" x14ac:dyDescent="0.25">
      <c r="A50" s="1">
        <v>43348</v>
      </c>
      <c r="B50" s="2">
        <v>0.47152777777777777</v>
      </c>
      <c r="C50" t="s">
        <v>34</v>
      </c>
      <c r="D50" s="4" t="s">
        <v>196</v>
      </c>
      <c r="E50" s="5" t="s">
        <v>197</v>
      </c>
      <c r="F50" s="4" t="s">
        <v>447</v>
      </c>
      <c r="G50" t="s">
        <v>447</v>
      </c>
      <c r="H50" t="s">
        <v>196</v>
      </c>
      <c r="I50" t="b">
        <f>EXACT(Table1[[#This Row],[Energy]],H50)</f>
        <v>1</v>
      </c>
      <c r="J50" t="b">
        <f t="shared" si="6"/>
        <v>1</v>
      </c>
      <c r="K50" t="b">
        <f t="shared" si="7"/>
        <v>1</v>
      </c>
      <c r="M50" s="1">
        <v>43348</v>
      </c>
      <c r="N50" s="2">
        <v>0.47152777777777777</v>
      </c>
      <c r="O50" t="s">
        <v>34</v>
      </c>
      <c r="P50" s="4" t="s">
        <v>196</v>
      </c>
      <c r="Q50" s="5" t="s">
        <v>197</v>
      </c>
      <c r="R50" s="4" t="s">
        <v>447</v>
      </c>
      <c r="S50" t="s">
        <v>447</v>
      </c>
      <c r="T50" t="s">
        <v>196</v>
      </c>
      <c r="U50" t="b">
        <f>EXACT(Table16[[#This Row],[Energy]],T50)</f>
        <v>1</v>
      </c>
      <c r="V50" t="b">
        <f t="shared" si="8"/>
        <v>1</v>
      </c>
      <c r="W50" t="b">
        <f t="shared" si="9"/>
        <v>1</v>
      </c>
      <c r="X50" t="str">
        <f>IF(W50,Table16[[#This Row],[Field size Y]],"")</f>
        <v>5.00 cm</v>
      </c>
      <c r="Z50" s="7">
        <v>42975</v>
      </c>
      <c r="AA50" s="24">
        <v>0.66875000000000007</v>
      </c>
      <c r="AB50" t="s">
        <v>34</v>
      </c>
      <c r="AC50" s="4" t="s">
        <v>129</v>
      </c>
      <c r="AD50" s="5" t="s">
        <v>197</v>
      </c>
      <c r="AE50" s="4" t="s">
        <v>266</v>
      </c>
      <c r="AF50" t="s">
        <v>266</v>
      </c>
      <c r="AG50" t="s">
        <v>129</v>
      </c>
      <c r="AH50" t="b">
        <f>EXACT(Table13[[#This Row],[Energy]],AG50)</f>
        <v>1</v>
      </c>
      <c r="AI50" t="b">
        <f t="shared" si="10"/>
        <v>1</v>
      </c>
      <c r="AJ50" t="b">
        <f t="shared" si="11"/>
        <v>1</v>
      </c>
    </row>
    <row r="51" spans="1:36" x14ac:dyDescent="0.25">
      <c r="A51" s="1">
        <v>43348</v>
      </c>
      <c r="B51" s="2">
        <v>0.47500000000000003</v>
      </c>
      <c r="C51" t="s">
        <v>34</v>
      </c>
      <c r="D51" s="4" t="s">
        <v>129</v>
      </c>
      <c r="E51" s="5" t="s">
        <v>197</v>
      </c>
      <c r="F51" s="4" t="s">
        <v>447</v>
      </c>
      <c r="G51" t="s">
        <v>447</v>
      </c>
      <c r="H51" t="s">
        <v>129</v>
      </c>
      <c r="I51" t="b">
        <f>EXACT(Table1[[#This Row],[Energy]],H51)</f>
        <v>1</v>
      </c>
      <c r="J51" t="b">
        <f t="shared" si="6"/>
        <v>1</v>
      </c>
      <c r="K51" t="b">
        <f t="shared" si="7"/>
        <v>1</v>
      </c>
      <c r="M51" s="1">
        <v>43348</v>
      </c>
      <c r="N51" s="2">
        <v>0.47500000000000003</v>
      </c>
      <c r="O51" t="s">
        <v>34</v>
      </c>
      <c r="P51" s="4" t="s">
        <v>129</v>
      </c>
      <c r="Q51" s="5" t="s">
        <v>197</v>
      </c>
      <c r="R51" s="4" t="s">
        <v>447</v>
      </c>
      <c r="S51" t="s">
        <v>447</v>
      </c>
      <c r="T51" t="s">
        <v>129</v>
      </c>
      <c r="U51" t="b">
        <f>EXACT(Table16[[#This Row],[Energy]],T51)</f>
        <v>1</v>
      </c>
      <c r="V51" t="b">
        <f t="shared" si="8"/>
        <v>1</v>
      </c>
      <c r="W51" t="b">
        <f t="shared" si="9"/>
        <v>1</v>
      </c>
      <c r="X51" t="str">
        <f>IF(W51,Table16[[#This Row],[Field size Y]],"")</f>
        <v>5.00 cm</v>
      </c>
      <c r="Z51" s="13">
        <v>42975</v>
      </c>
      <c r="AA51" s="25">
        <v>0.6743055555555556</v>
      </c>
      <c r="AB51" s="15" t="s">
        <v>34</v>
      </c>
      <c r="AC51" s="16" t="s">
        <v>35</v>
      </c>
      <c r="AD51" s="17" t="s">
        <v>197</v>
      </c>
      <c r="AE51" s="16" t="s">
        <v>266</v>
      </c>
      <c r="AF51" s="15" t="s">
        <v>266</v>
      </c>
      <c r="AG51" t="s">
        <v>35</v>
      </c>
      <c r="AH51" t="b">
        <f>EXACT(Table13[[#This Row],[Energy]],AG51)</f>
        <v>1</v>
      </c>
      <c r="AI51" t="b">
        <f t="shared" si="10"/>
        <v>1</v>
      </c>
      <c r="AJ51" t="b">
        <f t="shared" si="11"/>
        <v>1</v>
      </c>
    </row>
    <row r="52" spans="1:36" x14ac:dyDescent="0.25">
      <c r="A52" s="1">
        <v>43348</v>
      </c>
      <c r="B52" s="2">
        <v>0.47847222222222219</v>
      </c>
      <c r="C52" t="s">
        <v>34</v>
      </c>
      <c r="D52" s="4" t="s">
        <v>35</v>
      </c>
      <c r="E52" s="5" t="s">
        <v>197</v>
      </c>
      <c r="F52" s="4" t="s">
        <v>447</v>
      </c>
      <c r="G52" t="s">
        <v>447</v>
      </c>
      <c r="H52" t="s">
        <v>35</v>
      </c>
      <c r="I52" t="b">
        <f>EXACT(Table1[[#This Row],[Energy]],H52)</f>
        <v>1</v>
      </c>
      <c r="J52" t="b">
        <f t="shared" si="6"/>
        <v>1</v>
      </c>
      <c r="K52" t="b">
        <f t="shared" si="7"/>
        <v>1</v>
      </c>
      <c r="M52" s="1">
        <v>43348</v>
      </c>
      <c r="N52" s="2">
        <v>0.47847222222222219</v>
      </c>
      <c r="O52" t="s">
        <v>34</v>
      </c>
      <c r="P52" s="4" t="s">
        <v>35</v>
      </c>
      <c r="Q52" s="5" t="s">
        <v>197</v>
      </c>
      <c r="R52" s="4" t="s">
        <v>447</v>
      </c>
      <c r="S52" t="s">
        <v>447</v>
      </c>
      <c r="T52" t="s">
        <v>35</v>
      </c>
      <c r="U52" t="b">
        <f>EXACT(Table16[[#This Row],[Energy]],T52)</f>
        <v>1</v>
      </c>
      <c r="V52" t="b">
        <f t="shared" si="8"/>
        <v>1</v>
      </c>
      <c r="W52" t="b">
        <f t="shared" si="9"/>
        <v>1</v>
      </c>
      <c r="X52" t="str">
        <f>IF(W52,Table16[[#This Row],[Field size Y]],"")</f>
        <v>5.00 cm</v>
      </c>
      <c r="Z52" s="7">
        <v>42975</v>
      </c>
      <c r="AA52" s="24">
        <v>0.67986111111111114</v>
      </c>
      <c r="AB52" s="2" t="s">
        <v>34</v>
      </c>
      <c r="AC52" s="6" t="s">
        <v>345</v>
      </c>
      <c r="AD52" s="5" t="s">
        <v>197</v>
      </c>
      <c r="AE52" s="4" t="s">
        <v>76</v>
      </c>
      <c r="AF52" t="s">
        <v>76</v>
      </c>
      <c r="AG52" t="s">
        <v>345</v>
      </c>
      <c r="AH52" t="b">
        <f>EXACT(Table13[[#This Row],[Energy]],AG52)</f>
        <v>1</v>
      </c>
      <c r="AI52" t="b">
        <f t="shared" si="10"/>
        <v>1</v>
      </c>
      <c r="AJ52" t="b">
        <f t="shared" si="11"/>
        <v>1</v>
      </c>
    </row>
    <row r="53" spans="1:36" x14ac:dyDescent="0.25">
      <c r="A53" s="1">
        <v>43348</v>
      </c>
      <c r="B53" s="2">
        <v>0.48194444444444445</v>
      </c>
      <c r="C53" t="s">
        <v>34</v>
      </c>
      <c r="D53" s="4" t="s">
        <v>345</v>
      </c>
      <c r="E53" s="5" t="s">
        <v>197</v>
      </c>
      <c r="F53" s="4" t="s">
        <v>438</v>
      </c>
      <c r="G53" t="s">
        <v>438</v>
      </c>
      <c r="H53" t="s">
        <v>345</v>
      </c>
      <c r="I53" t="b">
        <f>EXACT(Table1[[#This Row],[Energy]],H53)</f>
        <v>1</v>
      </c>
      <c r="J53" t="b">
        <f t="shared" si="6"/>
        <v>1</v>
      </c>
      <c r="K53" t="b">
        <f t="shared" si="7"/>
        <v>1</v>
      </c>
      <c r="M53" s="1">
        <v>43348</v>
      </c>
      <c r="N53" s="2">
        <v>0.48194444444444445</v>
      </c>
      <c r="O53" t="s">
        <v>34</v>
      </c>
      <c r="P53" s="4" t="s">
        <v>345</v>
      </c>
      <c r="Q53" s="5" t="s">
        <v>197</v>
      </c>
      <c r="R53" s="4" t="s">
        <v>438</v>
      </c>
      <c r="S53" t="s">
        <v>438</v>
      </c>
      <c r="T53" t="s">
        <v>345</v>
      </c>
      <c r="U53" t="b">
        <f>EXACT(Table16[[#This Row],[Energy]],T53)</f>
        <v>1</v>
      </c>
      <c r="V53" t="b">
        <f t="shared" si="8"/>
        <v>1</v>
      </c>
      <c r="W53" t="b">
        <f t="shared" si="9"/>
        <v>1</v>
      </c>
      <c r="X53" t="str">
        <f>IF(W53,Table16[[#This Row],[Field size Y]],"")</f>
        <v>4.50 cm</v>
      </c>
      <c r="Z53" s="7">
        <v>42975</v>
      </c>
      <c r="AA53" s="24">
        <v>0.6875</v>
      </c>
      <c r="AB53" t="s">
        <v>34</v>
      </c>
      <c r="AC53" s="4" t="s">
        <v>264</v>
      </c>
      <c r="AD53" s="5" t="s">
        <v>197</v>
      </c>
      <c r="AE53" s="4" t="s">
        <v>76</v>
      </c>
      <c r="AF53" t="s">
        <v>76</v>
      </c>
      <c r="AG53" t="s">
        <v>264</v>
      </c>
      <c r="AH53" t="b">
        <f>EXACT(Table13[[#This Row],[Energy]],AG53)</f>
        <v>1</v>
      </c>
      <c r="AI53" t="b">
        <f t="shared" si="10"/>
        <v>1</v>
      </c>
      <c r="AJ53" t="b">
        <f t="shared" si="11"/>
        <v>1</v>
      </c>
    </row>
    <row r="54" spans="1:36" x14ac:dyDescent="0.25">
      <c r="A54" s="8">
        <v>43348</v>
      </c>
      <c r="B54" s="9">
        <v>0.48541666666666666</v>
      </c>
      <c r="C54" s="10" t="s">
        <v>34</v>
      </c>
      <c r="D54" s="11" t="s">
        <v>264</v>
      </c>
      <c r="E54" s="12" t="s">
        <v>197</v>
      </c>
      <c r="F54" s="11" t="s">
        <v>438</v>
      </c>
      <c r="G54" s="10" t="s">
        <v>438</v>
      </c>
      <c r="H54" t="s">
        <v>264</v>
      </c>
      <c r="I54" t="b">
        <f>EXACT(Table1[[#This Row],[Energy]],H54)</f>
        <v>1</v>
      </c>
      <c r="J54" t="b">
        <f t="shared" si="6"/>
        <v>1</v>
      </c>
      <c r="K54" t="b">
        <f t="shared" si="7"/>
        <v>1</v>
      </c>
      <c r="M54" s="1">
        <v>43348</v>
      </c>
      <c r="N54" s="2">
        <v>0.48541666666666666</v>
      </c>
      <c r="O54" t="s">
        <v>34</v>
      </c>
      <c r="P54" s="4" t="s">
        <v>264</v>
      </c>
      <c r="Q54" s="5" t="s">
        <v>197</v>
      </c>
      <c r="R54" s="4" t="s">
        <v>438</v>
      </c>
      <c r="S54" t="s">
        <v>438</v>
      </c>
      <c r="T54" t="s">
        <v>264</v>
      </c>
      <c r="U54" t="b">
        <f>EXACT(Table16[[#This Row],[Energy]],T54)</f>
        <v>1</v>
      </c>
      <c r="V54" t="b">
        <f t="shared" si="8"/>
        <v>1</v>
      </c>
      <c r="W54" t="b">
        <f t="shared" si="9"/>
        <v>1</v>
      </c>
      <c r="X54" t="str">
        <f>IF(W54,Table16[[#This Row],[Field size Y]],"")</f>
        <v>4.50 cm</v>
      </c>
      <c r="Z54" s="8">
        <v>42975</v>
      </c>
      <c r="AA54" s="26">
        <v>0.69513888888888886</v>
      </c>
      <c r="AB54" s="10" t="s">
        <v>34</v>
      </c>
      <c r="AC54" s="11" t="s">
        <v>196</v>
      </c>
      <c r="AD54" s="12" t="s">
        <v>197</v>
      </c>
      <c r="AE54" s="11" t="s">
        <v>76</v>
      </c>
      <c r="AF54" s="10" t="s">
        <v>76</v>
      </c>
      <c r="AG54" t="s">
        <v>196</v>
      </c>
      <c r="AH54" t="b">
        <f>EXACT(Table13[[#This Row],[Energy]],AG54)</f>
        <v>1</v>
      </c>
      <c r="AI54" t="b">
        <f t="shared" si="10"/>
        <v>1</v>
      </c>
      <c r="AJ54" t="b">
        <f t="shared" si="11"/>
        <v>1</v>
      </c>
    </row>
    <row r="55" spans="1:36" x14ac:dyDescent="0.25">
      <c r="A55" s="1">
        <v>43348</v>
      </c>
      <c r="B55" s="2">
        <v>0.48888888888888887</v>
      </c>
      <c r="C55" t="s">
        <v>34</v>
      </c>
      <c r="D55" s="4" t="s">
        <v>196</v>
      </c>
      <c r="E55" s="5" t="s">
        <v>197</v>
      </c>
      <c r="F55" s="4" t="s">
        <v>438</v>
      </c>
      <c r="G55" t="s">
        <v>438</v>
      </c>
      <c r="H55" t="s">
        <v>196</v>
      </c>
      <c r="I55" t="b">
        <f>EXACT(Table1[[#This Row],[Energy]],H55)</f>
        <v>1</v>
      </c>
      <c r="J55" t="b">
        <f t="shared" si="6"/>
        <v>1</v>
      </c>
      <c r="K55" t="b">
        <f t="shared" si="7"/>
        <v>1</v>
      </c>
      <c r="M55" s="1">
        <v>43348</v>
      </c>
      <c r="N55" s="2">
        <v>0.48888888888888887</v>
      </c>
      <c r="O55" t="s">
        <v>34</v>
      </c>
      <c r="P55" s="4" t="s">
        <v>196</v>
      </c>
      <c r="Q55" s="5" t="s">
        <v>197</v>
      </c>
      <c r="R55" s="4" t="s">
        <v>438</v>
      </c>
      <c r="S55" t="s">
        <v>438</v>
      </c>
      <c r="T55" t="s">
        <v>196</v>
      </c>
      <c r="U55" t="b">
        <f>EXACT(Table16[[#This Row],[Energy]],T55)</f>
        <v>1</v>
      </c>
      <c r="V55" t="b">
        <f t="shared" si="8"/>
        <v>1</v>
      </c>
      <c r="W55" t="b">
        <f t="shared" si="9"/>
        <v>1</v>
      </c>
      <c r="X55" t="str">
        <f>IF(W55,Table16[[#This Row],[Field size Y]],"")</f>
        <v>4.50 cm</v>
      </c>
      <c r="Z55" s="7">
        <v>42975</v>
      </c>
      <c r="AA55" s="24">
        <v>0.70138888888888884</v>
      </c>
      <c r="AB55" t="s">
        <v>34</v>
      </c>
      <c r="AC55" s="4" t="s">
        <v>129</v>
      </c>
      <c r="AD55" s="5" t="s">
        <v>197</v>
      </c>
      <c r="AE55" s="4" t="s">
        <v>76</v>
      </c>
      <c r="AF55" t="s">
        <v>76</v>
      </c>
      <c r="AG55" t="s">
        <v>129</v>
      </c>
      <c r="AH55" t="b">
        <f>EXACT(Table13[[#This Row],[Energy]],AG55)</f>
        <v>1</v>
      </c>
      <c r="AI55" t="b">
        <f t="shared" si="10"/>
        <v>1</v>
      </c>
      <c r="AJ55" t="b">
        <f t="shared" si="11"/>
        <v>1</v>
      </c>
    </row>
    <row r="56" spans="1:36" x14ac:dyDescent="0.25">
      <c r="A56" s="1">
        <v>43348</v>
      </c>
      <c r="B56" s="2">
        <v>0.4916666666666667</v>
      </c>
      <c r="C56" t="s">
        <v>34</v>
      </c>
      <c r="D56" s="4" t="s">
        <v>129</v>
      </c>
      <c r="E56" s="5" t="s">
        <v>197</v>
      </c>
      <c r="F56" s="4" t="s">
        <v>438</v>
      </c>
      <c r="G56" t="s">
        <v>438</v>
      </c>
      <c r="H56" t="s">
        <v>129</v>
      </c>
      <c r="I56" t="b">
        <f>EXACT(Table1[[#This Row],[Energy]],H56)</f>
        <v>1</v>
      </c>
      <c r="J56" t="b">
        <f t="shared" si="6"/>
        <v>1</v>
      </c>
      <c r="K56" t="b">
        <f t="shared" si="7"/>
        <v>1</v>
      </c>
      <c r="M56" s="1">
        <v>43348</v>
      </c>
      <c r="N56" s="2">
        <v>0.4916666666666667</v>
      </c>
      <c r="O56" t="s">
        <v>34</v>
      </c>
      <c r="P56" s="4" t="s">
        <v>129</v>
      </c>
      <c r="Q56" s="5" t="s">
        <v>197</v>
      </c>
      <c r="R56" s="4" t="s">
        <v>438</v>
      </c>
      <c r="S56" t="s">
        <v>438</v>
      </c>
      <c r="T56" t="s">
        <v>129</v>
      </c>
      <c r="U56" t="b">
        <f>EXACT(Table16[[#This Row],[Energy]],T56)</f>
        <v>1</v>
      </c>
      <c r="V56" t="b">
        <f t="shared" si="8"/>
        <v>1</v>
      </c>
      <c r="W56" t="b">
        <f t="shared" si="9"/>
        <v>1</v>
      </c>
      <c r="X56" t="str">
        <f>IF(W56,Table16[[#This Row],[Field size Y]],"")</f>
        <v>4.50 cm</v>
      </c>
      <c r="Z56" s="7">
        <v>42975</v>
      </c>
      <c r="AA56" s="24">
        <v>0.70694444444444438</v>
      </c>
      <c r="AB56" t="s">
        <v>34</v>
      </c>
      <c r="AC56" s="4" t="s">
        <v>35</v>
      </c>
      <c r="AD56" s="5" t="s">
        <v>197</v>
      </c>
      <c r="AE56" s="4" t="s">
        <v>76</v>
      </c>
      <c r="AF56" t="s">
        <v>76</v>
      </c>
      <c r="AG56" t="s">
        <v>35</v>
      </c>
      <c r="AH56" t="b">
        <f>EXACT(Table13[[#This Row],[Energy]],AG56)</f>
        <v>1</v>
      </c>
      <c r="AI56" t="b">
        <f t="shared" si="10"/>
        <v>1</v>
      </c>
      <c r="AJ56" t="b">
        <f t="shared" si="11"/>
        <v>1</v>
      </c>
    </row>
    <row r="57" spans="1:36" x14ac:dyDescent="0.25">
      <c r="A57" s="13">
        <v>43348</v>
      </c>
      <c r="B57" s="14">
        <v>0.49722222222222223</v>
      </c>
      <c r="C57" s="15" t="s">
        <v>34</v>
      </c>
      <c r="D57" s="16" t="s">
        <v>35</v>
      </c>
      <c r="E57" s="17" t="s">
        <v>197</v>
      </c>
      <c r="F57" s="16" t="s">
        <v>438</v>
      </c>
      <c r="G57" s="15" t="s">
        <v>438</v>
      </c>
      <c r="H57" t="s">
        <v>35</v>
      </c>
      <c r="I57" t="b">
        <f>EXACT(Table1[[#This Row],[Energy]],H57)</f>
        <v>1</v>
      </c>
      <c r="J57" t="b">
        <f t="shared" si="6"/>
        <v>1</v>
      </c>
      <c r="K57" t="b">
        <f t="shared" si="7"/>
        <v>1</v>
      </c>
      <c r="M57" s="1">
        <v>43348</v>
      </c>
      <c r="N57" s="2">
        <v>0.49722222222222223</v>
      </c>
      <c r="O57" t="s">
        <v>34</v>
      </c>
      <c r="P57" s="4" t="s">
        <v>35</v>
      </c>
      <c r="Q57" s="5" t="s">
        <v>197</v>
      </c>
      <c r="R57" s="4" t="s">
        <v>438</v>
      </c>
      <c r="S57" t="s">
        <v>438</v>
      </c>
      <c r="T57" t="s">
        <v>35</v>
      </c>
      <c r="U57" t="b">
        <f>EXACT(Table16[[#This Row],[Energy]],T57)</f>
        <v>1</v>
      </c>
      <c r="V57" t="b">
        <f t="shared" si="8"/>
        <v>1</v>
      </c>
      <c r="W57" t="b">
        <f t="shared" si="9"/>
        <v>1</v>
      </c>
      <c r="X57" t="str">
        <f>IF(W57,Table16[[#This Row],[Field size Y]],"")</f>
        <v>4.50 cm</v>
      </c>
      <c r="Z57" s="7">
        <v>42976</v>
      </c>
      <c r="AA57" s="24">
        <v>0.43402777777777773</v>
      </c>
      <c r="AB57" s="2" t="s">
        <v>763</v>
      </c>
      <c r="AC57" s="6" t="s">
        <v>345</v>
      </c>
      <c r="AD57" s="5" t="s">
        <v>120</v>
      </c>
      <c r="AE57" s="4" t="s">
        <v>121</v>
      </c>
      <c r="AF57" t="s">
        <v>121</v>
      </c>
      <c r="AG57" t="s">
        <v>345</v>
      </c>
      <c r="AH57" t="b">
        <f>EXACT(Table13[[#This Row],[Energy]],AG57)</f>
        <v>1</v>
      </c>
      <c r="AI57" t="b">
        <f t="shared" si="10"/>
        <v>0</v>
      </c>
      <c r="AJ57" t="b">
        <f t="shared" si="11"/>
        <v>1</v>
      </c>
    </row>
    <row r="58" spans="1:36" x14ac:dyDescent="0.25">
      <c r="A58" s="1">
        <v>43348</v>
      </c>
      <c r="B58" s="2">
        <v>0.50069444444444444</v>
      </c>
      <c r="C58" t="s">
        <v>34</v>
      </c>
      <c r="D58" s="4" t="s">
        <v>345</v>
      </c>
      <c r="E58" s="5" t="s">
        <v>197</v>
      </c>
      <c r="F58" s="4" t="s">
        <v>266</v>
      </c>
      <c r="G58" t="s">
        <v>266</v>
      </c>
      <c r="H58" t="s">
        <v>345</v>
      </c>
      <c r="I58" t="b">
        <f>EXACT(Table1[[#This Row],[Energy]],H58)</f>
        <v>1</v>
      </c>
      <c r="J58" t="b">
        <f t="shared" si="6"/>
        <v>1</v>
      </c>
      <c r="K58" t="b">
        <f t="shared" si="7"/>
        <v>1</v>
      </c>
      <c r="M58" s="1">
        <v>43348</v>
      </c>
      <c r="N58" s="2">
        <v>0.50069444444444444</v>
      </c>
      <c r="O58" t="s">
        <v>34</v>
      </c>
      <c r="P58" s="4" t="s">
        <v>345</v>
      </c>
      <c r="Q58" s="5" t="s">
        <v>197</v>
      </c>
      <c r="R58" s="4" t="s">
        <v>266</v>
      </c>
      <c r="S58" t="s">
        <v>266</v>
      </c>
      <c r="T58" t="s">
        <v>345</v>
      </c>
      <c r="U58" t="b">
        <f>EXACT(Table16[[#This Row],[Energy]],T58)</f>
        <v>1</v>
      </c>
      <c r="V58" t="b">
        <f t="shared" si="8"/>
        <v>1</v>
      </c>
      <c r="W58" t="b">
        <f t="shared" si="9"/>
        <v>1</v>
      </c>
      <c r="X58" t="str">
        <f>IF(W58,Table16[[#This Row],[Field size Y]],"")</f>
        <v>4.00 cm</v>
      </c>
      <c r="Z58" s="7">
        <v>42976</v>
      </c>
      <c r="AA58" s="24">
        <v>0.4465277777777778</v>
      </c>
      <c r="AB58" s="2" t="s">
        <v>763</v>
      </c>
      <c r="AC58" s="6" t="s">
        <v>264</v>
      </c>
      <c r="AD58" s="5" t="s">
        <v>120</v>
      </c>
      <c r="AE58" s="4" t="s">
        <v>121</v>
      </c>
      <c r="AF58" t="s">
        <v>121</v>
      </c>
      <c r="AG58" t="s">
        <v>264</v>
      </c>
      <c r="AH58" t="b">
        <f>EXACT(Table13[[#This Row],[Energy]],AG58)</f>
        <v>1</v>
      </c>
      <c r="AI58" t="b">
        <f t="shared" si="10"/>
        <v>1</v>
      </c>
      <c r="AJ58" t="b">
        <f t="shared" si="11"/>
        <v>1</v>
      </c>
    </row>
    <row r="59" spans="1:36" x14ac:dyDescent="0.25">
      <c r="A59" s="7">
        <v>43348</v>
      </c>
      <c r="B59" s="2">
        <v>0.50416666666666665</v>
      </c>
      <c r="C59" t="s">
        <v>34</v>
      </c>
      <c r="D59" s="4" t="s">
        <v>264</v>
      </c>
      <c r="E59" s="5" t="s">
        <v>197</v>
      </c>
      <c r="F59" s="4" t="s">
        <v>266</v>
      </c>
      <c r="G59" t="s">
        <v>266</v>
      </c>
      <c r="H59" t="s">
        <v>264</v>
      </c>
      <c r="I59" t="b">
        <f>EXACT(Table1[[#This Row],[Energy]],H59)</f>
        <v>1</v>
      </c>
      <c r="J59" t="b">
        <f t="shared" si="6"/>
        <v>1</v>
      </c>
      <c r="K59" t="b">
        <f t="shared" si="7"/>
        <v>1</v>
      </c>
      <c r="M59" s="1">
        <v>43348</v>
      </c>
      <c r="N59" s="2">
        <v>0.50416666666666665</v>
      </c>
      <c r="O59" t="s">
        <v>34</v>
      </c>
      <c r="P59" s="4" t="s">
        <v>264</v>
      </c>
      <c r="Q59" s="5" t="s">
        <v>197</v>
      </c>
      <c r="R59" s="4" t="s">
        <v>266</v>
      </c>
      <c r="S59" t="s">
        <v>266</v>
      </c>
      <c r="T59" t="s">
        <v>264</v>
      </c>
      <c r="U59" t="b">
        <f>EXACT(Table16[[#This Row],[Energy]],T59)</f>
        <v>1</v>
      </c>
      <c r="V59" t="b">
        <f t="shared" si="8"/>
        <v>1</v>
      </c>
      <c r="W59" t="b">
        <f t="shared" si="9"/>
        <v>1</v>
      </c>
      <c r="X59" t="str">
        <f>IF(W59,Table16[[#This Row],[Field size Y]],"")</f>
        <v>4.00 cm</v>
      </c>
      <c r="Z59" s="7">
        <v>42976</v>
      </c>
      <c r="AA59" s="24">
        <v>0.4604166666666667</v>
      </c>
      <c r="AB59" t="s">
        <v>763</v>
      </c>
      <c r="AC59" s="4" t="s">
        <v>196</v>
      </c>
      <c r="AD59" s="5" t="s">
        <v>120</v>
      </c>
      <c r="AE59" s="4" t="s">
        <v>121</v>
      </c>
      <c r="AF59" t="s">
        <v>121</v>
      </c>
      <c r="AG59" t="s">
        <v>196</v>
      </c>
      <c r="AH59" t="b">
        <f>EXACT(Table13[[#This Row],[Energy]],AG59)</f>
        <v>1</v>
      </c>
      <c r="AI59" t="b">
        <f t="shared" si="10"/>
        <v>1</v>
      </c>
      <c r="AJ59" t="b">
        <f t="shared" si="11"/>
        <v>1</v>
      </c>
    </row>
    <row r="60" spans="1:36" x14ac:dyDescent="0.25">
      <c r="A60" s="1">
        <v>43348</v>
      </c>
      <c r="B60" s="2">
        <v>0.50763888888888886</v>
      </c>
      <c r="C60" t="s">
        <v>34</v>
      </c>
      <c r="D60" s="4" t="s">
        <v>196</v>
      </c>
      <c r="E60" s="5" t="s">
        <v>197</v>
      </c>
      <c r="F60" s="4" t="s">
        <v>266</v>
      </c>
      <c r="G60" t="s">
        <v>266</v>
      </c>
      <c r="H60" t="s">
        <v>196</v>
      </c>
      <c r="I60" t="b">
        <f>EXACT(Table1[[#This Row],[Energy]],H60)</f>
        <v>1</v>
      </c>
      <c r="J60" t="b">
        <f t="shared" si="6"/>
        <v>1</v>
      </c>
      <c r="K60" t="b">
        <f t="shared" si="7"/>
        <v>1</v>
      </c>
      <c r="M60" s="1">
        <v>43348</v>
      </c>
      <c r="N60" s="2">
        <v>0.50763888888888886</v>
      </c>
      <c r="O60" t="s">
        <v>34</v>
      </c>
      <c r="P60" s="4" t="s">
        <v>196</v>
      </c>
      <c r="Q60" s="5" t="s">
        <v>197</v>
      </c>
      <c r="R60" s="4" t="s">
        <v>266</v>
      </c>
      <c r="S60" t="s">
        <v>266</v>
      </c>
      <c r="T60" t="s">
        <v>196</v>
      </c>
      <c r="U60" t="b">
        <f>EXACT(Table16[[#This Row],[Energy]],T60)</f>
        <v>1</v>
      </c>
      <c r="V60" t="b">
        <f t="shared" si="8"/>
        <v>1</v>
      </c>
      <c r="W60" t="b">
        <f t="shared" si="9"/>
        <v>1</v>
      </c>
      <c r="X60" t="str">
        <f>IF(W60,Table16[[#This Row],[Field size Y]],"")</f>
        <v>4.00 cm</v>
      </c>
      <c r="Z60" s="7">
        <v>42976</v>
      </c>
      <c r="AA60" s="24">
        <v>0.47152777777777777</v>
      </c>
      <c r="AB60" t="s">
        <v>763</v>
      </c>
      <c r="AC60" s="4" t="s">
        <v>129</v>
      </c>
      <c r="AD60" s="5" t="s">
        <v>120</v>
      </c>
      <c r="AE60" s="4" t="s">
        <v>121</v>
      </c>
      <c r="AF60" t="s">
        <v>121</v>
      </c>
      <c r="AG60" t="s">
        <v>129</v>
      </c>
      <c r="AH60" t="b">
        <f>EXACT(Table13[[#This Row],[Energy]],AG60)</f>
        <v>1</v>
      </c>
      <c r="AI60" t="b">
        <f t="shared" si="10"/>
        <v>1</v>
      </c>
      <c r="AJ60" t="b">
        <f t="shared" si="11"/>
        <v>1</v>
      </c>
    </row>
    <row r="61" spans="1:36" x14ac:dyDescent="0.25">
      <c r="A61" s="1">
        <v>43348</v>
      </c>
      <c r="B61" s="2">
        <v>0.51041666666666663</v>
      </c>
      <c r="C61" t="s">
        <v>34</v>
      </c>
      <c r="D61" s="4" t="s">
        <v>129</v>
      </c>
      <c r="E61" s="5" t="s">
        <v>197</v>
      </c>
      <c r="F61" s="4" t="s">
        <v>266</v>
      </c>
      <c r="G61" t="s">
        <v>266</v>
      </c>
      <c r="H61" t="s">
        <v>129</v>
      </c>
      <c r="I61" t="b">
        <f>EXACT(Table1[[#This Row],[Energy]],H61)</f>
        <v>1</v>
      </c>
      <c r="J61" t="b">
        <f t="shared" si="6"/>
        <v>1</v>
      </c>
      <c r="K61" t="b">
        <f t="shared" si="7"/>
        <v>1</v>
      </c>
      <c r="M61" s="1">
        <v>43348</v>
      </c>
      <c r="N61" s="2">
        <v>0.51041666666666663</v>
      </c>
      <c r="O61" t="s">
        <v>34</v>
      </c>
      <c r="P61" s="4" t="s">
        <v>129</v>
      </c>
      <c r="Q61" s="5" t="s">
        <v>197</v>
      </c>
      <c r="R61" s="4" t="s">
        <v>266</v>
      </c>
      <c r="S61" t="s">
        <v>266</v>
      </c>
      <c r="T61" t="s">
        <v>129</v>
      </c>
      <c r="U61" t="b">
        <f>EXACT(Table16[[#This Row],[Energy]],T61)</f>
        <v>1</v>
      </c>
      <c r="V61" t="b">
        <f t="shared" si="8"/>
        <v>1</v>
      </c>
      <c r="W61" t="b">
        <f t="shared" si="9"/>
        <v>1</v>
      </c>
      <c r="X61" t="str">
        <f>IF(W61,Table16[[#This Row],[Field size Y]],"")</f>
        <v>4.00 cm</v>
      </c>
      <c r="Z61" s="7">
        <v>42976</v>
      </c>
      <c r="AA61" s="24">
        <v>0.48055555555555557</v>
      </c>
      <c r="AB61" t="s">
        <v>763</v>
      </c>
      <c r="AC61" s="4" t="s">
        <v>35</v>
      </c>
      <c r="AD61" s="5" t="s">
        <v>120</v>
      </c>
      <c r="AE61" s="4" t="s">
        <v>121</v>
      </c>
      <c r="AF61" t="s">
        <v>121</v>
      </c>
      <c r="AG61" t="s">
        <v>35</v>
      </c>
      <c r="AH61" t="b">
        <f>EXACT(Table13[[#This Row],[Energy]],AG61)</f>
        <v>1</v>
      </c>
      <c r="AI61" t="b">
        <f t="shared" si="10"/>
        <v>1</v>
      </c>
      <c r="AJ61" t="b">
        <f t="shared" si="11"/>
        <v>1</v>
      </c>
    </row>
    <row r="62" spans="1:36" x14ac:dyDescent="0.25">
      <c r="A62" s="1">
        <v>43348</v>
      </c>
      <c r="B62" s="2">
        <v>0.51388888888888895</v>
      </c>
      <c r="C62" t="s">
        <v>34</v>
      </c>
      <c r="D62" s="4" t="s">
        <v>35</v>
      </c>
      <c r="E62" s="5" t="s">
        <v>197</v>
      </c>
      <c r="F62" s="4" t="s">
        <v>266</v>
      </c>
      <c r="G62" t="s">
        <v>266</v>
      </c>
      <c r="H62" t="s">
        <v>35</v>
      </c>
      <c r="I62" t="b">
        <f>EXACT(Table1[[#This Row],[Energy]],H62)</f>
        <v>1</v>
      </c>
      <c r="J62" t="b">
        <f t="shared" si="6"/>
        <v>1</v>
      </c>
      <c r="K62" t="b">
        <f t="shared" si="7"/>
        <v>1</v>
      </c>
      <c r="M62" s="1">
        <v>43348</v>
      </c>
      <c r="N62" s="2">
        <v>0.51388888888888895</v>
      </c>
      <c r="O62" t="s">
        <v>34</v>
      </c>
      <c r="P62" s="4" t="s">
        <v>35</v>
      </c>
      <c r="Q62" s="5" t="s">
        <v>197</v>
      </c>
      <c r="R62" s="4" t="s">
        <v>266</v>
      </c>
      <c r="S62" t="s">
        <v>266</v>
      </c>
      <c r="T62" t="s">
        <v>35</v>
      </c>
      <c r="U62" t="b">
        <f>EXACT(Table16[[#This Row],[Energy]],T62)</f>
        <v>1</v>
      </c>
      <c r="V62" t="b">
        <f t="shared" si="8"/>
        <v>1</v>
      </c>
      <c r="W62" t="b">
        <f t="shared" si="9"/>
        <v>1</v>
      </c>
      <c r="X62" t="str">
        <f>IF(W62,Table16[[#This Row],[Field size Y]],"")</f>
        <v>4.00 cm</v>
      </c>
      <c r="Z62" s="7">
        <v>42976</v>
      </c>
      <c r="AA62" s="24">
        <v>0.50486111111111109</v>
      </c>
      <c r="AB62" s="2" t="s">
        <v>763</v>
      </c>
      <c r="AC62" s="6" t="s">
        <v>345</v>
      </c>
      <c r="AD62" s="5" t="s">
        <v>103</v>
      </c>
      <c r="AE62" s="4" t="s">
        <v>112</v>
      </c>
      <c r="AF62" t="s">
        <v>112</v>
      </c>
      <c r="AG62" t="s">
        <v>345</v>
      </c>
      <c r="AH62" t="b">
        <f>EXACT(Table13[[#This Row],[Energy]],AG62)</f>
        <v>1</v>
      </c>
      <c r="AI62" t="b">
        <f t="shared" si="10"/>
        <v>0</v>
      </c>
      <c r="AJ62" t="b">
        <f t="shared" si="11"/>
        <v>1</v>
      </c>
    </row>
    <row r="63" spans="1:36" x14ac:dyDescent="0.25">
      <c r="A63" s="1">
        <v>43348</v>
      </c>
      <c r="B63" s="2">
        <v>0.5180555555555556</v>
      </c>
      <c r="C63" t="s">
        <v>34</v>
      </c>
      <c r="D63" s="4" t="s">
        <v>345</v>
      </c>
      <c r="E63" s="5" t="s">
        <v>197</v>
      </c>
      <c r="F63" s="4" t="s">
        <v>76</v>
      </c>
      <c r="G63" t="s">
        <v>76</v>
      </c>
      <c r="H63" t="s">
        <v>345</v>
      </c>
      <c r="I63" t="b">
        <f>EXACT(Table1[[#This Row],[Energy]],H63)</f>
        <v>1</v>
      </c>
      <c r="J63" t="b">
        <f t="shared" si="6"/>
        <v>1</v>
      </c>
      <c r="K63" t="b">
        <f t="shared" si="7"/>
        <v>1</v>
      </c>
      <c r="M63" s="1">
        <v>43348</v>
      </c>
      <c r="N63" s="2">
        <v>0.5180555555555556</v>
      </c>
      <c r="O63" t="s">
        <v>34</v>
      </c>
      <c r="P63" s="4" t="s">
        <v>345</v>
      </c>
      <c r="Q63" s="5" t="s">
        <v>197</v>
      </c>
      <c r="R63" s="4" t="s">
        <v>76</v>
      </c>
      <c r="S63" t="s">
        <v>76</v>
      </c>
      <c r="T63" t="s">
        <v>345</v>
      </c>
      <c r="U63" t="b">
        <f>EXACT(Table16[[#This Row],[Energy]],T63)</f>
        <v>1</v>
      </c>
      <c r="V63" t="b">
        <f t="shared" si="8"/>
        <v>1</v>
      </c>
      <c r="W63" t="b">
        <f t="shared" si="9"/>
        <v>1</v>
      </c>
      <c r="X63" t="str">
        <f>IF(W63,Table16[[#This Row],[Field size Y]],"")</f>
        <v>3.00 cm</v>
      </c>
      <c r="Z63" s="7">
        <v>42976</v>
      </c>
      <c r="AA63" s="24">
        <v>0.51666666666666672</v>
      </c>
      <c r="AB63" t="s">
        <v>763</v>
      </c>
      <c r="AC63" s="4" t="s">
        <v>264</v>
      </c>
      <c r="AD63" s="5" t="s">
        <v>103</v>
      </c>
      <c r="AE63" s="4" t="s">
        <v>112</v>
      </c>
      <c r="AF63" t="s">
        <v>112</v>
      </c>
      <c r="AG63" t="s">
        <v>264</v>
      </c>
      <c r="AH63" t="b">
        <f>EXACT(Table13[[#This Row],[Energy]],AG63)</f>
        <v>1</v>
      </c>
      <c r="AI63" t="b">
        <f t="shared" si="10"/>
        <v>1</v>
      </c>
      <c r="AJ63" t="b">
        <f t="shared" si="11"/>
        <v>1</v>
      </c>
    </row>
    <row r="64" spans="1:36" x14ac:dyDescent="0.25">
      <c r="A64" s="1">
        <v>43348</v>
      </c>
      <c r="B64" s="2">
        <v>0.52152777777777781</v>
      </c>
      <c r="C64" t="s">
        <v>34</v>
      </c>
      <c r="D64" s="4" t="s">
        <v>264</v>
      </c>
      <c r="E64" s="5" t="s">
        <v>197</v>
      </c>
      <c r="F64" s="4" t="s">
        <v>76</v>
      </c>
      <c r="G64" t="s">
        <v>76</v>
      </c>
      <c r="H64" t="s">
        <v>264</v>
      </c>
      <c r="I64" t="b">
        <f>EXACT(Table1[[#This Row],[Energy]],H64)</f>
        <v>1</v>
      </c>
      <c r="J64" t="b">
        <f t="shared" si="6"/>
        <v>1</v>
      </c>
      <c r="K64" t="b">
        <f t="shared" si="7"/>
        <v>1</v>
      </c>
      <c r="M64" s="1">
        <v>43348</v>
      </c>
      <c r="N64" s="2">
        <v>0.52152777777777781</v>
      </c>
      <c r="O64" t="s">
        <v>34</v>
      </c>
      <c r="P64" s="4" t="s">
        <v>264</v>
      </c>
      <c r="Q64" s="5" t="s">
        <v>197</v>
      </c>
      <c r="R64" s="4" t="s">
        <v>76</v>
      </c>
      <c r="S64" t="s">
        <v>76</v>
      </c>
      <c r="T64" t="s">
        <v>264</v>
      </c>
      <c r="U64" t="b">
        <f>EXACT(Table16[[#This Row],[Energy]],T64)</f>
        <v>1</v>
      </c>
      <c r="V64" t="b">
        <f t="shared" si="8"/>
        <v>1</v>
      </c>
      <c r="W64" t="b">
        <f t="shared" si="9"/>
        <v>1</v>
      </c>
      <c r="X64" t="str">
        <f>IF(W64,Table16[[#This Row],[Field size Y]],"")</f>
        <v>3.00 cm</v>
      </c>
      <c r="Z64" s="7">
        <v>42976</v>
      </c>
      <c r="AA64" s="24">
        <v>0.52916666666666667</v>
      </c>
      <c r="AB64" t="s">
        <v>763</v>
      </c>
      <c r="AC64" s="4" t="s">
        <v>196</v>
      </c>
      <c r="AD64" s="5" t="s">
        <v>103</v>
      </c>
      <c r="AE64" s="4" t="s">
        <v>112</v>
      </c>
      <c r="AF64" t="s">
        <v>112</v>
      </c>
      <c r="AG64" t="s">
        <v>196</v>
      </c>
      <c r="AH64" t="b">
        <f>EXACT(Table13[[#This Row],[Energy]],AG64)</f>
        <v>1</v>
      </c>
      <c r="AI64" t="b">
        <f t="shared" si="10"/>
        <v>1</v>
      </c>
      <c r="AJ64" t="b">
        <f t="shared" si="11"/>
        <v>1</v>
      </c>
    </row>
    <row r="65" spans="1:36" x14ac:dyDescent="0.25">
      <c r="A65" s="1">
        <v>43348</v>
      </c>
      <c r="B65" s="2">
        <v>0.52430555555555558</v>
      </c>
      <c r="C65" t="s">
        <v>34</v>
      </c>
      <c r="D65" s="4" t="s">
        <v>196</v>
      </c>
      <c r="E65" s="5" t="s">
        <v>197</v>
      </c>
      <c r="F65" s="4" t="s">
        <v>76</v>
      </c>
      <c r="G65" t="s">
        <v>76</v>
      </c>
      <c r="H65" t="s">
        <v>196</v>
      </c>
      <c r="I65" t="b">
        <f>EXACT(Table1[[#This Row],[Energy]],H65)</f>
        <v>1</v>
      </c>
      <c r="J65" t="b">
        <f t="shared" si="6"/>
        <v>1</v>
      </c>
      <c r="K65" t="b">
        <f t="shared" si="7"/>
        <v>1</v>
      </c>
      <c r="M65" s="1">
        <v>43348</v>
      </c>
      <c r="N65" s="2">
        <v>0.52430555555555558</v>
      </c>
      <c r="O65" t="s">
        <v>34</v>
      </c>
      <c r="P65" s="4" t="s">
        <v>196</v>
      </c>
      <c r="Q65" s="5" t="s">
        <v>197</v>
      </c>
      <c r="R65" s="4" t="s">
        <v>76</v>
      </c>
      <c r="S65" t="s">
        <v>76</v>
      </c>
      <c r="T65" t="s">
        <v>196</v>
      </c>
      <c r="U65" t="b">
        <f>EXACT(Table16[[#This Row],[Energy]],T65)</f>
        <v>1</v>
      </c>
      <c r="V65" t="b">
        <f t="shared" si="8"/>
        <v>1</v>
      </c>
      <c r="W65" t="b">
        <f t="shared" si="9"/>
        <v>1</v>
      </c>
      <c r="X65" t="str">
        <f>IF(W65,Table16[[#This Row],[Field size Y]],"")</f>
        <v>3.00 cm</v>
      </c>
      <c r="Z65" s="7">
        <v>42976</v>
      </c>
      <c r="AA65" s="24">
        <v>0.5395833333333333</v>
      </c>
      <c r="AB65" t="s">
        <v>763</v>
      </c>
      <c r="AC65" s="4" t="s">
        <v>129</v>
      </c>
      <c r="AD65" s="5" t="s">
        <v>103</v>
      </c>
      <c r="AE65" s="4" t="s">
        <v>112</v>
      </c>
      <c r="AF65" t="s">
        <v>112</v>
      </c>
      <c r="AG65" t="s">
        <v>129</v>
      </c>
      <c r="AH65" t="b">
        <f>EXACT(Table13[[#This Row],[Energy]],AG65)</f>
        <v>1</v>
      </c>
      <c r="AI65" t="b">
        <f t="shared" si="10"/>
        <v>1</v>
      </c>
      <c r="AJ65" t="b">
        <f t="shared" si="11"/>
        <v>1</v>
      </c>
    </row>
    <row r="66" spans="1:36" x14ac:dyDescent="0.25">
      <c r="A66" s="1">
        <v>43348</v>
      </c>
      <c r="B66" s="2">
        <v>0.52708333333333335</v>
      </c>
      <c r="C66" t="s">
        <v>34</v>
      </c>
      <c r="D66" s="4" t="s">
        <v>129</v>
      </c>
      <c r="E66" s="5" t="s">
        <v>197</v>
      </c>
      <c r="F66" s="4" t="s">
        <v>76</v>
      </c>
      <c r="G66" t="s">
        <v>76</v>
      </c>
      <c r="H66" t="s">
        <v>129</v>
      </c>
      <c r="I66" t="b">
        <f>EXACT(Table1[[#This Row],[Energy]],H66)</f>
        <v>1</v>
      </c>
      <c r="J66" t="b">
        <f t="shared" si="6"/>
        <v>1</v>
      </c>
      <c r="K66" t="b">
        <f t="shared" si="7"/>
        <v>1</v>
      </c>
      <c r="M66" s="1">
        <v>43348</v>
      </c>
      <c r="N66" s="2">
        <v>0.52708333333333335</v>
      </c>
      <c r="O66" t="s">
        <v>34</v>
      </c>
      <c r="P66" s="4" t="s">
        <v>129</v>
      </c>
      <c r="Q66" s="5" t="s">
        <v>197</v>
      </c>
      <c r="R66" s="4" t="s">
        <v>76</v>
      </c>
      <c r="S66" t="s">
        <v>76</v>
      </c>
      <c r="T66" t="s">
        <v>129</v>
      </c>
      <c r="U66" t="b">
        <f>EXACT(Table16[[#This Row],[Energy]],T66)</f>
        <v>1</v>
      </c>
      <c r="W66" t="b">
        <f t="shared" si="9"/>
        <v>1</v>
      </c>
      <c r="X66" t="str">
        <f>IF(W66,Table16[[#This Row],[Field size Y]],"")</f>
        <v>3.00 cm</v>
      </c>
      <c r="Z66" s="7">
        <v>42976</v>
      </c>
      <c r="AA66" s="24">
        <v>0.54791666666666672</v>
      </c>
      <c r="AB66" t="s">
        <v>763</v>
      </c>
      <c r="AC66" s="4" t="s">
        <v>35</v>
      </c>
      <c r="AD66" s="5" t="s">
        <v>103</v>
      </c>
      <c r="AE66" s="4" t="s">
        <v>112</v>
      </c>
      <c r="AF66" t="s">
        <v>112</v>
      </c>
      <c r="AG66" t="s">
        <v>35</v>
      </c>
      <c r="AH66" t="b">
        <f>EXACT(Table13[[#This Row],[Energy]],AG66)</f>
        <v>1</v>
      </c>
      <c r="AI66" t="b">
        <f t="shared" si="10"/>
        <v>1</v>
      </c>
      <c r="AJ66" t="b">
        <f t="shared" si="11"/>
        <v>1</v>
      </c>
    </row>
    <row r="67" spans="1:36" x14ac:dyDescent="0.25">
      <c r="A67" s="1">
        <v>43348</v>
      </c>
      <c r="B67" s="2">
        <v>0.53402777777777777</v>
      </c>
      <c r="C67" t="s">
        <v>34</v>
      </c>
      <c r="D67" s="4" t="s">
        <v>35</v>
      </c>
      <c r="E67" s="5" t="s">
        <v>197</v>
      </c>
      <c r="F67" s="4" t="s">
        <v>76</v>
      </c>
      <c r="G67" t="s">
        <v>76</v>
      </c>
      <c r="H67" t="s">
        <v>35</v>
      </c>
      <c r="I67" t="b">
        <f>EXACT(Table1[[#This Row],[Energy]],H67)</f>
        <v>1</v>
      </c>
      <c r="J67" t="b">
        <f t="shared" ref="J67:J98" si="12">EXACT(E66,E67)</f>
        <v>1</v>
      </c>
      <c r="K67" t="b">
        <f t="shared" ref="K67:K98" si="13">EXACT(F67,G67)</f>
        <v>1</v>
      </c>
      <c r="M67" s="1">
        <v>43348</v>
      </c>
      <c r="N67" s="2">
        <v>0.53402777777777777</v>
      </c>
      <c r="O67" t="s">
        <v>34</v>
      </c>
      <c r="P67" s="4" t="s">
        <v>35</v>
      </c>
      <c r="Q67" s="5" t="s">
        <v>197</v>
      </c>
      <c r="R67" s="4" t="s">
        <v>76</v>
      </c>
      <c r="S67" t="s">
        <v>76</v>
      </c>
      <c r="T67" t="s">
        <v>35</v>
      </c>
      <c r="U67" t="b">
        <f>EXACT(Table16[[#This Row],[Energy]],T67)</f>
        <v>1</v>
      </c>
      <c r="V67" t="b">
        <f t="shared" ref="V67:V98" si="14">EXACT(Q66,Q67)</f>
        <v>1</v>
      </c>
      <c r="W67" t="b">
        <f t="shared" ref="W67:W98" si="15">EXACT(R67,S67)</f>
        <v>1</v>
      </c>
      <c r="X67" t="str">
        <f>IF(W67,Table16[[#This Row],[Field size Y]],"")</f>
        <v>3.00 cm</v>
      </c>
      <c r="Z67" s="7">
        <v>42976</v>
      </c>
      <c r="AA67" s="24">
        <v>0.55833333333333335</v>
      </c>
      <c r="AB67" s="2" t="s">
        <v>763</v>
      </c>
      <c r="AC67" s="6" t="s">
        <v>345</v>
      </c>
      <c r="AD67" s="5" t="s">
        <v>84</v>
      </c>
      <c r="AE67" s="4" t="s">
        <v>97</v>
      </c>
      <c r="AF67" t="s">
        <v>97</v>
      </c>
      <c r="AG67" t="s">
        <v>345</v>
      </c>
      <c r="AH67" t="b">
        <f>EXACT(Table13[[#This Row],[Energy]],AG67)</f>
        <v>1</v>
      </c>
      <c r="AI67" t="b">
        <f t="shared" ref="AI67:AI98" si="16">EXACT(AD66,AD67)</f>
        <v>0</v>
      </c>
      <c r="AJ67" t="b">
        <f t="shared" ref="AJ67:AJ98" si="17">EXACT(AE67,AF67)</f>
        <v>1</v>
      </c>
    </row>
    <row r="68" spans="1:36" x14ac:dyDescent="0.25">
      <c r="A68" s="1">
        <v>43350</v>
      </c>
      <c r="B68" s="2">
        <v>0.4069444444444445</v>
      </c>
      <c r="C68" t="s">
        <v>763</v>
      </c>
      <c r="D68" s="4" t="s">
        <v>345</v>
      </c>
      <c r="E68" s="5" t="s">
        <v>120</v>
      </c>
      <c r="F68" s="4" t="s">
        <v>121</v>
      </c>
      <c r="G68" t="s">
        <v>121</v>
      </c>
      <c r="H68" t="s">
        <v>345</v>
      </c>
      <c r="I68" t="b">
        <f>EXACT(Table1[[#This Row],[Energy]],H68)</f>
        <v>1</v>
      </c>
      <c r="J68" t="b">
        <f t="shared" si="12"/>
        <v>0</v>
      </c>
      <c r="K68" t="b">
        <f t="shared" si="13"/>
        <v>1</v>
      </c>
      <c r="M68" s="7">
        <v>43350</v>
      </c>
      <c r="N68" s="2">
        <v>0.4069444444444445</v>
      </c>
      <c r="O68" t="s">
        <v>763</v>
      </c>
      <c r="P68" s="4" t="s">
        <v>345</v>
      </c>
      <c r="Q68" s="5" t="s">
        <v>120</v>
      </c>
      <c r="R68" s="4" t="s">
        <v>121</v>
      </c>
      <c r="S68" t="s">
        <v>121</v>
      </c>
      <c r="T68" t="s">
        <v>345</v>
      </c>
      <c r="U68" t="b">
        <f>EXACT(Table16[[#This Row],[Energy]],T68)</f>
        <v>1</v>
      </c>
      <c r="V68" t="b">
        <f t="shared" si="14"/>
        <v>0</v>
      </c>
      <c r="W68" t="b">
        <f t="shared" si="15"/>
        <v>1</v>
      </c>
      <c r="X68" t="str">
        <f>IF(W68,Table16[[#This Row],[Field size Y]],"")</f>
        <v>25.00 cm</v>
      </c>
      <c r="Z68" s="7">
        <v>42976</v>
      </c>
      <c r="AA68" s="24">
        <v>0.57013888888888886</v>
      </c>
      <c r="AB68" t="s">
        <v>763</v>
      </c>
      <c r="AC68" s="4" t="s">
        <v>264</v>
      </c>
      <c r="AD68" s="5" t="s">
        <v>84</v>
      </c>
      <c r="AE68" s="4" t="s">
        <v>97</v>
      </c>
      <c r="AF68" t="s">
        <v>97</v>
      </c>
      <c r="AG68" t="s">
        <v>264</v>
      </c>
      <c r="AH68" t="b">
        <f>EXACT(Table13[[#This Row],[Energy]],AG68)</f>
        <v>1</v>
      </c>
      <c r="AI68" t="b">
        <f t="shared" si="16"/>
        <v>1</v>
      </c>
      <c r="AJ68" t="b">
        <f t="shared" si="17"/>
        <v>1</v>
      </c>
    </row>
    <row r="69" spans="1:36" x14ac:dyDescent="0.25">
      <c r="A69" s="1">
        <v>43350</v>
      </c>
      <c r="B69" s="2">
        <v>0.41319444444444442</v>
      </c>
      <c r="C69" t="s">
        <v>763</v>
      </c>
      <c r="D69" s="4" t="s">
        <v>264</v>
      </c>
      <c r="E69" s="5" t="s">
        <v>120</v>
      </c>
      <c r="F69" s="4" t="s">
        <v>121</v>
      </c>
      <c r="G69" t="s">
        <v>121</v>
      </c>
      <c r="H69" t="s">
        <v>264</v>
      </c>
      <c r="I69" t="b">
        <f>EXACT(Table1[[#This Row],[Energy]],H69)</f>
        <v>1</v>
      </c>
      <c r="J69" t="b">
        <f t="shared" si="12"/>
        <v>1</v>
      </c>
      <c r="K69" t="b">
        <f t="shared" si="13"/>
        <v>1</v>
      </c>
      <c r="M69" s="7">
        <v>43350</v>
      </c>
      <c r="N69" s="2">
        <v>0.41319444444444442</v>
      </c>
      <c r="O69" t="s">
        <v>763</v>
      </c>
      <c r="P69" s="4" t="s">
        <v>264</v>
      </c>
      <c r="Q69" s="5" t="s">
        <v>120</v>
      </c>
      <c r="R69" s="4" t="s">
        <v>121</v>
      </c>
      <c r="S69" t="s">
        <v>121</v>
      </c>
      <c r="T69" t="s">
        <v>264</v>
      </c>
      <c r="U69" t="b">
        <f>EXACT(Table16[[#This Row],[Energy]],T69)</f>
        <v>1</v>
      </c>
      <c r="V69" t="b">
        <f t="shared" si="14"/>
        <v>1</v>
      </c>
      <c r="W69" t="b">
        <f t="shared" si="15"/>
        <v>1</v>
      </c>
      <c r="X69" t="str">
        <f>IF(W69,Table16[[#This Row],[Field size Y]],"")</f>
        <v>25.00 cm</v>
      </c>
      <c r="Z69" s="7">
        <v>42976</v>
      </c>
      <c r="AA69" s="24">
        <v>0.58263888888888882</v>
      </c>
      <c r="AB69" t="s">
        <v>763</v>
      </c>
      <c r="AC69" s="4" t="s">
        <v>196</v>
      </c>
      <c r="AD69" s="5" t="s">
        <v>84</v>
      </c>
      <c r="AE69" s="4" t="s">
        <v>97</v>
      </c>
      <c r="AF69" t="s">
        <v>97</v>
      </c>
      <c r="AG69" t="s">
        <v>196</v>
      </c>
      <c r="AH69" t="b">
        <f>EXACT(Table13[[#This Row],[Energy]],AG69)</f>
        <v>1</v>
      </c>
      <c r="AI69" t="b">
        <f t="shared" si="16"/>
        <v>1</v>
      </c>
      <c r="AJ69" t="b">
        <f t="shared" si="17"/>
        <v>1</v>
      </c>
    </row>
    <row r="70" spans="1:36" x14ac:dyDescent="0.25">
      <c r="A70" s="1">
        <v>43350</v>
      </c>
      <c r="B70" s="2">
        <v>0.41944444444444445</v>
      </c>
      <c r="C70" t="s">
        <v>763</v>
      </c>
      <c r="D70" s="4" t="s">
        <v>196</v>
      </c>
      <c r="E70" s="5" t="s">
        <v>120</v>
      </c>
      <c r="F70" s="4" t="s">
        <v>121</v>
      </c>
      <c r="G70" t="s">
        <v>121</v>
      </c>
      <c r="H70" t="s">
        <v>196</v>
      </c>
      <c r="I70" t="b">
        <f>EXACT(Table1[[#This Row],[Energy]],H70)</f>
        <v>1</v>
      </c>
      <c r="J70" t="b">
        <f t="shared" si="12"/>
        <v>1</v>
      </c>
      <c r="K70" t="b">
        <f t="shared" si="13"/>
        <v>1</v>
      </c>
      <c r="M70" s="7">
        <v>43350</v>
      </c>
      <c r="N70" s="2">
        <v>0.41944444444444445</v>
      </c>
      <c r="O70" t="s">
        <v>763</v>
      </c>
      <c r="P70" s="4" t="s">
        <v>196</v>
      </c>
      <c r="Q70" s="5" t="s">
        <v>120</v>
      </c>
      <c r="R70" s="4" t="s">
        <v>121</v>
      </c>
      <c r="S70" t="s">
        <v>121</v>
      </c>
      <c r="T70" t="s">
        <v>196</v>
      </c>
      <c r="U70" t="b">
        <f>EXACT(Table16[[#This Row],[Energy]],T70)</f>
        <v>1</v>
      </c>
      <c r="V70" t="b">
        <f t="shared" si="14"/>
        <v>1</v>
      </c>
      <c r="W70" t="b">
        <f t="shared" si="15"/>
        <v>1</v>
      </c>
      <c r="X70" t="str">
        <f>IF(W70,Table16[[#This Row],[Field size Y]],"")</f>
        <v>25.00 cm</v>
      </c>
      <c r="Z70" s="7">
        <v>42976</v>
      </c>
      <c r="AA70" s="24">
        <v>0.59305555555555556</v>
      </c>
      <c r="AB70" t="s">
        <v>763</v>
      </c>
      <c r="AC70" s="4" t="s">
        <v>129</v>
      </c>
      <c r="AD70" s="5" t="s">
        <v>84</v>
      </c>
      <c r="AE70" s="4" t="s">
        <v>97</v>
      </c>
      <c r="AF70" t="s">
        <v>97</v>
      </c>
      <c r="AG70" t="s">
        <v>129</v>
      </c>
      <c r="AH70" t="b">
        <f>EXACT(Table13[[#This Row],[Energy]],AG70)</f>
        <v>1</v>
      </c>
      <c r="AI70" t="b">
        <f t="shared" si="16"/>
        <v>1</v>
      </c>
      <c r="AJ70" t="b">
        <f t="shared" si="17"/>
        <v>1</v>
      </c>
    </row>
    <row r="71" spans="1:36" x14ac:dyDescent="0.25">
      <c r="A71" s="1">
        <v>43350</v>
      </c>
      <c r="B71" s="2">
        <v>0.42499999999999999</v>
      </c>
      <c r="C71" t="s">
        <v>763</v>
      </c>
      <c r="D71" s="4" t="s">
        <v>129</v>
      </c>
      <c r="E71" s="5" t="s">
        <v>120</v>
      </c>
      <c r="F71" s="4" t="s">
        <v>121</v>
      </c>
      <c r="G71" t="s">
        <v>121</v>
      </c>
      <c r="H71" t="s">
        <v>129</v>
      </c>
      <c r="I71" t="b">
        <f>EXACT(Table1[[#This Row],[Energy]],H71)</f>
        <v>1</v>
      </c>
      <c r="J71" t="b">
        <f t="shared" si="12"/>
        <v>1</v>
      </c>
      <c r="K71" t="b">
        <f t="shared" si="13"/>
        <v>1</v>
      </c>
      <c r="M71" s="7">
        <v>43350</v>
      </c>
      <c r="N71" s="2">
        <v>0.42499999999999999</v>
      </c>
      <c r="O71" t="s">
        <v>763</v>
      </c>
      <c r="P71" s="4" t="s">
        <v>129</v>
      </c>
      <c r="Q71" s="5" t="s">
        <v>120</v>
      </c>
      <c r="R71" s="4" t="s">
        <v>121</v>
      </c>
      <c r="S71" t="s">
        <v>121</v>
      </c>
      <c r="T71" t="s">
        <v>129</v>
      </c>
      <c r="U71" t="b">
        <f>EXACT(Table16[[#This Row],[Energy]],T71)</f>
        <v>1</v>
      </c>
      <c r="V71" t="b">
        <f t="shared" si="14"/>
        <v>1</v>
      </c>
      <c r="W71" t="b">
        <f t="shared" si="15"/>
        <v>1</v>
      </c>
      <c r="X71" t="str">
        <f>IF(W71,Table16[[#This Row],[Field size Y]],"")</f>
        <v>25.00 cm</v>
      </c>
      <c r="Z71" s="7">
        <v>42976</v>
      </c>
      <c r="AA71" s="24">
        <v>0.60138888888888886</v>
      </c>
      <c r="AB71" t="s">
        <v>763</v>
      </c>
      <c r="AC71" s="4" t="s">
        <v>35</v>
      </c>
      <c r="AD71" s="5" t="s">
        <v>84</v>
      </c>
      <c r="AE71" s="4" t="s">
        <v>97</v>
      </c>
      <c r="AF71" t="s">
        <v>97</v>
      </c>
      <c r="AG71" t="s">
        <v>35</v>
      </c>
      <c r="AH71" t="b">
        <f>EXACT(Table13[[#This Row],[Energy]],AG71)</f>
        <v>1</v>
      </c>
      <c r="AI71" t="b">
        <f t="shared" si="16"/>
        <v>1</v>
      </c>
      <c r="AJ71" t="b">
        <f t="shared" si="17"/>
        <v>1</v>
      </c>
    </row>
    <row r="72" spans="1:36" x14ac:dyDescent="0.25">
      <c r="A72" s="1">
        <v>43350</v>
      </c>
      <c r="B72" s="2">
        <v>0.43055555555555558</v>
      </c>
      <c r="C72" t="s">
        <v>763</v>
      </c>
      <c r="D72" s="4" t="s">
        <v>35</v>
      </c>
      <c r="E72" s="5" t="s">
        <v>120</v>
      </c>
      <c r="F72" s="4" t="s">
        <v>121</v>
      </c>
      <c r="G72" t="s">
        <v>121</v>
      </c>
      <c r="H72" t="s">
        <v>35</v>
      </c>
      <c r="I72" t="b">
        <f>EXACT(Table1[[#This Row],[Energy]],H72)</f>
        <v>1</v>
      </c>
      <c r="J72" t="b">
        <f t="shared" si="12"/>
        <v>1</v>
      </c>
      <c r="K72" t="b">
        <f t="shared" si="13"/>
        <v>1</v>
      </c>
      <c r="M72" s="7">
        <v>43350</v>
      </c>
      <c r="N72" s="2">
        <v>0.43055555555555558</v>
      </c>
      <c r="O72" t="s">
        <v>763</v>
      </c>
      <c r="P72" s="4" t="s">
        <v>35</v>
      </c>
      <c r="Q72" s="5" t="s">
        <v>120</v>
      </c>
      <c r="R72" s="4" t="s">
        <v>121</v>
      </c>
      <c r="S72" t="s">
        <v>121</v>
      </c>
      <c r="T72" t="s">
        <v>35</v>
      </c>
      <c r="U72" t="b">
        <f>EXACT(Table16[[#This Row],[Energy]],T72)</f>
        <v>1</v>
      </c>
      <c r="V72" t="b">
        <f t="shared" si="14"/>
        <v>1</v>
      </c>
      <c r="W72" t="b">
        <f t="shared" si="15"/>
        <v>1</v>
      </c>
      <c r="X72" t="str">
        <f>IF(W72,Table16[[#This Row],[Field size Y]],"")</f>
        <v>25.00 cm</v>
      </c>
      <c r="Z72" s="7">
        <v>42976</v>
      </c>
      <c r="AA72" s="24">
        <v>0.6118055555555556</v>
      </c>
      <c r="AB72" s="2" t="s">
        <v>763</v>
      </c>
      <c r="AC72" s="6" t="s">
        <v>345</v>
      </c>
      <c r="AD72" s="5" t="s">
        <v>36</v>
      </c>
      <c r="AE72" s="4" t="s">
        <v>79</v>
      </c>
      <c r="AF72" t="s">
        <v>79</v>
      </c>
      <c r="AG72" t="s">
        <v>345</v>
      </c>
      <c r="AH72" t="b">
        <f>EXACT(Table13[[#This Row],[Energy]],AG72)</f>
        <v>1</v>
      </c>
      <c r="AI72" t="b">
        <f t="shared" si="16"/>
        <v>0</v>
      </c>
      <c r="AJ72" t="b">
        <f t="shared" si="17"/>
        <v>1</v>
      </c>
    </row>
    <row r="73" spans="1:36" x14ac:dyDescent="0.25">
      <c r="A73" s="1">
        <v>43350</v>
      </c>
      <c r="B73" s="2">
        <v>0.4375</v>
      </c>
      <c r="C73" t="s">
        <v>763</v>
      </c>
      <c r="D73" s="4" t="s">
        <v>345</v>
      </c>
      <c r="E73" s="5" t="s">
        <v>103</v>
      </c>
      <c r="F73" s="4" t="s">
        <v>112</v>
      </c>
      <c r="G73" t="s">
        <v>112</v>
      </c>
      <c r="H73" t="s">
        <v>345</v>
      </c>
      <c r="I73" t="b">
        <f>EXACT(Table1[[#This Row],[Energy]],H73)</f>
        <v>1</v>
      </c>
      <c r="J73" t="b">
        <f t="shared" si="12"/>
        <v>0</v>
      </c>
      <c r="K73" t="b">
        <f t="shared" si="13"/>
        <v>1</v>
      </c>
      <c r="M73" s="7">
        <v>43350</v>
      </c>
      <c r="N73" s="2">
        <v>0.4375</v>
      </c>
      <c r="O73" t="s">
        <v>763</v>
      </c>
      <c r="P73" s="4" t="s">
        <v>345</v>
      </c>
      <c r="Q73" s="5" t="s">
        <v>103</v>
      </c>
      <c r="R73" s="4" t="s">
        <v>112</v>
      </c>
      <c r="S73" t="s">
        <v>112</v>
      </c>
      <c r="T73" t="s">
        <v>345</v>
      </c>
      <c r="U73" t="b">
        <f>EXACT(Table16[[#This Row],[Energy]],T73)</f>
        <v>1</v>
      </c>
      <c r="V73" t="b">
        <f t="shared" si="14"/>
        <v>0</v>
      </c>
      <c r="W73" t="b">
        <f t="shared" si="15"/>
        <v>1</v>
      </c>
      <c r="X73" t="str">
        <f>IF(W73,Table16[[#This Row],[Field size Y]],"")</f>
        <v>20.00 cm</v>
      </c>
      <c r="Z73" s="7">
        <v>42976</v>
      </c>
      <c r="AA73" s="24">
        <v>0.62222222222222223</v>
      </c>
      <c r="AB73" t="s">
        <v>763</v>
      </c>
      <c r="AC73" s="4" t="s">
        <v>264</v>
      </c>
      <c r="AD73" s="5" t="s">
        <v>36</v>
      </c>
      <c r="AE73" s="4" t="s">
        <v>79</v>
      </c>
      <c r="AF73" t="s">
        <v>79</v>
      </c>
      <c r="AG73" t="s">
        <v>264</v>
      </c>
      <c r="AH73" t="b">
        <f>EXACT(Table13[[#This Row],[Energy]],AG73)</f>
        <v>1</v>
      </c>
      <c r="AI73" t="b">
        <f t="shared" si="16"/>
        <v>1</v>
      </c>
      <c r="AJ73" t="b">
        <f t="shared" si="17"/>
        <v>1</v>
      </c>
    </row>
    <row r="74" spans="1:36" x14ac:dyDescent="0.25">
      <c r="A74" s="1">
        <v>43350</v>
      </c>
      <c r="B74" s="2">
        <v>0.44305555555555554</v>
      </c>
      <c r="C74" t="s">
        <v>763</v>
      </c>
      <c r="D74" s="4" t="s">
        <v>264</v>
      </c>
      <c r="E74" s="5" t="s">
        <v>103</v>
      </c>
      <c r="F74" s="4" t="s">
        <v>112</v>
      </c>
      <c r="G74" t="s">
        <v>112</v>
      </c>
      <c r="H74" t="s">
        <v>264</v>
      </c>
      <c r="I74" t="b">
        <f>EXACT(Table1[[#This Row],[Energy]],H74)</f>
        <v>1</v>
      </c>
      <c r="J74" t="b">
        <f t="shared" si="12"/>
        <v>1</v>
      </c>
      <c r="K74" t="b">
        <f t="shared" si="13"/>
        <v>1</v>
      </c>
      <c r="M74" s="1">
        <v>43350</v>
      </c>
      <c r="N74" s="2">
        <v>0.44305555555555554</v>
      </c>
      <c r="O74" t="s">
        <v>763</v>
      </c>
      <c r="P74" s="4" t="s">
        <v>264</v>
      </c>
      <c r="Q74" s="5" t="s">
        <v>103</v>
      </c>
      <c r="R74" s="4" t="s">
        <v>112</v>
      </c>
      <c r="S74" t="s">
        <v>112</v>
      </c>
      <c r="T74" t="s">
        <v>264</v>
      </c>
      <c r="U74" t="b">
        <f>EXACT(Table16[[#This Row],[Energy]],T74)</f>
        <v>1</v>
      </c>
      <c r="V74" t="b">
        <f t="shared" si="14"/>
        <v>1</v>
      </c>
      <c r="W74" t="b">
        <f t="shared" si="15"/>
        <v>1</v>
      </c>
      <c r="X74" t="str">
        <f>IF(W74,Table16[[#This Row],[Field size Y]],"")</f>
        <v>20.00 cm</v>
      </c>
      <c r="Z74" s="7">
        <v>42976</v>
      </c>
      <c r="AA74" s="24">
        <v>0.63472222222222219</v>
      </c>
      <c r="AB74" t="s">
        <v>763</v>
      </c>
      <c r="AC74" s="4" t="s">
        <v>196</v>
      </c>
      <c r="AD74" s="5" t="s">
        <v>36</v>
      </c>
      <c r="AE74" s="4" t="s">
        <v>79</v>
      </c>
      <c r="AF74" t="s">
        <v>79</v>
      </c>
      <c r="AG74" t="s">
        <v>196</v>
      </c>
      <c r="AH74" t="b">
        <f>EXACT(Table13[[#This Row],[Energy]],AG74)</f>
        <v>1</v>
      </c>
      <c r="AI74" t="b">
        <f t="shared" si="16"/>
        <v>1</v>
      </c>
      <c r="AJ74" t="b">
        <f t="shared" si="17"/>
        <v>1</v>
      </c>
    </row>
    <row r="75" spans="1:36" x14ac:dyDescent="0.25">
      <c r="A75" s="1">
        <v>43350</v>
      </c>
      <c r="B75" s="2">
        <v>0.44791666666666669</v>
      </c>
      <c r="C75" t="s">
        <v>763</v>
      </c>
      <c r="D75" s="4" t="s">
        <v>196</v>
      </c>
      <c r="E75" s="5" t="s">
        <v>103</v>
      </c>
      <c r="F75" s="4" t="s">
        <v>112</v>
      </c>
      <c r="G75" t="s">
        <v>112</v>
      </c>
      <c r="H75" t="s">
        <v>196</v>
      </c>
      <c r="I75" t="b">
        <f>EXACT(Table1[[#This Row],[Energy]],H75)</f>
        <v>1</v>
      </c>
      <c r="J75" t="b">
        <f t="shared" si="12"/>
        <v>1</v>
      </c>
      <c r="K75" t="b">
        <f t="shared" si="13"/>
        <v>1</v>
      </c>
      <c r="M75" s="1">
        <v>43350</v>
      </c>
      <c r="N75" s="2">
        <v>0.44791666666666669</v>
      </c>
      <c r="O75" t="s">
        <v>763</v>
      </c>
      <c r="P75" s="4" t="s">
        <v>196</v>
      </c>
      <c r="Q75" s="5" t="s">
        <v>103</v>
      </c>
      <c r="R75" s="4" t="s">
        <v>112</v>
      </c>
      <c r="S75" t="s">
        <v>112</v>
      </c>
      <c r="T75" t="s">
        <v>196</v>
      </c>
      <c r="U75" t="b">
        <f>EXACT(Table16[[#This Row],[Energy]],T75)</f>
        <v>1</v>
      </c>
      <c r="V75" t="b">
        <f t="shared" si="14"/>
        <v>1</v>
      </c>
      <c r="W75" t="b">
        <f t="shared" si="15"/>
        <v>1</v>
      </c>
      <c r="X75" t="str">
        <f>IF(W75,Table16[[#This Row],[Field size Y]],"")</f>
        <v>20.00 cm</v>
      </c>
      <c r="Z75" s="7">
        <v>42976</v>
      </c>
      <c r="AA75" s="24">
        <v>0.6479166666666667</v>
      </c>
      <c r="AB75" t="s">
        <v>763</v>
      </c>
      <c r="AC75" s="4" t="s">
        <v>129</v>
      </c>
      <c r="AD75" s="5" t="s">
        <v>36</v>
      </c>
      <c r="AE75" s="4" t="s">
        <v>79</v>
      </c>
      <c r="AF75" t="s">
        <v>79</v>
      </c>
      <c r="AG75" t="s">
        <v>129</v>
      </c>
      <c r="AH75" t="b">
        <f>EXACT(Table13[[#This Row],[Energy]],AG75)</f>
        <v>1</v>
      </c>
      <c r="AI75" t="b">
        <f t="shared" si="16"/>
        <v>1</v>
      </c>
      <c r="AJ75" t="b">
        <f t="shared" si="17"/>
        <v>1</v>
      </c>
    </row>
    <row r="76" spans="1:36" x14ac:dyDescent="0.25">
      <c r="A76" s="1">
        <v>43350</v>
      </c>
      <c r="B76" s="2">
        <v>0.45347222222222222</v>
      </c>
      <c r="C76" t="s">
        <v>763</v>
      </c>
      <c r="D76" s="4" t="s">
        <v>129</v>
      </c>
      <c r="E76" s="5" t="s">
        <v>103</v>
      </c>
      <c r="F76" s="4" t="s">
        <v>112</v>
      </c>
      <c r="G76" t="s">
        <v>112</v>
      </c>
      <c r="H76" t="s">
        <v>129</v>
      </c>
      <c r="I76" t="b">
        <f>EXACT(Table1[[#This Row],[Energy]],H76)</f>
        <v>1</v>
      </c>
      <c r="J76" t="b">
        <f t="shared" si="12"/>
        <v>1</v>
      </c>
      <c r="K76" t="b">
        <f t="shared" si="13"/>
        <v>1</v>
      </c>
      <c r="M76" s="1">
        <v>43350</v>
      </c>
      <c r="N76" s="2">
        <v>0.45347222222222222</v>
      </c>
      <c r="O76" t="s">
        <v>763</v>
      </c>
      <c r="P76" s="4" t="s">
        <v>129</v>
      </c>
      <c r="Q76" s="5" t="s">
        <v>103</v>
      </c>
      <c r="R76" s="4" t="s">
        <v>112</v>
      </c>
      <c r="S76" t="s">
        <v>112</v>
      </c>
      <c r="T76" t="s">
        <v>129</v>
      </c>
      <c r="U76" t="b">
        <f>EXACT(Table16[[#This Row],[Energy]],T76)</f>
        <v>1</v>
      </c>
      <c r="V76" t="b">
        <f t="shared" si="14"/>
        <v>1</v>
      </c>
      <c r="W76" t="b">
        <f t="shared" si="15"/>
        <v>1</v>
      </c>
      <c r="X76" t="str">
        <f>IF(W76,Table16[[#This Row],[Field size Y]],"")</f>
        <v>20.00 cm</v>
      </c>
      <c r="Z76" s="23">
        <v>42976</v>
      </c>
      <c r="AA76" s="27">
        <v>0.65555555555555556</v>
      </c>
      <c r="AB76" s="22" t="s">
        <v>34</v>
      </c>
      <c r="AC76" s="21" t="s">
        <v>35</v>
      </c>
      <c r="AD76" s="20" t="s">
        <v>36</v>
      </c>
      <c r="AE76" s="21" t="s">
        <v>79</v>
      </c>
      <c r="AF76" s="22" t="s">
        <v>79</v>
      </c>
      <c r="AG76" t="s">
        <v>35</v>
      </c>
      <c r="AH76" t="b">
        <f>EXACT(Table13[[#This Row],[Energy]],AG76)</f>
        <v>1</v>
      </c>
      <c r="AI76" t="b">
        <f t="shared" si="16"/>
        <v>1</v>
      </c>
      <c r="AJ76" t="b">
        <f t="shared" si="17"/>
        <v>1</v>
      </c>
    </row>
    <row r="77" spans="1:36" x14ac:dyDescent="0.25">
      <c r="A77" s="1">
        <v>43350</v>
      </c>
      <c r="B77" s="2">
        <v>0.45833333333333331</v>
      </c>
      <c r="C77" t="s">
        <v>763</v>
      </c>
      <c r="D77" s="4" t="s">
        <v>35</v>
      </c>
      <c r="E77" s="5" t="s">
        <v>103</v>
      </c>
      <c r="F77" s="4" t="s">
        <v>112</v>
      </c>
      <c r="G77" t="s">
        <v>112</v>
      </c>
      <c r="H77" t="s">
        <v>35</v>
      </c>
      <c r="I77" t="b">
        <f>EXACT(Table1[[#This Row],[Energy]],H77)</f>
        <v>1</v>
      </c>
      <c r="J77" t="b">
        <f t="shared" si="12"/>
        <v>1</v>
      </c>
      <c r="K77" t="b">
        <f t="shared" si="13"/>
        <v>1</v>
      </c>
      <c r="M77" s="1">
        <v>43350</v>
      </c>
      <c r="N77" s="2">
        <v>0.45833333333333331</v>
      </c>
      <c r="O77" t="s">
        <v>763</v>
      </c>
      <c r="P77" s="4" t="s">
        <v>35</v>
      </c>
      <c r="Q77" s="5" t="s">
        <v>103</v>
      </c>
      <c r="R77" s="4" t="s">
        <v>112</v>
      </c>
      <c r="S77" t="s">
        <v>112</v>
      </c>
      <c r="T77" t="s">
        <v>35</v>
      </c>
      <c r="U77" t="b">
        <f>EXACT(Table16[[#This Row],[Energy]],T77)</f>
        <v>1</v>
      </c>
      <c r="V77" t="b">
        <f t="shared" si="14"/>
        <v>1</v>
      </c>
      <c r="W77" t="b">
        <f t="shared" si="15"/>
        <v>1</v>
      </c>
      <c r="X77" t="str">
        <f>IF(W77,Table16[[#This Row],[Field size Y]],"")</f>
        <v>20.00 cm</v>
      </c>
      <c r="Z77" s="23">
        <v>42976</v>
      </c>
      <c r="AA77" s="27">
        <v>0.65763888888888888</v>
      </c>
      <c r="AB77" s="22" t="s">
        <v>763</v>
      </c>
      <c r="AC77" s="21" t="s">
        <v>35</v>
      </c>
      <c r="AD77" s="20" t="s">
        <v>36</v>
      </c>
      <c r="AE77" s="21" t="s">
        <v>79</v>
      </c>
      <c r="AF77" s="22" t="s">
        <v>79</v>
      </c>
      <c r="AH77" t="b">
        <f>EXACT(Table13[[#This Row],[Energy]],AG77)</f>
        <v>0</v>
      </c>
      <c r="AI77" t="b">
        <f t="shared" si="16"/>
        <v>1</v>
      </c>
      <c r="AJ77" t="b">
        <f t="shared" si="17"/>
        <v>1</v>
      </c>
    </row>
    <row r="78" spans="1:36" x14ac:dyDescent="0.25">
      <c r="A78" s="1">
        <v>43350</v>
      </c>
      <c r="B78" s="2">
        <v>0.46388888888888885</v>
      </c>
      <c r="C78" t="s">
        <v>763</v>
      </c>
      <c r="D78" s="4" t="s">
        <v>345</v>
      </c>
      <c r="E78" s="5" t="s">
        <v>103</v>
      </c>
      <c r="F78" s="4" t="s">
        <v>104</v>
      </c>
      <c r="G78" t="s">
        <v>104</v>
      </c>
      <c r="H78" t="s">
        <v>345</v>
      </c>
      <c r="I78" t="b">
        <f>EXACT(Table1[[#This Row],[Energy]],H78)</f>
        <v>1</v>
      </c>
      <c r="J78" t="b">
        <f t="shared" si="12"/>
        <v>1</v>
      </c>
      <c r="K78" t="b">
        <f t="shared" si="13"/>
        <v>1</v>
      </c>
      <c r="M78" s="7">
        <v>43350</v>
      </c>
      <c r="N78" s="2">
        <v>0.46388888888888885</v>
      </c>
      <c r="O78" t="s">
        <v>763</v>
      </c>
      <c r="P78" s="4" t="s">
        <v>345</v>
      </c>
      <c r="Q78" s="5" t="s">
        <v>103</v>
      </c>
      <c r="R78" s="4" t="s">
        <v>104</v>
      </c>
      <c r="S78" t="s">
        <v>104</v>
      </c>
      <c r="T78" t="s">
        <v>345</v>
      </c>
      <c r="U78" t="b">
        <f>EXACT(Table16[[#This Row],[Energy]],T78)</f>
        <v>1</v>
      </c>
      <c r="V78" t="b">
        <f t="shared" si="14"/>
        <v>1</v>
      </c>
      <c r="W78" t="b">
        <f t="shared" si="15"/>
        <v>1</v>
      </c>
      <c r="X78" t="str">
        <f>IF(W78,Table16[[#This Row],[Field size Y]],"")</f>
        <v>17.00 cm</v>
      </c>
      <c r="Z78" s="7">
        <v>42976</v>
      </c>
      <c r="AA78" s="24">
        <v>0.66736111111111107</v>
      </c>
      <c r="AB78" t="s">
        <v>763</v>
      </c>
      <c r="AC78" s="4" t="s">
        <v>345</v>
      </c>
      <c r="AD78" s="5" t="s">
        <v>197</v>
      </c>
      <c r="AE78" s="4" t="s">
        <v>198</v>
      </c>
      <c r="AF78" t="s">
        <v>198</v>
      </c>
      <c r="AG78" t="s">
        <v>345</v>
      </c>
      <c r="AH78" t="b">
        <f>EXACT(Table13[[#This Row],[Energy]],AG78)</f>
        <v>1</v>
      </c>
      <c r="AI78" t="b">
        <f t="shared" si="16"/>
        <v>0</v>
      </c>
      <c r="AJ78" t="b">
        <f t="shared" si="17"/>
        <v>1</v>
      </c>
    </row>
    <row r="79" spans="1:36" x14ac:dyDescent="0.25">
      <c r="A79" s="1">
        <v>43350</v>
      </c>
      <c r="B79" s="2">
        <v>0.4694444444444445</v>
      </c>
      <c r="C79" t="s">
        <v>763</v>
      </c>
      <c r="D79" s="4" t="s">
        <v>264</v>
      </c>
      <c r="E79" s="5" t="s">
        <v>103</v>
      </c>
      <c r="F79" s="4" t="s">
        <v>104</v>
      </c>
      <c r="G79" t="s">
        <v>104</v>
      </c>
      <c r="H79" t="s">
        <v>264</v>
      </c>
      <c r="I79" t="b">
        <f>EXACT(Table1[[#This Row],[Energy]],H79)</f>
        <v>1</v>
      </c>
      <c r="J79" t="b">
        <f t="shared" si="12"/>
        <v>1</v>
      </c>
      <c r="K79" t="b">
        <f t="shared" si="13"/>
        <v>1</v>
      </c>
      <c r="M79" s="7">
        <v>43350</v>
      </c>
      <c r="N79" s="2">
        <v>0.4694444444444445</v>
      </c>
      <c r="O79" t="s">
        <v>763</v>
      </c>
      <c r="P79" s="4" t="s">
        <v>264</v>
      </c>
      <c r="Q79" s="5" t="s">
        <v>103</v>
      </c>
      <c r="R79" s="4" t="s">
        <v>104</v>
      </c>
      <c r="S79" t="s">
        <v>104</v>
      </c>
      <c r="T79" t="s">
        <v>264</v>
      </c>
      <c r="U79" t="b">
        <f>EXACT(Table16[[#This Row],[Energy]],T79)</f>
        <v>1</v>
      </c>
      <c r="V79" t="b">
        <f t="shared" si="14"/>
        <v>1</v>
      </c>
      <c r="W79" t="b">
        <f t="shared" si="15"/>
        <v>1</v>
      </c>
      <c r="X79" t="str">
        <f>IF(W79,Table16[[#This Row],[Field size Y]],"")</f>
        <v>17.00 cm</v>
      </c>
      <c r="Z79" s="7">
        <v>42976</v>
      </c>
      <c r="AA79" s="24">
        <v>0.67569444444444438</v>
      </c>
      <c r="AB79" t="s">
        <v>763</v>
      </c>
      <c r="AC79" s="4" t="s">
        <v>264</v>
      </c>
      <c r="AD79" s="5" t="s">
        <v>197</v>
      </c>
      <c r="AE79" s="4" t="s">
        <v>198</v>
      </c>
      <c r="AF79" t="s">
        <v>198</v>
      </c>
      <c r="AG79" t="s">
        <v>264</v>
      </c>
      <c r="AH79" t="b">
        <f>EXACT(Table13[[#This Row],[Energy]],AG79)</f>
        <v>1</v>
      </c>
      <c r="AI79" t="b">
        <f t="shared" si="16"/>
        <v>1</v>
      </c>
      <c r="AJ79" t="b">
        <f t="shared" si="17"/>
        <v>1</v>
      </c>
    </row>
    <row r="80" spans="1:36" x14ac:dyDescent="0.25">
      <c r="A80" s="1">
        <v>43350</v>
      </c>
      <c r="B80" s="2">
        <v>0.47430555555555554</v>
      </c>
      <c r="C80" t="s">
        <v>763</v>
      </c>
      <c r="D80" s="4" t="s">
        <v>196</v>
      </c>
      <c r="E80" s="5" t="s">
        <v>103</v>
      </c>
      <c r="F80" s="4" t="s">
        <v>104</v>
      </c>
      <c r="G80" t="s">
        <v>104</v>
      </c>
      <c r="H80" t="s">
        <v>196</v>
      </c>
      <c r="I80" t="b">
        <f>EXACT(Table1[[#This Row],[Energy]],H80)</f>
        <v>1</v>
      </c>
      <c r="J80" t="b">
        <f t="shared" si="12"/>
        <v>1</v>
      </c>
      <c r="K80" t="b">
        <f t="shared" si="13"/>
        <v>1</v>
      </c>
      <c r="M80" s="7">
        <v>43350</v>
      </c>
      <c r="N80" s="2">
        <v>0.47430555555555554</v>
      </c>
      <c r="O80" t="s">
        <v>763</v>
      </c>
      <c r="P80" s="4" t="s">
        <v>196</v>
      </c>
      <c r="Q80" s="5" t="s">
        <v>103</v>
      </c>
      <c r="R80" s="4" t="s">
        <v>104</v>
      </c>
      <c r="S80" t="s">
        <v>104</v>
      </c>
      <c r="T80" t="s">
        <v>196</v>
      </c>
      <c r="U80" t="b">
        <f>EXACT(Table16[[#This Row],[Energy]],T80)</f>
        <v>1</v>
      </c>
      <c r="V80" t="b">
        <f t="shared" si="14"/>
        <v>1</v>
      </c>
      <c r="W80" t="b">
        <f t="shared" si="15"/>
        <v>1</v>
      </c>
      <c r="X80" t="str">
        <f>IF(W80,Table16[[#This Row],[Field size Y]],"")</f>
        <v>17.00 cm</v>
      </c>
      <c r="Z80" s="7">
        <v>42976</v>
      </c>
      <c r="AA80" s="24">
        <v>0.6875</v>
      </c>
      <c r="AB80" t="s">
        <v>763</v>
      </c>
      <c r="AC80" s="4" t="s">
        <v>196</v>
      </c>
      <c r="AD80" s="5" t="s">
        <v>197</v>
      </c>
      <c r="AE80" s="4" t="s">
        <v>198</v>
      </c>
      <c r="AF80" t="s">
        <v>198</v>
      </c>
      <c r="AG80" t="s">
        <v>196</v>
      </c>
      <c r="AH80" t="b">
        <f>EXACT(Table13[[#This Row],[Energy]],AG80)</f>
        <v>1</v>
      </c>
      <c r="AI80" t="b">
        <f t="shared" si="16"/>
        <v>1</v>
      </c>
      <c r="AJ80" t="b">
        <f t="shared" si="17"/>
        <v>1</v>
      </c>
    </row>
    <row r="81" spans="1:36" x14ac:dyDescent="0.25">
      <c r="A81" s="1">
        <v>43350</v>
      </c>
      <c r="B81" s="2">
        <v>0.48125000000000001</v>
      </c>
      <c r="C81" t="s">
        <v>763</v>
      </c>
      <c r="D81" s="4" t="s">
        <v>129</v>
      </c>
      <c r="E81" s="5" t="s">
        <v>103</v>
      </c>
      <c r="F81" s="4" t="s">
        <v>104</v>
      </c>
      <c r="G81" t="s">
        <v>104</v>
      </c>
      <c r="H81" t="s">
        <v>129</v>
      </c>
      <c r="I81" t="b">
        <f>EXACT(Table1[[#This Row],[Energy]],H81)</f>
        <v>1</v>
      </c>
      <c r="J81" t="b">
        <f t="shared" si="12"/>
        <v>1</v>
      </c>
      <c r="K81" t="b">
        <f t="shared" si="13"/>
        <v>1</v>
      </c>
      <c r="M81" s="7">
        <v>43350</v>
      </c>
      <c r="N81" s="2">
        <v>0.48125000000000001</v>
      </c>
      <c r="O81" t="s">
        <v>763</v>
      </c>
      <c r="P81" s="4" t="s">
        <v>129</v>
      </c>
      <c r="Q81" s="5" t="s">
        <v>103</v>
      </c>
      <c r="R81" s="4" t="s">
        <v>104</v>
      </c>
      <c r="S81" t="s">
        <v>104</v>
      </c>
      <c r="T81" t="s">
        <v>129</v>
      </c>
      <c r="U81" t="b">
        <f>EXACT(Table16[[#This Row],[Energy]],T81)</f>
        <v>1</v>
      </c>
      <c r="V81" t="b">
        <f t="shared" si="14"/>
        <v>1</v>
      </c>
      <c r="W81" t="b">
        <f t="shared" si="15"/>
        <v>1</v>
      </c>
      <c r="X81" t="str">
        <f>IF(W81,Table16[[#This Row],[Field size Y]],"")</f>
        <v>17.00 cm</v>
      </c>
      <c r="Z81" s="13">
        <v>42976</v>
      </c>
      <c r="AA81" s="25">
        <v>0.6958333333333333</v>
      </c>
      <c r="AB81" s="15" t="s">
        <v>763</v>
      </c>
      <c r="AC81" s="16" t="s">
        <v>129</v>
      </c>
      <c r="AD81" s="17" t="s">
        <v>197</v>
      </c>
      <c r="AE81" s="16" t="s">
        <v>198</v>
      </c>
      <c r="AF81" s="15" t="s">
        <v>198</v>
      </c>
      <c r="AG81" t="s">
        <v>129</v>
      </c>
      <c r="AH81" t="b">
        <f>EXACT(Table13[[#This Row],[Energy]],AG81)</f>
        <v>1</v>
      </c>
      <c r="AI81" t="b">
        <f t="shared" si="16"/>
        <v>1</v>
      </c>
      <c r="AJ81" t="b">
        <f t="shared" si="17"/>
        <v>1</v>
      </c>
    </row>
    <row r="82" spans="1:36" x14ac:dyDescent="0.25">
      <c r="A82" s="1">
        <v>43350</v>
      </c>
      <c r="B82" s="2">
        <v>0.4861111111111111</v>
      </c>
      <c r="C82" t="s">
        <v>763</v>
      </c>
      <c r="D82" s="4" t="s">
        <v>35</v>
      </c>
      <c r="E82" s="5" t="s">
        <v>103</v>
      </c>
      <c r="F82" s="4" t="s">
        <v>104</v>
      </c>
      <c r="G82" t="s">
        <v>104</v>
      </c>
      <c r="H82" t="s">
        <v>35</v>
      </c>
      <c r="I82" t="b">
        <f>EXACT(Table1[[#This Row],[Energy]],H82)</f>
        <v>1</v>
      </c>
      <c r="J82" t="b">
        <f t="shared" si="12"/>
        <v>1</v>
      </c>
      <c r="K82" t="b">
        <f t="shared" si="13"/>
        <v>1</v>
      </c>
      <c r="M82" s="7">
        <v>43350</v>
      </c>
      <c r="N82" s="2">
        <v>0.4861111111111111</v>
      </c>
      <c r="O82" t="s">
        <v>763</v>
      </c>
      <c r="P82" s="4" t="s">
        <v>35</v>
      </c>
      <c r="Q82" s="5" t="s">
        <v>103</v>
      </c>
      <c r="R82" s="4" t="s">
        <v>104</v>
      </c>
      <c r="S82" t="s">
        <v>104</v>
      </c>
      <c r="T82" t="s">
        <v>35</v>
      </c>
      <c r="U82" t="b">
        <f>EXACT(Table16[[#This Row],[Energy]],T82)</f>
        <v>1</v>
      </c>
      <c r="V82" t="b">
        <f t="shared" si="14"/>
        <v>1</v>
      </c>
      <c r="W82" t="b">
        <f t="shared" si="15"/>
        <v>1</v>
      </c>
      <c r="X82" t="str">
        <f>IF(W82,Table16[[#This Row],[Field size Y]],"")</f>
        <v>17.00 cm</v>
      </c>
      <c r="Z82" s="7">
        <v>42976</v>
      </c>
      <c r="AA82" s="24">
        <v>0.70416666666666661</v>
      </c>
      <c r="AB82" t="s">
        <v>763</v>
      </c>
      <c r="AC82" s="4" t="s">
        <v>35</v>
      </c>
      <c r="AD82" s="5" t="s">
        <v>197</v>
      </c>
      <c r="AE82" s="4" t="s">
        <v>198</v>
      </c>
      <c r="AF82" t="s">
        <v>198</v>
      </c>
      <c r="AG82" t="s">
        <v>35</v>
      </c>
      <c r="AH82" t="b">
        <f>EXACT(Table13[[#This Row],[Energy]],AG82)</f>
        <v>1</v>
      </c>
      <c r="AI82" t="b">
        <f t="shared" si="16"/>
        <v>1</v>
      </c>
      <c r="AJ82" t="b">
        <f t="shared" si="17"/>
        <v>1</v>
      </c>
    </row>
    <row r="83" spans="1:36" x14ac:dyDescent="0.25">
      <c r="A83" s="1">
        <v>43350</v>
      </c>
      <c r="B83" s="2">
        <v>0.49236111111111108</v>
      </c>
      <c r="C83" t="s">
        <v>763</v>
      </c>
      <c r="D83" s="4" t="s">
        <v>345</v>
      </c>
      <c r="E83" s="5" t="s">
        <v>84</v>
      </c>
      <c r="F83" s="4" t="s">
        <v>97</v>
      </c>
      <c r="G83" t="s">
        <v>97</v>
      </c>
      <c r="H83" t="s">
        <v>345</v>
      </c>
      <c r="I83" t="b">
        <f>EXACT(Table1[[#This Row],[Energy]],H83)</f>
        <v>1</v>
      </c>
      <c r="J83" t="b">
        <f t="shared" si="12"/>
        <v>0</v>
      </c>
      <c r="K83" t="b">
        <f t="shared" si="13"/>
        <v>1</v>
      </c>
      <c r="M83" s="1">
        <v>43350</v>
      </c>
      <c r="N83" s="2">
        <v>0.49236111111111108</v>
      </c>
      <c r="O83" t="s">
        <v>763</v>
      </c>
      <c r="P83" s="4" t="s">
        <v>345</v>
      </c>
      <c r="Q83" s="5" t="s">
        <v>84</v>
      </c>
      <c r="R83" s="4" t="s">
        <v>97</v>
      </c>
      <c r="S83" t="s">
        <v>97</v>
      </c>
      <c r="T83" t="s">
        <v>345</v>
      </c>
      <c r="U83" t="b">
        <f>EXACT(Table16[[#This Row],[Energy]],T83)</f>
        <v>1</v>
      </c>
      <c r="V83" t="b">
        <f t="shared" si="14"/>
        <v>0</v>
      </c>
      <c r="W83" t="b">
        <f t="shared" si="15"/>
        <v>1</v>
      </c>
      <c r="X83" t="str">
        <f>IF(W83,Table16[[#This Row],[Field size Y]],"")</f>
        <v>15.00 cm</v>
      </c>
      <c r="Z83" s="7">
        <v>42996</v>
      </c>
      <c r="AA83" s="24">
        <v>0.4777777777777778</v>
      </c>
      <c r="AB83" t="s">
        <v>34</v>
      </c>
      <c r="AC83" s="4" t="s">
        <v>35</v>
      </c>
      <c r="AD83" s="5" t="s">
        <v>103</v>
      </c>
      <c r="AE83" s="4" t="s">
        <v>346</v>
      </c>
      <c r="AF83" t="s">
        <v>346</v>
      </c>
      <c r="AG83" t="s">
        <v>35</v>
      </c>
      <c r="AH83" t="b">
        <f>EXACT(Table13[[#This Row],[Energy]],AG83)</f>
        <v>1</v>
      </c>
      <c r="AI83" t="b">
        <f t="shared" si="16"/>
        <v>0</v>
      </c>
      <c r="AJ83" t="b">
        <f t="shared" si="17"/>
        <v>1</v>
      </c>
    </row>
    <row r="84" spans="1:36" x14ac:dyDescent="0.25">
      <c r="A84" s="1">
        <v>43350</v>
      </c>
      <c r="B84" s="2">
        <v>0.49722222222222223</v>
      </c>
      <c r="C84" t="s">
        <v>763</v>
      </c>
      <c r="D84" s="4" t="s">
        <v>264</v>
      </c>
      <c r="E84" s="5" t="s">
        <v>84</v>
      </c>
      <c r="F84" s="4" t="s">
        <v>97</v>
      </c>
      <c r="G84" t="s">
        <v>97</v>
      </c>
      <c r="H84" t="s">
        <v>264</v>
      </c>
      <c r="I84" t="b">
        <f>EXACT(Table1[[#This Row],[Energy]],H84)</f>
        <v>1</v>
      </c>
      <c r="J84" t="b">
        <f t="shared" si="12"/>
        <v>1</v>
      </c>
      <c r="K84" t="b">
        <f t="shared" si="13"/>
        <v>1</v>
      </c>
      <c r="M84" s="1">
        <v>43350</v>
      </c>
      <c r="N84" s="2">
        <v>0.49722222222222223</v>
      </c>
      <c r="O84" t="s">
        <v>763</v>
      </c>
      <c r="P84" s="4" t="s">
        <v>264</v>
      </c>
      <c r="Q84" s="5" t="s">
        <v>84</v>
      </c>
      <c r="R84" s="4" t="s">
        <v>97</v>
      </c>
      <c r="S84" t="s">
        <v>97</v>
      </c>
      <c r="T84" t="s">
        <v>264</v>
      </c>
      <c r="U84" t="b">
        <f>EXACT(Table16[[#This Row],[Energy]],T84)</f>
        <v>1</v>
      </c>
      <c r="V84" t="b">
        <f t="shared" si="14"/>
        <v>1</v>
      </c>
      <c r="W84" t="b">
        <f t="shared" si="15"/>
        <v>1</v>
      </c>
      <c r="X84" t="str">
        <f>IF(W84,Table16[[#This Row],[Field size Y]],"")</f>
        <v>15.00 cm</v>
      </c>
      <c r="Z84" s="7">
        <v>42996</v>
      </c>
      <c r="AA84" s="24">
        <v>0.4777777777777778</v>
      </c>
      <c r="AB84" t="s">
        <v>34</v>
      </c>
      <c r="AC84" s="4" t="s">
        <v>129</v>
      </c>
      <c r="AD84" s="5" t="s">
        <v>103</v>
      </c>
      <c r="AE84" s="4" t="s">
        <v>346</v>
      </c>
      <c r="AF84" t="s">
        <v>346</v>
      </c>
      <c r="AG84" t="s">
        <v>129</v>
      </c>
      <c r="AH84" t="b">
        <f>EXACT(Table13[[#This Row],[Energy]],AG84)</f>
        <v>1</v>
      </c>
      <c r="AI84" t="b">
        <f t="shared" si="16"/>
        <v>1</v>
      </c>
      <c r="AJ84" t="b">
        <f t="shared" si="17"/>
        <v>1</v>
      </c>
    </row>
    <row r="85" spans="1:36" x14ac:dyDescent="0.25">
      <c r="A85" s="1">
        <v>43350</v>
      </c>
      <c r="B85" s="2">
        <v>0.50208333333333333</v>
      </c>
      <c r="C85" t="s">
        <v>763</v>
      </c>
      <c r="D85" s="4" t="s">
        <v>196</v>
      </c>
      <c r="E85" s="5" t="s">
        <v>84</v>
      </c>
      <c r="F85" s="4" t="s">
        <v>97</v>
      </c>
      <c r="G85" t="s">
        <v>97</v>
      </c>
      <c r="H85" t="s">
        <v>196</v>
      </c>
      <c r="I85" t="b">
        <f>EXACT(Table1[[#This Row],[Energy]],H85)</f>
        <v>1</v>
      </c>
      <c r="J85" t="b">
        <f t="shared" si="12"/>
        <v>1</v>
      </c>
      <c r="K85" t="b">
        <f t="shared" si="13"/>
        <v>1</v>
      </c>
      <c r="M85" s="1">
        <v>43350</v>
      </c>
      <c r="N85" s="2">
        <v>0.50208333333333333</v>
      </c>
      <c r="O85" s="2" t="s">
        <v>763</v>
      </c>
      <c r="P85" s="6" t="s">
        <v>196</v>
      </c>
      <c r="Q85" s="5" t="s">
        <v>84</v>
      </c>
      <c r="R85" s="4" t="s">
        <v>97</v>
      </c>
      <c r="S85" t="s">
        <v>97</v>
      </c>
      <c r="T85" t="s">
        <v>196</v>
      </c>
      <c r="U85" t="b">
        <f>EXACT(Table16[[#This Row],[Energy]],T85)</f>
        <v>1</v>
      </c>
      <c r="V85" t="b">
        <f t="shared" si="14"/>
        <v>1</v>
      </c>
      <c r="W85" t="b">
        <f t="shared" si="15"/>
        <v>1</v>
      </c>
      <c r="X85" t="str">
        <f>IF(W85,Table16[[#This Row],[Field size Y]],"")</f>
        <v>15.00 cm</v>
      </c>
      <c r="Z85" s="7">
        <v>42996</v>
      </c>
      <c r="AA85" s="24">
        <v>0.47916666666666669</v>
      </c>
      <c r="AB85" t="s">
        <v>34</v>
      </c>
      <c r="AC85" s="4" t="s">
        <v>196</v>
      </c>
      <c r="AD85" s="5" t="s">
        <v>103</v>
      </c>
      <c r="AE85" s="4" t="s">
        <v>346</v>
      </c>
      <c r="AF85" t="s">
        <v>346</v>
      </c>
      <c r="AG85" t="s">
        <v>196</v>
      </c>
      <c r="AH85" t="b">
        <f>EXACT(Table13[[#This Row],[Energy]],AG85)</f>
        <v>1</v>
      </c>
      <c r="AI85" t="b">
        <f t="shared" si="16"/>
        <v>1</v>
      </c>
      <c r="AJ85" t="b">
        <f t="shared" si="17"/>
        <v>1</v>
      </c>
    </row>
    <row r="86" spans="1:36" x14ac:dyDescent="0.25">
      <c r="A86" s="1">
        <v>43350</v>
      </c>
      <c r="B86" s="2">
        <v>0.50624999999999998</v>
      </c>
      <c r="C86" t="s">
        <v>763</v>
      </c>
      <c r="D86" s="4" t="s">
        <v>129</v>
      </c>
      <c r="E86" s="5" t="s">
        <v>84</v>
      </c>
      <c r="F86" s="4" t="s">
        <v>97</v>
      </c>
      <c r="G86" t="s">
        <v>97</v>
      </c>
      <c r="H86" t="s">
        <v>129</v>
      </c>
      <c r="I86" t="b">
        <f>EXACT(Table1[[#This Row],[Energy]],H86)</f>
        <v>1</v>
      </c>
      <c r="J86" t="b">
        <f t="shared" si="12"/>
        <v>1</v>
      </c>
      <c r="K86" t="b">
        <f t="shared" si="13"/>
        <v>1</v>
      </c>
      <c r="M86" s="1">
        <v>43350</v>
      </c>
      <c r="N86" s="2">
        <v>0.50624999999999998</v>
      </c>
      <c r="O86" t="s">
        <v>763</v>
      </c>
      <c r="P86" s="4" t="s">
        <v>129</v>
      </c>
      <c r="Q86" s="5" t="s">
        <v>84</v>
      </c>
      <c r="R86" s="4" t="s">
        <v>97</v>
      </c>
      <c r="S86" t="s">
        <v>97</v>
      </c>
      <c r="T86" t="s">
        <v>129</v>
      </c>
      <c r="U86" t="b">
        <f>EXACT(Table16[[#This Row],[Energy]],T86)</f>
        <v>1</v>
      </c>
      <c r="V86" t="b">
        <f t="shared" si="14"/>
        <v>1</v>
      </c>
      <c r="W86" t="b">
        <f t="shared" si="15"/>
        <v>1</v>
      </c>
      <c r="X86" t="str">
        <f>IF(W86,Table16[[#This Row],[Field size Y]],"")</f>
        <v>15.00 cm</v>
      </c>
      <c r="Z86" s="7">
        <v>42996</v>
      </c>
      <c r="AA86" s="24">
        <v>0.47986111111111113</v>
      </c>
      <c r="AB86" s="2" t="s">
        <v>34</v>
      </c>
      <c r="AC86" s="6" t="s">
        <v>264</v>
      </c>
      <c r="AD86" s="5" t="s">
        <v>103</v>
      </c>
      <c r="AE86" s="4" t="s">
        <v>346</v>
      </c>
      <c r="AF86" t="s">
        <v>346</v>
      </c>
      <c r="AG86" t="s">
        <v>264</v>
      </c>
      <c r="AH86" t="b">
        <f>EXACT(Table13[[#This Row],[Energy]],AG86)</f>
        <v>1</v>
      </c>
      <c r="AI86" t="b">
        <f t="shared" si="16"/>
        <v>1</v>
      </c>
      <c r="AJ86" t="b">
        <f t="shared" si="17"/>
        <v>1</v>
      </c>
    </row>
    <row r="87" spans="1:36" x14ac:dyDescent="0.25">
      <c r="A87" s="1">
        <v>43350</v>
      </c>
      <c r="B87" s="2">
        <v>0.51111111111111118</v>
      </c>
      <c r="C87" t="s">
        <v>763</v>
      </c>
      <c r="D87" s="4" t="s">
        <v>35</v>
      </c>
      <c r="E87" s="5" t="s">
        <v>84</v>
      </c>
      <c r="F87" s="4" t="s">
        <v>97</v>
      </c>
      <c r="G87" t="s">
        <v>97</v>
      </c>
      <c r="H87" t="s">
        <v>35</v>
      </c>
      <c r="I87" t="b">
        <f>EXACT(Table1[[#This Row],[Energy]],H87)</f>
        <v>1</v>
      </c>
      <c r="J87" t="b">
        <f t="shared" si="12"/>
        <v>1</v>
      </c>
      <c r="K87" t="b">
        <f t="shared" si="13"/>
        <v>1</v>
      </c>
      <c r="M87" s="1">
        <v>43350</v>
      </c>
      <c r="N87" s="2">
        <v>0.51111111111111118</v>
      </c>
      <c r="O87" t="s">
        <v>763</v>
      </c>
      <c r="P87" s="4" t="s">
        <v>35</v>
      </c>
      <c r="Q87" s="5" t="s">
        <v>84</v>
      </c>
      <c r="R87" s="4" t="s">
        <v>97</v>
      </c>
      <c r="S87" t="s">
        <v>97</v>
      </c>
      <c r="T87" t="s">
        <v>35</v>
      </c>
      <c r="U87" t="b">
        <f>EXACT(Table16[[#This Row],[Energy]],T87)</f>
        <v>1</v>
      </c>
      <c r="V87" t="b">
        <f t="shared" si="14"/>
        <v>1</v>
      </c>
      <c r="W87" t="b">
        <f t="shared" si="15"/>
        <v>1</v>
      </c>
      <c r="X87" t="str">
        <f>IF(W87,Table16[[#This Row],[Field size Y]],"")</f>
        <v>15.00 cm</v>
      </c>
      <c r="Z87" s="7">
        <v>42996</v>
      </c>
      <c r="AA87" s="24">
        <v>0.48055555555555557</v>
      </c>
      <c r="AB87" s="2" t="s">
        <v>34</v>
      </c>
      <c r="AC87" s="6" t="s">
        <v>345</v>
      </c>
      <c r="AD87" s="5" t="s">
        <v>103</v>
      </c>
      <c r="AE87" s="4" t="s">
        <v>346</v>
      </c>
      <c r="AF87" t="s">
        <v>346</v>
      </c>
      <c r="AG87" t="s">
        <v>345</v>
      </c>
      <c r="AH87" t="b">
        <f>EXACT(Table13[[#This Row],[Energy]],AG87)</f>
        <v>1</v>
      </c>
      <c r="AI87" t="b">
        <f t="shared" si="16"/>
        <v>1</v>
      </c>
      <c r="AJ87" t="b">
        <f t="shared" si="17"/>
        <v>1</v>
      </c>
    </row>
    <row r="88" spans="1:36" x14ac:dyDescent="0.25">
      <c r="A88" s="1">
        <v>43350</v>
      </c>
      <c r="B88" s="2">
        <v>0.51666666666666672</v>
      </c>
      <c r="C88" t="s">
        <v>763</v>
      </c>
      <c r="D88" s="4" t="s">
        <v>345</v>
      </c>
      <c r="E88" s="5" t="s">
        <v>84</v>
      </c>
      <c r="F88" s="4" t="s">
        <v>93</v>
      </c>
      <c r="G88" t="s">
        <v>93</v>
      </c>
      <c r="H88" t="s">
        <v>345</v>
      </c>
      <c r="I88" t="b">
        <f>EXACT(Table1[[#This Row],[Energy]],H88)</f>
        <v>1</v>
      </c>
      <c r="J88" t="b">
        <f t="shared" si="12"/>
        <v>1</v>
      </c>
      <c r="K88" t="b">
        <f t="shared" si="13"/>
        <v>1</v>
      </c>
      <c r="M88" s="1">
        <v>43350</v>
      </c>
      <c r="N88" s="2">
        <v>0.51666666666666672</v>
      </c>
      <c r="O88" t="s">
        <v>763</v>
      </c>
      <c r="P88" s="4" t="s">
        <v>345</v>
      </c>
      <c r="Q88" s="5" t="s">
        <v>84</v>
      </c>
      <c r="R88" s="4" t="s">
        <v>93</v>
      </c>
      <c r="S88" t="s">
        <v>93</v>
      </c>
      <c r="T88" t="s">
        <v>345</v>
      </c>
      <c r="U88" t="b">
        <f>EXACT(Table16[[#This Row],[Energy]],T88)</f>
        <v>1</v>
      </c>
      <c r="V88" t="b">
        <f t="shared" si="14"/>
        <v>1</v>
      </c>
      <c r="W88" t="b">
        <f t="shared" si="15"/>
        <v>1</v>
      </c>
      <c r="X88" t="str">
        <f>IF(W88,Table16[[#This Row],[Field size Y]],"")</f>
        <v>13.00 cm</v>
      </c>
      <c r="Z88" s="7">
        <v>42996</v>
      </c>
      <c r="AA88" s="24">
        <v>0.49027777777777781</v>
      </c>
      <c r="AB88" t="s">
        <v>34</v>
      </c>
      <c r="AC88" s="4" t="s">
        <v>35</v>
      </c>
      <c r="AD88" s="5" t="s">
        <v>84</v>
      </c>
      <c r="AE88" s="4" t="s">
        <v>93</v>
      </c>
      <c r="AF88" t="s">
        <v>93</v>
      </c>
      <c r="AG88" t="s">
        <v>35</v>
      </c>
      <c r="AH88" t="b">
        <f>EXACT(Table13[[#This Row],[Energy]],AG88)</f>
        <v>1</v>
      </c>
      <c r="AI88" t="b">
        <f t="shared" si="16"/>
        <v>0</v>
      </c>
      <c r="AJ88" t="b">
        <f t="shared" si="17"/>
        <v>1</v>
      </c>
    </row>
    <row r="89" spans="1:36" x14ac:dyDescent="0.25">
      <c r="A89" s="1">
        <v>43350</v>
      </c>
      <c r="B89" s="2">
        <v>0.52083333333333337</v>
      </c>
      <c r="C89" t="s">
        <v>763</v>
      </c>
      <c r="D89" s="4" t="s">
        <v>264</v>
      </c>
      <c r="E89" s="5" t="s">
        <v>84</v>
      </c>
      <c r="F89" s="4" t="s">
        <v>93</v>
      </c>
      <c r="G89" t="s">
        <v>93</v>
      </c>
      <c r="H89" t="s">
        <v>264</v>
      </c>
      <c r="I89" t="b">
        <f>EXACT(Table1[[#This Row],[Energy]],H89)</f>
        <v>1</v>
      </c>
      <c r="J89" t="b">
        <f t="shared" si="12"/>
        <v>1</v>
      </c>
      <c r="K89" t="b">
        <f t="shared" si="13"/>
        <v>1</v>
      </c>
      <c r="M89" s="1">
        <v>43350</v>
      </c>
      <c r="N89" s="2">
        <v>0.52083333333333337</v>
      </c>
      <c r="O89" t="s">
        <v>763</v>
      </c>
      <c r="P89" s="4" t="s">
        <v>264</v>
      </c>
      <c r="Q89" s="5" t="s">
        <v>84</v>
      </c>
      <c r="R89" s="4" t="s">
        <v>93</v>
      </c>
      <c r="S89" t="s">
        <v>93</v>
      </c>
      <c r="T89" t="s">
        <v>264</v>
      </c>
      <c r="U89" t="b">
        <f>EXACT(Table16[[#This Row],[Energy]],T89)</f>
        <v>1</v>
      </c>
      <c r="V89" t="b">
        <f t="shared" si="14"/>
        <v>1</v>
      </c>
      <c r="W89" t="b">
        <f t="shared" si="15"/>
        <v>1</v>
      </c>
      <c r="X89" t="str">
        <f>IF(W89,Table16[[#This Row],[Field size Y]],"")</f>
        <v>13.00 cm</v>
      </c>
      <c r="Z89" s="7">
        <v>42996</v>
      </c>
      <c r="AA89" s="24">
        <v>0.49027777777777781</v>
      </c>
      <c r="AB89" t="s">
        <v>34</v>
      </c>
      <c r="AC89" s="4" t="s">
        <v>129</v>
      </c>
      <c r="AD89" s="5" t="s">
        <v>84</v>
      </c>
      <c r="AE89" s="4" t="s">
        <v>93</v>
      </c>
      <c r="AF89" t="s">
        <v>93</v>
      </c>
      <c r="AG89" t="s">
        <v>129</v>
      </c>
      <c r="AH89" t="b">
        <f>EXACT(Table13[[#This Row],[Energy]],AG89)</f>
        <v>1</v>
      </c>
      <c r="AI89" t="b">
        <f t="shared" si="16"/>
        <v>1</v>
      </c>
      <c r="AJ89" t="b">
        <f t="shared" si="17"/>
        <v>1</v>
      </c>
    </row>
    <row r="90" spans="1:36" x14ac:dyDescent="0.25">
      <c r="A90" s="1">
        <v>43350</v>
      </c>
      <c r="B90" s="2">
        <v>0.52569444444444446</v>
      </c>
      <c r="C90" t="s">
        <v>763</v>
      </c>
      <c r="D90" s="4" t="s">
        <v>196</v>
      </c>
      <c r="E90" s="5" t="s">
        <v>84</v>
      </c>
      <c r="F90" s="4" t="s">
        <v>93</v>
      </c>
      <c r="G90" t="s">
        <v>93</v>
      </c>
      <c r="H90" t="s">
        <v>196</v>
      </c>
      <c r="I90" t="b">
        <f>EXACT(Table1[[#This Row],[Energy]],H90)</f>
        <v>1</v>
      </c>
      <c r="J90" t="b">
        <f t="shared" si="12"/>
        <v>1</v>
      </c>
      <c r="K90" t="b">
        <f t="shared" si="13"/>
        <v>1</v>
      </c>
      <c r="M90" s="1">
        <v>43350</v>
      </c>
      <c r="N90" s="2">
        <v>0.52569444444444446</v>
      </c>
      <c r="O90" s="2" t="s">
        <v>763</v>
      </c>
      <c r="P90" s="6" t="s">
        <v>196</v>
      </c>
      <c r="Q90" s="5" t="s">
        <v>84</v>
      </c>
      <c r="R90" s="4" t="s">
        <v>93</v>
      </c>
      <c r="S90" t="s">
        <v>93</v>
      </c>
      <c r="T90" t="s">
        <v>196</v>
      </c>
      <c r="U90" t="b">
        <f>EXACT(Table16[[#This Row],[Energy]],T90)</f>
        <v>1</v>
      </c>
      <c r="V90" t="b">
        <f t="shared" si="14"/>
        <v>1</v>
      </c>
      <c r="W90" t="b">
        <f t="shared" si="15"/>
        <v>1</v>
      </c>
      <c r="X90" t="str">
        <f>IF(W90,Table16[[#This Row],[Field size Y]],"")</f>
        <v>13.00 cm</v>
      </c>
      <c r="Z90" s="7">
        <v>42996</v>
      </c>
      <c r="AA90" s="24">
        <v>0.4916666666666667</v>
      </c>
      <c r="AB90" t="s">
        <v>34</v>
      </c>
      <c r="AC90" s="4" t="s">
        <v>196</v>
      </c>
      <c r="AD90" s="5" t="s">
        <v>84</v>
      </c>
      <c r="AE90" s="4" t="s">
        <v>93</v>
      </c>
      <c r="AF90" t="s">
        <v>93</v>
      </c>
      <c r="AG90" t="s">
        <v>196</v>
      </c>
      <c r="AH90" t="b">
        <f>EXACT(Table13[[#This Row],[Energy]],AG90)</f>
        <v>1</v>
      </c>
      <c r="AI90" t="b">
        <f t="shared" si="16"/>
        <v>1</v>
      </c>
      <c r="AJ90" t="b">
        <f t="shared" si="17"/>
        <v>1</v>
      </c>
    </row>
    <row r="91" spans="1:36" x14ac:dyDescent="0.25">
      <c r="A91" s="1">
        <v>43350</v>
      </c>
      <c r="B91" s="2">
        <v>0.52986111111111112</v>
      </c>
      <c r="C91" t="s">
        <v>763</v>
      </c>
      <c r="D91" s="4" t="s">
        <v>129</v>
      </c>
      <c r="E91" s="5" t="s">
        <v>84</v>
      </c>
      <c r="F91" s="4" t="s">
        <v>93</v>
      </c>
      <c r="G91" t="s">
        <v>93</v>
      </c>
      <c r="H91" t="s">
        <v>129</v>
      </c>
      <c r="I91" t="b">
        <f>EXACT(Table1[[#This Row],[Energy]],H91)</f>
        <v>1</v>
      </c>
      <c r="J91" t="b">
        <f t="shared" si="12"/>
        <v>1</v>
      </c>
      <c r="K91" t="b">
        <f t="shared" si="13"/>
        <v>1</v>
      </c>
      <c r="M91" s="1">
        <v>43350</v>
      </c>
      <c r="N91" s="2">
        <v>0.52986111111111112</v>
      </c>
      <c r="O91" t="s">
        <v>763</v>
      </c>
      <c r="P91" s="4" t="s">
        <v>129</v>
      </c>
      <c r="Q91" s="5" t="s">
        <v>84</v>
      </c>
      <c r="R91" s="4" t="s">
        <v>93</v>
      </c>
      <c r="S91" t="s">
        <v>93</v>
      </c>
      <c r="T91" t="s">
        <v>129</v>
      </c>
      <c r="U91" t="b">
        <f>EXACT(Table16[[#This Row],[Energy]],T91)</f>
        <v>1</v>
      </c>
      <c r="V91" t="b">
        <f t="shared" si="14"/>
        <v>1</v>
      </c>
      <c r="W91" t="b">
        <f t="shared" si="15"/>
        <v>1</v>
      </c>
      <c r="X91" t="str">
        <f>IF(W91,Table16[[#This Row],[Field size Y]],"")</f>
        <v>13.00 cm</v>
      </c>
      <c r="Z91" s="7">
        <v>42996</v>
      </c>
      <c r="AA91" s="24">
        <v>0.49236111111111108</v>
      </c>
      <c r="AB91" s="2" t="s">
        <v>34</v>
      </c>
      <c r="AC91" s="6" t="s">
        <v>264</v>
      </c>
      <c r="AD91" s="5" t="s">
        <v>84</v>
      </c>
      <c r="AE91" s="4" t="s">
        <v>93</v>
      </c>
      <c r="AF91" t="s">
        <v>93</v>
      </c>
      <c r="AG91" t="s">
        <v>264</v>
      </c>
      <c r="AH91" t="b">
        <f>EXACT(Table13[[#This Row],[Energy]],AG91)</f>
        <v>1</v>
      </c>
      <c r="AI91" t="b">
        <f t="shared" si="16"/>
        <v>1</v>
      </c>
      <c r="AJ91" t="b">
        <f t="shared" si="17"/>
        <v>1</v>
      </c>
    </row>
    <row r="92" spans="1:36" x14ac:dyDescent="0.25">
      <c r="A92" s="1">
        <v>43350</v>
      </c>
      <c r="B92" s="2">
        <v>0.53402777777777777</v>
      </c>
      <c r="C92" t="s">
        <v>763</v>
      </c>
      <c r="D92" s="4" t="s">
        <v>35</v>
      </c>
      <c r="E92" s="5" t="s">
        <v>84</v>
      </c>
      <c r="F92" s="4" t="s">
        <v>93</v>
      </c>
      <c r="G92" t="s">
        <v>93</v>
      </c>
      <c r="H92" t="s">
        <v>35</v>
      </c>
      <c r="I92" t="b">
        <f>EXACT(Table1[[#This Row],[Energy]],H92)</f>
        <v>1</v>
      </c>
      <c r="J92" t="b">
        <f t="shared" si="12"/>
        <v>1</v>
      </c>
      <c r="K92" t="b">
        <f t="shared" si="13"/>
        <v>1</v>
      </c>
      <c r="M92" s="1">
        <v>43350</v>
      </c>
      <c r="N92" s="2">
        <v>0.53402777777777777</v>
      </c>
      <c r="O92" t="s">
        <v>763</v>
      </c>
      <c r="P92" s="4" t="s">
        <v>35</v>
      </c>
      <c r="Q92" s="5" t="s">
        <v>84</v>
      </c>
      <c r="R92" s="4" t="s">
        <v>93</v>
      </c>
      <c r="S92" t="s">
        <v>93</v>
      </c>
      <c r="T92" t="s">
        <v>35</v>
      </c>
      <c r="U92" t="b">
        <f>EXACT(Table16[[#This Row],[Energy]],T92)</f>
        <v>1</v>
      </c>
      <c r="V92" t="b">
        <f t="shared" si="14"/>
        <v>1</v>
      </c>
      <c r="W92" t="b">
        <f t="shared" si="15"/>
        <v>1</v>
      </c>
      <c r="X92" t="str">
        <f>IF(W92,Table16[[#This Row],[Field size Y]],"")</f>
        <v>13.00 cm</v>
      </c>
      <c r="Z92" s="7">
        <v>42996</v>
      </c>
      <c r="AA92" s="24">
        <v>0.49305555555555558</v>
      </c>
      <c r="AB92" s="2" t="s">
        <v>34</v>
      </c>
      <c r="AC92" s="6" t="s">
        <v>345</v>
      </c>
      <c r="AD92" s="5" t="s">
        <v>84</v>
      </c>
      <c r="AE92" s="4" t="s">
        <v>93</v>
      </c>
      <c r="AF92" t="s">
        <v>93</v>
      </c>
      <c r="AG92" t="s">
        <v>345</v>
      </c>
      <c r="AH92" t="b">
        <f>EXACT(Table13[[#This Row],[Energy]],AG92)</f>
        <v>1</v>
      </c>
      <c r="AI92" t="b">
        <f t="shared" si="16"/>
        <v>1</v>
      </c>
      <c r="AJ92" t="b">
        <f t="shared" si="17"/>
        <v>1</v>
      </c>
    </row>
    <row r="93" spans="1:36" x14ac:dyDescent="0.25">
      <c r="A93" s="1">
        <v>43350</v>
      </c>
      <c r="B93" s="2">
        <v>0.54027777777777775</v>
      </c>
      <c r="C93" t="s">
        <v>763</v>
      </c>
      <c r="D93" s="4" t="s">
        <v>345</v>
      </c>
      <c r="E93" s="5" t="s">
        <v>36</v>
      </c>
      <c r="F93" s="4" t="s">
        <v>79</v>
      </c>
      <c r="G93" t="s">
        <v>79</v>
      </c>
      <c r="H93" t="s">
        <v>345</v>
      </c>
      <c r="I93" t="b">
        <f>EXACT(Table1[[#This Row],[Energy]],H93)</f>
        <v>1</v>
      </c>
      <c r="J93" t="b">
        <f t="shared" si="12"/>
        <v>0</v>
      </c>
      <c r="K93" t="b">
        <f t="shared" si="13"/>
        <v>1</v>
      </c>
      <c r="M93" s="1">
        <v>43350</v>
      </c>
      <c r="N93" s="2">
        <v>0.54027777777777775</v>
      </c>
      <c r="O93" t="s">
        <v>763</v>
      </c>
      <c r="P93" s="4" t="s">
        <v>345</v>
      </c>
      <c r="Q93" s="5" t="s">
        <v>36</v>
      </c>
      <c r="R93" s="4" t="s">
        <v>79</v>
      </c>
      <c r="S93" t="s">
        <v>79</v>
      </c>
      <c r="T93" t="s">
        <v>345</v>
      </c>
      <c r="U93" t="b">
        <f>EXACT(Table16[[#This Row],[Energy]],T93)</f>
        <v>1</v>
      </c>
      <c r="V93" t="b">
        <f t="shared" si="14"/>
        <v>0</v>
      </c>
      <c r="W93" t="b">
        <f t="shared" si="15"/>
        <v>1</v>
      </c>
      <c r="X93" t="str">
        <f>IF(W93,Table16[[#This Row],[Field size Y]],"")</f>
        <v>10.00 cm</v>
      </c>
      <c r="Z93" s="7">
        <v>42996</v>
      </c>
      <c r="AA93" s="24">
        <v>0.53402777777777777</v>
      </c>
      <c r="AB93" t="s">
        <v>34</v>
      </c>
      <c r="AC93" s="4" t="s">
        <v>35</v>
      </c>
      <c r="AD93" s="5" t="s">
        <v>36</v>
      </c>
      <c r="AE93" s="4" t="s">
        <v>266</v>
      </c>
      <c r="AF93" t="s">
        <v>266</v>
      </c>
      <c r="AG93" t="s">
        <v>35</v>
      </c>
      <c r="AH93" t="b">
        <f>EXACT(Table13[[#This Row],[Energy]],AG93)</f>
        <v>1</v>
      </c>
      <c r="AI93" t="b">
        <f t="shared" si="16"/>
        <v>0</v>
      </c>
      <c r="AJ93" t="b">
        <f t="shared" si="17"/>
        <v>1</v>
      </c>
    </row>
    <row r="94" spans="1:36" x14ac:dyDescent="0.25">
      <c r="A94" s="1">
        <v>43350</v>
      </c>
      <c r="B94" s="2">
        <v>0.5444444444444444</v>
      </c>
      <c r="C94" t="s">
        <v>763</v>
      </c>
      <c r="D94" s="4" t="s">
        <v>264</v>
      </c>
      <c r="E94" s="5" t="s">
        <v>36</v>
      </c>
      <c r="F94" s="4" t="s">
        <v>79</v>
      </c>
      <c r="G94" t="s">
        <v>79</v>
      </c>
      <c r="H94" t="s">
        <v>264</v>
      </c>
      <c r="I94" t="b">
        <f>EXACT(Table1[[#This Row],[Energy]],H94)</f>
        <v>1</v>
      </c>
      <c r="J94" t="b">
        <f t="shared" si="12"/>
        <v>1</v>
      </c>
      <c r="K94" t="b">
        <f t="shared" si="13"/>
        <v>1</v>
      </c>
      <c r="M94" s="1">
        <v>43350</v>
      </c>
      <c r="N94" s="2">
        <v>0.5444444444444444</v>
      </c>
      <c r="O94" t="s">
        <v>763</v>
      </c>
      <c r="P94" s="4" t="s">
        <v>264</v>
      </c>
      <c r="Q94" s="5" t="s">
        <v>36</v>
      </c>
      <c r="R94" s="4" t="s">
        <v>79</v>
      </c>
      <c r="S94" t="s">
        <v>79</v>
      </c>
      <c r="T94" t="s">
        <v>264</v>
      </c>
      <c r="U94" t="b">
        <f>EXACT(Table16[[#This Row],[Energy]],T94)</f>
        <v>1</v>
      </c>
      <c r="V94" t="b">
        <f t="shared" si="14"/>
        <v>1</v>
      </c>
      <c r="W94" t="b">
        <f t="shared" si="15"/>
        <v>1</v>
      </c>
      <c r="X94" t="str">
        <f>IF(W94,Table16[[#This Row],[Field size Y]],"")</f>
        <v>10.00 cm</v>
      </c>
      <c r="Z94" s="7">
        <v>42996</v>
      </c>
      <c r="AA94" s="24">
        <v>0.53472222222222221</v>
      </c>
      <c r="AB94" t="s">
        <v>34</v>
      </c>
      <c r="AC94" s="4" t="s">
        <v>129</v>
      </c>
      <c r="AD94" s="5" t="s">
        <v>36</v>
      </c>
      <c r="AE94" s="4" t="s">
        <v>266</v>
      </c>
      <c r="AF94" t="s">
        <v>266</v>
      </c>
      <c r="AG94" t="s">
        <v>129</v>
      </c>
      <c r="AH94" t="b">
        <f>EXACT(Table13[[#This Row],[Energy]],AG94)</f>
        <v>1</v>
      </c>
      <c r="AI94" t="b">
        <f t="shared" si="16"/>
        <v>1</v>
      </c>
      <c r="AJ94" t="b">
        <f t="shared" si="17"/>
        <v>1</v>
      </c>
    </row>
    <row r="95" spans="1:36" x14ac:dyDescent="0.25">
      <c r="A95" s="1">
        <v>43350</v>
      </c>
      <c r="B95" s="2">
        <v>0.54791666666666672</v>
      </c>
      <c r="C95" t="s">
        <v>763</v>
      </c>
      <c r="D95" s="4" t="s">
        <v>196</v>
      </c>
      <c r="E95" s="5" t="s">
        <v>36</v>
      </c>
      <c r="F95" s="4" t="s">
        <v>79</v>
      </c>
      <c r="G95" t="s">
        <v>79</v>
      </c>
      <c r="H95" t="s">
        <v>196</v>
      </c>
      <c r="I95" t="b">
        <f>EXACT(Table1[[#This Row],[Energy]],H95)</f>
        <v>1</v>
      </c>
      <c r="J95" t="b">
        <f t="shared" si="12"/>
        <v>1</v>
      </c>
      <c r="K95" t="b">
        <f t="shared" si="13"/>
        <v>1</v>
      </c>
      <c r="M95" s="1">
        <v>43350</v>
      </c>
      <c r="N95" s="2">
        <v>0.54791666666666672</v>
      </c>
      <c r="O95" s="2" t="s">
        <v>763</v>
      </c>
      <c r="P95" s="6" t="s">
        <v>196</v>
      </c>
      <c r="Q95" s="5" t="s">
        <v>36</v>
      </c>
      <c r="R95" s="4" t="s">
        <v>79</v>
      </c>
      <c r="S95" t="s">
        <v>79</v>
      </c>
      <c r="T95" t="s">
        <v>196</v>
      </c>
      <c r="U95" t="b">
        <f>EXACT(Table16[[#This Row],[Energy]],T95)</f>
        <v>1</v>
      </c>
      <c r="V95" t="b">
        <f t="shared" si="14"/>
        <v>1</v>
      </c>
      <c r="W95" t="b">
        <f t="shared" si="15"/>
        <v>1</v>
      </c>
      <c r="X95" t="str">
        <f>IF(W95,Table16[[#This Row],[Field size Y]],"")</f>
        <v>10.00 cm</v>
      </c>
      <c r="Z95" s="7">
        <v>42996</v>
      </c>
      <c r="AA95" s="24">
        <v>0.53541666666666665</v>
      </c>
      <c r="AB95" t="s">
        <v>34</v>
      </c>
      <c r="AC95" s="4" t="s">
        <v>196</v>
      </c>
      <c r="AD95" s="5" t="s">
        <v>36</v>
      </c>
      <c r="AE95" s="4" t="s">
        <v>266</v>
      </c>
      <c r="AF95" t="s">
        <v>266</v>
      </c>
      <c r="AG95" t="s">
        <v>196</v>
      </c>
      <c r="AH95" t="b">
        <f>EXACT(Table13[[#This Row],[Energy]],AG95)</f>
        <v>1</v>
      </c>
      <c r="AI95" t="b">
        <f t="shared" si="16"/>
        <v>1</v>
      </c>
      <c r="AJ95" t="b">
        <f t="shared" si="17"/>
        <v>1</v>
      </c>
    </row>
    <row r="96" spans="1:36" x14ac:dyDescent="0.25">
      <c r="A96" s="1">
        <v>43350</v>
      </c>
      <c r="B96" s="2">
        <v>0.55138888888888882</v>
      </c>
      <c r="C96" t="s">
        <v>763</v>
      </c>
      <c r="D96" s="4" t="s">
        <v>129</v>
      </c>
      <c r="E96" s="5" t="s">
        <v>36</v>
      </c>
      <c r="F96" s="4" t="s">
        <v>79</v>
      </c>
      <c r="G96" t="s">
        <v>79</v>
      </c>
      <c r="H96" t="s">
        <v>129</v>
      </c>
      <c r="I96" t="b">
        <f>EXACT(Table1[[#This Row],[Energy]],H96)</f>
        <v>1</v>
      </c>
      <c r="J96" t="b">
        <f t="shared" si="12"/>
        <v>1</v>
      </c>
      <c r="K96" t="b">
        <f t="shared" si="13"/>
        <v>1</v>
      </c>
      <c r="M96" s="1">
        <v>43350</v>
      </c>
      <c r="N96" s="2">
        <v>0.55138888888888882</v>
      </c>
      <c r="O96" t="s">
        <v>763</v>
      </c>
      <c r="P96" s="4" t="s">
        <v>129</v>
      </c>
      <c r="Q96" s="5" t="s">
        <v>36</v>
      </c>
      <c r="R96" s="4" t="s">
        <v>79</v>
      </c>
      <c r="S96" t="s">
        <v>79</v>
      </c>
      <c r="T96" t="s">
        <v>129</v>
      </c>
      <c r="U96" t="b">
        <f>EXACT(Table16[[#This Row],[Energy]],T96)</f>
        <v>1</v>
      </c>
      <c r="V96" t="b">
        <f t="shared" si="14"/>
        <v>1</v>
      </c>
      <c r="W96" t="b">
        <f t="shared" si="15"/>
        <v>1</v>
      </c>
      <c r="X96" t="str">
        <f>IF(W96,Table16[[#This Row],[Field size Y]],"")</f>
        <v>10.00 cm</v>
      </c>
      <c r="Z96" s="7">
        <v>42996</v>
      </c>
      <c r="AA96" s="24">
        <v>0.53611111111111109</v>
      </c>
      <c r="AB96" s="2" t="s">
        <v>34</v>
      </c>
      <c r="AC96" s="6" t="s">
        <v>264</v>
      </c>
      <c r="AD96" s="5" t="s">
        <v>36</v>
      </c>
      <c r="AE96" s="4" t="s">
        <v>266</v>
      </c>
      <c r="AF96" t="s">
        <v>266</v>
      </c>
      <c r="AG96" t="s">
        <v>264</v>
      </c>
      <c r="AH96" t="b">
        <f>EXACT(Table13[[#This Row],[Energy]],AG96)</f>
        <v>1</v>
      </c>
      <c r="AI96" t="b">
        <f t="shared" si="16"/>
        <v>1</v>
      </c>
      <c r="AJ96" t="b">
        <f t="shared" si="17"/>
        <v>1</v>
      </c>
    </row>
    <row r="97" spans="1:36" x14ac:dyDescent="0.25">
      <c r="A97" s="1">
        <v>43350</v>
      </c>
      <c r="B97" s="2">
        <v>0.55555555555555558</v>
      </c>
      <c r="C97" t="s">
        <v>763</v>
      </c>
      <c r="D97" s="4" t="s">
        <v>35</v>
      </c>
      <c r="E97" s="5" t="s">
        <v>36</v>
      </c>
      <c r="F97" s="4" t="s">
        <v>79</v>
      </c>
      <c r="G97" t="s">
        <v>79</v>
      </c>
      <c r="H97" t="s">
        <v>35</v>
      </c>
      <c r="I97" t="b">
        <f>EXACT(Table1[[#This Row],[Energy]],H97)</f>
        <v>1</v>
      </c>
      <c r="J97" t="b">
        <f t="shared" si="12"/>
        <v>1</v>
      </c>
      <c r="K97" t="b">
        <f t="shared" si="13"/>
        <v>1</v>
      </c>
      <c r="M97" s="1">
        <v>43350</v>
      </c>
      <c r="N97" s="2">
        <v>0.55555555555555558</v>
      </c>
      <c r="O97" t="s">
        <v>763</v>
      </c>
      <c r="P97" s="4" t="s">
        <v>35</v>
      </c>
      <c r="Q97" s="5" t="s">
        <v>36</v>
      </c>
      <c r="R97" s="4" t="s">
        <v>79</v>
      </c>
      <c r="S97" t="s">
        <v>79</v>
      </c>
      <c r="T97" t="s">
        <v>35</v>
      </c>
      <c r="U97" t="b">
        <f>EXACT(Table16[[#This Row],[Energy]],T97)</f>
        <v>1</v>
      </c>
      <c r="V97" t="b">
        <f t="shared" si="14"/>
        <v>1</v>
      </c>
      <c r="W97" t="b">
        <f t="shared" si="15"/>
        <v>1</v>
      </c>
      <c r="X97" t="str">
        <f>IF(W97,Table16[[#This Row],[Field size Y]],"")</f>
        <v>10.00 cm</v>
      </c>
      <c r="Z97" s="7">
        <v>42996</v>
      </c>
      <c r="AA97" s="24">
        <v>0.53749999999999998</v>
      </c>
      <c r="AB97" s="2" t="s">
        <v>34</v>
      </c>
      <c r="AC97" s="6" t="s">
        <v>345</v>
      </c>
      <c r="AD97" s="5" t="s">
        <v>36</v>
      </c>
      <c r="AE97" s="4" t="s">
        <v>266</v>
      </c>
      <c r="AF97" t="s">
        <v>266</v>
      </c>
      <c r="AG97" t="s">
        <v>345</v>
      </c>
      <c r="AH97" t="b">
        <f>EXACT(Table13[[#This Row],[Energy]],AG97)</f>
        <v>1</v>
      </c>
      <c r="AI97" t="b">
        <f t="shared" si="16"/>
        <v>1</v>
      </c>
      <c r="AJ97" t="b">
        <f t="shared" si="17"/>
        <v>1</v>
      </c>
    </row>
    <row r="98" spans="1:36" x14ac:dyDescent="0.25">
      <c r="A98" s="1">
        <v>43350</v>
      </c>
      <c r="B98" s="2">
        <v>0.55972222222222223</v>
      </c>
      <c r="C98" t="s">
        <v>763</v>
      </c>
      <c r="D98" s="4" t="s">
        <v>345</v>
      </c>
      <c r="E98" s="5" t="s">
        <v>36</v>
      </c>
      <c r="F98" s="4" t="s">
        <v>38</v>
      </c>
      <c r="G98" t="s">
        <v>38</v>
      </c>
      <c r="H98" t="s">
        <v>345</v>
      </c>
      <c r="I98" t="b">
        <f>EXACT(Table1[[#This Row],[Energy]],H98)</f>
        <v>1</v>
      </c>
      <c r="J98" t="b">
        <f t="shared" si="12"/>
        <v>1</v>
      </c>
      <c r="K98" t="b">
        <f t="shared" si="13"/>
        <v>1</v>
      </c>
      <c r="M98" s="1">
        <v>43350</v>
      </c>
      <c r="N98" s="2">
        <v>0.55972222222222223</v>
      </c>
      <c r="O98" t="s">
        <v>763</v>
      </c>
      <c r="P98" s="4" t="s">
        <v>345</v>
      </c>
      <c r="Q98" s="5" t="s">
        <v>36</v>
      </c>
      <c r="R98" s="4" t="s">
        <v>38</v>
      </c>
      <c r="S98" t="s">
        <v>38</v>
      </c>
      <c r="T98" t="s">
        <v>345</v>
      </c>
      <c r="U98" t="b">
        <f>EXACT(Table16[[#This Row],[Energy]],T98)</f>
        <v>1</v>
      </c>
      <c r="V98" t="b">
        <f t="shared" si="14"/>
        <v>1</v>
      </c>
      <c r="W98" t="b">
        <f t="shared" si="15"/>
        <v>1</v>
      </c>
      <c r="X98" t="str">
        <f>IF(W98,Table16[[#This Row],[Field size Y]],"")</f>
        <v>8.00 cm</v>
      </c>
      <c r="Z98" s="7">
        <v>42996</v>
      </c>
      <c r="AA98" s="24">
        <v>0.56388888888888888</v>
      </c>
      <c r="AB98" t="s">
        <v>34</v>
      </c>
      <c r="AC98" s="4" t="s">
        <v>35</v>
      </c>
      <c r="AD98" s="5" t="s">
        <v>36</v>
      </c>
      <c r="AE98" s="4" t="s">
        <v>447</v>
      </c>
      <c r="AF98" t="s">
        <v>447</v>
      </c>
      <c r="AG98" t="s">
        <v>35</v>
      </c>
      <c r="AH98" t="b">
        <f>EXACT(Table13[[#This Row],[Energy]],AG98)</f>
        <v>1</v>
      </c>
      <c r="AI98" t="b">
        <f t="shared" si="16"/>
        <v>1</v>
      </c>
      <c r="AJ98" t="b">
        <f t="shared" si="17"/>
        <v>1</v>
      </c>
    </row>
    <row r="99" spans="1:36" x14ac:dyDescent="0.25">
      <c r="A99" s="1">
        <v>43350</v>
      </c>
      <c r="B99" s="2">
        <v>0.56319444444444444</v>
      </c>
      <c r="C99" t="s">
        <v>763</v>
      </c>
      <c r="D99" s="4" t="s">
        <v>264</v>
      </c>
      <c r="E99" s="5" t="s">
        <v>36</v>
      </c>
      <c r="F99" s="4" t="s">
        <v>38</v>
      </c>
      <c r="G99" t="s">
        <v>38</v>
      </c>
      <c r="H99" t="s">
        <v>264</v>
      </c>
      <c r="I99" t="b">
        <f>EXACT(Table1[[#This Row],[Energy]],H99)</f>
        <v>1</v>
      </c>
      <c r="J99" t="b">
        <f t="shared" ref="J99:J132" si="18">EXACT(E98,E99)</f>
        <v>1</v>
      </c>
      <c r="K99" t="b">
        <f t="shared" ref="K99:K132" si="19">EXACT(F99,G99)</f>
        <v>1</v>
      </c>
      <c r="M99" s="1">
        <v>43350</v>
      </c>
      <c r="N99" s="2">
        <v>0.56319444444444444</v>
      </c>
      <c r="O99" t="s">
        <v>763</v>
      </c>
      <c r="P99" s="4" t="s">
        <v>264</v>
      </c>
      <c r="Q99" s="5" t="s">
        <v>36</v>
      </c>
      <c r="R99" s="4" t="s">
        <v>38</v>
      </c>
      <c r="S99" t="s">
        <v>38</v>
      </c>
      <c r="T99" t="s">
        <v>264</v>
      </c>
      <c r="U99" t="b">
        <f>EXACT(Table16[[#This Row],[Energy]],T99)</f>
        <v>1</v>
      </c>
      <c r="V99" t="b">
        <f t="shared" ref="V99:V130" si="20">EXACT(Q98,Q99)</f>
        <v>1</v>
      </c>
      <c r="W99" t="b">
        <f t="shared" ref="W99:W130" si="21">EXACT(R99,S99)</f>
        <v>1</v>
      </c>
      <c r="X99" t="str">
        <f>IF(W99,Table16[[#This Row],[Field size Y]],"")</f>
        <v>8.00 cm</v>
      </c>
      <c r="Z99" s="7">
        <v>42996</v>
      </c>
      <c r="AA99" s="24">
        <v>0.56388888888888888</v>
      </c>
      <c r="AB99" t="s">
        <v>34</v>
      </c>
      <c r="AC99" s="4" t="s">
        <v>129</v>
      </c>
      <c r="AD99" s="5" t="s">
        <v>36</v>
      </c>
      <c r="AE99" s="4" t="s">
        <v>447</v>
      </c>
      <c r="AF99" t="s">
        <v>447</v>
      </c>
      <c r="AG99" t="s">
        <v>129</v>
      </c>
      <c r="AH99" t="b">
        <f>EXACT(Table13[[#This Row],[Energy]],AG99)</f>
        <v>1</v>
      </c>
      <c r="AI99" t="b">
        <f t="shared" ref="AI99:AI130" si="22">EXACT(AD98,AD99)</f>
        <v>1</v>
      </c>
      <c r="AJ99" t="b">
        <f t="shared" ref="AJ99:AJ130" si="23">EXACT(AE99,AF99)</f>
        <v>1</v>
      </c>
    </row>
    <row r="100" spans="1:36" x14ac:dyDescent="0.25">
      <c r="A100" s="1">
        <v>43350</v>
      </c>
      <c r="B100" s="2">
        <v>0.56874999999999998</v>
      </c>
      <c r="C100" t="s">
        <v>763</v>
      </c>
      <c r="D100" s="4" t="s">
        <v>196</v>
      </c>
      <c r="E100" s="5" t="s">
        <v>36</v>
      </c>
      <c r="F100" s="4" t="s">
        <v>38</v>
      </c>
      <c r="G100" t="s">
        <v>38</v>
      </c>
      <c r="H100" t="s">
        <v>196</v>
      </c>
      <c r="I100" t="b">
        <f>EXACT(Table1[[#This Row],[Energy]],H100)</f>
        <v>1</v>
      </c>
      <c r="J100" t="b">
        <f t="shared" si="18"/>
        <v>1</v>
      </c>
      <c r="K100" t="b">
        <f t="shared" si="19"/>
        <v>1</v>
      </c>
      <c r="M100" s="1">
        <v>43350</v>
      </c>
      <c r="N100" s="2">
        <v>0.56874999999999998</v>
      </c>
      <c r="O100" s="2" t="s">
        <v>763</v>
      </c>
      <c r="P100" s="6" t="s">
        <v>196</v>
      </c>
      <c r="Q100" s="5" t="s">
        <v>36</v>
      </c>
      <c r="R100" s="4" t="s">
        <v>38</v>
      </c>
      <c r="S100" t="s">
        <v>38</v>
      </c>
      <c r="T100" t="s">
        <v>196</v>
      </c>
      <c r="U100" t="b">
        <f>EXACT(Table16[[#This Row],[Energy]],T100)</f>
        <v>1</v>
      </c>
      <c r="V100" t="b">
        <f t="shared" si="20"/>
        <v>1</v>
      </c>
      <c r="W100" t="b">
        <f t="shared" si="21"/>
        <v>1</v>
      </c>
      <c r="X100" t="str">
        <f>IF(W100,Table16[[#This Row],[Field size Y]],"")</f>
        <v>8.00 cm</v>
      </c>
      <c r="Z100" s="7">
        <v>42996</v>
      </c>
      <c r="AA100" s="24">
        <v>0.56458333333333333</v>
      </c>
      <c r="AB100" t="s">
        <v>34</v>
      </c>
      <c r="AC100" s="4" t="s">
        <v>196</v>
      </c>
      <c r="AD100" s="5" t="s">
        <v>36</v>
      </c>
      <c r="AE100" s="4" t="s">
        <v>447</v>
      </c>
      <c r="AF100" t="s">
        <v>447</v>
      </c>
      <c r="AG100" t="s">
        <v>196</v>
      </c>
      <c r="AH100" t="b">
        <f>EXACT(Table13[[#This Row],[Energy]],AG100)</f>
        <v>1</v>
      </c>
      <c r="AI100" t="b">
        <f t="shared" si="22"/>
        <v>1</v>
      </c>
      <c r="AJ100" t="b">
        <f t="shared" si="23"/>
        <v>1</v>
      </c>
    </row>
    <row r="101" spans="1:36" x14ac:dyDescent="0.25">
      <c r="A101" s="1">
        <v>43350</v>
      </c>
      <c r="B101" s="2">
        <v>0.57222222222222219</v>
      </c>
      <c r="C101" t="s">
        <v>763</v>
      </c>
      <c r="D101" s="4" t="s">
        <v>129</v>
      </c>
      <c r="E101" s="5" t="s">
        <v>36</v>
      </c>
      <c r="F101" s="4" t="s">
        <v>38</v>
      </c>
      <c r="G101" t="s">
        <v>38</v>
      </c>
      <c r="H101" t="s">
        <v>129</v>
      </c>
      <c r="I101" t="b">
        <f>EXACT(Table1[[#This Row],[Energy]],H101)</f>
        <v>1</v>
      </c>
      <c r="J101" t="b">
        <f t="shared" si="18"/>
        <v>1</v>
      </c>
      <c r="K101" t="b">
        <f t="shared" si="19"/>
        <v>1</v>
      </c>
      <c r="M101" s="1">
        <v>43350</v>
      </c>
      <c r="N101" s="2">
        <v>0.57222222222222219</v>
      </c>
      <c r="O101" t="s">
        <v>763</v>
      </c>
      <c r="P101" s="4" t="s">
        <v>129</v>
      </c>
      <c r="Q101" s="5" t="s">
        <v>36</v>
      </c>
      <c r="R101" s="4" t="s">
        <v>38</v>
      </c>
      <c r="S101" t="s">
        <v>38</v>
      </c>
      <c r="T101" t="s">
        <v>129</v>
      </c>
      <c r="U101" t="b">
        <f>EXACT(Table16[[#This Row],[Energy]],T101)</f>
        <v>1</v>
      </c>
      <c r="V101" t="b">
        <f t="shared" si="20"/>
        <v>1</v>
      </c>
      <c r="W101" t="b">
        <f t="shared" si="21"/>
        <v>1</v>
      </c>
      <c r="X101" t="str">
        <f>IF(W101,Table16[[#This Row],[Field size Y]],"")</f>
        <v>8.00 cm</v>
      </c>
      <c r="Z101" s="7">
        <v>42996</v>
      </c>
      <c r="AA101" s="24">
        <v>0.56597222222222221</v>
      </c>
      <c r="AB101" s="2" t="s">
        <v>34</v>
      </c>
      <c r="AC101" s="6" t="s">
        <v>264</v>
      </c>
      <c r="AD101" s="5" t="s">
        <v>36</v>
      </c>
      <c r="AE101" s="4" t="s">
        <v>447</v>
      </c>
      <c r="AF101" t="s">
        <v>447</v>
      </c>
      <c r="AG101" t="s">
        <v>264</v>
      </c>
      <c r="AH101" t="b">
        <f>EXACT(Table13[[#This Row],[Energy]],AG101)</f>
        <v>1</v>
      </c>
      <c r="AI101" t="b">
        <f t="shared" si="22"/>
        <v>1</v>
      </c>
      <c r="AJ101" t="b">
        <f t="shared" si="23"/>
        <v>1</v>
      </c>
    </row>
    <row r="102" spans="1:36" x14ac:dyDescent="0.25">
      <c r="A102" s="1">
        <v>43350</v>
      </c>
      <c r="B102" s="2">
        <v>0.5756944444444444</v>
      </c>
      <c r="C102" t="s">
        <v>763</v>
      </c>
      <c r="D102" s="4" t="s">
        <v>35</v>
      </c>
      <c r="E102" s="5" t="s">
        <v>36</v>
      </c>
      <c r="F102" s="4" t="s">
        <v>38</v>
      </c>
      <c r="G102" t="s">
        <v>38</v>
      </c>
      <c r="H102" t="s">
        <v>35</v>
      </c>
      <c r="I102" t="b">
        <f>EXACT(Table1[[#This Row],[Energy]],H102)</f>
        <v>1</v>
      </c>
      <c r="J102" t="b">
        <f t="shared" si="18"/>
        <v>1</v>
      </c>
      <c r="K102" t="b">
        <f t="shared" si="19"/>
        <v>1</v>
      </c>
      <c r="M102" s="1">
        <v>43350</v>
      </c>
      <c r="N102" s="2">
        <v>0.5756944444444444</v>
      </c>
      <c r="O102" t="s">
        <v>763</v>
      </c>
      <c r="P102" s="4" t="s">
        <v>35</v>
      </c>
      <c r="Q102" s="5" t="s">
        <v>36</v>
      </c>
      <c r="R102" s="4" t="s">
        <v>38</v>
      </c>
      <c r="S102" t="s">
        <v>38</v>
      </c>
      <c r="T102" t="s">
        <v>35</v>
      </c>
      <c r="U102" t="b">
        <f>EXACT(Table16[[#This Row],[Energy]],T102)</f>
        <v>1</v>
      </c>
      <c r="V102" t="b">
        <f t="shared" si="20"/>
        <v>1</v>
      </c>
      <c r="W102" t="b">
        <f t="shared" si="21"/>
        <v>1</v>
      </c>
      <c r="X102" t="str">
        <f>IF(W102,Table16[[#This Row],[Field size Y]],"")</f>
        <v>8.00 cm</v>
      </c>
      <c r="Z102" s="7">
        <v>42996</v>
      </c>
      <c r="AA102" s="24">
        <v>0.56666666666666665</v>
      </c>
      <c r="AB102" s="2" t="s">
        <v>34</v>
      </c>
      <c r="AC102" s="6" t="s">
        <v>345</v>
      </c>
      <c r="AD102" s="5" t="s">
        <v>36</v>
      </c>
      <c r="AE102" s="4" t="s">
        <v>447</v>
      </c>
      <c r="AF102" t="s">
        <v>447</v>
      </c>
      <c r="AG102" t="s">
        <v>345</v>
      </c>
      <c r="AH102" t="b">
        <f>EXACT(Table13[[#This Row],[Energy]],AG102)</f>
        <v>1</v>
      </c>
      <c r="AI102" t="b">
        <f t="shared" si="22"/>
        <v>1</v>
      </c>
      <c r="AJ102" t="b">
        <f t="shared" si="23"/>
        <v>1</v>
      </c>
    </row>
    <row r="103" spans="1:36" x14ac:dyDescent="0.25">
      <c r="A103" s="1">
        <v>43350</v>
      </c>
      <c r="B103" s="2">
        <v>0.57986111111111105</v>
      </c>
      <c r="C103" t="s">
        <v>763</v>
      </c>
      <c r="D103" s="4" t="s">
        <v>345</v>
      </c>
      <c r="E103" s="5" t="s">
        <v>36</v>
      </c>
      <c r="F103" s="4" t="s">
        <v>52</v>
      </c>
      <c r="G103" t="s">
        <v>52</v>
      </c>
      <c r="H103" t="s">
        <v>345</v>
      </c>
      <c r="I103" t="b">
        <f>EXACT(Table1[[#This Row],[Energy]],H103)</f>
        <v>1</v>
      </c>
      <c r="J103" t="b">
        <f t="shared" si="18"/>
        <v>1</v>
      </c>
      <c r="K103" t="b">
        <f t="shared" si="19"/>
        <v>1</v>
      </c>
      <c r="M103" s="1">
        <v>43350</v>
      </c>
      <c r="N103" s="2">
        <v>0.57986111111111105</v>
      </c>
      <c r="O103" t="s">
        <v>763</v>
      </c>
      <c r="P103" s="4" t="s">
        <v>345</v>
      </c>
      <c r="Q103" s="5" t="s">
        <v>36</v>
      </c>
      <c r="R103" s="4" t="s">
        <v>52</v>
      </c>
      <c r="S103" t="s">
        <v>52</v>
      </c>
      <c r="T103" t="s">
        <v>345</v>
      </c>
      <c r="U103" t="b">
        <f>EXACT(Table16[[#This Row],[Energy]],T103)</f>
        <v>1</v>
      </c>
      <c r="V103" t="b">
        <f t="shared" si="20"/>
        <v>1</v>
      </c>
      <c r="W103" t="b">
        <f t="shared" si="21"/>
        <v>1</v>
      </c>
      <c r="X103" t="str">
        <f>IF(W103,Table16[[#This Row],[Field size Y]],"")</f>
        <v>7.00 cm</v>
      </c>
      <c r="Z103" s="7">
        <v>42996</v>
      </c>
      <c r="AA103" s="24">
        <v>0.57152777777777775</v>
      </c>
      <c r="AB103" t="s">
        <v>34</v>
      </c>
      <c r="AC103" s="4" t="s">
        <v>35</v>
      </c>
      <c r="AD103" s="5" t="s">
        <v>36</v>
      </c>
      <c r="AE103" s="4" t="s">
        <v>52</v>
      </c>
      <c r="AF103" t="s">
        <v>52</v>
      </c>
      <c r="AG103" t="s">
        <v>35</v>
      </c>
      <c r="AH103" t="b">
        <f>EXACT(Table13[[#This Row],[Energy]],AG103)</f>
        <v>1</v>
      </c>
      <c r="AI103" t="b">
        <f t="shared" si="22"/>
        <v>1</v>
      </c>
      <c r="AJ103" t="b">
        <f t="shared" si="23"/>
        <v>1</v>
      </c>
    </row>
    <row r="104" spans="1:36" x14ac:dyDescent="0.25">
      <c r="A104" s="1">
        <v>43350</v>
      </c>
      <c r="B104" s="2">
        <v>0.58333333333333337</v>
      </c>
      <c r="C104" t="s">
        <v>763</v>
      </c>
      <c r="D104" s="4" t="s">
        <v>264</v>
      </c>
      <c r="E104" s="5" t="s">
        <v>36</v>
      </c>
      <c r="F104" s="4" t="s">
        <v>52</v>
      </c>
      <c r="G104" t="s">
        <v>52</v>
      </c>
      <c r="H104" t="s">
        <v>264</v>
      </c>
      <c r="I104" t="b">
        <f>EXACT(Table1[[#This Row],[Energy]],H104)</f>
        <v>1</v>
      </c>
      <c r="J104" t="b">
        <f t="shared" si="18"/>
        <v>1</v>
      </c>
      <c r="K104" t="b">
        <f t="shared" si="19"/>
        <v>1</v>
      </c>
      <c r="M104" s="1">
        <v>43350</v>
      </c>
      <c r="N104" s="2">
        <v>0.58333333333333337</v>
      </c>
      <c r="O104" t="s">
        <v>763</v>
      </c>
      <c r="P104" s="4" t="s">
        <v>264</v>
      </c>
      <c r="Q104" s="5" t="s">
        <v>36</v>
      </c>
      <c r="R104" s="4" t="s">
        <v>52</v>
      </c>
      <c r="S104" t="s">
        <v>52</v>
      </c>
      <c r="T104" t="s">
        <v>264</v>
      </c>
      <c r="U104" t="b">
        <f>EXACT(Table16[[#This Row],[Energy]],T104)</f>
        <v>1</v>
      </c>
      <c r="V104" t="b">
        <f t="shared" si="20"/>
        <v>1</v>
      </c>
      <c r="W104" t="b">
        <f t="shared" si="21"/>
        <v>1</v>
      </c>
      <c r="X104" t="str">
        <f>IF(W104,Table16[[#This Row],[Field size Y]],"")</f>
        <v>7.00 cm</v>
      </c>
      <c r="Z104" s="7">
        <v>42996</v>
      </c>
      <c r="AA104" s="24">
        <v>0.57152777777777775</v>
      </c>
      <c r="AB104" t="s">
        <v>34</v>
      </c>
      <c r="AC104" s="4" t="s">
        <v>129</v>
      </c>
      <c r="AD104" s="5" t="s">
        <v>36</v>
      </c>
      <c r="AE104" s="4" t="s">
        <v>52</v>
      </c>
      <c r="AF104" t="s">
        <v>52</v>
      </c>
      <c r="AG104" t="s">
        <v>129</v>
      </c>
      <c r="AH104" t="b">
        <f>EXACT(Table13[[#This Row],[Energy]],AG104)</f>
        <v>1</v>
      </c>
      <c r="AI104" t="b">
        <f t="shared" si="22"/>
        <v>1</v>
      </c>
      <c r="AJ104" t="b">
        <f t="shared" si="23"/>
        <v>1</v>
      </c>
    </row>
    <row r="105" spans="1:36" x14ac:dyDescent="0.25">
      <c r="A105" s="1">
        <v>43350</v>
      </c>
      <c r="B105" s="2">
        <v>0.58680555555555558</v>
      </c>
      <c r="C105" t="s">
        <v>763</v>
      </c>
      <c r="D105" s="4" t="s">
        <v>196</v>
      </c>
      <c r="E105" s="5" t="s">
        <v>36</v>
      </c>
      <c r="F105" s="4" t="s">
        <v>52</v>
      </c>
      <c r="G105" t="s">
        <v>52</v>
      </c>
      <c r="H105" t="s">
        <v>196</v>
      </c>
      <c r="I105" t="b">
        <f>EXACT(Table1[[#This Row],[Energy]],H105)</f>
        <v>1</v>
      </c>
      <c r="J105" t="b">
        <f t="shared" si="18"/>
        <v>1</v>
      </c>
      <c r="K105" t="b">
        <f t="shared" si="19"/>
        <v>1</v>
      </c>
      <c r="M105" s="1">
        <v>43350</v>
      </c>
      <c r="N105" s="2">
        <v>0.58680555555555558</v>
      </c>
      <c r="O105" s="2" t="s">
        <v>763</v>
      </c>
      <c r="P105" s="6" t="s">
        <v>196</v>
      </c>
      <c r="Q105" s="5" t="s">
        <v>36</v>
      </c>
      <c r="R105" s="4" t="s">
        <v>52</v>
      </c>
      <c r="S105" t="s">
        <v>52</v>
      </c>
      <c r="T105" t="s">
        <v>196</v>
      </c>
      <c r="U105" t="b">
        <f>EXACT(Table16[[#This Row],[Energy]],T105)</f>
        <v>1</v>
      </c>
      <c r="V105" t="b">
        <f t="shared" si="20"/>
        <v>1</v>
      </c>
      <c r="W105" t="b">
        <f t="shared" si="21"/>
        <v>1</v>
      </c>
      <c r="X105" t="str">
        <f>IF(W105,Table16[[#This Row],[Field size Y]],"")</f>
        <v>7.00 cm</v>
      </c>
      <c r="Z105" s="7">
        <v>42996</v>
      </c>
      <c r="AA105" s="24">
        <v>0.57222222222222219</v>
      </c>
      <c r="AB105" t="s">
        <v>34</v>
      </c>
      <c r="AC105" s="4" t="s">
        <v>196</v>
      </c>
      <c r="AD105" s="5" t="s">
        <v>36</v>
      </c>
      <c r="AE105" s="4" t="s">
        <v>52</v>
      </c>
      <c r="AF105" t="s">
        <v>52</v>
      </c>
      <c r="AG105" t="s">
        <v>196</v>
      </c>
      <c r="AH105" t="b">
        <f>EXACT(Table13[[#This Row],[Energy]],AG105)</f>
        <v>1</v>
      </c>
      <c r="AI105" t="b">
        <f t="shared" si="22"/>
        <v>1</v>
      </c>
      <c r="AJ105" t="b">
        <f t="shared" si="23"/>
        <v>1</v>
      </c>
    </row>
    <row r="106" spans="1:36" x14ac:dyDescent="0.25">
      <c r="A106" s="1">
        <v>43350</v>
      </c>
      <c r="B106" s="2">
        <v>0.59097222222222223</v>
      </c>
      <c r="C106" t="s">
        <v>763</v>
      </c>
      <c r="D106" s="4" t="s">
        <v>129</v>
      </c>
      <c r="E106" s="5" t="s">
        <v>36</v>
      </c>
      <c r="F106" s="4" t="s">
        <v>52</v>
      </c>
      <c r="G106" t="s">
        <v>52</v>
      </c>
      <c r="H106" t="s">
        <v>129</v>
      </c>
      <c r="I106" t="b">
        <f>EXACT(Table1[[#This Row],[Energy]],H106)</f>
        <v>1</v>
      </c>
      <c r="J106" t="b">
        <f t="shared" si="18"/>
        <v>1</v>
      </c>
      <c r="K106" t="b">
        <f t="shared" si="19"/>
        <v>1</v>
      </c>
      <c r="M106" s="1">
        <v>43350</v>
      </c>
      <c r="N106" s="2">
        <v>0.59097222222222223</v>
      </c>
      <c r="O106" t="s">
        <v>763</v>
      </c>
      <c r="P106" s="4" t="s">
        <v>129</v>
      </c>
      <c r="Q106" s="5" t="s">
        <v>36</v>
      </c>
      <c r="R106" s="4" t="s">
        <v>52</v>
      </c>
      <c r="S106" t="s">
        <v>52</v>
      </c>
      <c r="T106" t="s">
        <v>129</v>
      </c>
      <c r="U106" t="b">
        <f>EXACT(Table16[[#This Row],[Energy]],T106)</f>
        <v>1</v>
      </c>
      <c r="V106" t="b">
        <f t="shared" si="20"/>
        <v>1</v>
      </c>
      <c r="W106" t="b">
        <f t="shared" si="21"/>
        <v>1</v>
      </c>
      <c r="X106" t="str">
        <f>IF(W106,Table16[[#This Row],[Field size Y]],"")</f>
        <v>7.00 cm</v>
      </c>
      <c r="Z106" s="7">
        <v>42996</v>
      </c>
      <c r="AA106" s="24">
        <v>0.57291666666666663</v>
      </c>
      <c r="AB106" s="2" t="s">
        <v>34</v>
      </c>
      <c r="AC106" s="6" t="s">
        <v>264</v>
      </c>
      <c r="AD106" s="5" t="s">
        <v>36</v>
      </c>
      <c r="AE106" s="4" t="s">
        <v>52</v>
      </c>
      <c r="AF106" t="s">
        <v>52</v>
      </c>
      <c r="AG106" t="s">
        <v>264</v>
      </c>
      <c r="AH106" t="b">
        <f>EXACT(Table13[[#This Row],[Energy]],AG106)</f>
        <v>1</v>
      </c>
      <c r="AI106" t="b">
        <f t="shared" si="22"/>
        <v>1</v>
      </c>
      <c r="AJ106" t="b">
        <f t="shared" si="23"/>
        <v>1</v>
      </c>
    </row>
    <row r="107" spans="1:36" x14ac:dyDescent="0.25">
      <c r="A107" s="1">
        <v>43350</v>
      </c>
      <c r="B107" s="2">
        <v>0.59375</v>
      </c>
      <c r="C107" t="s">
        <v>763</v>
      </c>
      <c r="D107" s="4" t="s">
        <v>35</v>
      </c>
      <c r="E107" s="5" t="s">
        <v>36</v>
      </c>
      <c r="F107" s="4" t="s">
        <v>52</v>
      </c>
      <c r="G107" t="s">
        <v>52</v>
      </c>
      <c r="H107" t="s">
        <v>35</v>
      </c>
      <c r="I107" t="b">
        <f>EXACT(Table1[[#This Row],[Energy]],H107)</f>
        <v>1</v>
      </c>
      <c r="J107" t="b">
        <f t="shared" si="18"/>
        <v>1</v>
      </c>
      <c r="K107" t="b">
        <f t="shared" si="19"/>
        <v>1</v>
      </c>
      <c r="M107" s="1">
        <v>43350</v>
      </c>
      <c r="N107" s="2">
        <v>0.59375</v>
      </c>
      <c r="O107" t="s">
        <v>763</v>
      </c>
      <c r="P107" s="4" t="s">
        <v>35</v>
      </c>
      <c r="Q107" s="5" t="s">
        <v>36</v>
      </c>
      <c r="R107" s="4" t="s">
        <v>52</v>
      </c>
      <c r="S107" t="s">
        <v>52</v>
      </c>
      <c r="T107" t="s">
        <v>35</v>
      </c>
      <c r="U107" t="b">
        <f>EXACT(Table16[[#This Row],[Energy]],T107)</f>
        <v>1</v>
      </c>
      <c r="V107" t="b">
        <f t="shared" si="20"/>
        <v>1</v>
      </c>
      <c r="W107" t="b">
        <f t="shared" si="21"/>
        <v>1</v>
      </c>
      <c r="X107" t="str">
        <f>IF(W107,Table16[[#This Row],[Field size Y]],"")</f>
        <v>7.00 cm</v>
      </c>
      <c r="Z107" s="7">
        <v>42996</v>
      </c>
      <c r="AA107" s="24">
        <v>0.57430555555555551</v>
      </c>
      <c r="AB107" s="2" t="s">
        <v>34</v>
      </c>
      <c r="AC107" s="6" t="s">
        <v>345</v>
      </c>
      <c r="AD107" s="5" t="s">
        <v>36</v>
      </c>
      <c r="AE107" s="4" t="s">
        <v>52</v>
      </c>
      <c r="AF107" t="s">
        <v>52</v>
      </c>
      <c r="AG107" t="s">
        <v>345</v>
      </c>
      <c r="AH107" t="b">
        <f>EXACT(Table13[[#This Row],[Energy]],AG107)</f>
        <v>1</v>
      </c>
      <c r="AI107" t="b">
        <f t="shared" si="22"/>
        <v>1</v>
      </c>
      <c r="AJ107" t="b">
        <f t="shared" si="23"/>
        <v>1</v>
      </c>
    </row>
    <row r="108" spans="1:36" x14ac:dyDescent="0.25">
      <c r="A108" s="1">
        <v>43350</v>
      </c>
      <c r="B108" s="2">
        <v>0.59861111111111109</v>
      </c>
      <c r="C108" t="s">
        <v>763</v>
      </c>
      <c r="D108" s="4" t="s">
        <v>345</v>
      </c>
      <c r="E108" s="5" t="s">
        <v>197</v>
      </c>
      <c r="F108" s="4" t="s">
        <v>198</v>
      </c>
      <c r="G108" t="s">
        <v>198</v>
      </c>
      <c r="H108" t="s">
        <v>345</v>
      </c>
      <c r="I108" t="b">
        <f>EXACT(Table1[[#This Row],[Energy]],H108)</f>
        <v>1</v>
      </c>
      <c r="J108" t="b">
        <f t="shared" si="18"/>
        <v>0</v>
      </c>
      <c r="K108" t="b">
        <f t="shared" si="19"/>
        <v>1</v>
      </c>
      <c r="M108" s="1">
        <v>43350</v>
      </c>
      <c r="N108" s="2">
        <v>0.59861111111111109</v>
      </c>
      <c r="O108" t="s">
        <v>763</v>
      </c>
      <c r="P108" s="4" t="s">
        <v>345</v>
      </c>
      <c r="Q108" s="5" t="s">
        <v>197</v>
      </c>
      <c r="R108" s="4" t="s">
        <v>198</v>
      </c>
      <c r="S108" t="s">
        <v>198</v>
      </c>
      <c r="T108" t="s">
        <v>345</v>
      </c>
      <c r="U108" t="b">
        <f>EXACT(Table16[[#This Row],[Energy]],T108)</f>
        <v>1</v>
      </c>
      <c r="V108" t="b">
        <f t="shared" si="20"/>
        <v>0</v>
      </c>
      <c r="W108" t="b">
        <f t="shared" si="21"/>
        <v>1</v>
      </c>
      <c r="X108" t="str">
        <f>IF(W108,Table16[[#This Row],[Field size Y]],"")</f>
        <v>6.00 cm</v>
      </c>
      <c r="Z108" s="7">
        <v>42996</v>
      </c>
      <c r="AA108" s="24">
        <v>0.57847222222222217</v>
      </c>
      <c r="AB108" t="s">
        <v>34</v>
      </c>
      <c r="AC108" s="4" t="s">
        <v>35</v>
      </c>
      <c r="AD108" s="5" t="s">
        <v>36</v>
      </c>
      <c r="AE108" s="4" t="s">
        <v>38</v>
      </c>
      <c r="AF108" t="s">
        <v>38</v>
      </c>
      <c r="AG108" t="s">
        <v>35</v>
      </c>
      <c r="AH108" t="b">
        <f>EXACT(Table13[[#This Row],[Energy]],AG108)</f>
        <v>1</v>
      </c>
      <c r="AI108" t="b">
        <f t="shared" si="22"/>
        <v>1</v>
      </c>
      <c r="AJ108" t="b">
        <f t="shared" si="23"/>
        <v>1</v>
      </c>
    </row>
    <row r="109" spans="1:36" x14ac:dyDescent="0.25">
      <c r="A109" s="1">
        <v>43350</v>
      </c>
      <c r="B109" s="2">
        <v>0.6020833333333333</v>
      </c>
      <c r="C109" t="s">
        <v>763</v>
      </c>
      <c r="D109" s="4" t="s">
        <v>264</v>
      </c>
      <c r="E109" s="5" t="s">
        <v>197</v>
      </c>
      <c r="F109" s="4" t="s">
        <v>198</v>
      </c>
      <c r="G109" t="s">
        <v>198</v>
      </c>
      <c r="H109" t="s">
        <v>264</v>
      </c>
      <c r="I109" t="b">
        <f>EXACT(Table1[[#This Row],[Energy]],H109)</f>
        <v>1</v>
      </c>
      <c r="J109" t="b">
        <f t="shared" si="18"/>
        <v>1</v>
      </c>
      <c r="K109" t="b">
        <f t="shared" si="19"/>
        <v>1</v>
      </c>
      <c r="M109" s="1">
        <v>43350</v>
      </c>
      <c r="N109" s="2">
        <v>0.6020833333333333</v>
      </c>
      <c r="O109" t="s">
        <v>763</v>
      </c>
      <c r="P109" s="4" t="s">
        <v>264</v>
      </c>
      <c r="Q109" s="5" t="s">
        <v>197</v>
      </c>
      <c r="R109" s="4" t="s">
        <v>198</v>
      </c>
      <c r="S109" t="s">
        <v>198</v>
      </c>
      <c r="T109" t="s">
        <v>264</v>
      </c>
      <c r="U109" t="b">
        <f>EXACT(Table16[[#This Row],[Energy]],T109)</f>
        <v>1</v>
      </c>
      <c r="V109" t="b">
        <f t="shared" si="20"/>
        <v>1</v>
      </c>
      <c r="W109" t="b">
        <f t="shared" si="21"/>
        <v>1</v>
      </c>
      <c r="X109" t="str">
        <f>IF(W109,Table16[[#This Row],[Field size Y]],"")</f>
        <v>6.00 cm</v>
      </c>
      <c r="Z109" s="7">
        <v>42996</v>
      </c>
      <c r="AA109" s="24">
        <v>0.57916666666666672</v>
      </c>
      <c r="AB109" t="s">
        <v>34</v>
      </c>
      <c r="AC109" s="4" t="s">
        <v>129</v>
      </c>
      <c r="AD109" s="5" t="s">
        <v>36</v>
      </c>
      <c r="AE109" s="4" t="s">
        <v>38</v>
      </c>
      <c r="AF109" t="s">
        <v>38</v>
      </c>
      <c r="AG109" t="s">
        <v>129</v>
      </c>
      <c r="AH109" t="b">
        <f>EXACT(Table13[[#This Row],[Energy]],AG109)</f>
        <v>1</v>
      </c>
      <c r="AI109" t="b">
        <f t="shared" si="22"/>
        <v>1</v>
      </c>
      <c r="AJ109" t="b">
        <f t="shared" si="23"/>
        <v>1</v>
      </c>
    </row>
    <row r="110" spans="1:36" x14ac:dyDescent="0.25">
      <c r="A110" s="1">
        <v>43350</v>
      </c>
      <c r="B110" s="2">
        <v>0.60625000000000007</v>
      </c>
      <c r="C110" t="s">
        <v>763</v>
      </c>
      <c r="D110" s="4" t="s">
        <v>196</v>
      </c>
      <c r="E110" s="5" t="s">
        <v>197</v>
      </c>
      <c r="F110" s="4" t="s">
        <v>198</v>
      </c>
      <c r="G110" t="s">
        <v>198</v>
      </c>
      <c r="H110" t="s">
        <v>196</v>
      </c>
      <c r="I110" t="b">
        <f>EXACT(Table1[[#This Row],[Energy]],H110)</f>
        <v>1</v>
      </c>
      <c r="J110" t="b">
        <f t="shared" si="18"/>
        <v>1</v>
      </c>
      <c r="K110" t="b">
        <f t="shared" si="19"/>
        <v>1</v>
      </c>
      <c r="M110" s="1">
        <v>43350</v>
      </c>
      <c r="N110" s="2">
        <v>0.60625000000000007</v>
      </c>
      <c r="O110" t="s">
        <v>763</v>
      </c>
      <c r="P110" s="4" t="s">
        <v>196</v>
      </c>
      <c r="Q110" s="5" t="s">
        <v>197</v>
      </c>
      <c r="R110" s="4" t="s">
        <v>198</v>
      </c>
      <c r="S110" t="s">
        <v>198</v>
      </c>
      <c r="T110" t="s">
        <v>196</v>
      </c>
      <c r="U110" t="b">
        <f>EXACT(Table16[[#This Row],[Energy]],T110)</f>
        <v>1</v>
      </c>
      <c r="V110" t="b">
        <f t="shared" si="20"/>
        <v>1</v>
      </c>
      <c r="W110" t="b">
        <f t="shared" si="21"/>
        <v>1</v>
      </c>
      <c r="X110" t="str">
        <f>IF(W110,Table16[[#This Row],[Field size Y]],"")</f>
        <v>6.00 cm</v>
      </c>
      <c r="Z110" s="7">
        <v>42996</v>
      </c>
      <c r="AA110" s="24">
        <v>0.57986111111111105</v>
      </c>
      <c r="AB110" t="s">
        <v>34</v>
      </c>
      <c r="AC110" s="4" t="s">
        <v>196</v>
      </c>
      <c r="AD110" s="5" t="s">
        <v>36</v>
      </c>
      <c r="AE110" s="4" t="s">
        <v>38</v>
      </c>
      <c r="AF110" t="s">
        <v>38</v>
      </c>
      <c r="AG110" t="s">
        <v>196</v>
      </c>
      <c r="AH110" t="b">
        <f>EXACT(Table13[[#This Row],[Energy]],AG110)</f>
        <v>1</v>
      </c>
      <c r="AI110" t="b">
        <f t="shared" si="22"/>
        <v>1</v>
      </c>
      <c r="AJ110" t="b">
        <f t="shared" si="23"/>
        <v>1</v>
      </c>
    </row>
    <row r="111" spans="1:36" x14ac:dyDescent="0.25">
      <c r="A111" s="1">
        <v>43350</v>
      </c>
      <c r="B111" s="2">
        <v>0.60972222222222217</v>
      </c>
      <c r="C111" t="s">
        <v>763</v>
      </c>
      <c r="D111" s="4" t="s">
        <v>129</v>
      </c>
      <c r="E111" s="5" t="s">
        <v>197</v>
      </c>
      <c r="F111" s="4" t="s">
        <v>198</v>
      </c>
      <c r="G111" t="s">
        <v>198</v>
      </c>
      <c r="H111" t="s">
        <v>129</v>
      </c>
      <c r="I111" t="b">
        <f>EXACT(Table1[[#This Row],[Energy]],H111)</f>
        <v>1</v>
      </c>
      <c r="J111" t="b">
        <f t="shared" si="18"/>
        <v>1</v>
      </c>
      <c r="K111" t="b">
        <f t="shared" si="19"/>
        <v>1</v>
      </c>
      <c r="M111" s="1">
        <v>43350</v>
      </c>
      <c r="N111" s="2">
        <v>0.60972222222222217</v>
      </c>
      <c r="O111" t="s">
        <v>763</v>
      </c>
      <c r="P111" s="4" t="s">
        <v>129</v>
      </c>
      <c r="Q111" s="5" t="s">
        <v>197</v>
      </c>
      <c r="R111" s="4" t="s">
        <v>198</v>
      </c>
      <c r="S111" t="s">
        <v>198</v>
      </c>
      <c r="T111" t="s">
        <v>129</v>
      </c>
      <c r="U111" t="b">
        <f>EXACT(Table16[[#This Row],[Energy]],T111)</f>
        <v>1</v>
      </c>
      <c r="V111" t="b">
        <f t="shared" si="20"/>
        <v>1</v>
      </c>
      <c r="W111" t="b">
        <f t="shared" si="21"/>
        <v>1</v>
      </c>
      <c r="X111" t="str">
        <f>IF(W111,Table16[[#This Row],[Field size Y]],"")</f>
        <v>6.00 cm</v>
      </c>
      <c r="Z111" s="7">
        <v>42996</v>
      </c>
      <c r="AA111" s="24">
        <v>0.58124999999999993</v>
      </c>
      <c r="AB111" s="2" t="s">
        <v>34</v>
      </c>
      <c r="AC111" s="6" t="s">
        <v>264</v>
      </c>
      <c r="AD111" s="5" t="s">
        <v>36</v>
      </c>
      <c r="AE111" s="4" t="s">
        <v>38</v>
      </c>
      <c r="AF111" t="s">
        <v>38</v>
      </c>
      <c r="AG111" t="s">
        <v>264</v>
      </c>
      <c r="AH111" t="b">
        <f>EXACT(Table13[[#This Row],[Energy]],AG111)</f>
        <v>1</v>
      </c>
      <c r="AI111" t="b">
        <f t="shared" si="22"/>
        <v>1</v>
      </c>
      <c r="AJ111" t="b">
        <f t="shared" si="23"/>
        <v>1</v>
      </c>
    </row>
    <row r="112" spans="1:36" x14ac:dyDescent="0.25">
      <c r="A112" s="1">
        <v>43350</v>
      </c>
      <c r="B112" s="2">
        <v>0.61319444444444449</v>
      </c>
      <c r="C112" t="s">
        <v>763</v>
      </c>
      <c r="D112" s="4" t="s">
        <v>35</v>
      </c>
      <c r="E112" s="5" t="s">
        <v>197</v>
      </c>
      <c r="F112" s="4" t="s">
        <v>198</v>
      </c>
      <c r="G112" t="s">
        <v>198</v>
      </c>
      <c r="H112" t="s">
        <v>35</v>
      </c>
      <c r="I112" t="b">
        <f>EXACT(Table1[[#This Row],[Energy]],H112)</f>
        <v>1</v>
      </c>
      <c r="J112" t="b">
        <f t="shared" si="18"/>
        <v>1</v>
      </c>
      <c r="K112" t="b">
        <f t="shared" si="19"/>
        <v>1</v>
      </c>
      <c r="M112" s="1">
        <v>43350</v>
      </c>
      <c r="N112" s="2">
        <v>0.61319444444444449</v>
      </c>
      <c r="O112" t="s">
        <v>763</v>
      </c>
      <c r="P112" s="4" t="s">
        <v>35</v>
      </c>
      <c r="Q112" s="5" t="s">
        <v>197</v>
      </c>
      <c r="R112" s="4" t="s">
        <v>198</v>
      </c>
      <c r="S112" t="s">
        <v>198</v>
      </c>
      <c r="T112" t="s">
        <v>35</v>
      </c>
      <c r="U112" t="b">
        <f>EXACT(Table16[[#This Row],[Energy]],T112)</f>
        <v>1</v>
      </c>
      <c r="V112" t="b">
        <f t="shared" si="20"/>
        <v>1</v>
      </c>
      <c r="W112" t="b">
        <f t="shared" si="21"/>
        <v>1</v>
      </c>
      <c r="X112" t="str">
        <f>IF(W112,Table16[[#This Row],[Field size Y]],"")</f>
        <v>6.00 cm</v>
      </c>
      <c r="Z112" s="7">
        <v>42996</v>
      </c>
      <c r="AA112" s="24">
        <v>0.58194444444444449</v>
      </c>
      <c r="AB112" s="2" t="s">
        <v>34</v>
      </c>
      <c r="AC112" s="6" t="s">
        <v>345</v>
      </c>
      <c r="AD112" s="5" t="s">
        <v>36</v>
      </c>
      <c r="AE112" s="4" t="s">
        <v>38</v>
      </c>
      <c r="AF112" t="s">
        <v>38</v>
      </c>
      <c r="AG112" t="s">
        <v>345</v>
      </c>
      <c r="AH112" t="b">
        <f>EXACT(Table13[[#This Row],[Energy]],AG112)</f>
        <v>1</v>
      </c>
      <c r="AI112" t="b">
        <f t="shared" si="22"/>
        <v>1</v>
      </c>
      <c r="AJ112" t="b">
        <f t="shared" si="23"/>
        <v>1</v>
      </c>
    </row>
    <row r="113" spans="1:36" x14ac:dyDescent="0.25">
      <c r="A113" s="1">
        <v>43350</v>
      </c>
      <c r="B113" s="2">
        <v>0.61736111111111114</v>
      </c>
      <c r="C113" t="s">
        <v>763</v>
      </c>
      <c r="D113" s="4" t="s">
        <v>345</v>
      </c>
      <c r="E113" s="5" t="s">
        <v>197</v>
      </c>
      <c r="F113" s="4" t="s">
        <v>447</v>
      </c>
      <c r="G113" t="s">
        <v>447</v>
      </c>
      <c r="H113" t="s">
        <v>345</v>
      </c>
      <c r="I113" t="b">
        <f>EXACT(Table1[[#This Row],[Energy]],H113)</f>
        <v>1</v>
      </c>
      <c r="J113" t="b">
        <f t="shared" si="18"/>
        <v>1</v>
      </c>
      <c r="K113" t="b">
        <f t="shared" si="19"/>
        <v>1</v>
      </c>
      <c r="M113" s="1">
        <v>43350</v>
      </c>
      <c r="N113" s="2">
        <v>0.61736111111111114</v>
      </c>
      <c r="O113" t="s">
        <v>763</v>
      </c>
      <c r="P113" s="4" t="s">
        <v>345</v>
      </c>
      <c r="Q113" s="5" t="s">
        <v>197</v>
      </c>
      <c r="R113" s="4" t="s">
        <v>447</v>
      </c>
      <c r="S113" t="s">
        <v>447</v>
      </c>
      <c r="T113" t="s">
        <v>345</v>
      </c>
      <c r="U113" t="b">
        <f>EXACT(Table16[[#This Row],[Energy]],T113)</f>
        <v>1</v>
      </c>
      <c r="V113" t="b">
        <f t="shared" si="20"/>
        <v>1</v>
      </c>
      <c r="W113" t="b">
        <f t="shared" si="21"/>
        <v>1</v>
      </c>
      <c r="X113" t="str">
        <f>IF(W113,Table16[[#This Row],[Field size Y]],"")</f>
        <v>5.00 cm</v>
      </c>
      <c r="Z113" s="7">
        <v>42996</v>
      </c>
      <c r="AA113" s="24">
        <v>0.58611111111111114</v>
      </c>
      <c r="AB113" t="s">
        <v>34</v>
      </c>
      <c r="AC113" s="4" t="s">
        <v>35</v>
      </c>
      <c r="AD113" s="5" t="s">
        <v>36</v>
      </c>
      <c r="AE113" s="4" t="s">
        <v>68</v>
      </c>
      <c r="AF113" t="s">
        <v>68</v>
      </c>
      <c r="AG113" t="s">
        <v>35</v>
      </c>
      <c r="AH113" t="b">
        <f>EXACT(Table13[[#This Row],[Energy]],AG113)</f>
        <v>1</v>
      </c>
      <c r="AI113" t="b">
        <f t="shared" si="22"/>
        <v>1</v>
      </c>
      <c r="AJ113" t="b">
        <f t="shared" si="23"/>
        <v>1</v>
      </c>
    </row>
    <row r="114" spans="1:36" x14ac:dyDescent="0.25">
      <c r="A114" s="1">
        <v>43350</v>
      </c>
      <c r="B114" s="2">
        <v>0.62083333333333335</v>
      </c>
      <c r="C114" t="s">
        <v>763</v>
      </c>
      <c r="D114" s="4" t="s">
        <v>264</v>
      </c>
      <c r="E114" s="5" t="s">
        <v>197</v>
      </c>
      <c r="F114" s="4" t="s">
        <v>447</v>
      </c>
      <c r="G114" t="s">
        <v>447</v>
      </c>
      <c r="H114" t="s">
        <v>264</v>
      </c>
      <c r="I114" t="b">
        <f>EXACT(Table1[[#This Row],[Energy]],H114)</f>
        <v>1</v>
      </c>
      <c r="J114" t="b">
        <f t="shared" si="18"/>
        <v>1</v>
      </c>
      <c r="K114" t="b">
        <f t="shared" si="19"/>
        <v>1</v>
      </c>
      <c r="M114" s="1">
        <v>43350</v>
      </c>
      <c r="N114" s="2">
        <v>0.62083333333333335</v>
      </c>
      <c r="O114" t="s">
        <v>763</v>
      </c>
      <c r="P114" s="4" t="s">
        <v>264</v>
      </c>
      <c r="Q114" s="5" t="s">
        <v>197</v>
      </c>
      <c r="R114" s="4" t="s">
        <v>447</v>
      </c>
      <c r="S114" t="s">
        <v>447</v>
      </c>
      <c r="T114" t="s">
        <v>264</v>
      </c>
      <c r="U114" t="b">
        <f>EXACT(Table16[[#This Row],[Energy]],T114)</f>
        <v>1</v>
      </c>
      <c r="V114" t="b">
        <f t="shared" si="20"/>
        <v>1</v>
      </c>
      <c r="W114" t="b">
        <f t="shared" si="21"/>
        <v>1</v>
      </c>
      <c r="X114" t="str">
        <f>IF(W114,Table16[[#This Row],[Field size Y]],"")</f>
        <v>5.00 cm</v>
      </c>
      <c r="Z114" s="7">
        <v>42996</v>
      </c>
      <c r="AA114" s="24">
        <v>0.58680555555555558</v>
      </c>
      <c r="AB114" t="s">
        <v>34</v>
      </c>
      <c r="AC114" s="4" t="s">
        <v>129</v>
      </c>
      <c r="AD114" s="5" t="s">
        <v>36</v>
      </c>
      <c r="AE114" s="4" t="s">
        <v>68</v>
      </c>
      <c r="AF114" t="s">
        <v>68</v>
      </c>
      <c r="AG114" t="s">
        <v>129</v>
      </c>
      <c r="AH114" t="b">
        <f>EXACT(Table13[[#This Row],[Energy]],AG114)</f>
        <v>1</v>
      </c>
      <c r="AI114" t="b">
        <f t="shared" si="22"/>
        <v>1</v>
      </c>
      <c r="AJ114" t="b">
        <f t="shared" si="23"/>
        <v>1</v>
      </c>
    </row>
    <row r="115" spans="1:36" x14ac:dyDescent="0.25">
      <c r="A115" s="1">
        <v>43350</v>
      </c>
      <c r="B115" s="2">
        <v>0.62430555555555556</v>
      </c>
      <c r="C115" t="s">
        <v>763</v>
      </c>
      <c r="D115" s="4" t="s">
        <v>196</v>
      </c>
      <c r="E115" s="5" t="s">
        <v>197</v>
      </c>
      <c r="F115" s="4" t="s">
        <v>447</v>
      </c>
      <c r="G115" t="s">
        <v>447</v>
      </c>
      <c r="H115" t="s">
        <v>196</v>
      </c>
      <c r="I115" t="b">
        <f>EXACT(Table1[[#This Row],[Energy]],H115)</f>
        <v>1</v>
      </c>
      <c r="J115" t="b">
        <f t="shared" si="18"/>
        <v>1</v>
      </c>
      <c r="K115" t="b">
        <f t="shared" si="19"/>
        <v>1</v>
      </c>
      <c r="M115" s="1">
        <v>43350</v>
      </c>
      <c r="N115" s="2">
        <v>0.62430555555555556</v>
      </c>
      <c r="O115" t="s">
        <v>763</v>
      </c>
      <c r="P115" s="4" t="s">
        <v>196</v>
      </c>
      <c r="Q115" s="5" t="s">
        <v>197</v>
      </c>
      <c r="R115" s="4" t="s">
        <v>447</v>
      </c>
      <c r="S115" t="s">
        <v>447</v>
      </c>
      <c r="T115" t="s">
        <v>196</v>
      </c>
      <c r="U115" t="b">
        <f>EXACT(Table16[[#This Row],[Energy]],T115)</f>
        <v>1</v>
      </c>
      <c r="V115" t="b">
        <f t="shared" si="20"/>
        <v>1</v>
      </c>
      <c r="W115" t="b">
        <f t="shared" si="21"/>
        <v>1</v>
      </c>
      <c r="X115" t="str">
        <f>IF(W115,Table16[[#This Row],[Field size Y]],"")</f>
        <v>5.00 cm</v>
      </c>
      <c r="Z115" s="7">
        <v>42996</v>
      </c>
      <c r="AA115" s="24">
        <v>0.58750000000000002</v>
      </c>
      <c r="AB115" t="s">
        <v>34</v>
      </c>
      <c r="AC115" s="4" t="s">
        <v>196</v>
      </c>
      <c r="AD115" s="5" t="s">
        <v>36</v>
      </c>
      <c r="AE115" s="4" t="s">
        <v>68</v>
      </c>
      <c r="AF115" t="s">
        <v>68</v>
      </c>
      <c r="AG115" t="s">
        <v>196</v>
      </c>
      <c r="AH115" t="b">
        <f>EXACT(Table13[[#This Row],[Energy]],AG115)</f>
        <v>1</v>
      </c>
      <c r="AI115" t="b">
        <f t="shared" si="22"/>
        <v>1</v>
      </c>
      <c r="AJ115" t="b">
        <f t="shared" si="23"/>
        <v>1</v>
      </c>
    </row>
    <row r="116" spans="1:36" x14ac:dyDescent="0.25">
      <c r="A116" s="1">
        <v>43350</v>
      </c>
      <c r="B116" s="2">
        <v>0.62708333333333333</v>
      </c>
      <c r="C116" t="s">
        <v>763</v>
      </c>
      <c r="D116" s="4" t="s">
        <v>129</v>
      </c>
      <c r="E116" s="5" t="s">
        <v>197</v>
      </c>
      <c r="F116" s="4" t="s">
        <v>447</v>
      </c>
      <c r="G116" t="s">
        <v>447</v>
      </c>
      <c r="H116" t="s">
        <v>129</v>
      </c>
      <c r="I116" t="b">
        <f>EXACT(Table1[[#This Row],[Energy]],H116)</f>
        <v>1</v>
      </c>
      <c r="J116" t="b">
        <f t="shared" si="18"/>
        <v>1</v>
      </c>
      <c r="K116" t="b">
        <f t="shared" si="19"/>
        <v>1</v>
      </c>
      <c r="M116" s="1">
        <v>43350</v>
      </c>
      <c r="N116" s="2">
        <v>0.62708333333333333</v>
      </c>
      <c r="O116" t="s">
        <v>763</v>
      </c>
      <c r="P116" s="4" t="s">
        <v>129</v>
      </c>
      <c r="Q116" s="5" t="s">
        <v>197</v>
      </c>
      <c r="R116" s="4" t="s">
        <v>447</v>
      </c>
      <c r="S116" t="s">
        <v>447</v>
      </c>
      <c r="T116" t="s">
        <v>129</v>
      </c>
      <c r="U116" t="b">
        <f>EXACT(Table16[[#This Row],[Energy]],T116)</f>
        <v>1</v>
      </c>
      <c r="V116" t="b">
        <f t="shared" si="20"/>
        <v>1</v>
      </c>
      <c r="W116" t="b">
        <f t="shared" si="21"/>
        <v>1</v>
      </c>
      <c r="X116" t="str">
        <f>IF(W116,Table16[[#This Row],[Field size Y]],"")</f>
        <v>5.00 cm</v>
      </c>
      <c r="Z116" s="7">
        <v>42996</v>
      </c>
      <c r="AA116" s="24">
        <v>0.58819444444444446</v>
      </c>
      <c r="AB116" s="2" t="s">
        <v>34</v>
      </c>
      <c r="AC116" s="6" t="s">
        <v>264</v>
      </c>
      <c r="AD116" s="5" t="s">
        <v>36</v>
      </c>
      <c r="AE116" s="4" t="s">
        <v>68</v>
      </c>
      <c r="AF116" t="s">
        <v>68</v>
      </c>
      <c r="AG116" t="s">
        <v>264</v>
      </c>
      <c r="AH116" t="b">
        <f>EXACT(Table13[[#This Row],[Energy]],AG116)</f>
        <v>1</v>
      </c>
      <c r="AI116" t="b">
        <f t="shared" si="22"/>
        <v>1</v>
      </c>
      <c r="AJ116" t="b">
        <f t="shared" si="23"/>
        <v>1</v>
      </c>
    </row>
    <row r="117" spans="1:36" x14ac:dyDescent="0.25">
      <c r="A117" s="1">
        <v>43350</v>
      </c>
      <c r="B117" s="2">
        <v>0.63055555555555554</v>
      </c>
      <c r="C117" t="s">
        <v>763</v>
      </c>
      <c r="D117" s="4" t="s">
        <v>35</v>
      </c>
      <c r="E117" s="5" t="s">
        <v>197</v>
      </c>
      <c r="F117" s="4" t="s">
        <v>447</v>
      </c>
      <c r="G117" t="s">
        <v>447</v>
      </c>
      <c r="H117" t="s">
        <v>35</v>
      </c>
      <c r="I117" t="b">
        <f>EXACT(Table1[[#This Row],[Energy]],H117)</f>
        <v>1</v>
      </c>
      <c r="J117" t="b">
        <f t="shared" si="18"/>
        <v>1</v>
      </c>
      <c r="K117" t="b">
        <f t="shared" si="19"/>
        <v>1</v>
      </c>
      <c r="M117" s="1">
        <v>43350</v>
      </c>
      <c r="N117" s="2">
        <v>0.63055555555555554</v>
      </c>
      <c r="O117" t="s">
        <v>763</v>
      </c>
      <c r="P117" s="4" t="s">
        <v>35</v>
      </c>
      <c r="Q117" s="5" t="s">
        <v>197</v>
      </c>
      <c r="R117" s="4" t="s">
        <v>447</v>
      </c>
      <c r="S117" t="s">
        <v>447</v>
      </c>
      <c r="T117" t="s">
        <v>35</v>
      </c>
      <c r="U117" t="b">
        <f>EXACT(Table16[[#This Row],[Energy]],T117)</f>
        <v>1</v>
      </c>
      <c r="V117" t="b">
        <f t="shared" si="20"/>
        <v>1</v>
      </c>
      <c r="W117" t="b">
        <f t="shared" si="21"/>
        <v>1</v>
      </c>
      <c r="X117" t="str">
        <f>IF(W117,Table16[[#This Row],[Field size Y]],"")</f>
        <v>5.00 cm</v>
      </c>
      <c r="Z117" s="7">
        <v>42996</v>
      </c>
      <c r="AA117" s="24">
        <v>0.58958333333333335</v>
      </c>
      <c r="AB117" s="2" t="s">
        <v>34</v>
      </c>
      <c r="AC117" s="6" t="s">
        <v>345</v>
      </c>
      <c r="AD117" s="5" t="s">
        <v>36</v>
      </c>
      <c r="AE117" s="4" t="s">
        <v>68</v>
      </c>
      <c r="AF117" t="s">
        <v>68</v>
      </c>
      <c r="AG117" t="s">
        <v>345</v>
      </c>
      <c r="AH117" t="b">
        <f>EXACT(Table13[[#This Row],[Energy]],AG117)</f>
        <v>1</v>
      </c>
      <c r="AI117" t="b">
        <f t="shared" si="22"/>
        <v>1</v>
      </c>
      <c r="AJ117" t="b">
        <f t="shared" si="23"/>
        <v>1</v>
      </c>
    </row>
    <row r="118" spans="1:36" x14ac:dyDescent="0.25">
      <c r="A118" s="1">
        <v>43350</v>
      </c>
      <c r="B118" s="2">
        <v>0.63541666666666663</v>
      </c>
      <c r="C118" t="s">
        <v>763</v>
      </c>
      <c r="D118" s="4" t="s">
        <v>345</v>
      </c>
      <c r="E118" s="5" t="s">
        <v>197</v>
      </c>
      <c r="F118" s="4" t="s">
        <v>438</v>
      </c>
      <c r="G118" t="s">
        <v>438</v>
      </c>
      <c r="H118" t="s">
        <v>345</v>
      </c>
      <c r="I118" t="b">
        <f>EXACT(Table1[[#This Row],[Energy]],H118)</f>
        <v>1</v>
      </c>
      <c r="J118" t="b">
        <f t="shared" si="18"/>
        <v>1</v>
      </c>
      <c r="K118" t="b">
        <f t="shared" si="19"/>
        <v>1</v>
      </c>
      <c r="M118" s="7">
        <v>43350</v>
      </c>
      <c r="N118" s="2">
        <v>0.63541666666666663</v>
      </c>
      <c r="O118" t="s">
        <v>763</v>
      </c>
      <c r="P118" s="4" t="s">
        <v>345</v>
      </c>
      <c r="Q118" s="5" t="s">
        <v>197</v>
      </c>
      <c r="R118" s="4" t="s">
        <v>438</v>
      </c>
      <c r="S118" t="s">
        <v>438</v>
      </c>
      <c r="T118" t="s">
        <v>345</v>
      </c>
      <c r="U118" t="b">
        <f>EXACT(Table16[[#This Row],[Energy]],T118)</f>
        <v>1</v>
      </c>
      <c r="V118" t="b">
        <f t="shared" si="20"/>
        <v>1</v>
      </c>
      <c r="W118" t="b">
        <f t="shared" si="21"/>
        <v>1</v>
      </c>
      <c r="X118" t="str">
        <f>IF(W118,Table16[[#This Row],[Field size Y]],"")</f>
        <v>4.50 cm</v>
      </c>
      <c r="Z118" s="7">
        <v>42996</v>
      </c>
      <c r="AA118" s="24">
        <v>0.60972222222222217</v>
      </c>
      <c r="AB118" t="s">
        <v>34</v>
      </c>
      <c r="AC118" s="4" t="s">
        <v>35</v>
      </c>
      <c r="AD118" s="5" t="s">
        <v>197</v>
      </c>
      <c r="AE118" s="4" t="s">
        <v>438</v>
      </c>
      <c r="AF118" t="s">
        <v>438</v>
      </c>
      <c r="AG118" t="s">
        <v>35</v>
      </c>
      <c r="AH118" t="b">
        <f>EXACT(Table13[[#This Row],[Energy]],AG118)</f>
        <v>1</v>
      </c>
      <c r="AI118" t="b">
        <f t="shared" si="22"/>
        <v>0</v>
      </c>
      <c r="AJ118" t="b">
        <f t="shared" si="23"/>
        <v>1</v>
      </c>
    </row>
    <row r="119" spans="1:36" x14ac:dyDescent="0.25">
      <c r="A119" s="1">
        <v>43350</v>
      </c>
      <c r="B119" s="2">
        <v>0.6381944444444444</v>
      </c>
      <c r="C119" t="s">
        <v>763</v>
      </c>
      <c r="D119" s="4" t="s">
        <v>264</v>
      </c>
      <c r="E119" s="5" t="s">
        <v>197</v>
      </c>
      <c r="F119" s="4" t="s">
        <v>438</v>
      </c>
      <c r="G119" t="s">
        <v>438</v>
      </c>
      <c r="H119" t="s">
        <v>264</v>
      </c>
      <c r="I119" t="b">
        <f>EXACT(Table1[[#This Row],[Energy]],H119)</f>
        <v>1</v>
      </c>
      <c r="J119" t="b">
        <f t="shared" si="18"/>
        <v>1</v>
      </c>
      <c r="K119" t="b">
        <f t="shared" si="19"/>
        <v>1</v>
      </c>
      <c r="M119" s="7">
        <v>43350</v>
      </c>
      <c r="N119" s="2">
        <v>0.6381944444444444</v>
      </c>
      <c r="O119" t="s">
        <v>763</v>
      </c>
      <c r="P119" s="4" t="s">
        <v>264</v>
      </c>
      <c r="Q119" s="5" t="s">
        <v>197</v>
      </c>
      <c r="R119" s="4" t="s">
        <v>438</v>
      </c>
      <c r="S119" t="s">
        <v>438</v>
      </c>
      <c r="T119" t="s">
        <v>264</v>
      </c>
      <c r="U119" t="b">
        <f>EXACT(Table16[[#This Row],[Energy]],T119)</f>
        <v>1</v>
      </c>
      <c r="V119" t="b">
        <f t="shared" si="20"/>
        <v>1</v>
      </c>
      <c r="W119" t="b">
        <f t="shared" si="21"/>
        <v>1</v>
      </c>
      <c r="X119" t="str">
        <f>IF(W119,Table16[[#This Row],[Field size Y]],"")</f>
        <v>4.50 cm</v>
      </c>
      <c r="Z119" s="7">
        <v>42996</v>
      </c>
      <c r="AA119" s="24">
        <v>0.61041666666666672</v>
      </c>
      <c r="AB119" t="s">
        <v>34</v>
      </c>
      <c r="AC119" s="4" t="s">
        <v>129</v>
      </c>
      <c r="AD119" s="5" t="s">
        <v>197</v>
      </c>
      <c r="AE119" s="4" t="s">
        <v>438</v>
      </c>
      <c r="AF119" t="s">
        <v>438</v>
      </c>
      <c r="AG119" t="s">
        <v>129</v>
      </c>
      <c r="AH119" t="b">
        <f>EXACT(Table13[[#This Row],[Energy]],AG119)</f>
        <v>1</v>
      </c>
      <c r="AI119" t="b">
        <f t="shared" si="22"/>
        <v>1</v>
      </c>
      <c r="AJ119" t="b">
        <f t="shared" si="23"/>
        <v>1</v>
      </c>
    </row>
    <row r="120" spans="1:36" x14ac:dyDescent="0.25">
      <c r="A120" s="1">
        <v>43350</v>
      </c>
      <c r="B120" s="2">
        <v>0.64166666666666672</v>
      </c>
      <c r="C120" t="s">
        <v>763</v>
      </c>
      <c r="D120" s="4" t="s">
        <v>196</v>
      </c>
      <c r="E120" s="5" t="s">
        <v>197</v>
      </c>
      <c r="F120" s="4" t="s">
        <v>438</v>
      </c>
      <c r="G120" t="s">
        <v>438</v>
      </c>
      <c r="H120" t="s">
        <v>196</v>
      </c>
      <c r="I120" t="b">
        <f>EXACT(Table1[[#This Row],[Energy]],H120)</f>
        <v>1</v>
      </c>
      <c r="J120" t="b">
        <f t="shared" si="18"/>
        <v>1</v>
      </c>
      <c r="K120" t="b">
        <f t="shared" si="19"/>
        <v>1</v>
      </c>
      <c r="M120" s="7">
        <v>43350</v>
      </c>
      <c r="N120" s="2">
        <v>0.64166666666666672</v>
      </c>
      <c r="O120" t="s">
        <v>763</v>
      </c>
      <c r="P120" s="4" t="s">
        <v>196</v>
      </c>
      <c r="Q120" s="5" t="s">
        <v>197</v>
      </c>
      <c r="R120" s="4" t="s">
        <v>438</v>
      </c>
      <c r="S120" t="s">
        <v>438</v>
      </c>
      <c r="T120" t="s">
        <v>196</v>
      </c>
      <c r="U120" t="b">
        <f>EXACT(Table16[[#This Row],[Energy]],T120)</f>
        <v>1</v>
      </c>
      <c r="V120" t="b">
        <f t="shared" si="20"/>
        <v>1</v>
      </c>
      <c r="W120" t="b">
        <f t="shared" si="21"/>
        <v>1</v>
      </c>
      <c r="X120" t="str">
        <f>IF(W120,Table16[[#This Row],[Field size Y]],"")</f>
        <v>4.50 cm</v>
      </c>
      <c r="Z120" s="7">
        <v>42996</v>
      </c>
      <c r="AA120" s="24">
        <v>0.61111111111111105</v>
      </c>
      <c r="AB120" t="s">
        <v>34</v>
      </c>
      <c r="AC120" s="4" t="s">
        <v>196</v>
      </c>
      <c r="AD120" s="5" t="s">
        <v>197</v>
      </c>
      <c r="AE120" s="4" t="s">
        <v>438</v>
      </c>
      <c r="AF120" t="s">
        <v>438</v>
      </c>
      <c r="AG120" t="s">
        <v>196</v>
      </c>
      <c r="AH120" t="b">
        <f>EXACT(Table13[[#This Row],[Energy]],AG120)</f>
        <v>1</v>
      </c>
      <c r="AI120" t="b">
        <f t="shared" si="22"/>
        <v>1</v>
      </c>
      <c r="AJ120" t="b">
        <f t="shared" si="23"/>
        <v>1</v>
      </c>
    </row>
    <row r="121" spans="1:36" x14ac:dyDescent="0.25">
      <c r="A121" s="1">
        <v>43350</v>
      </c>
      <c r="B121" s="2">
        <v>0.64583333333333337</v>
      </c>
      <c r="C121" t="s">
        <v>763</v>
      </c>
      <c r="D121" s="4" t="s">
        <v>129</v>
      </c>
      <c r="E121" s="5" t="s">
        <v>197</v>
      </c>
      <c r="F121" s="4" t="s">
        <v>438</v>
      </c>
      <c r="G121" t="s">
        <v>438</v>
      </c>
      <c r="H121" t="s">
        <v>129</v>
      </c>
      <c r="I121" t="b">
        <f>EXACT(Table1[[#This Row],[Energy]],H121)</f>
        <v>1</v>
      </c>
      <c r="J121" t="b">
        <f t="shared" si="18"/>
        <v>1</v>
      </c>
      <c r="K121" t="b">
        <f t="shared" si="19"/>
        <v>1</v>
      </c>
      <c r="M121" s="7">
        <v>43350</v>
      </c>
      <c r="N121" s="2">
        <v>0.64583333333333337</v>
      </c>
      <c r="O121" t="s">
        <v>763</v>
      </c>
      <c r="P121" s="4" t="s">
        <v>129</v>
      </c>
      <c r="Q121" s="5" t="s">
        <v>197</v>
      </c>
      <c r="R121" s="4" t="s">
        <v>438</v>
      </c>
      <c r="S121" t="s">
        <v>438</v>
      </c>
      <c r="T121" t="s">
        <v>129</v>
      </c>
      <c r="U121" t="b">
        <f>EXACT(Table16[[#This Row],[Energy]],T121)</f>
        <v>1</v>
      </c>
      <c r="V121" t="b">
        <f t="shared" si="20"/>
        <v>1</v>
      </c>
      <c r="W121" t="b">
        <f t="shared" si="21"/>
        <v>1</v>
      </c>
      <c r="X121" t="str">
        <f>IF(W121,Table16[[#This Row],[Field size Y]],"")</f>
        <v>4.50 cm</v>
      </c>
      <c r="Z121" s="7">
        <v>42996</v>
      </c>
      <c r="AA121" s="24">
        <v>0.6118055555555556</v>
      </c>
      <c r="AB121" s="2" t="s">
        <v>34</v>
      </c>
      <c r="AC121" s="6" t="s">
        <v>264</v>
      </c>
      <c r="AD121" s="5" t="s">
        <v>197</v>
      </c>
      <c r="AE121" s="4" t="s">
        <v>438</v>
      </c>
      <c r="AF121" t="s">
        <v>438</v>
      </c>
      <c r="AG121" t="s">
        <v>264</v>
      </c>
      <c r="AH121" t="b">
        <f>EXACT(Table13[[#This Row],[Energy]],AG121)</f>
        <v>1</v>
      </c>
      <c r="AI121" t="b">
        <f t="shared" si="22"/>
        <v>1</v>
      </c>
      <c r="AJ121" t="b">
        <f t="shared" si="23"/>
        <v>1</v>
      </c>
    </row>
    <row r="122" spans="1:36" x14ac:dyDescent="0.25">
      <c r="A122" s="1">
        <v>43350</v>
      </c>
      <c r="B122" s="2">
        <v>0.64861111111111114</v>
      </c>
      <c r="C122" t="s">
        <v>763</v>
      </c>
      <c r="D122" s="4" t="s">
        <v>35</v>
      </c>
      <c r="E122" s="5" t="s">
        <v>197</v>
      </c>
      <c r="F122" s="4" t="s">
        <v>438</v>
      </c>
      <c r="G122" t="s">
        <v>438</v>
      </c>
      <c r="H122" t="s">
        <v>35</v>
      </c>
      <c r="I122" t="b">
        <f>EXACT(Table1[[#This Row],[Energy]],H122)</f>
        <v>1</v>
      </c>
      <c r="J122" t="b">
        <f t="shared" si="18"/>
        <v>1</v>
      </c>
      <c r="K122" t="b">
        <f t="shared" si="19"/>
        <v>1</v>
      </c>
      <c r="M122" s="7">
        <v>43350</v>
      </c>
      <c r="N122" s="2">
        <v>0.64861111111111114</v>
      </c>
      <c r="O122" t="s">
        <v>763</v>
      </c>
      <c r="P122" s="4" t="s">
        <v>35</v>
      </c>
      <c r="Q122" s="5" t="s">
        <v>197</v>
      </c>
      <c r="R122" s="4" t="s">
        <v>438</v>
      </c>
      <c r="S122" t="s">
        <v>438</v>
      </c>
      <c r="T122" t="s">
        <v>35</v>
      </c>
      <c r="U122" t="b">
        <f>EXACT(Table16[[#This Row],[Energy]],T122)</f>
        <v>1</v>
      </c>
      <c r="V122" t="b">
        <f t="shared" si="20"/>
        <v>1</v>
      </c>
      <c r="W122" t="b">
        <f t="shared" si="21"/>
        <v>1</v>
      </c>
      <c r="X122" t="str">
        <f>IF(W122,Table16[[#This Row],[Field size Y]],"")</f>
        <v>4.50 cm</v>
      </c>
      <c r="Z122" s="7">
        <v>42996</v>
      </c>
      <c r="AA122" s="24">
        <v>0.61249999999999993</v>
      </c>
      <c r="AB122" s="2" t="s">
        <v>34</v>
      </c>
      <c r="AC122" s="6" t="s">
        <v>345</v>
      </c>
      <c r="AD122" s="5" t="s">
        <v>197</v>
      </c>
      <c r="AE122" s="4" t="s">
        <v>438</v>
      </c>
      <c r="AF122" t="s">
        <v>438</v>
      </c>
      <c r="AG122" t="s">
        <v>345</v>
      </c>
      <c r="AH122" t="b">
        <f>EXACT(Table13[[#This Row],[Energy]],AG122)</f>
        <v>1</v>
      </c>
      <c r="AI122" t="b">
        <f t="shared" si="22"/>
        <v>1</v>
      </c>
      <c r="AJ122" t="b">
        <f t="shared" si="23"/>
        <v>1</v>
      </c>
    </row>
    <row r="123" spans="1:36" x14ac:dyDescent="0.25">
      <c r="A123" s="1">
        <v>43350</v>
      </c>
      <c r="B123" s="2">
        <v>0.65347222222222223</v>
      </c>
      <c r="C123" t="s">
        <v>763</v>
      </c>
      <c r="D123" s="4" t="s">
        <v>345</v>
      </c>
      <c r="E123" s="5" t="s">
        <v>197</v>
      </c>
      <c r="F123" s="4" t="s">
        <v>266</v>
      </c>
      <c r="G123" t="s">
        <v>266</v>
      </c>
      <c r="H123" t="s">
        <v>345</v>
      </c>
      <c r="I123" t="b">
        <f>EXACT(Table1[[#This Row],[Energy]],H123)</f>
        <v>1</v>
      </c>
      <c r="J123" t="b">
        <f t="shared" si="18"/>
        <v>1</v>
      </c>
      <c r="K123" t="b">
        <f t="shared" si="19"/>
        <v>1</v>
      </c>
      <c r="M123" s="7">
        <v>43350</v>
      </c>
      <c r="N123" s="2">
        <v>0.65347222222222223</v>
      </c>
      <c r="O123" t="s">
        <v>763</v>
      </c>
      <c r="P123" s="4" t="s">
        <v>345</v>
      </c>
      <c r="Q123" s="5" t="s">
        <v>197</v>
      </c>
      <c r="R123" s="4" t="s">
        <v>266</v>
      </c>
      <c r="S123" t="s">
        <v>266</v>
      </c>
      <c r="T123" t="s">
        <v>345</v>
      </c>
      <c r="U123" t="b">
        <f>EXACT(Table16[[#This Row],[Energy]],T123)</f>
        <v>1</v>
      </c>
      <c r="V123" t="b">
        <f t="shared" si="20"/>
        <v>1</v>
      </c>
      <c r="W123" t="b">
        <f t="shared" si="21"/>
        <v>1</v>
      </c>
      <c r="X123" t="str">
        <f>IF(W123,Table16[[#This Row],[Field size Y]],"")</f>
        <v>4.00 cm</v>
      </c>
      <c r="Z123" s="7">
        <v>42996</v>
      </c>
      <c r="AA123" s="24">
        <v>0.62291666666666667</v>
      </c>
      <c r="AB123" t="s">
        <v>34</v>
      </c>
      <c r="AC123" s="4" t="s">
        <v>35</v>
      </c>
      <c r="AD123" s="5" t="s">
        <v>197</v>
      </c>
      <c r="AE123" s="4" t="s">
        <v>447</v>
      </c>
      <c r="AF123" t="s">
        <v>447</v>
      </c>
      <c r="AG123" t="s">
        <v>35</v>
      </c>
      <c r="AH123" t="b">
        <f>EXACT(Table13[[#This Row],[Energy]],AG123)</f>
        <v>1</v>
      </c>
      <c r="AI123" t="b">
        <f t="shared" si="22"/>
        <v>1</v>
      </c>
      <c r="AJ123" t="b">
        <f t="shared" si="23"/>
        <v>1</v>
      </c>
    </row>
    <row r="124" spans="1:36" x14ac:dyDescent="0.25">
      <c r="A124" s="1">
        <v>43350</v>
      </c>
      <c r="B124" s="2">
        <v>0.65625</v>
      </c>
      <c r="C124" t="s">
        <v>763</v>
      </c>
      <c r="D124" s="4" t="s">
        <v>264</v>
      </c>
      <c r="E124" s="5" t="s">
        <v>197</v>
      </c>
      <c r="F124" s="4" t="s">
        <v>266</v>
      </c>
      <c r="G124" t="s">
        <v>266</v>
      </c>
      <c r="H124" t="s">
        <v>264</v>
      </c>
      <c r="I124" t="b">
        <f>EXACT(Table1[[#This Row],[Energy]],H124)</f>
        <v>1</v>
      </c>
      <c r="J124" t="b">
        <f t="shared" si="18"/>
        <v>1</v>
      </c>
      <c r="K124" t="b">
        <f t="shared" si="19"/>
        <v>1</v>
      </c>
      <c r="M124" s="7">
        <v>43350</v>
      </c>
      <c r="N124" s="2">
        <v>0.65625</v>
      </c>
      <c r="O124" t="s">
        <v>763</v>
      </c>
      <c r="P124" s="4" t="s">
        <v>264</v>
      </c>
      <c r="Q124" s="5" t="s">
        <v>197</v>
      </c>
      <c r="R124" s="4" t="s">
        <v>266</v>
      </c>
      <c r="S124" t="s">
        <v>266</v>
      </c>
      <c r="T124" t="s">
        <v>264</v>
      </c>
      <c r="U124" t="b">
        <f>EXACT(Table16[[#This Row],[Energy]],T124)</f>
        <v>1</v>
      </c>
      <c r="V124" t="b">
        <f t="shared" si="20"/>
        <v>1</v>
      </c>
      <c r="W124" t="b">
        <f t="shared" si="21"/>
        <v>1</v>
      </c>
      <c r="X124" t="str">
        <f>IF(W124,Table16[[#This Row],[Field size Y]],"")</f>
        <v>4.00 cm</v>
      </c>
      <c r="Z124" s="7">
        <v>42996</v>
      </c>
      <c r="AA124" s="24">
        <v>0.62361111111111112</v>
      </c>
      <c r="AB124" t="s">
        <v>34</v>
      </c>
      <c r="AC124" s="4" t="s">
        <v>129</v>
      </c>
      <c r="AD124" s="5" t="s">
        <v>197</v>
      </c>
      <c r="AE124" s="4" t="s">
        <v>447</v>
      </c>
      <c r="AF124" t="s">
        <v>447</v>
      </c>
      <c r="AG124" t="s">
        <v>129</v>
      </c>
      <c r="AH124" t="b">
        <f>EXACT(Table13[[#This Row],[Energy]],AG124)</f>
        <v>1</v>
      </c>
      <c r="AI124" t="b">
        <f t="shared" si="22"/>
        <v>1</v>
      </c>
      <c r="AJ124" t="b">
        <f t="shared" si="23"/>
        <v>1</v>
      </c>
    </row>
    <row r="125" spans="1:36" x14ac:dyDescent="0.25">
      <c r="A125" s="1">
        <v>43350</v>
      </c>
      <c r="B125" s="2">
        <v>0.65972222222222221</v>
      </c>
      <c r="C125" t="s">
        <v>763</v>
      </c>
      <c r="D125" s="4" t="s">
        <v>196</v>
      </c>
      <c r="E125" s="5" t="s">
        <v>197</v>
      </c>
      <c r="F125" s="4" t="s">
        <v>266</v>
      </c>
      <c r="G125" t="s">
        <v>266</v>
      </c>
      <c r="H125" t="s">
        <v>196</v>
      </c>
      <c r="I125" t="b">
        <f>EXACT(Table1[[#This Row],[Energy]],H125)</f>
        <v>1</v>
      </c>
      <c r="J125" t="b">
        <f t="shared" si="18"/>
        <v>1</v>
      </c>
      <c r="K125" t="b">
        <f t="shared" si="19"/>
        <v>1</v>
      </c>
      <c r="M125" s="7">
        <v>43350</v>
      </c>
      <c r="N125" s="2">
        <v>0.65972222222222221</v>
      </c>
      <c r="O125" t="s">
        <v>763</v>
      </c>
      <c r="P125" s="4" t="s">
        <v>196</v>
      </c>
      <c r="Q125" s="5" t="s">
        <v>197</v>
      </c>
      <c r="R125" s="4" t="s">
        <v>266</v>
      </c>
      <c r="S125" t="s">
        <v>266</v>
      </c>
      <c r="T125" t="s">
        <v>196</v>
      </c>
      <c r="U125" t="b">
        <f>EXACT(Table16[[#This Row],[Energy]],T125)</f>
        <v>1</v>
      </c>
      <c r="V125" t="b">
        <f t="shared" si="20"/>
        <v>1</v>
      </c>
      <c r="W125" t="b">
        <f t="shared" si="21"/>
        <v>1</v>
      </c>
      <c r="X125" t="str">
        <f>IF(W125,Table16[[#This Row],[Field size Y]],"")</f>
        <v>4.00 cm</v>
      </c>
      <c r="Z125" s="7">
        <v>42996</v>
      </c>
      <c r="AA125" s="24">
        <v>0.62430555555555556</v>
      </c>
      <c r="AB125" t="s">
        <v>34</v>
      </c>
      <c r="AC125" s="4" t="s">
        <v>196</v>
      </c>
      <c r="AD125" s="5" t="s">
        <v>197</v>
      </c>
      <c r="AE125" s="4" t="s">
        <v>447</v>
      </c>
      <c r="AF125" t="s">
        <v>447</v>
      </c>
      <c r="AG125" t="s">
        <v>196</v>
      </c>
      <c r="AH125" t="b">
        <f>EXACT(Table13[[#This Row],[Energy]],AG125)</f>
        <v>1</v>
      </c>
      <c r="AI125" t="b">
        <f t="shared" si="22"/>
        <v>1</v>
      </c>
      <c r="AJ125" t="b">
        <f t="shared" si="23"/>
        <v>1</v>
      </c>
    </row>
    <row r="126" spans="1:36" x14ac:dyDescent="0.25">
      <c r="A126" s="1">
        <v>43350</v>
      </c>
      <c r="B126" s="2">
        <v>0.66319444444444442</v>
      </c>
      <c r="C126" t="s">
        <v>763</v>
      </c>
      <c r="D126" s="4" t="s">
        <v>129</v>
      </c>
      <c r="E126" s="5" t="s">
        <v>197</v>
      </c>
      <c r="F126" s="4" t="s">
        <v>266</v>
      </c>
      <c r="G126" t="s">
        <v>266</v>
      </c>
      <c r="H126" t="s">
        <v>129</v>
      </c>
      <c r="I126" t="b">
        <f>EXACT(Table1[[#This Row],[Energy]],H126)</f>
        <v>1</v>
      </c>
      <c r="J126" t="b">
        <f t="shared" si="18"/>
        <v>1</v>
      </c>
      <c r="K126" t="b">
        <f t="shared" si="19"/>
        <v>1</v>
      </c>
      <c r="M126" s="7">
        <v>43350</v>
      </c>
      <c r="N126" s="2">
        <v>0.66319444444444442</v>
      </c>
      <c r="O126" t="s">
        <v>763</v>
      </c>
      <c r="P126" s="4" t="s">
        <v>129</v>
      </c>
      <c r="Q126" s="5" t="s">
        <v>197</v>
      </c>
      <c r="R126" s="4" t="s">
        <v>266</v>
      </c>
      <c r="S126" t="s">
        <v>266</v>
      </c>
      <c r="T126" t="s">
        <v>129</v>
      </c>
      <c r="U126" t="b">
        <f>EXACT(Table16[[#This Row],[Energy]],T126)</f>
        <v>1</v>
      </c>
      <c r="V126" t="b">
        <f t="shared" si="20"/>
        <v>1</v>
      </c>
      <c r="W126" t="b">
        <f t="shared" si="21"/>
        <v>1</v>
      </c>
      <c r="X126" t="str">
        <f>IF(W126,Table16[[#This Row],[Field size Y]],"")</f>
        <v>4.00 cm</v>
      </c>
      <c r="Z126" s="7">
        <v>42996</v>
      </c>
      <c r="AA126" s="24">
        <v>0.625</v>
      </c>
      <c r="AB126" s="2" t="s">
        <v>34</v>
      </c>
      <c r="AC126" s="6" t="s">
        <v>264</v>
      </c>
      <c r="AD126" s="5" t="s">
        <v>197</v>
      </c>
      <c r="AE126" s="4" t="s">
        <v>447</v>
      </c>
      <c r="AF126" t="s">
        <v>447</v>
      </c>
      <c r="AG126" t="s">
        <v>264</v>
      </c>
      <c r="AH126" t="b">
        <f>EXACT(Table13[[#This Row],[Energy]],AG126)</f>
        <v>1</v>
      </c>
      <c r="AI126" t="b">
        <f t="shared" si="22"/>
        <v>1</v>
      </c>
      <c r="AJ126" t="b">
        <f t="shared" si="23"/>
        <v>1</v>
      </c>
    </row>
    <row r="127" spans="1:36" x14ac:dyDescent="0.25">
      <c r="A127" s="1">
        <v>43350</v>
      </c>
      <c r="B127" s="2">
        <v>0.66597222222222219</v>
      </c>
      <c r="C127" t="s">
        <v>763</v>
      </c>
      <c r="D127" s="4" t="s">
        <v>35</v>
      </c>
      <c r="E127" s="5" t="s">
        <v>197</v>
      </c>
      <c r="F127" s="4" t="s">
        <v>266</v>
      </c>
      <c r="G127" t="s">
        <v>266</v>
      </c>
      <c r="H127" t="s">
        <v>35</v>
      </c>
      <c r="I127" t="b">
        <f>EXACT(Table1[[#This Row],[Energy]],H127)</f>
        <v>1</v>
      </c>
      <c r="J127" t="b">
        <f t="shared" si="18"/>
        <v>1</v>
      </c>
      <c r="K127" t="b">
        <f t="shared" si="19"/>
        <v>1</v>
      </c>
      <c r="M127" s="7">
        <v>43350</v>
      </c>
      <c r="N127" s="2">
        <v>0.66597222222222219</v>
      </c>
      <c r="O127" t="s">
        <v>763</v>
      </c>
      <c r="P127" s="4" t="s">
        <v>35</v>
      </c>
      <c r="Q127" s="5" t="s">
        <v>197</v>
      </c>
      <c r="R127" s="4" t="s">
        <v>266</v>
      </c>
      <c r="S127" t="s">
        <v>266</v>
      </c>
      <c r="T127" t="s">
        <v>35</v>
      </c>
      <c r="U127" t="b">
        <f>EXACT(Table16[[#This Row],[Energy]],T127)</f>
        <v>1</v>
      </c>
      <c r="V127" t="b">
        <f t="shared" si="20"/>
        <v>1</v>
      </c>
      <c r="W127" t="b">
        <f t="shared" si="21"/>
        <v>1</v>
      </c>
      <c r="X127" t="str">
        <f>IF(W127,Table16[[#This Row],[Field size Y]],"")</f>
        <v>4.00 cm</v>
      </c>
      <c r="Z127" s="7">
        <v>42996</v>
      </c>
      <c r="AA127" s="24">
        <v>0.62569444444444444</v>
      </c>
      <c r="AB127" s="2" t="s">
        <v>34</v>
      </c>
      <c r="AC127" s="6" t="s">
        <v>345</v>
      </c>
      <c r="AD127" s="5" t="s">
        <v>197</v>
      </c>
      <c r="AE127" s="4" t="s">
        <v>447</v>
      </c>
      <c r="AF127" t="s">
        <v>447</v>
      </c>
      <c r="AG127" t="s">
        <v>345</v>
      </c>
      <c r="AH127" t="b">
        <f>EXACT(Table13[[#This Row],[Energy]],AG127)</f>
        <v>1</v>
      </c>
      <c r="AI127" t="b">
        <f t="shared" si="22"/>
        <v>1</v>
      </c>
      <c r="AJ127" t="b">
        <f t="shared" si="23"/>
        <v>1</v>
      </c>
    </row>
    <row r="128" spans="1:36" x14ac:dyDescent="0.25">
      <c r="A128" s="1">
        <v>43350</v>
      </c>
      <c r="B128" s="2">
        <v>0.67013888888888884</v>
      </c>
      <c r="C128" t="s">
        <v>763</v>
      </c>
      <c r="D128" s="4" t="s">
        <v>345</v>
      </c>
      <c r="E128" s="5" t="s">
        <v>197</v>
      </c>
      <c r="F128" s="4" t="s">
        <v>76</v>
      </c>
      <c r="G128" t="s">
        <v>76</v>
      </c>
      <c r="H128" t="s">
        <v>345</v>
      </c>
      <c r="I128" t="b">
        <f>EXACT(Table1[[#This Row],[Energy]],H128)</f>
        <v>1</v>
      </c>
      <c r="J128" t="b">
        <f t="shared" si="18"/>
        <v>1</v>
      </c>
      <c r="K128" t="b">
        <f t="shared" si="19"/>
        <v>1</v>
      </c>
      <c r="M128" s="7">
        <v>43350</v>
      </c>
      <c r="N128" s="2">
        <v>0.67013888888888884</v>
      </c>
      <c r="O128" t="s">
        <v>763</v>
      </c>
      <c r="P128" s="4" t="s">
        <v>345</v>
      </c>
      <c r="Q128" s="5" t="s">
        <v>197</v>
      </c>
      <c r="R128" s="4" t="s">
        <v>76</v>
      </c>
      <c r="S128" t="s">
        <v>76</v>
      </c>
      <c r="T128" t="s">
        <v>345</v>
      </c>
      <c r="U128" t="b">
        <f>EXACT(Table16[[#This Row],[Energy]],T128)</f>
        <v>1</v>
      </c>
      <c r="V128" t="b">
        <f t="shared" si="20"/>
        <v>1</v>
      </c>
      <c r="W128" t="b">
        <f t="shared" si="21"/>
        <v>1</v>
      </c>
      <c r="X128" t="str">
        <f>IF(W128,Table16[[#This Row],[Field size Y]],"")</f>
        <v>3.00 cm</v>
      </c>
      <c r="Z128" s="7">
        <v>42996</v>
      </c>
      <c r="AA128" s="24">
        <v>0.62986111111111109</v>
      </c>
      <c r="AB128" t="s">
        <v>34</v>
      </c>
      <c r="AC128" s="4" t="s">
        <v>35</v>
      </c>
      <c r="AD128" s="5" t="s">
        <v>197</v>
      </c>
      <c r="AE128" s="4" t="s">
        <v>358</v>
      </c>
      <c r="AF128" t="s">
        <v>358</v>
      </c>
      <c r="AG128" t="s">
        <v>35</v>
      </c>
      <c r="AH128" t="b">
        <f>EXACT(Table13[[#This Row],[Energy]],AG128)</f>
        <v>1</v>
      </c>
      <c r="AI128" t="b">
        <f t="shared" si="22"/>
        <v>1</v>
      </c>
      <c r="AJ128" t="b">
        <f t="shared" si="23"/>
        <v>1</v>
      </c>
    </row>
    <row r="129" spans="1:36" x14ac:dyDescent="0.25">
      <c r="A129" s="1">
        <v>43350</v>
      </c>
      <c r="B129" s="2">
        <v>0.67361111111111116</v>
      </c>
      <c r="C129" t="s">
        <v>763</v>
      </c>
      <c r="D129" s="4" t="s">
        <v>264</v>
      </c>
      <c r="E129" s="5" t="s">
        <v>197</v>
      </c>
      <c r="F129" s="4" t="s">
        <v>76</v>
      </c>
      <c r="G129" t="s">
        <v>76</v>
      </c>
      <c r="H129" t="s">
        <v>264</v>
      </c>
      <c r="I129" t="b">
        <f>EXACT(Table1[[#This Row],[Energy]],H129)</f>
        <v>1</v>
      </c>
      <c r="J129" t="b">
        <f t="shared" si="18"/>
        <v>1</v>
      </c>
      <c r="K129" t="b">
        <f t="shared" si="19"/>
        <v>1</v>
      </c>
      <c r="M129" s="7">
        <v>43350</v>
      </c>
      <c r="N129" s="2">
        <v>0.67361111111111116</v>
      </c>
      <c r="O129" t="s">
        <v>763</v>
      </c>
      <c r="P129" s="4" t="s">
        <v>264</v>
      </c>
      <c r="Q129" s="5" t="s">
        <v>197</v>
      </c>
      <c r="R129" s="4" t="s">
        <v>76</v>
      </c>
      <c r="S129" t="s">
        <v>76</v>
      </c>
      <c r="T129" t="s">
        <v>264</v>
      </c>
      <c r="U129" t="b">
        <f>EXACT(Table16[[#This Row],[Energy]],T129)</f>
        <v>1</v>
      </c>
      <c r="V129" t="b">
        <f t="shared" si="20"/>
        <v>1</v>
      </c>
      <c r="W129" t="b">
        <f t="shared" si="21"/>
        <v>1</v>
      </c>
      <c r="X129" t="str">
        <f>IF(W129,Table16[[#This Row],[Field size Y]],"")</f>
        <v>3.00 cm</v>
      </c>
      <c r="Z129" s="7">
        <v>42996</v>
      </c>
      <c r="AA129" s="24">
        <v>0.63055555555555554</v>
      </c>
      <c r="AB129" t="s">
        <v>34</v>
      </c>
      <c r="AC129" s="4" t="s">
        <v>129</v>
      </c>
      <c r="AD129" s="5" t="s">
        <v>197</v>
      </c>
      <c r="AE129" s="4" t="s">
        <v>358</v>
      </c>
      <c r="AF129" t="s">
        <v>358</v>
      </c>
      <c r="AG129" t="s">
        <v>129</v>
      </c>
      <c r="AH129" t="b">
        <f>EXACT(Table13[[#This Row],[Energy]],AG129)</f>
        <v>1</v>
      </c>
      <c r="AI129" t="b">
        <f t="shared" si="22"/>
        <v>1</v>
      </c>
      <c r="AJ129" t="b">
        <f t="shared" si="23"/>
        <v>1</v>
      </c>
    </row>
    <row r="130" spans="1:36" x14ac:dyDescent="0.25">
      <c r="A130" s="1">
        <v>43350</v>
      </c>
      <c r="B130" s="2">
        <v>0.67638888888888893</v>
      </c>
      <c r="C130" t="s">
        <v>763</v>
      </c>
      <c r="D130" s="4" t="s">
        <v>196</v>
      </c>
      <c r="E130" s="5" t="s">
        <v>197</v>
      </c>
      <c r="F130" s="4" t="s">
        <v>76</v>
      </c>
      <c r="G130" t="s">
        <v>76</v>
      </c>
      <c r="H130" t="s">
        <v>196</v>
      </c>
      <c r="I130" t="b">
        <f>EXACT(Table1[[#This Row],[Energy]],H130)</f>
        <v>1</v>
      </c>
      <c r="J130" t="b">
        <f t="shared" si="18"/>
        <v>1</v>
      </c>
      <c r="K130" t="b">
        <f t="shared" si="19"/>
        <v>1</v>
      </c>
      <c r="M130" s="7">
        <v>43350</v>
      </c>
      <c r="N130" s="2">
        <v>0.67638888888888893</v>
      </c>
      <c r="O130" t="s">
        <v>763</v>
      </c>
      <c r="P130" s="4" t="s">
        <v>196</v>
      </c>
      <c r="Q130" s="5" t="s">
        <v>197</v>
      </c>
      <c r="R130" s="4" t="s">
        <v>76</v>
      </c>
      <c r="S130" t="s">
        <v>76</v>
      </c>
      <c r="T130" t="s">
        <v>196</v>
      </c>
      <c r="U130" t="b">
        <f>EXACT(Table16[[#This Row],[Energy]],T130)</f>
        <v>1</v>
      </c>
      <c r="V130" t="b">
        <f t="shared" si="20"/>
        <v>1</v>
      </c>
      <c r="W130" t="b">
        <f t="shared" si="21"/>
        <v>1</v>
      </c>
      <c r="X130" t="str">
        <f>IF(W130,Table16[[#This Row],[Field size Y]],"")</f>
        <v>3.00 cm</v>
      </c>
      <c r="Z130" s="7">
        <v>42996</v>
      </c>
      <c r="AA130" s="24">
        <v>0.63124999999999998</v>
      </c>
      <c r="AB130" t="s">
        <v>34</v>
      </c>
      <c r="AC130" s="4" t="s">
        <v>196</v>
      </c>
      <c r="AD130" s="5" t="s">
        <v>197</v>
      </c>
      <c r="AE130" s="4" t="s">
        <v>358</v>
      </c>
      <c r="AF130" t="s">
        <v>358</v>
      </c>
      <c r="AG130" t="s">
        <v>196</v>
      </c>
      <c r="AH130" t="b">
        <f>EXACT(Table13[[#This Row],[Energy]],AG130)</f>
        <v>1</v>
      </c>
      <c r="AI130" t="b">
        <f t="shared" si="22"/>
        <v>1</v>
      </c>
      <c r="AJ130" t="b">
        <f t="shared" si="23"/>
        <v>1</v>
      </c>
    </row>
    <row r="131" spans="1:36" x14ac:dyDescent="0.25">
      <c r="A131" s="1">
        <v>43350</v>
      </c>
      <c r="B131" s="2">
        <v>0.68055555555555547</v>
      </c>
      <c r="C131" t="s">
        <v>763</v>
      </c>
      <c r="D131" s="4" t="s">
        <v>129</v>
      </c>
      <c r="E131" s="5" t="s">
        <v>197</v>
      </c>
      <c r="F131" s="4" t="s">
        <v>76</v>
      </c>
      <c r="G131" t="s">
        <v>76</v>
      </c>
      <c r="H131" t="s">
        <v>129</v>
      </c>
      <c r="I131" t="b">
        <f>EXACT(Table1[[#This Row],[Energy]],H131)</f>
        <v>1</v>
      </c>
      <c r="J131" t="b">
        <f t="shared" si="18"/>
        <v>1</v>
      </c>
      <c r="K131" t="b">
        <f t="shared" si="19"/>
        <v>1</v>
      </c>
      <c r="M131" s="7">
        <v>43350</v>
      </c>
      <c r="N131" s="2">
        <v>0.68055555555555547</v>
      </c>
      <c r="O131" t="s">
        <v>763</v>
      </c>
      <c r="P131" s="4" t="s">
        <v>129</v>
      </c>
      <c r="Q131" s="5" t="s">
        <v>197</v>
      </c>
      <c r="R131" s="4" t="s">
        <v>76</v>
      </c>
      <c r="S131" t="s">
        <v>76</v>
      </c>
      <c r="T131" t="s">
        <v>129</v>
      </c>
      <c r="U131" t="b">
        <f>EXACT(Table16[[#This Row],[Energy]],T131)</f>
        <v>1</v>
      </c>
      <c r="V131" t="b">
        <f t="shared" ref="V131:V152" si="24">EXACT(Q130,Q131)</f>
        <v>1</v>
      </c>
      <c r="W131" t="b">
        <f t="shared" ref="W131:W152" si="25">EXACT(R131,S131)</f>
        <v>1</v>
      </c>
      <c r="X131" t="str">
        <f>IF(W131,Table16[[#This Row],[Field size Y]],"")</f>
        <v>3.00 cm</v>
      </c>
      <c r="Z131" s="7">
        <v>42996</v>
      </c>
      <c r="AA131" s="24">
        <v>0.63194444444444442</v>
      </c>
      <c r="AB131" s="2" t="s">
        <v>34</v>
      </c>
      <c r="AC131" s="6" t="s">
        <v>264</v>
      </c>
      <c r="AD131" s="5" t="s">
        <v>197</v>
      </c>
      <c r="AE131" s="4" t="s">
        <v>358</v>
      </c>
      <c r="AF131" t="s">
        <v>358</v>
      </c>
      <c r="AG131" t="s">
        <v>264</v>
      </c>
      <c r="AH131" t="b">
        <f>EXACT(Table13[[#This Row],[Energy]],AG131)</f>
        <v>1</v>
      </c>
      <c r="AI131" t="b">
        <f t="shared" ref="AI131:AI162" si="26">EXACT(AD130,AD131)</f>
        <v>1</v>
      </c>
      <c r="AJ131" t="b">
        <f t="shared" ref="AJ131:AJ162" si="27">EXACT(AE131,AF131)</f>
        <v>1</v>
      </c>
    </row>
    <row r="132" spans="1:36" x14ac:dyDescent="0.25">
      <c r="A132" s="1">
        <v>43350</v>
      </c>
      <c r="B132" s="2">
        <v>0.68333333333333324</v>
      </c>
      <c r="C132" t="s">
        <v>763</v>
      </c>
      <c r="D132" s="4" t="s">
        <v>35</v>
      </c>
      <c r="E132" s="5" t="s">
        <v>197</v>
      </c>
      <c r="F132" s="4" t="s">
        <v>76</v>
      </c>
      <c r="G132" t="s">
        <v>76</v>
      </c>
      <c r="H132" t="s">
        <v>35</v>
      </c>
      <c r="I132" t="b">
        <f>EXACT(Table1[[#This Row],[Energy]],H132)</f>
        <v>1</v>
      </c>
      <c r="J132" t="b">
        <f t="shared" si="18"/>
        <v>1</v>
      </c>
      <c r="K132" t="b">
        <f t="shared" si="19"/>
        <v>1</v>
      </c>
      <c r="M132" s="7">
        <v>43350</v>
      </c>
      <c r="N132" s="2">
        <v>0.68333333333333324</v>
      </c>
      <c r="O132" t="s">
        <v>763</v>
      </c>
      <c r="P132" s="4" t="s">
        <v>35</v>
      </c>
      <c r="Q132" s="5" t="s">
        <v>197</v>
      </c>
      <c r="R132" s="4" t="s">
        <v>76</v>
      </c>
      <c r="S132" t="s">
        <v>76</v>
      </c>
      <c r="T132" t="s">
        <v>35</v>
      </c>
      <c r="U132" t="b">
        <f>EXACT(Table16[[#This Row],[Energy]],T132)</f>
        <v>1</v>
      </c>
      <c r="V132" t="b">
        <f t="shared" si="24"/>
        <v>1</v>
      </c>
      <c r="W132" t="b">
        <f t="shared" si="25"/>
        <v>1</v>
      </c>
      <c r="X132" t="str">
        <f>IF(W132,Table16[[#This Row],[Field size Y]],"")</f>
        <v>3.00 cm</v>
      </c>
      <c r="Z132" s="7">
        <v>42996</v>
      </c>
      <c r="AA132" s="24">
        <v>0.63263888888888886</v>
      </c>
      <c r="AB132" s="2" t="s">
        <v>34</v>
      </c>
      <c r="AC132" s="6" t="s">
        <v>345</v>
      </c>
      <c r="AD132" s="5" t="s">
        <v>197</v>
      </c>
      <c r="AE132" s="4" t="s">
        <v>358</v>
      </c>
      <c r="AF132" t="s">
        <v>358</v>
      </c>
      <c r="AG132" t="s">
        <v>345</v>
      </c>
      <c r="AH132" t="b">
        <f>EXACT(Table13[[#This Row],[Energy]],AG132)</f>
        <v>1</v>
      </c>
      <c r="AI132" t="b">
        <f t="shared" si="26"/>
        <v>1</v>
      </c>
      <c r="AJ132" t="b">
        <f t="shared" si="27"/>
        <v>1</v>
      </c>
    </row>
    <row r="133" spans="1:36" x14ac:dyDescent="0.25">
      <c r="M133" s="7">
        <v>43353</v>
      </c>
      <c r="N133" s="2">
        <v>0.4069444444444445</v>
      </c>
      <c r="O133" t="s">
        <v>763</v>
      </c>
      <c r="P133" s="4" t="s">
        <v>35</v>
      </c>
      <c r="Q133" s="5" t="s">
        <v>197</v>
      </c>
      <c r="R133" s="4" t="s">
        <v>427</v>
      </c>
      <c r="S133" t="s">
        <v>358</v>
      </c>
      <c r="T133" t="s">
        <v>35</v>
      </c>
      <c r="U133" t="b">
        <f>EXACT(Table16[[#This Row],[Energy]],T133)</f>
        <v>1</v>
      </c>
      <c r="V133" t="b">
        <f t="shared" si="24"/>
        <v>1</v>
      </c>
      <c r="W133" t="b">
        <f t="shared" si="25"/>
        <v>0</v>
      </c>
      <c r="X133" t="str">
        <f>IF(W133,Table16[[#This Row],[Field size Y]],"")</f>
        <v/>
      </c>
      <c r="Z133" s="7">
        <v>42997</v>
      </c>
      <c r="AA133" s="24">
        <v>0.4152777777777778</v>
      </c>
      <c r="AB133" t="s">
        <v>763</v>
      </c>
      <c r="AC133" s="4" t="s">
        <v>35</v>
      </c>
      <c r="AD133" s="5" t="s">
        <v>103</v>
      </c>
      <c r="AE133" s="4" t="s">
        <v>112</v>
      </c>
      <c r="AF133" t="s">
        <v>112</v>
      </c>
      <c r="AG133" t="s">
        <v>35</v>
      </c>
      <c r="AH133" t="b">
        <f>EXACT(Table13[[#This Row],[Energy]],AG133)</f>
        <v>1</v>
      </c>
      <c r="AI133" t="b">
        <f t="shared" si="26"/>
        <v>0</v>
      </c>
      <c r="AJ133" t="b">
        <f t="shared" si="27"/>
        <v>1</v>
      </c>
    </row>
    <row r="134" spans="1:36" x14ac:dyDescent="0.25">
      <c r="M134" s="7">
        <v>43353</v>
      </c>
      <c r="N134" s="2">
        <v>0.40833333333333338</v>
      </c>
      <c r="O134" t="s">
        <v>763</v>
      </c>
      <c r="P134" s="4" t="s">
        <v>129</v>
      </c>
      <c r="Q134" s="5" t="s">
        <v>197</v>
      </c>
      <c r="R134" s="4" t="s">
        <v>427</v>
      </c>
      <c r="S134" t="s">
        <v>358</v>
      </c>
      <c r="T134" t="s">
        <v>129</v>
      </c>
      <c r="U134" t="b">
        <f>EXACT(Table16[[#This Row],[Energy]],T134)</f>
        <v>1</v>
      </c>
      <c r="V134" t="b">
        <f t="shared" si="24"/>
        <v>1</v>
      </c>
      <c r="W134" t="b">
        <f t="shared" si="25"/>
        <v>0</v>
      </c>
      <c r="X134" t="str">
        <f>IF(W134,Table16[[#This Row],[Field size Y]],"")</f>
        <v/>
      </c>
      <c r="Z134" s="7">
        <v>42997</v>
      </c>
      <c r="AA134" s="24">
        <v>0.41597222222222219</v>
      </c>
      <c r="AB134" t="s">
        <v>763</v>
      </c>
      <c r="AC134" s="4" t="s">
        <v>129</v>
      </c>
      <c r="AD134" s="5" t="s">
        <v>103</v>
      </c>
      <c r="AE134" s="4" t="s">
        <v>112</v>
      </c>
      <c r="AF134" t="s">
        <v>112</v>
      </c>
      <c r="AG134" t="s">
        <v>129</v>
      </c>
      <c r="AH134" t="b">
        <f>EXACT(Table13[[#This Row],[Energy]],AG134)</f>
        <v>1</v>
      </c>
      <c r="AI134" t="b">
        <f t="shared" si="26"/>
        <v>1</v>
      </c>
      <c r="AJ134" t="b">
        <f t="shared" si="27"/>
        <v>1</v>
      </c>
    </row>
    <row r="135" spans="1:36" x14ac:dyDescent="0.25">
      <c r="M135" s="7">
        <v>43353</v>
      </c>
      <c r="N135" s="2">
        <v>0.40902777777777777</v>
      </c>
      <c r="O135" t="s">
        <v>763</v>
      </c>
      <c r="P135" s="4" t="s">
        <v>196</v>
      </c>
      <c r="Q135" s="5" t="s">
        <v>197</v>
      </c>
      <c r="R135" s="4" t="s">
        <v>427</v>
      </c>
      <c r="S135" t="s">
        <v>358</v>
      </c>
      <c r="T135" t="s">
        <v>196</v>
      </c>
      <c r="U135" t="b">
        <f>EXACT(Table16[[#This Row],[Energy]],T135)</f>
        <v>1</v>
      </c>
      <c r="V135" t="b">
        <f t="shared" si="24"/>
        <v>1</v>
      </c>
      <c r="W135" t="b">
        <f t="shared" si="25"/>
        <v>0</v>
      </c>
      <c r="X135" t="str">
        <f>IF(W135,Table16[[#This Row],[Field size Y]],"")</f>
        <v/>
      </c>
      <c r="Z135" s="7">
        <v>42997</v>
      </c>
      <c r="AA135" s="24">
        <v>0.41666666666666669</v>
      </c>
      <c r="AB135" t="s">
        <v>763</v>
      </c>
      <c r="AC135" s="4" t="s">
        <v>196</v>
      </c>
      <c r="AD135" s="5" t="s">
        <v>103</v>
      </c>
      <c r="AE135" s="4" t="s">
        <v>112</v>
      </c>
      <c r="AF135" t="s">
        <v>112</v>
      </c>
      <c r="AG135" t="s">
        <v>196</v>
      </c>
      <c r="AH135" t="b">
        <f>EXACT(Table13[[#This Row],[Energy]],AG135)</f>
        <v>1</v>
      </c>
      <c r="AI135" t="b">
        <f t="shared" si="26"/>
        <v>1</v>
      </c>
      <c r="AJ135" t="b">
        <f t="shared" si="27"/>
        <v>1</v>
      </c>
    </row>
    <row r="136" spans="1:36" x14ac:dyDescent="0.25">
      <c r="M136" s="7">
        <v>43353</v>
      </c>
      <c r="N136" s="2">
        <v>0.40972222222222227</v>
      </c>
      <c r="O136" t="s">
        <v>763</v>
      </c>
      <c r="P136" s="4" t="s">
        <v>264</v>
      </c>
      <c r="Q136" s="5" t="s">
        <v>197</v>
      </c>
      <c r="R136" s="4" t="s">
        <v>427</v>
      </c>
      <c r="S136" t="s">
        <v>358</v>
      </c>
      <c r="T136" t="s">
        <v>264</v>
      </c>
      <c r="U136" t="b">
        <f>EXACT(Table16[[#This Row],[Energy]],T136)</f>
        <v>1</v>
      </c>
      <c r="V136" t="b">
        <f t="shared" si="24"/>
        <v>1</v>
      </c>
      <c r="W136" t="b">
        <f t="shared" si="25"/>
        <v>0</v>
      </c>
      <c r="X136" t="str">
        <f>IF(W136,Table16[[#This Row],[Field size Y]],"")</f>
        <v/>
      </c>
      <c r="Z136" s="7">
        <v>42997</v>
      </c>
      <c r="AA136" s="24">
        <v>0.41736111111111113</v>
      </c>
      <c r="AB136" s="2" t="s">
        <v>763</v>
      </c>
      <c r="AC136" s="6" t="s">
        <v>264</v>
      </c>
      <c r="AD136" s="5" t="s">
        <v>103</v>
      </c>
      <c r="AE136" s="4" t="s">
        <v>112</v>
      </c>
      <c r="AF136" t="s">
        <v>112</v>
      </c>
      <c r="AG136" t="s">
        <v>264</v>
      </c>
      <c r="AH136" t="b">
        <f>EXACT(Table13[[#This Row],[Energy]],AG136)</f>
        <v>1</v>
      </c>
      <c r="AI136" t="b">
        <f t="shared" si="26"/>
        <v>1</v>
      </c>
      <c r="AJ136" t="b">
        <f t="shared" si="27"/>
        <v>1</v>
      </c>
    </row>
    <row r="137" spans="1:36" x14ac:dyDescent="0.25">
      <c r="M137" s="7">
        <v>43353</v>
      </c>
      <c r="N137" s="2">
        <v>0.41041666666666665</v>
      </c>
      <c r="O137" t="s">
        <v>763</v>
      </c>
      <c r="P137" s="4" t="s">
        <v>345</v>
      </c>
      <c r="Q137" s="5" t="s">
        <v>197</v>
      </c>
      <c r="R137" s="4" t="s">
        <v>427</v>
      </c>
      <c r="S137" t="s">
        <v>358</v>
      </c>
      <c r="T137" t="s">
        <v>345</v>
      </c>
      <c r="U137" t="b">
        <f>EXACT(Table16[[#This Row],[Energy]],T137)</f>
        <v>1</v>
      </c>
      <c r="V137" t="b">
        <f t="shared" si="24"/>
        <v>1</v>
      </c>
      <c r="W137" t="b">
        <f t="shared" si="25"/>
        <v>0</v>
      </c>
      <c r="X137" t="str">
        <f>IF(W137,Table16[[#This Row],[Field size Y]],"")</f>
        <v/>
      </c>
      <c r="Z137" s="7">
        <v>42997</v>
      </c>
      <c r="AA137" s="24">
        <v>0.41805555555555557</v>
      </c>
      <c r="AB137" s="2" t="s">
        <v>763</v>
      </c>
      <c r="AC137" s="6" t="s">
        <v>345</v>
      </c>
      <c r="AD137" s="5" t="s">
        <v>103</v>
      </c>
      <c r="AE137" s="4" t="s">
        <v>112</v>
      </c>
      <c r="AF137" t="s">
        <v>112</v>
      </c>
      <c r="AG137" t="s">
        <v>345</v>
      </c>
      <c r="AH137" t="b">
        <f>EXACT(Table13[[#This Row],[Energy]],AG137)</f>
        <v>1</v>
      </c>
      <c r="AI137" t="b">
        <f t="shared" si="26"/>
        <v>1</v>
      </c>
      <c r="AJ137" t="b">
        <f t="shared" si="27"/>
        <v>1</v>
      </c>
    </row>
    <row r="138" spans="1:36" x14ac:dyDescent="0.25">
      <c r="M138" s="1">
        <v>43353</v>
      </c>
      <c r="N138" s="2">
        <v>0.41111111111111115</v>
      </c>
      <c r="O138" t="s">
        <v>763</v>
      </c>
      <c r="P138" s="4" t="s">
        <v>35</v>
      </c>
      <c r="Q138" s="5" t="s">
        <v>197</v>
      </c>
      <c r="R138" s="4" t="s">
        <v>266</v>
      </c>
      <c r="S138" t="s">
        <v>198</v>
      </c>
      <c r="T138" t="s">
        <v>35</v>
      </c>
      <c r="U138" t="b">
        <f>EXACT(Table16[[#This Row],[Energy]],T138)</f>
        <v>1</v>
      </c>
      <c r="V138" t="b">
        <f t="shared" si="24"/>
        <v>1</v>
      </c>
      <c r="W138" t="b">
        <f t="shared" si="25"/>
        <v>0</v>
      </c>
      <c r="X138" t="str">
        <f>IF(W138,Table16[[#This Row],[Field size Y]],"")</f>
        <v/>
      </c>
      <c r="Z138" s="7">
        <v>42997</v>
      </c>
      <c r="AA138" s="24">
        <v>0.42499999999999999</v>
      </c>
      <c r="AB138" t="s">
        <v>763</v>
      </c>
      <c r="AC138" s="4" t="s">
        <v>35</v>
      </c>
      <c r="AD138" s="5" t="s">
        <v>103</v>
      </c>
      <c r="AE138" s="4" t="s">
        <v>346</v>
      </c>
      <c r="AF138" t="s">
        <v>346</v>
      </c>
      <c r="AG138" t="s">
        <v>35</v>
      </c>
      <c r="AH138" t="b">
        <f>EXACT(Table13[[#This Row],[Energy]],AG138)</f>
        <v>1</v>
      </c>
      <c r="AI138" t="b">
        <f t="shared" si="26"/>
        <v>1</v>
      </c>
      <c r="AJ138" t="b">
        <f t="shared" si="27"/>
        <v>1</v>
      </c>
    </row>
    <row r="139" spans="1:36" x14ac:dyDescent="0.25">
      <c r="M139" s="1">
        <v>43353</v>
      </c>
      <c r="N139" s="2">
        <v>0.41250000000000003</v>
      </c>
      <c r="O139" t="s">
        <v>763</v>
      </c>
      <c r="P139" s="4" t="s">
        <v>129</v>
      </c>
      <c r="Q139" s="5" t="s">
        <v>197</v>
      </c>
      <c r="R139" s="4" t="s">
        <v>266</v>
      </c>
      <c r="S139" t="s">
        <v>198</v>
      </c>
      <c r="T139" t="s">
        <v>129</v>
      </c>
      <c r="U139" t="b">
        <f>EXACT(Table16[[#This Row],[Energy]],T139)</f>
        <v>1</v>
      </c>
      <c r="V139" t="b">
        <f t="shared" si="24"/>
        <v>1</v>
      </c>
      <c r="W139" t="b">
        <f t="shared" si="25"/>
        <v>0</v>
      </c>
      <c r="X139" t="str">
        <f>IF(W139,Table16[[#This Row],[Field size Y]],"")</f>
        <v/>
      </c>
      <c r="Z139" s="7">
        <v>42997</v>
      </c>
      <c r="AA139" s="24">
        <v>0.42569444444444443</v>
      </c>
      <c r="AB139" t="s">
        <v>763</v>
      </c>
      <c r="AC139" s="4" t="s">
        <v>129</v>
      </c>
      <c r="AD139" s="5" t="s">
        <v>103</v>
      </c>
      <c r="AE139" s="4" t="s">
        <v>346</v>
      </c>
      <c r="AF139" t="s">
        <v>346</v>
      </c>
      <c r="AG139" t="s">
        <v>129</v>
      </c>
      <c r="AH139" t="b">
        <f>EXACT(Table13[[#This Row],[Energy]],AG139)</f>
        <v>1</v>
      </c>
      <c r="AI139" t="b">
        <f t="shared" si="26"/>
        <v>1</v>
      </c>
      <c r="AJ139" t="b">
        <f t="shared" si="27"/>
        <v>1</v>
      </c>
    </row>
    <row r="140" spans="1:36" x14ac:dyDescent="0.25">
      <c r="M140" s="1">
        <v>43353</v>
      </c>
      <c r="N140" s="2">
        <v>0.41319444444444442</v>
      </c>
      <c r="O140" t="s">
        <v>763</v>
      </c>
      <c r="P140" s="4" t="s">
        <v>196</v>
      </c>
      <c r="Q140" s="5" t="s">
        <v>197</v>
      </c>
      <c r="R140" s="4" t="s">
        <v>266</v>
      </c>
      <c r="S140" t="s">
        <v>198</v>
      </c>
      <c r="T140" t="s">
        <v>196</v>
      </c>
      <c r="U140" t="b">
        <f>EXACT(Table16[[#This Row],[Energy]],T140)</f>
        <v>1</v>
      </c>
      <c r="V140" t="b">
        <f t="shared" si="24"/>
        <v>1</v>
      </c>
      <c r="W140" t="b">
        <f t="shared" si="25"/>
        <v>0</v>
      </c>
      <c r="X140" t="str">
        <f>IF(W140,Table16[[#This Row],[Field size Y]],"")</f>
        <v/>
      </c>
      <c r="Z140" s="7">
        <v>42997</v>
      </c>
      <c r="AA140" s="24">
        <v>0.42777777777777781</v>
      </c>
      <c r="AB140" t="s">
        <v>763</v>
      </c>
      <c r="AC140" s="4" t="s">
        <v>196</v>
      </c>
      <c r="AD140" s="5" t="s">
        <v>103</v>
      </c>
      <c r="AE140" s="4" t="s">
        <v>346</v>
      </c>
      <c r="AF140" t="s">
        <v>346</v>
      </c>
      <c r="AG140" t="s">
        <v>196</v>
      </c>
      <c r="AH140" t="b">
        <f>EXACT(Table13[[#This Row],[Energy]],AG140)</f>
        <v>1</v>
      </c>
      <c r="AI140" t="b">
        <f t="shared" si="26"/>
        <v>1</v>
      </c>
      <c r="AJ140" t="b">
        <f t="shared" si="27"/>
        <v>1</v>
      </c>
    </row>
    <row r="141" spans="1:36" x14ac:dyDescent="0.25">
      <c r="M141" s="1">
        <v>43353</v>
      </c>
      <c r="N141" s="2">
        <v>0.41388888888888892</v>
      </c>
      <c r="O141" t="s">
        <v>763</v>
      </c>
      <c r="P141" s="4" t="s">
        <v>264</v>
      </c>
      <c r="Q141" s="5" t="s">
        <v>197</v>
      </c>
      <c r="R141" s="4" t="s">
        <v>266</v>
      </c>
      <c r="S141" t="s">
        <v>198</v>
      </c>
      <c r="T141" t="s">
        <v>264</v>
      </c>
      <c r="U141" t="b">
        <f>EXACT(Table16[[#This Row],[Energy]],T141)</f>
        <v>1</v>
      </c>
      <c r="V141" t="b">
        <f t="shared" si="24"/>
        <v>1</v>
      </c>
      <c r="W141" t="b">
        <f t="shared" si="25"/>
        <v>0</v>
      </c>
      <c r="X141" t="str">
        <f>IF(W141,Table16[[#This Row],[Field size Y]],"")</f>
        <v/>
      </c>
      <c r="Z141" s="7">
        <v>42997</v>
      </c>
      <c r="AA141" s="24">
        <v>0.4291666666666667</v>
      </c>
      <c r="AB141" s="2" t="s">
        <v>763</v>
      </c>
      <c r="AC141" s="6" t="s">
        <v>264</v>
      </c>
      <c r="AD141" s="5" t="s">
        <v>103</v>
      </c>
      <c r="AE141" s="4" t="s">
        <v>346</v>
      </c>
      <c r="AF141" t="s">
        <v>346</v>
      </c>
      <c r="AG141" t="s">
        <v>264</v>
      </c>
      <c r="AH141" t="b">
        <f>EXACT(Table13[[#This Row],[Energy]],AG141)</f>
        <v>1</v>
      </c>
      <c r="AI141" t="b">
        <f t="shared" si="26"/>
        <v>1</v>
      </c>
      <c r="AJ141" t="b">
        <f t="shared" si="27"/>
        <v>1</v>
      </c>
    </row>
    <row r="142" spans="1:36" x14ac:dyDescent="0.25">
      <c r="M142" s="1">
        <v>43353</v>
      </c>
      <c r="N142" s="2">
        <v>0.4145833333333333</v>
      </c>
      <c r="O142" t="s">
        <v>763</v>
      </c>
      <c r="P142" s="4" t="s">
        <v>345</v>
      </c>
      <c r="Q142" s="5" t="s">
        <v>197</v>
      </c>
      <c r="R142" s="4" t="s">
        <v>266</v>
      </c>
      <c r="S142" t="s">
        <v>198</v>
      </c>
      <c r="T142" t="s">
        <v>345</v>
      </c>
      <c r="U142" t="b">
        <f>EXACT(Table16[[#This Row],[Energy]],T142)</f>
        <v>1</v>
      </c>
      <c r="V142" t="b">
        <f t="shared" si="24"/>
        <v>1</v>
      </c>
      <c r="W142" t="b">
        <f t="shared" si="25"/>
        <v>0</v>
      </c>
      <c r="X142" t="str">
        <f>IF(W142,Table16[[#This Row],[Field size Y]],"")</f>
        <v/>
      </c>
      <c r="Z142" s="7">
        <v>42997</v>
      </c>
      <c r="AA142" s="24">
        <v>0.42986111111111108</v>
      </c>
      <c r="AB142" s="2" t="s">
        <v>763</v>
      </c>
      <c r="AC142" s="6" t="s">
        <v>345</v>
      </c>
      <c r="AD142" s="5" t="s">
        <v>103</v>
      </c>
      <c r="AE142" s="4" t="s">
        <v>346</v>
      </c>
      <c r="AF142" t="s">
        <v>346</v>
      </c>
      <c r="AG142" t="s">
        <v>345</v>
      </c>
      <c r="AH142" t="b">
        <f>EXACT(Table13[[#This Row],[Energy]],AG142)</f>
        <v>1</v>
      </c>
      <c r="AI142" t="b">
        <f t="shared" si="26"/>
        <v>1</v>
      </c>
      <c r="AJ142" t="b">
        <f t="shared" si="27"/>
        <v>1</v>
      </c>
    </row>
    <row r="143" spans="1:36" x14ac:dyDescent="0.25">
      <c r="M143" s="1">
        <v>43353</v>
      </c>
      <c r="N143" s="2">
        <v>0.4152777777777778</v>
      </c>
      <c r="O143" s="2" t="s">
        <v>763</v>
      </c>
      <c r="P143" s="6" t="s">
        <v>35</v>
      </c>
      <c r="Q143" s="5" t="s">
        <v>197</v>
      </c>
      <c r="R143" s="4" t="s">
        <v>447</v>
      </c>
      <c r="S143" t="s">
        <v>198</v>
      </c>
      <c r="T143" t="s">
        <v>35</v>
      </c>
      <c r="U143" t="b">
        <f>EXACT(Table16[[#This Row],[Energy]],T143)</f>
        <v>1</v>
      </c>
      <c r="V143" t="b">
        <f t="shared" si="24"/>
        <v>1</v>
      </c>
      <c r="W143" t="b">
        <f t="shared" si="25"/>
        <v>0</v>
      </c>
      <c r="X143" t="str">
        <f>IF(W143,Table16[[#This Row],[Field size Y]],"")</f>
        <v/>
      </c>
      <c r="Z143" s="7">
        <v>42997</v>
      </c>
      <c r="AA143" s="24">
        <v>0.4375</v>
      </c>
      <c r="AB143" t="s">
        <v>763</v>
      </c>
      <c r="AC143" s="4" t="s">
        <v>35</v>
      </c>
      <c r="AD143" s="5" t="s">
        <v>120</v>
      </c>
      <c r="AE143" s="4" t="s">
        <v>121</v>
      </c>
      <c r="AF143" t="s">
        <v>121</v>
      </c>
      <c r="AG143" t="s">
        <v>35</v>
      </c>
      <c r="AH143" t="b">
        <f>EXACT(Table13[[#This Row],[Energy]],AG143)</f>
        <v>1</v>
      </c>
      <c r="AI143" t="b">
        <f t="shared" si="26"/>
        <v>0</v>
      </c>
      <c r="AJ143" t="b">
        <f t="shared" si="27"/>
        <v>1</v>
      </c>
    </row>
    <row r="144" spans="1:36" x14ac:dyDescent="0.25">
      <c r="M144" s="1">
        <v>43353</v>
      </c>
      <c r="N144" s="2">
        <v>0.41666666666666669</v>
      </c>
      <c r="O144" s="2" t="s">
        <v>763</v>
      </c>
      <c r="P144" s="6" t="s">
        <v>129</v>
      </c>
      <c r="Q144" s="5" t="s">
        <v>197</v>
      </c>
      <c r="R144" s="4" t="s">
        <v>447</v>
      </c>
      <c r="S144" t="s">
        <v>198</v>
      </c>
      <c r="T144" t="s">
        <v>129</v>
      </c>
      <c r="U144" t="b">
        <f>EXACT(Table16[[#This Row],[Energy]],T144)</f>
        <v>1</v>
      </c>
      <c r="V144" t="b">
        <f t="shared" si="24"/>
        <v>1</v>
      </c>
      <c r="W144" t="b">
        <f t="shared" si="25"/>
        <v>0</v>
      </c>
      <c r="X144" t="str">
        <f>IF(W144,Table16[[#This Row],[Field size Y]],"")</f>
        <v/>
      </c>
      <c r="Z144" s="7">
        <v>42997</v>
      </c>
      <c r="AA144" s="24">
        <v>0.4381944444444445</v>
      </c>
      <c r="AB144" t="s">
        <v>763</v>
      </c>
      <c r="AC144" s="4" t="s">
        <v>129</v>
      </c>
      <c r="AD144" s="5" t="s">
        <v>120</v>
      </c>
      <c r="AE144" s="4" t="s">
        <v>121</v>
      </c>
      <c r="AF144" t="s">
        <v>121</v>
      </c>
      <c r="AG144" t="s">
        <v>129</v>
      </c>
      <c r="AH144" t="b">
        <f>EXACT(Table13[[#This Row],[Energy]],AG144)</f>
        <v>1</v>
      </c>
      <c r="AI144" t="b">
        <f t="shared" si="26"/>
        <v>1</v>
      </c>
      <c r="AJ144" t="b">
        <f t="shared" si="27"/>
        <v>1</v>
      </c>
    </row>
    <row r="145" spans="13:36" x14ac:dyDescent="0.25">
      <c r="M145" s="1">
        <v>43353</v>
      </c>
      <c r="N145" s="2">
        <v>0.41736111111111113</v>
      </c>
      <c r="O145" s="2" t="s">
        <v>763</v>
      </c>
      <c r="P145" s="6" t="s">
        <v>196</v>
      </c>
      <c r="Q145" s="5" t="s">
        <v>197</v>
      </c>
      <c r="R145" s="4" t="s">
        <v>447</v>
      </c>
      <c r="S145" t="s">
        <v>198</v>
      </c>
      <c r="T145" t="s">
        <v>196</v>
      </c>
      <c r="U145" t="b">
        <f>EXACT(Table16[[#This Row],[Energy]],T145)</f>
        <v>1</v>
      </c>
      <c r="V145" t="b">
        <f t="shared" si="24"/>
        <v>1</v>
      </c>
      <c r="W145" t="b">
        <f t="shared" si="25"/>
        <v>0</v>
      </c>
      <c r="X145" t="str">
        <f>IF(W145,Table16[[#This Row],[Field size Y]],"")</f>
        <v/>
      </c>
      <c r="Z145" s="7">
        <v>42997</v>
      </c>
      <c r="AA145" s="24">
        <v>0.43888888888888888</v>
      </c>
      <c r="AB145" t="s">
        <v>763</v>
      </c>
      <c r="AC145" s="4" t="s">
        <v>196</v>
      </c>
      <c r="AD145" s="5" t="s">
        <v>120</v>
      </c>
      <c r="AE145" s="4" t="s">
        <v>121</v>
      </c>
      <c r="AF145" t="s">
        <v>121</v>
      </c>
      <c r="AG145" t="s">
        <v>196</v>
      </c>
      <c r="AH145" t="b">
        <f>EXACT(Table13[[#This Row],[Energy]],AG145)</f>
        <v>1</v>
      </c>
      <c r="AI145" t="b">
        <f t="shared" si="26"/>
        <v>1</v>
      </c>
      <c r="AJ145" t="b">
        <f t="shared" si="27"/>
        <v>1</v>
      </c>
    </row>
    <row r="146" spans="13:36" x14ac:dyDescent="0.25">
      <c r="M146" s="1">
        <v>43353</v>
      </c>
      <c r="N146" s="2">
        <v>0.41805555555555557</v>
      </c>
      <c r="O146" s="2" t="s">
        <v>763</v>
      </c>
      <c r="P146" s="6" t="s">
        <v>264</v>
      </c>
      <c r="Q146" s="5" t="s">
        <v>197</v>
      </c>
      <c r="R146" s="4" t="s">
        <v>447</v>
      </c>
      <c r="S146" t="s">
        <v>198</v>
      </c>
      <c r="T146" t="s">
        <v>264</v>
      </c>
      <c r="U146" t="b">
        <f>EXACT(Table16[[#This Row],[Energy]],T146)</f>
        <v>1</v>
      </c>
      <c r="V146" t="b">
        <f t="shared" si="24"/>
        <v>1</v>
      </c>
      <c r="W146" t="b">
        <f t="shared" si="25"/>
        <v>0</v>
      </c>
      <c r="X146" t="str">
        <f>IF(W146,Table16[[#This Row],[Field size Y]],"")</f>
        <v/>
      </c>
      <c r="Z146" s="7">
        <v>42997</v>
      </c>
      <c r="AA146" s="24">
        <v>0.43958333333333338</v>
      </c>
      <c r="AB146" s="2" t="s">
        <v>763</v>
      </c>
      <c r="AC146" s="6" t="s">
        <v>264</v>
      </c>
      <c r="AD146" s="5" t="s">
        <v>120</v>
      </c>
      <c r="AE146" s="4" t="s">
        <v>121</v>
      </c>
      <c r="AF146" t="s">
        <v>121</v>
      </c>
      <c r="AG146" t="s">
        <v>264</v>
      </c>
      <c r="AH146" t="b">
        <f>EXACT(Table13[[#This Row],[Energy]],AG146)</f>
        <v>1</v>
      </c>
      <c r="AI146" t="b">
        <f t="shared" si="26"/>
        <v>1</v>
      </c>
      <c r="AJ146" t="b">
        <f t="shared" si="27"/>
        <v>1</v>
      </c>
    </row>
    <row r="147" spans="13:36" x14ac:dyDescent="0.25">
      <c r="M147" s="1">
        <v>43353</v>
      </c>
      <c r="N147" s="2">
        <v>0.41875000000000001</v>
      </c>
      <c r="O147" s="2" t="s">
        <v>763</v>
      </c>
      <c r="P147" s="6" t="s">
        <v>345</v>
      </c>
      <c r="Q147" s="5" t="s">
        <v>197</v>
      </c>
      <c r="R147" s="4" t="s">
        <v>447</v>
      </c>
      <c r="S147" t="s">
        <v>198</v>
      </c>
      <c r="T147" t="s">
        <v>345</v>
      </c>
      <c r="U147" t="b">
        <f>EXACT(Table16[[#This Row],[Energy]],T147)</f>
        <v>1</v>
      </c>
      <c r="V147" t="b">
        <f t="shared" si="24"/>
        <v>1</v>
      </c>
      <c r="W147" t="b">
        <f t="shared" si="25"/>
        <v>0</v>
      </c>
      <c r="X147" t="str">
        <f>IF(W147,Table16[[#This Row],[Field size Y]],"")</f>
        <v/>
      </c>
      <c r="Z147" s="7">
        <v>42997</v>
      </c>
      <c r="AA147" s="24">
        <v>0.44027777777777777</v>
      </c>
      <c r="AB147" s="2" t="s">
        <v>763</v>
      </c>
      <c r="AC147" s="6" t="s">
        <v>345</v>
      </c>
      <c r="AD147" s="5" t="s">
        <v>120</v>
      </c>
      <c r="AE147" s="4" t="s">
        <v>121</v>
      </c>
      <c r="AF147" t="s">
        <v>121</v>
      </c>
      <c r="AG147" t="s">
        <v>345</v>
      </c>
      <c r="AH147" t="b">
        <f>EXACT(Table13[[#This Row],[Energy]],AG147)</f>
        <v>1</v>
      </c>
      <c r="AI147" t="b">
        <f t="shared" si="26"/>
        <v>1</v>
      </c>
      <c r="AJ147" t="b">
        <f t="shared" si="27"/>
        <v>1</v>
      </c>
    </row>
    <row r="148" spans="13:36" x14ac:dyDescent="0.25">
      <c r="M148" s="1">
        <v>43353</v>
      </c>
      <c r="N148" s="2">
        <v>0.41944444444444445</v>
      </c>
      <c r="O148" s="2" t="s">
        <v>763</v>
      </c>
      <c r="P148" s="6" t="s">
        <v>35</v>
      </c>
      <c r="Q148" s="5" t="s">
        <v>197</v>
      </c>
      <c r="R148" s="4" t="s">
        <v>198</v>
      </c>
      <c r="S148" t="s">
        <v>198</v>
      </c>
      <c r="T148" t="s">
        <v>35</v>
      </c>
      <c r="U148" t="b">
        <f>EXACT(Table16[[#This Row],[Energy]],T148)</f>
        <v>1</v>
      </c>
      <c r="V148" t="b">
        <f t="shared" si="24"/>
        <v>1</v>
      </c>
      <c r="W148" t="b">
        <f t="shared" si="25"/>
        <v>1</v>
      </c>
      <c r="X148" t="str">
        <f>IF(W148,Table16[[#This Row],[Field size Y]],"")</f>
        <v>6.00 cm</v>
      </c>
      <c r="Z148" s="7">
        <v>42997</v>
      </c>
      <c r="AA148" s="24">
        <v>0.4465277777777778</v>
      </c>
      <c r="AB148" t="s">
        <v>763</v>
      </c>
      <c r="AC148" s="4" t="s">
        <v>35</v>
      </c>
      <c r="AD148" s="5" t="s">
        <v>120</v>
      </c>
      <c r="AE148" s="4" t="s">
        <v>754</v>
      </c>
      <c r="AF148" t="s">
        <v>754</v>
      </c>
      <c r="AG148" t="s">
        <v>35</v>
      </c>
      <c r="AH148" t="b">
        <f>EXACT(Table13[[#This Row],[Energy]],AG148)</f>
        <v>1</v>
      </c>
      <c r="AI148" t="b">
        <f t="shared" si="26"/>
        <v>1</v>
      </c>
      <c r="AJ148" t="b">
        <f t="shared" si="27"/>
        <v>1</v>
      </c>
    </row>
    <row r="149" spans="13:36" x14ac:dyDescent="0.25">
      <c r="M149" s="1">
        <v>43353</v>
      </c>
      <c r="N149" s="2">
        <v>0.42083333333333334</v>
      </c>
      <c r="O149" s="2" t="s">
        <v>763</v>
      </c>
      <c r="P149" s="6" t="s">
        <v>129</v>
      </c>
      <c r="Q149" s="5" t="s">
        <v>197</v>
      </c>
      <c r="R149" s="4" t="s">
        <v>198</v>
      </c>
      <c r="S149" t="s">
        <v>198</v>
      </c>
      <c r="T149" t="s">
        <v>129</v>
      </c>
      <c r="U149" t="b">
        <f>EXACT(Table16[[#This Row],[Energy]],T149)</f>
        <v>1</v>
      </c>
      <c r="V149" t="b">
        <f t="shared" si="24"/>
        <v>1</v>
      </c>
      <c r="W149" t="b">
        <f t="shared" si="25"/>
        <v>1</v>
      </c>
      <c r="X149" t="str">
        <f>IF(W149,Table16[[#This Row],[Field size Y]],"")</f>
        <v>6.00 cm</v>
      </c>
      <c r="Z149" s="7">
        <v>42997</v>
      </c>
      <c r="AA149" s="24">
        <v>0.44722222222222219</v>
      </c>
      <c r="AB149" t="s">
        <v>763</v>
      </c>
      <c r="AC149" s="4" t="s">
        <v>129</v>
      </c>
      <c r="AD149" s="5" t="s">
        <v>120</v>
      </c>
      <c r="AE149" s="4" t="s">
        <v>754</v>
      </c>
      <c r="AF149" t="s">
        <v>754</v>
      </c>
      <c r="AG149" t="s">
        <v>129</v>
      </c>
      <c r="AH149" t="b">
        <f>EXACT(Table13[[#This Row],[Energy]],AG149)</f>
        <v>1</v>
      </c>
      <c r="AI149" t="b">
        <f t="shared" si="26"/>
        <v>1</v>
      </c>
      <c r="AJ149" t="b">
        <f t="shared" si="27"/>
        <v>1</v>
      </c>
    </row>
    <row r="150" spans="13:36" x14ac:dyDescent="0.25">
      <c r="M150" s="1">
        <v>43353</v>
      </c>
      <c r="N150" s="2">
        <v>0.42083333333333334</v>
      </c>
      <c r="O150" s="2" t="s">
        <v>763</v>
      </c>
      <c r="P150" s="6" t="s">
        <v>196</v>
      </c>
      <c r="Q150" s="5" t="s">
        <v>197</v>
      </c>
      <c r="R150" s="4" t="s">
        <v>198</v>
      </c>
      <c r="S150" t="s">
        <v>198</v>
      </c>
      <c r="T150" t="s">
        <v>196</v>
      </c>
      <c r="U150" t="b">
        <f>EXACT(Table16[[#This Row],[Energy]],T150)</f>
        <v>1</v>
      </c>
      <c r="V150" t="b">
        <f t="shared" si="24"/>
        <v>1</v>
      </c>
      <c r="W150" t="b">
        <f t="shared" si="25"/>
        <v>1</v>
      </c>
      <c r="X150" t="str">
        <f>IF(W150,Table16[[#This Row],[Field size Y]],"")</f>
        <v>6.00 cm</v>
      </c>
      <c r="Z150" s="7">
        <v>42997</v>
      </c>
      <c r="AA150" s="24">
        <v>0.44791666666666669</v>
      </c>
      <c r="AB150" t="s">
        <v>763</v>
      </c>
      <c r="AC150" s="4" t="s">
        <v>196</v>
      </c>
      <c r="AD150" s="5" t="s">
        <v>120</v>
      </c>
      <c r="AE150" s="4" t="s">
        <v>754</v>
      </c>
      <c r="AF150" t="s">
        <v>754</v>
      </c>
      <c r="AG150" t="s">
        <v>196</v>
      </c>
      <c r="AH150" t="b">
        <f>EXACT(Table13[[#This Row],[Energy]],AG150)</f>
        <v>1</v>
      </c>
      <c r="AI150" t="b">
        <f t="shared" si="26"/>
        <v>1</v>
      </c>
      <c r="AJ150" t="b">
        <f t="shared" si="27"/>
        <v>1</v>
      </c>
    </row>
    <row r="151" spans="13:36" x14ac:dyDescent="0.25">
      <c r="M151" s="1">
        <v>43353</v>
      </c>
      <c r="N151" s="2">
        <v>0.42152777777777778</v>
      </c>
      <c r="O151" s="2" t="s">
        <v>763</v>
      </c>
      <c r="P151" s="6" t="s">
        <v>264</v>
      </c>
      <c r="Q151" s="5" t="s">
        <v>197</v>
      </c>
      <c r="R151" s="4" t="s">
        <v>198</v>
      </c>
      <c r="S151" t="s">
        <v>198</v>
      </c>
      <c r="T151" t="s">
        <v>264</v>
      </c>
      <c r="U151" t="b">
        <f>EXACT(Table16[[#This Row],[Energy]],T151)</f>
        <v>1</v>
      </c>
      <c r="V151" t="b">
        <f t="shared" si="24"/>
        <v>1</v>
      </c>
      <c r="W151" t="b">
        <f t="shared" si="25"/>
        <v>1</v>
      </c>
      <c r="X151" t="str">
        <f>IF(W151,Table16[[#This Row],[Field size Y]],"")</f>
        <v>6.00 cm</v>
      </c>
      <c r="Z151" s="7">
        <v>42997</v>
      </c>
      <c r="AA151" s="24">
        <v>0.44861111111111113</v>
      </c>
      <c r="AB151" s="2" t="s">
        <v>763</v>
      </c>
      <c r="AC151" s="6" t="s">
        <v>264</v>
      </c>
      <c r="AD151" s="5" t="s">
        <v>120</v>
      </c>
      <c r="AE151" s="4" t="s">
        <v>754</v>
      </c>
      <c r="AF151" t="s">
        <v>754</v>
      </c>
      <c r="AG151" t="s">
        <v>264</v>
      </c>
      <c r="AH151" t="b">
        <f>EXACT(Table13[[#This Row],[Energy]],AG151)</f>
        <v>1</v>
      </c>
      <c r="AI151" t="b">
        <f t="shared" si="26"/>
        <v>1</v>
      </c>
      <c r="AJ151" t="b">
        <f t="shared" si="27"/>
        <v>1</v>
      </c>
    </row>
    <row r="152" spans="13:36" x14ac:dyDescent="0.25">
      <c r="M152" s="1">
        <v>43353</v>
      </c>
      <c r="N152" s="2">
        <v>0.42291666666666666</v>
      </c>
      <c r="O152" s="2" t="s">
        <v>763</v>
      </c>
      <c r="P152" s="6" t="s">
        <v>345</v>
      </c>
      <c r="Q152" s="5" t="s">
        <v>197</v>
      </c>
      <c r="R152" s="4" t="s">
        <v>198</v>
      </c>
      <c r="S152" t="s">
        <v>198</v>
      </c>
      <c r="T152" t="s">
        <v>345</v>
      </c>
      <c r="U152" t="b">
        <f>EXACT(Table16[[#This Row],[Energy]],T152)</f>
        <v>1</v>
      </c>
      <c r="V152" t="b">
        <f t="shared" si="24"/>
        <v>1</v>
      </c>
      <c r="W152" t="b">
        <f t="shared" si="25"/>
        <v>1</v>
      </c>
      <c r="X152" t="str">
        <f>IF(W152,Table16[[#This Row],[Field size Y]],"")</f>
        <v>6.00 cm</v>
      </c>
      <c r="Z152" s="7">
        <v>42997</v>
      </c>
      <c r="AA152" s="24">
        <v>0.45</v>
      </c>
      <c r="AB152" s="2" t="s">
        <v>763</v>
      </c>
      <c r="AC152" s="6" t="s">
        <v>345</v>
      </c>
      <c r="AD152" s="5" t="s">
        <v>120</v>
      </c>
      <c r="AE152" s="4" t="s">
        <v>754</v>
      </c>
      <c r="AF152" t="s">
        <v>754</v>
      </c>
      <c r="AG152" t="s">
        <v>345</v>
      </c>
      <c r="AH152" t="b">
        <f>EXACT(Table13[[#This Row],[Energy]],AG152)</f>
        <v>1</v>
      </c>
      <c r="AI152" t="b">
        <f t="shared" si="26"/>
        <v>1</v>
      </c>
      <c r="AJ152" t="b">
        <f t="shared" si="27"/>
        <v>1</v>
      </c>
    </row>
    <row r="153" spans="13:36" x14ac:dyDescent="0.25">
      <c r="Z153" s="7">
        <v>42997</v>
      </c>
      <c r="AA153" s="24">
        <v>0.45763888888888887</v>
      </c>
      <c r="AB153" t="s">
        <v>763</v>
      </c>
      <c r="AC153" s="4" t="s">
        <v>35</v>
      </c>
      <c r="AD153" s="5" t="s">
        <v>84</v>
      </c>
      <c r="AE153" s="4" t="s">
        <v>97</v>
      </c>
      <c r="AF153" t="s">
        <v>97</v>
      </c>
      <c r="AG153" t="s">
        <v>35</v>
      </c>
      <c r="AH153" t="b">
        <f>EXACT(Table13[[#This Row],[Energy]],AG153)</f>
        <v>1</v>
      </c>
      <c r="AI153" t="b">
        <f t="shared" si="26"/>
        <v>0</v>
      </c>
      <c r="AJ153" t="b">
        <f t="shared" si="27"/>
        <v>1</v>
      </c>
    </row>
    <row r="154" spans="13:36" x14ac:dyDescent="0.25">
      <c r="Z154" s="7">
        <v>42997</v>
      </c>
      <c r="AA154" s="24">
        <v>0.45763888888888887</v>
      </c>
      <c r="AB154" t="s">
        <v>763</v>
      </c>
      <c r="AC154" s="4" t="s">
        <v>129</v>
      </c>
      <c r="AD154" s="5" t="s">
        <v>84</v>
      </c>
      <c r="AE154" s="4" t="s">
        <v>97</v>
      </c>
      <c r="AF154" t="s">
        <v>97</v>
      </c>
      <c r="AG154" t="s">
        <v>129</v>
      </c>
      <c r="AH154" t="b">
        <f>EXACT(Table13[[#This Row],[Energy]],AG154)</f>
        <v>1</v>
      </c>
      <c r="AI154" t="b">
        <f t="shared" si="26"/>
        <v>1</v>
      </c>
      <c r="AJ154" t="b">
        <f t="shared" si="27"/>
        <v>1</v>
      </c>
    </row>
    <row r="155" spans="13:36" x14ac:dyDescent="0.25">
      <c r="Z155" s="7">
        <v>42997</v>
      </c>
      <c r="AA155" s="24">
        <v>0.45902777777777781</v>
      </c>
      <c r="AB155" t="s">
        <v>763</v>
      </c>
      <c r="AC155" s="4" t="s">
        <v>196</v>
      </c>
      <c r="AD155" s="5" t="s">
        <v>84</v>
      </c>
      <c r="AE155" s="4" t="s">
        <v>97</v>
      </c>
      <c r="AF155" t="s">
        <v>97</v>
      </c>
      <c r="AG155" t="s">
        <v>196</v>
      </c>
      <c r="AH155" t="b">
        <f>EXACT(Table13[[#This Row],[Energy]],AG155)</f>
        <v>1</v>
      </c>
      <c r="AI155" t="b">
        <f t="shared" si="26"/>
        <v>1</v>
      </c>
      <c r="AJ155" t="b">
        <f t="shared" si="27"/>
        <v>1</v>
      </c>
    </row>
    <row r="156" spans="13:36" x14ac:dyDescent="0.25">
      <c r="Z156" s="7">
        <v>42997</v>
      </c>
      <c r="AA156" s="24">
        <v>0.4604166666666667</v>
      </c>
      <c r="AB156" s="2" t="s">
        <v>763</v>
      </c>
      <c r="AC156" s="6" t="s">
        <v>264</v>
      </c>
      <c r="AD156" s="5" t="s">
        <v>84</v>
      </c>
      <c r="AE156" s="4" t="s">
        <v>97</v>
      </c>
      <c r="AF156" t="s">
        <v>97</v>
      </c>
      <c r="AG156" t="s">
        <v>264</v>
      </c>
      <c r="AH156" t="b">
        <f>EXACT(Table13[[#This Row],[Energy]],AG156)</f>
        <v>1</v>
      </c>
      <c r="AI156" t="b">
        <f t="shared" si="26"/>
        <v>1</v>
      </c>
      <c r="AJ156" t="b">
        <f t="shared" si="27"/>
        <v>1</v>
      </c>
    </row>
    <row r="157" spans="13:36" x14ac:dyDescent="0.25">
      <c r="Z157" s="7">
        <v>42997</v>
      </c>
      <c r="AA157" s="24">
        <v>0.46180555555555558</v>
      </c>
      <c r="AB157" s="2" t="s">
        <v>763</v>
      </c>
      <c r="AC157" s="6" t="s">
        <v>345</v>
      </c>
      <c r="AD157" s="5" t="s">
        <v>84</v>
      </c>
      <c r="AE157" s="4" t="s">
        <v>97</v>
      </c>
      <c r="AF157" t="s">
        <v>97</v>
      </c>
      <c r="AG157" t="s">
        <v>345</v>
      </c>
      <c r="AH157" t="b">
        <f>EXACT(Table13[[#This Row],[Energy]],AG157)</f>
        <v>1</v>
      </c>
      <c r="AI157" t="b">
        <f t="shared" si="26"/>
        <v>1</v>
      </c>
      <c r="AJ157" t="b">
        <f t="shared" si="27"/>
        <v>1</v>
      </c>
    </row>
    <row r="158" spans="13:36" x14ac:dyDescent="0.25">
      <c r="Z158" s="7">
        <v>42997</v>
      </c>
      <c r="AA158" s="24">
        <v>0.48125000000000001</v>
      </c>
      <c r="AB158" t="s">
        <v>763</v>
      </c>
      <c r="AC158" s="4" t="s">
        <v>35</v>
      </c>
      <c r="AD158" s="5" t="s">
        <v>84</v>
      </c>
      <c r="AE158" s="4" t="s">
        <v>93</v>
      </c>
      <c r="AF158" t="s">
        <v>93</v>
      </c>
      <c r="AG158" t="s">
        <v>35</v>
      </c>
      <c r="AH158" t="b">
        <f>EXACT(Table13[[#This Row],[Energy]],AG158)</f>
        <v>1</v>
      </c>
      <c r="AI158" t="b">
        <f t="shared" si="26"/>
        <v>1</v>
      </c>
      <c r="AJ158" t="b">
        <f t="shared" si="27"/>
        <v>1</v>
      </c>
    </row>
    <row r="159" spans="13:36" x14ac:dyDescent="0.25">
      <c r="Z159" s="7">
        <v>42997</v>
      </c>
      <c r="AA159" s="24">
        <v>0.48125000000000001</v>
      </c>
      <c r="AB159" t="s">
        <v>763</v>
      </c>
      <c r="AC159" s="4" t="s">
        <v>129</v>
      </c>
      <c r="AD159" s="5" t="s">
        <v>84</v>
      </c>
      <c r="AE159" s="4" t="s">
        <v>93</v>
      </c>
      <c r="AF159" t="s">
        <v>93</v>
      </c>
      <c r="AG159" t="s">
        <v>129</v>
      </c>
      <c r="AH159" t="b">
        <f>EXACT(Table13[[#This Row],[Energy]],AG159)</f>
        <v>1</v>
      </c>
      <c r="AI159" t="b">
        <f t="shared" si="26"/>
        <v>1</v>
      </c>
      <c r="AJ159" t="b">
        <f t="shared" si="27"/>
        <v>1</v>
      </c>
    </row>
    <row r="160" spans="13:36" x14ac:dyDescent="0.25">
      <c r="Z160" s="7">
        <v>42997</v>
      </c>
      <c r="AA160" s="24">
        <v>0.4826388888888889</v>
      </c>
      <c r="AB160" t="s">
        <v>763</v>
      </c>
      <c r="AC160" s="4" t="s">
        <v>196</v>
      </c>
      <c r="AD160" s="5" t="s">
        <v>84</v>
      </c>
      <c r="AE160" s="4" t="s">
        <v>93</v>
      </c>
      <c r="AF160" t="s">
        <v>93</v>
      </c>
      <c r="AG160" t="s">
        <v>196</v>
      </c>
      <c r="AH160" t="b">
        <f>EXACT(Table13[[#This Row],[Energy]],AG160)</f>
        <v>1</v>
      </c>
      <c r="AI160" t="b">
        <f t="shared" si="26"/>
        <v>1</v>
      </c>
      <c r="AJ160" t="b">
        <f t="shared" si="27"/>
        <v>1</v>
      </c>
    </row>
    <row r="161" spans="26:36" x14ac:dyDescent="0.25">
      <c r="Z161" s="7">
        <v>42997</v>
      </c>
      <c r="AA161" s="24">
        <v>0.48333333333333334</v>
      </c>
      <c r="AB161" s="2" t="s">
        <v>763</v>
      </c>
      <c r="AC161" s="6" t="s">
        <v>264</v>
      </c>
      <c r="AD161" s="5" t="s">
        <v>84</v>
      </c>
      <c r="AE161" s="4" t="s">
        <v>93</v>
      </c>
      <c r="AF161" t="s">
        <v>93</v>
      </c>
      <c r="AG161" t="s">
        <v>264</v>
      </c>
      <c r="AH161" t="b">
        <f>EXACT(Table13[[#This Row],[Energy]],AG161)</f>
        <v>1</v>
      </c>
      <c r="AI161" t="b">
        <f t="shared" si="26"/>
        <v>1</v>
      </c>
      <c r="AJ161" t="b">
        <f t="shared" si="27"/>
        <v>1</v>
      </c>
    </row>
    <row r="162" spans="26:36" x14ac:dyDescent="0.25">
      <c r="Z162" s="7">
        <v>42997</v>
      </c>
      <c r="AA162" s="24">
        <v>0.48472222222222222</v>
      </c>
      <c r="AB162" s="2" t="s">
        <v>763</v>
      </c>
      <c r="AC162" s="6" t="s">
        <v>345</v>
      </c>
      <c r="AD162" s="5" t="s">
        <v>84</v>
      </c>
      <c r="AE162" s="4" t="s">
        <v>93</v>
      </c>
      <c r="AF162" t="s">
        <v>93</v>
      </c>
      <c r="AG162" t="s">
        <v>345</v>
      </c>
      <c r="AH162" t="b">
        <f>EXACT(Table13[[#This Row],[Energy]],AG162)</f>
        <v>1</v>
      </c>
      <c r="AI162" t="b">
        <f t="shared" si="26"/>
        <v>1</v>
      </c>
      <c r="AJ162" t="b">
        <f t="shared" si="27"/>
        <v>1</v>
      </c>
    </row>
    <row r="163" spans="26:36" x14ac:dyDescent="0.25">
      <c r="Z163" s="7">
        <v>42997</v>
      </c>
      <c r="AA163" s="24">
        <v>0.49027777777777781</v>
      </c>
      <c r="AB163" t="s">
        <v>763</v>
      </c>
      <c r="AC163" s="4" t="s">
        <v>35</v>
      </c>
      <c r="AD163" s="5" t="s">
        <v>84</v>
      </c>
      <c r="AE163" s="4" t="s">
        <v>654</v>
      </c>
      <c r="AF163" t="s">
        <v>654</v>
      </c>
      <c r="AG163" t="s">
        <v>35</v>
      </c>
      <c r="AH163" t="b">
        <f>EXACT(Table13[[#This Row],[Energy]],AG163)</f>
        <v>1</v>
      </c>
      <c r="AI163" t="b">
        <f t="shared" ref="AI163:AI197" si="28">EXACT(AD162,AD163)</f>
        <v>1</v>
      </c>
      <c r="AJ163" t="b">
        <f t="shared" ref="AJ163:AJ197" si="29">EXACT(AE163,AF163)</f>
        <v>1</v>
      </c>
    </row>
    <row r="164" spans="26:36" x14ac:dyDescent="0.25">
      <c r="Z164" s="7">
        <v>42997</v>
      </c>
      <c r="AA164" s="24">
        <v>0.4909722222222222</v>
      </c>
      <c r="AB164" t="s">
        <v>763</v>
      </c>
      <c r="AC164" s="4" t="s">
        <v>129</v>
      </c>
      <c r="AD164" s="5" t="s">
        <v>84</v>
      </c>
      <c r="AE164" s="4" t="s">
        <v>654</v>
      </c>
      <c r="AF164" t="s">
        <v>654</v>
      </c>
      <c r="AG164" t="s">
        <v>129</v>
      </c>
      <c r="AH164" t="b">
        <f>EXACT(Table13[[#This Row],[Energy]],AG164)</f>
        <v>1</v>
      </c>
      <c r="AI164" t="b">
        <f t="shared" si="28"/>
        <v>1</v>
      </c>
      <c r="AJ164" t="b">
        <f t="shared" si="29"/>
        <v>1</v>
      </c>
    </row>
    <row r="165" spans="26:36" x14ac:dyDescent="0.25">
      <c r="Z165" s="7">
        <v>42997</v>
      </c>
      <c r="AA165" s="24">
        <v>0.4916666666666667</v>
      </c>
      <c r="AB165" t="s">
        <v>763</v>
      </c>
      <c r="AC165" s="4" t="s">
        <v>196</v>
      </c>
      <c r="AD165" s="5" t="s">
        <v>84</v>
      </c>
      <c r="AE165" s="4" t="s">
        <v>654</v>
      </c>
      <c r="AF165" t="s">
        <v>654</v>
      </c>
      <c r="AG165" t="s">
        <v>196</v>
      </c>
      <c r="AH165" t="b">
        <f>EXACT(Table13[[#This Row],[Energy]],AG165)</f>
        <v>1</v>
      </c>
      <c r="AI165" t="b">
        <f t="shared" si="28"/>
        <v>1</v>
      </c>
      <c r="AJ165" t="b">
        <f t="shared" si="29"/>
        <v>1</v>
      </c>
    </row>
    <row r="166" spans="26:36" x14ac:dyDescent="0.25">
      <c r="Z166" s="7">
        <v>42997</v>
      </c>
      <c r="AA166" s="24">
        <v>0.49305555555555558</v>
      </c>
      <c r="AB166" s="2" t="s">
        <v>763</v>
      </c>
      <c r="AC166" s="6" t="s">
        <v>264</v>
      </c>
      <c r="AD166" s="5" t="s">
        <v>84</v>
      </c>
      <c r="AE166" s="4" t="s">
        <v>654</v>
      </c>
      <c r="AF166" t="s">
        <v>654</v>
      </c>
      <c r="AG166" t="s">
        <v>264</v>
      </c>
      <c r="AH166" t="b">
        <f>EXACT(Table13[[#This Row],[Energy]],AG166)</f>
        <v>1</v>
      </c>
      <c r="AI166" t="b">
        <f t="shared" si="28"/>
        <v>1</v>
      </c>
      <c r="AJ166" t="b">
        <f t="shared" si="29"/>
        <v>1</v>
      </c>
    </row>
    <row r="167" spans="26:36" x14ac:dyDescent="0.25">
      <c r="Z167" s="7">
        <v>42997</v>
      </c>
      <c r="AA167" s="24">
        <v>0.49444444444444446</v>
      </c>
      <c r="AB167" s="2" t="s">
        <v>763</v>
      </c>
      <c r="AC167" s="6" t="s">
        <v>345</v>
      </c>
      <c r="AD167" s="5" t="s">
        <v>84</v>
      </c>
      <c r="AE167" s="4" t="s">
        <v>654</v>
      </c>
      <c r="AF167" t="s">
        <v>654</v>
      </c>
      <c r="AG167" t="s">
        <v>345</v>
      </c>
      <c r="AH167" t="b">
        <f>EXACT(Table13[[#This Row],[Energy]],AG167)</f>
        <v>1</v>
      </c>
      <c r="AI167" t="b">
        <f t="shared" si="28"/>
        <v>1</v>
      </c>
      <c r="AJ167" t="b">
        <f t="shared" si="29"/>
        <v>1</v>
      </c>
    </row>
    <row r="168" spans="26:36" x14ac:dyDescent="0.25">
      <c r="Z168" s="7">
        <v>42997</v>
      </c>
      <c r="AA168" s="24">
        <v>0.54791666666666672</v>
      </c>
      <c r="AB168" t="s">
        <v>763</v>
      </c>
      <c r="AC168" s="4" t="s">
        <v>35</v>
      </c>
      <c r="AD168" s="5" t="s">
        <v>36</v>
      </c>
      <c r="AE168" s="4" t="s">
        <v>52</v>
      </c>
      <c r="AF168" t="s">
        <v>52</v>
      </c>
      <c r="AG168" t="s">
        <v>35</v>
      </c>
      <c r="AH168" t="b">
        <f>EXACT(Table13[[#This Row],[Energy]],AG168)</f>
        <v>1</v>
      </c>
      <c r="AI168" t="b">
        <f t="shared" si="28"/>
        <v>0</v>
      </c>
      <c r="AJ168" t="b">
        <f t="shared" si="29"/>
        <v>1</v>
      </c>
    </row>
    <row r="169" spans="26:36" x14ac:dyDescent="0.25">
      <c r="Z169" s="7">
        <v>42997</v>
      </c>
      <c r="AA169" s="24">
        <v>0.54791666666666672</v>
      </c>
      <c r="AB169" t="s">
        <v>763</v>
      </c>
      <c r="AC169" s="4" t="s">
        <v>129</v>
      </c>
      <c r="AD169" s="5" t="s">
        <v>36</v>
      </c>
      <c r="AE169" s="4" t="s">
        <v>52</v>
      </c>
      <c r="AF169" t="s">
        <v>52</v>
      </c>
      <c r="AG169" t="s">
        <v>129</v>
      </c>
      <c r="AH169" t="b">
        <f>EXACT(Table13[[#This Row],[Energy]],AG169)</f>
        <v>1</v>
      </c>
      <c r="AI169" t="b">
        <f t="shared" si="28"/>
        <v>1</v>
      </c>
      <c r="AJ169" t="b">
        <f t="shared" si="29"/>
        <v>1</v>
      </c>
    </row>
    <row r="170" spans="26:36" x14ac:dyDescent="0.25">
      <c r="Z170" s="7">
        <v>42997</v>
      </c>
      <c r="AA170" s="24">
        <v>0.54861111111111105</v>
      </c>
      <c r="AB170" t="s">
        <v>763</v>
      </c>
      <c r="AC170" s="4" t="s">
        <v>196</v>
      </c>
      <c r="AD170" s="5" t="s">
        <v>36</v>
      </c>
      <c r="AE170" s="4" t="s">
        <v>52</v>
      </c>
      <c r="AF170" t="s">
        <v>52</v>
      </c>
      <c r="AG170" t="s">
        <v>196</v>
      </c>
      <c r="AH170" t="b">
        <f>EXACT(Table13[[#This Row],[Energy]],AG170)</f>
        <v>1</v>
      </c>
      <c r="AI170" t="b">
        <f t="shared" si="28"/>
        <v>1</v>
      </c>
      <c r="AJ170" t="b">
        <f t="shared" si="29"/>
        <v>1</v>
      </c>
    </row>
    <row r="171" spans="26:36" x14ac:dyDescent="0.25">
      <c r="Z171" s="7">
        <v>42997</v>
      </c>
      <c r="AA171" s="24">
        <v>0.54999999999999993</v>
      </c>
      <c r="AB171" s="2" t="s">
        <v>763</v>
      </c>
      <c r="AC171" s="6" t="s">
        <v>264</v>
      </c>
      <c r="AD171" s="5" t="s">
        <v>36</v>
      </c>
      <c r="AE171" s="4" t="s">
        <v>52</v>
      </c>
      <c r="AF171" t="s">
        <v>52</v>
      </c>
      <c r="AG171" t="s">
        <v>264</v>
      </c>
      <c r="AH171" t="b">
        <f>EXACT(Table13[[#This Row],[Energy]],AG171)</f>
        <v>1</v>
      </c>
      <c r="AI171" t="b">
        <f t="shared" si="28"/>
        <v>1</v>
      </c>
      <c r="AJ171" t="b">
        <f t="shared" si="29"/>
        <v>1</v>
      </c>
    </row>
    <row r="172" spans="26:36" x14ac:dyDescent="0.25">
      <c r="Z172" s="7">
        <v>42997</v>
      </c>
      <c r="AA172" s="24">
        <v>0.55069444444444449</v>
      </c>
      <c r="AB172" s="2" t="s">
        <v>763</v>
      </c>
      <c r="AC172" s="6" t="s">
        <v>345</v>
      </c>
      <c r="AD172" s="5" t="s">
        <v>36</v>
      </c>
      <c r="AE172" s="4" t="s">
        <v>52</v>
      </c>
      <c r="AF172" t="s">
        <v>52</v>
      </c>
      <c r="AG172" t="s">
        <v>345</v>
      </c>
      <c r="AH172" t="b">
        <f>EXACT(Table13[[#This Row],[Energy]],AG172)</f>
        <v>1</v>
      </c>
      <c r="AI172" t="b">
        <f t="shared" si="28"/>
        <v>1</v>
      </c>
      <c r="AJ172" t="b">
        <f t="shared" si="29"/>
        <v>1</v>
      </c>
    </row>
    <row r="173" spans="26:36" x14ac:dyDescent="0.25">
      <c r="Z173" s="7">
        <v>42997</v>
      </c>
      <c r="AA173" s="24">
        <v>0.55763888888888891</v>
      </c>
      <c r="AB173" t="s">
        <v>763</v>
      </c>
      <c r="AC173" s="4" t="s">
        <v>35</v>
      </c>
      <c r="AD173" s="5" t="s">
        <v>36</v>
      </c>
      <c r="AE173" s="4" t="s">
        <v>447</v>
      </c>
      <c r="AF173" t="s">
        <v>447</v>
      </c>
      <c r="AG173" t="s">
        <v>35</v>
      </c>
      <c r="AH173" t="b">
        <f>EXACT(Table13[[#This Row],[Energy]],AG173)</f>
        <v>1</v>
      </c>
      <c r="AI173" t="b">
        <f t="shared" si="28"/>
        <v>1</v>
      </c>
      <c r="AJ173" t="b">
        <f t="shared" si="29"/>
        <v>1</v>
      </c>
    </row>
    <row r="174" spans="26:36" x14ac:dyDescent="0.25">
      <c r="Z174" s="7">
        <v>42997</v>
      </c>
      <c r="AA174" s="24">
        <v>0.55763888888888891</v>
      </c>
      <c r="AB174" t="s">
        <v>763</v>
      </c>
      <c r="AC174" s="4" t="s">
        <v>129</v>
      </c>
      <c r="AD174" s="5" t="s">
        <v>36</v>
      </c>
      <c r="AE174" s="4" t="s">
        <v>447</v>
      </c>
      <c r="AF174" t="s">
        <v>447</v>
      </c>
      <c r="AG174" t="s">
        <v>129</v>
      </c>
      <c r="AH174" t="b">
        <f>EXACT(Table13[[#This Row],[Energy]],AG174)</f>
        <v>1</v>
      </c>
      <c r="AI174" t="b">
        <f t="shared" si="28"/>
        <v>1</v>
      </c>
      <c r="AJ174" t="b">
        <f t="shared" si="29"/>
        <v>1</v>
      </c>
    </row>
    <row r="175" spans="26:36" x14ac:dyDescent="0.25">
      <c r="Z175" s="7">
        <v>42997</v>
      </c>
      <c r="AA175" s="24">
        <v>0.55902777777777779</v>
      </c>
      <c r="AB175" t="s">
        <v>763</v>
      </c>
      <c r="AC175" s="4" t="s">
        <v>196</v>
      </c>
      <c r="AD175" s="5" t="s">
        <v>36</v>
      </c>
      <c r="AE175" s="4" t="s">
        <v>447</v>
      </c>
      <c r="AF175" t="s">
        <v>447</v>
      </c>
      <c r="AG175" t="s">
        <v>196</v>
      </c>
      <c r="AH175" t="b">
        <f>EXACT(Table13[[#This Row],[Energy]],AG175)</f>
        <v>1</v>
      </c>
      <c r="AI175" t="b">
        <f t="shared" si="28"/>
        <v>1</v>
      </c>
      <c r="AJ175" t="b">
        <f t="shared" si="29"/>
        <v>1</v>
      </c>
    </row>
    <row r="176" spans="26:36" x14ac:dyDescent="0.25">
      <c r="Z176" s="7">
        <v>42997</v>
      </c>
      <c r="AA176" s="24">
        <v>0.55972222222222223</v>
      </c>
      <c r="AB176" s="2" t="s">
        <v>763</v>
      </c>
      <c r="AC176" s="6" t="s">
        <v>264</v>
      </c>
      <c r="AD176" s="5" t="s">
        <v>36</v>
      </c>
      <c r="AE176" s="4" t="s">
        <v>447</v>
      </c>
      <c r="AF176" t="s">
        <v>447</v>
      </c>
      <c r="AG176" t="s">
        <v>264</v>
      </c>
      <c r="AH176" t="b">
        <f>EXACT(Table13[[#This Row],[Energy]],AG176)</f>
        <v>1</v>
      </c>
      <c r="AI176" t="b">
        <f t="shared" si="28"/>
        <v>1</v>
      </c>
      <c r="AJ176" t="b">
        <f t="shared" si="29"/>
        <v>1</v>
      </c>
    </row>
    <row r="177" spans="26:36" x14ac:dyDescent="0.25">
      <c r="Z177" s="7">
        <v>42997</v>
      </c>
      <c r="AA177" s="24">
        <v>0.56041666666666667</v>
      </c>
      <c r="AB177" s="2" t="s">
        <v>763</v>
      </c>
      <c r="AC177" s="6" t="s">
        <v>345</v>
      </c>
      <c r="AD177" s="5" t="s">
        <v>36</v>
      </c>
      <c r="AE177" s="4" t="s">
        <v>447</v>
      </c>
      <c r="AF177" t="s">
        <v>447</v>
      </c>
      <c r="AG177" t="s">
        <v>345</v>
      </c>
      <c r="AH177" t="b">
        <f>EXACT(Table13[[#This Row],[Energy]],AG177)</f>
        <v>1</v>
      </c>
      <c r="AI177" t="b">
        <f t="shared" si="28"/>
        <v>1</v>
      </c>
      <c r="AJ177" t="b">
        <f t="shared" si="29"/>
        <v>1</v>
      </c>
    </row>
    <row r="178" spans="26:36" x14ac:dyDescent="0.25">
      <c r="Z178" s="7">
        <v>42997</v>
      </c>
      <c r="AA178" s="24">
        <v>0.56666666666666665</v>
      </c>
      <c r="AB178" t="s">
        <v>763</v>
      </c>
      <c r="AC178" s="4" t="s">
        <v>35</v>
      </c>
      <c r="AD178" s="5" t="s">
        <v>36</v>
      </c>
      <c r="AE178" s="4" t="s">
        <v>266</v>
      </c>
      <c r="AF178" t="s">
        <v>266</v>
      </c>
      <c r="AG178" t="s">
        <v>35</v>
      </c>
      <c r="AH178" t="b">
        <f>EXACT(Table13[[#This Row],[Energy]],AG178)</f>
        <v>1</v>
      </c>
      <c r="AI178" t="b">
        <f t="shared" si="28"/>
        <v>1</v>
      </c>
      <c r="AJ178" t="b">
        <f t="shared" si="29"/>
        <v>1</v>
      </c>
    </row>
    <row r="179" spans="26:36" x14ac:dyDescent="0.25">
      <c r="Z179" s="7">
        <v>42997</v>
      </c>
      <c r="AA179" s="24">
        <v>0.56666666666666665</v>
      </c>
      <c r="AB179" t="s">
        <v>763</v>
      </c>
      <c r="AC179" s="4" t="s">
        <v>129</v>
      </c>
      <c r="AD179" s="5" t="s">
        <v>36</v>
      </c>
      <c r="AE179" s="4" t="s">
        <v>266</v>
      </c>
      <c r="AF179" t="s">
        <v>266</v>
      </c>
      <c r="AG179" t="s">
        <v>129</v>
      </c>
      <c r="AH179" t="b">
        <f>EXACT(Table13[[#This Row],[Energy]],AG179)</f>
        <v>1</v>
      </c>
      <c r="AI179" t="b">
        <f t="shared" si="28"/>
        <v>1</v>
      </c>
      <c r="AJ179" t="b">
        <f t="shared" si="29"/>
        <v>1</v>
      </c>
    </row>
    <row r="180" spans="26:36" x14ac:dyDescent="0.25">
      <c r="Z180" s="7">
        <v>42997</v>
      </c>
      <c r="AA180" s="24">
        <v>0.56805555555555554</v>
      </c>
      <c r="AB180" t="s">
        <v>763</v>
      </c>
      <c r="AC180" s="4" t="s">
        <v>196</v>
      </c>
      <c r="AD180" s="5" t="s">
        <v>36</v>
      </c>
      <c r="AE180" s="4" t="s">
        <v>266</v>
      </c>
      <c r="AF180" t="s">
        <v>266</v>
      </c>
      <c r="AG180" t="s">
        <v>196</v>
      </c>
      <c r="AH180" t="b">
        <f>EXACT(Table13[[#This Row],[Energy]],AG180)</f>
        <v>1</v>
      </c>
      <c r="AI180" t="b">
        <f t="shared" si="28"/>
        <v>1</v>
      </c>
      <c r="AJ180" t="b">
        <f t="shared" si="29"/>
        <v>1</v>
      </c>
    </row>
    <row r="181" spans="26:36" x14ac:dyDescent="0.25">
      <c r="Z181" s="7">
        <v>42997</v>
      </c>
      <c r="AA181" s="24">
        <v>0.56874999999999998</v>
      </c>
      <c r="AB181" s="2" t="s">
        <v>763</v>
      </c>
      <c r="AC181" s="6" t="s">
        <v>264</v>
      </c>
      <c r="AD181" s="5" t="s">
        <v>36</v>
      </c>
      <c r="AE181" s="4" t="s">
        <v>266</v>
      </c>
      <c r="AF181" t="s">
        <v>266</v>
      </c>
      <c r="AG181" t="s">
        <v>264</v>
      </c>
      <c r="AH181" t="b">
        <f>EXACT(Table13[[#This Row],[Energy]],AG181)</f>
        <v>1</v>
      </c>
      <c r="AI181" t="b">
        <f t="shared" si="28"/>
        <v>1</v>
      </c>
      <c r="AJ181" t="b">
        <f t="shared" si="29"/>
        <v>1</v>
      </c>
    </row>
    <row r="182" spans="26:36" x14ac:dyDescent="0.25">
      <c r="Z182" s="7">
        <v>42997</v>
      </c>
      <c r="AA182" s="24">
        <v>0.57013888888888886</v>
      </c>
      <c r="AB182" s="2" t="s">
        <v>763</v>
      </c>
      <c r="AC182" s="6" t="s">
        <v>345</v>
      </c>
      <c r="AD182" s="5" t="s">
        <v>36</v>
      </c>
      <c r="AE182" s="4" t="s">
        <v>266</v>
      </c>
      <c r="AF182" t="s">
        <v>266</v>
      </c>
      <c r="AG182" t="s">
        <v>345</v>
      </c>
      <c r="AH182" t="b">
        <f>EXACT(Table13[[#This Row],[Energy]],AG182)</f>
        <v>1</v>
      </c>
      <c r="AI182" t="b">
        <f t="shared" si="28"/>
        <v>1</v>
      </c>
      <c r="AJ182" t="b">
        <f t="shared" si="29"/>
        <v>1</v>
      </c>
    </row>
    <row r="183" spans="26:36" x14ac:dyDescent="0.25">
      <c r="Z183" s="7">
        <v>42997</v>
      </c>
      <c r="AA183" s="24">
        <v>0.58888888888888891</v>
      </c>
      <c r="AB183" t="s">
        <v>763</v>
      </c>
      <c r="AC183" s="4" t="s">
        <v>35</v>
      </c>
      <c r="AD183" s="5" t="s">
        <v>197</v>
      </c>
      <c r="AE183" s="4" t="s">
        <v>447</v>
      </c>
      <c r="AF183" t="s">
        <v>447</v>
      </c>
      <c r="AG183" t="s">
        <v>35</v>
      </c>
      <c r="AH183" t="b">
        <f>EXACT(Table13[[#This Row],[Energy]],AG183)</f>
        <v>1</v>
      </c>
      <c r="AI183" t="b">
        <f t="shared" si="28"/>
        <v>0</v>
      </c>
      <c r="AJ183" t="b">
        <f t="shared" si="29"/>
        <v>1</v>
      </c>
    </row>
    <row r="184" spans="26:36" x14ac:dyDescent="0.25">
      <c r="Z184" s="7">
        <v>42997</v>
      </c>
      <c r="AA184" s="24">
        <v>0.58958333333333335</v>
      </c>
      <c r="AB184" t="s">
        <v>763</v>
      </c>
      <c r="AC184" s="4" t="s">
        <v>129</v>
      </c>
      <c r="AD184" s="5" t="s">
        <v>197</v>
      </c>
      <c r="AE184" s="4" t="s">
        <v>447</v>
      </c>
      <c r="AF184" t="s">
        <v>447</v>
      </c>
      <c r="AG184" t="s">
        <v>129</v>
      </c>
      <c r="AH184" t="b">
        <f>EXACT(Table13[[#This Row],[Energy]],AG184)</f>
        <v>1</v>
      </c>
      <c r="AI184" t="b">
        <f t="shared" si="28"/>
        <v>1</v>
      </c>
      <c r="AJ184" t="b">
        <f t="shared" si="29"/>
        <v>1</v>
      </c>
    </row>
    <row r="185" spans="26:36" x14ac:dyDescent="0.25">
      <c r="Z185" s="7">
        <v>42997</v>
      </c>
      <c r="AA185" s="24">
        <v>0.59027777777777779</v>
      </c>
      <c r="AB185" t="s">
        <v>763</v>
      </c>
      <c r="AC185" s="4" t="s">
        <v>196</v>
      </c>
      <c r="AD185" s="5" t="s">
        <v>197</v>
      </c>
      <c r="AE185" s="4" t="s">
        <v>447</v>
      </c>
      <c r="AF185" t="s">
        <v>447</v>
      </c>
      <c r="AG185" t="s">
        <v>196</v>
      </c>
      <c r="AH185" t="b">
        <f>EXACT(Table13[[#This Row],[Energy]],AG185)</f>
        <v>1</v>
      </c>
      <c r="AI185" t="b">
        <f t="shared" si="28"/>
        <v>1</v>
      </c>
      <c r="AJ185" t="b">
        <f t="shared" si="29"/>
        <v>1</v>
      </c>
    </row>
    <row r="186" spans="26:36" x14ac:dyDescent="0.25">
      <c r="Z186" s="7">
        <v>42997</v>
      </c>
      <c r="AA186" s="24">
        <v>0.59166666666666667</v>
      </c>
      <c r="AB186" s="2" t="s">
        <v>763</v>
      </c>
      <c r="AC186" s="6" t="s">
        <v>264</v>
      </c>
      <c r="AD186" s="5" t="s">
        <v>197</v>
      </c>
      <c r="AE186" s="4" t="s">
        <v>447</v>
      </c>
      <c r="AF186" t="s">
        <v>447</v>
      </c>
      <c r="AG186" t="s">
        <v>264</v>
      </c>
      <c r="AH186" t="b">
        <f>EXACT(Table13[[#This Row],[Energy]],AG186)</f>
        <v>1</v>
      </c>
      <c r="AI186" t="b">
        <f t="shared" si="28"/>
        <v>1</v>
      </c>
      <c r="AJ186" t="b">
        <f t="shared" si="29"/>
        <v>1</v>
      </c>
    </row>
    <row r="187" spans="26:36" x14ac:dyDescent="0.25">
      <c r="Z187" s="7">
        <v>42997</v>
      </c>
      <c r="AA187" s="24">
        <v>0.59305555555555556</v>
      </c>
      <c r="AB187" s="2" t="s">
        <v>763</v>
      </c>
      <c r="AC187" s="6" t="s">
        <v>345</v>
      </c>
      <c r="AD187" s="5" t="s">
        <v>197</v>
      </c>
      <c r="AE187" s="4" t="s">
        <v>447</v>
      </c>
      <c r="AF187" t="s">
        <v>447</v>
      </c>
      <c r="AG187" t="s">
        <v>345</v>
      </c>
      <c r="AH187" t="b">
        <f>EXACT(Table13[[#This Row],[Energy]],AG187)</f>
        <v>1</v>
      </c>
      <c r="AI187" t="b">
        <f t="shared" si="28"/>
        <v>1</v>
      </c>
      <c r="AJ187" t="b">
        <f t="shared" si="29"/>
        <v>1</v>
      </c>
    </row>
    <row r="188" spans="26:36" x14ac:dyDescent="0.25">
      <c r="Z188" s="7">
        <v>42997</v>
      </c>
      <c r="AA188" s="24">
        <v>0.59861111111111109</v>
      </c>
      <c r="AB188" t="s">
        <v>763</v>
      </c>
      <c r="AC188" s="4" t="s">
        <v>35</v>
      </c>
      <c r="AD188" s="5" t="s">
        <v>197</v>
      </c>
      <c r="AE188" s="4" t="s">
        <v>266</v>
      </c>
      <c r="AF188" t="s">
        <v>266</v>
      </c>
      <c r="AG188" t="s">
        <v>35</v>
      </c>
      <c r="AH188" t="b">
        <f>EXACT(Table13[[#This Row],[Energy]],AG188)</f>
        <v>1</v>
      </c>
      <c r="AI188" t="b">
        <f t="shared" si="28"/>
        <v>1</v>
      </c>
      <c r="AJ188" t="b">
        <f t="shared" si="29"/>
        <v>1</v>
      </c>
    </row>
    <row r="189" spans="26:36" x14ac:dyDescent="0.25">
      <c r="Z189" s="7">
        <v>42997</v>
      </c>
      <c r="AA189" s="24">
        <v>0.59930555555555554</v>
      </c>
      <c r="AB189" t="s">
        <v>763</v>
      </c>
      <c r="AC189" s="4" t="s">
        <v>129</v>
      </c>
      <c r="AD189" s="5" t="s">
        <v>197</v>
      </c>
      <c r="AE189" s="4" t="s">
        <v>266</v>
      </c>
      <c r="AF189" t="s">
        <v>266</v>
      </c>
      <c r="AG189" t="s">
        <v>129</v>
      </c>
      <c r="AH189" t="b">
        <f>EXACT(Table13[[#This Row],[Energy]],AG189)</f>
        <v>1</v>
      </c>
      <c r="AI189" t="b">
        <f t="shared" si="28"/>
        <v>1</v>
      </c>
      <c r="AJ189" t="b">
        <f t="shared" si="29"/>
        <v>1</v>
      </c>
    </row>
    <row r="190" spans="26:36" x14ac:dyDescent="0.25">
      <c r="Z190" s="7">
        <v>42997</v>
      </c>
      <c r="AA190" s="24">
        <v>0.60069444444444442</v>
      </c>
      <c r="AB190" t="s">
        <v>763</v>
      </c>
      <c r="AC190" s="4" t="s">
        <v>196</v>
      </c>
      <c r="AD190" s="5" t="s">
        <v>197</v>
      </c>
      <c r="AE190" s="4" t="s">
        <v>266</v>
      </c>
      <c r="AF190" t="s">
        <v>266</v>
      </c>
      <c r="AG190" t="s">
        <v>196</v>
      </c>
      <c r="AH190" t="b">
        <f>EXACT(Table13[[#This Row],[Energy]],AG190)</f>
        <v>1</v>
      </c>
      <c r="AI190" t="b">
        <f t="shared" si="28"/>
        <v>1</v>
      </c>
      <c r="AJ190" t="b">
        <f t="shared" si="29"/>
        <v>1</v>
      </c>
    </row>
    <row r="191" spans="26:36" x14ac:dyDescent="0.25">
      <c r="Z191" s="7">
        <v>42997</v>
      </c>
      <c r="AA191" s="24">
        <v>0.6020833333333333</v>
      </c>
      <c r="AB191" s="2" t="s">
        <v>763</v>
      </c>
      <c r="AC191" s="6" t="s">
        <v>264</v>
      </c>
      <c r="AD191" s="5" t="s">
        <v>197</v>
      </c>
      <c r="AE191" s="4" t="s">
        <v>266</v>
      </c>
      <c r="AF191" t="s">
        <v>266</v>
      </c>
      <c r="AG191" t="s">
        <v>264</v>
      </c>
      <c r="AH191" t="b">
        <f>EXACT(Table13[[#This Row],[Energy]],AG191)</f>
        <v>1</v>
      </c>
      <c r="AI191" t="b">
        <f t="shared" si="28"/>
        <v>1</v>
      </c>
      <c r="AJ191" t="b">
        <f t="shared" si="29"/>
        <v>1</v>
      </c>
    </row>
    <row r="192" spans="26:36" x14ac:dyDescent="0.25">
      <c r="Z192" s="7">
        <v>42997</v>
      </c>
      <c r="AA192" s="24">
        <v>0.60347222222222219</v>
      </c>
      <c r="AB192" s="2" t="s">
        <v>763</v>
      </c>
      <c r="AC192" s="6" t="s">
        <v>345</v>
      </c>
      <c r="AD192" s="5" t="s">
        <v>197</v>
      </c>
      <c r="AE192" s="4" t="s">
        <v>266</v>
      </c>
      <c r="AF192" t="s">
        <v>266</v>
      </c>
      <c r="AG192" t="s">
        <v>345</v>
      </c>
      <c r="AH192" t="b">
        <f>EXACT(Table13[[#This Row],[Energy]],AG192)</f>
        <v>1</v>
      </c>
      <c r="AI192" t="b">
        <f t="shared" si="28"/>
        <v>1</v>
      </c>
      <c r="AJ192" t="b">
        <f t="shared" si="29"/>
        <v>1</v>
      </c>
    </row>
    <row r="193" spans="26:36" x14ac:dyDescent="0.25">
      <c r="Z193" s="7">
        <v>42997</v>
      </c>
      <c r="AA193" s="24">
        <v>0.65208333333333335</v>
      </c>
      <c r="AB193" t="s">
        <v>763</v>
      </c>
      <c r="AC193" s="4" t="s">
        <v>35</v>
      </c>
      <c r="AD193" s="5" t="s">
        <v>197</v>
      </c>
      <c r="AE193" s="4" t="s">
        <v>76</v>
      </c>
      <c r="AF193" t="s">
        <v>76</v>
      </c>
      <c r="AG193" t="s">
        <v>35</v>
      </c>
      <c r="AH193" t="b">
        <f>EXACT(Table13[[#This Row],[Energy]],AG193)</f>
        <v>1</v>
      </c>
      <c r="AI193" t="b">
        <f t="shared" si="28"/>
        <v>1</v>
      </c>
      <c r="AJ193" t="b">
        <f t="shared" si="29"/>
        <v>1</v>
      </c>
    </row>
    <row r="194" spans="26:36" x14ac:dyDescent="0.25">
      <c r="Z194" s="7">
        <v>42997</v>
      </c>
      <c r="AA194" s="24">
        <v>0.65208333333333335</v>
      </c>
      <c r="AB194" t="s">
        <v>763</v>
      </c>
      <c r="AC194" s="4" t="s">
        <v>129</v>
      </c>
      <c r="AD194" s="5" t="s">
        <v>197</v>
      </c>
      <c r="AE194" s="4" t="s">
        <v>76</v>
      </c>
      <c r="AF194" t="s">
        <v>76</v>
      </c>
      <c r="AG194" t="s">
        <v>129</v>
      </c>
      <c r="AH194" t="b">
        <f>EXACT(Table13[[#This Row],[Energy]],AG194)</f>
        <v>1</v>
      </c>
      <c r="AI194" t="b">
        <f t="shared" si="28"/>
        <v>1</v>
      </c>
      <c r="AJ194" t="b">
        <f t="shared" si="29"/>
        <v>1</v>
      </c>
    </row>
    <row r="195" spans="26:36" x14ac:dyDescent="0.25">
      <c r="Z195" s="7">
        <v>42997</v>
      </c>
      <c r="AA195" s="24">
        <v>0.65555555555555556</v>
      </c>
      <c r="AB195" t="s">
        <v>763</v>
      </c>
      <c r="AC195" s="4" t="s">
        <v>196</v>
      </c>
      <c r="AD195" s="5" t="s">
        <v>197</v>
      </c>
      <c r="AE195" s="4" t="s">
        <v>76</v>
      </c>
      <c r="AF195" t="s">
        <v>76</v>
      </c>
      <c r="AG195" t="s">
        <v>196</v>
      </c>
      <c r="AH195" t="b">
        <f>EXACT(Table13[[#This Row],[Energy]],AG195)</f>
        <v>1</v>
      </c>
      <c r="AI195" t="b">
        <f t="shared" si="28"/>
        <v>1</v>
      </c>
      <c r="AJ195" t="b">
        <f t="shared" si="29"/>
        <v>1</v>
      </c>
    </row>
    <row r="196" spans="26:36" x14ac:dyDescent="0.25">
      <c r="Z196" s="7">
        <v>42997</v>
      </c>
      <c r="AA196" s="24">
        <v>0.65763888888888888</v>
      </c>
      <c r="AB196" s="2" t="s">
        <v>763</v>
      </c>
      <c r="AC196" s="6" t="s">
        <v>264</v>
      </c>
      <c r="AD196" s="5" t="s">
        <v>197</v>
      </c>
      <c r="AE196" s="4" t="s">
        <v>76</v>
      </c>
      <c r="AF196" t="s">
        <v>76</v>
      </c>
      <c r="AG196" t="s">
        <v>264</v>
      </c>
      <c r="AH196" t="b">
        <f>EXACT(Table13[[#This Row],[Energy]],AG196)</f>
        <v>1</v>
      </c>
      <c r="AI196" t="b">
        <f t="shared" si="28"/>
        <v>1</v>
      </c>
      <c r="AJ196" t="b">
        <f t="shared" si="29"/>
        <v>1</v>
      </c>
    </row>
    <row r="197" spans="26:36" x14ac:dyDescent="0.25">
      <c r="Z197" s="7">
        <v>42997</v>
      </c>
      <c r="AA197" s="24">
        <v>0.65833333333333333</v>
      </c>
      <c r="AB197" s="2" t="s">
        <v>763</v>
      </c>
      <c r="AC197" s="6" t="s">
        <v>345</v>
      </c>
      <c r="AD197" s="5" t="s">
        <v>197</v>
      </c>
      <c r="AE197" s="4" t="s">
        <v>76</v>
      </c>
      <c r="AF197" t="s">
        <v>76</v>
      </c>
      <c r="AG197" t="s">
        <v>345</v>
      </c>
      <c r="AH197" t="b">
        <f>EXACT(Table13[[#This Row],[Energy]],AG197)</f>
        <v>1</v>
      </c>
      <c r="AI197" t="b">
        <f t="shared" si="28"/>
        <v>1</v>
      </c>
      <c r="AJ197" t="b">
        <f t="shared" si="29"/>
        <v>1</v>
      </c>
    </row>
  </sheetData>
  <mergeCells count="3">
    <mergeCell ref="A1:K1"/>
    <mergeCell ref="M1:X1"/>
    <mergeCell ref="Z1:AJ1"/>
  </mergeCells>
  <conditionalFormatting sqref="I3:I132">
    <cfRule type="expression" dxfId="26" priority="9">
      <formula>NOT(I3)</formula>
    </cfRule>
  </conditionalFormatting>
  <conditionalFormatting sqref="U3:U152">
    <cfRule type="expression" dxfId="25" priority="8">
      <formula>NOT(U3)</formula>
    </cfRule>
  </conditionalFormatting>
  <conditionalFormatting sqref="W3:W152">
    <cfRule type="expression" dxfId="24" priority="7">
      <formula>NOT(W3)</formula>
    </cfRule>
  </conditionalFormatting>
  <conditionalFormatting sqref="K3:K132">
    <cfRule type="expression" dxfId="23" priority="6">
      <formula>NOT(K3)</formula>
    </cfRule>
  </conditionalFormatting>
  <conditionalFormatting sqref="J4:J132">
    <cfRule type="expression" dxfId="22" priority="5">
      <formula>NOT(J4)</formula>
    </cfRule>
  </conditionalFormatting>
  <conditionalFormatting sqref="V4:V152">
    <cfRule type="expression" dxfId="21" priority="4">
      <formula>NOT(V4)</formula>
    </cfRule>
  </conditionalFormatting>
  <conditionalFormatting sqref="AH3:AH197">
    <cfRule type="expression" dxfId="20" priority="3">
      <formula>NOT(AH3)</formula>
    </cfRule>
  </conditionalFormatting>
  <conditionalFormatting sqref="AJ3:AJ197">
    <cfRule type="expression" dxfId="19" priority="2">
      <formula>NOT(AJ3)</formula>
    </cfRule>
  </conditionalFormatting>
  <conditionalFormatting sqref="AI4:AI132">
    <cfRule type="expression" dxfId="18" priority="1">
      <formula>NOT(AI4)</formula>
    </cfRule>
  </conditionalFormatting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TR2 PDD Parameters</vt:lpstr>
      <vt:lpstr>TR3 square PDD Parameters</vt:lpstr>
      <vt:lpstr>TR3 circle PDD Parameters</vt:lpstr>
      <vt:lpstr>Energy Check</vt:lpstr>
    </vt:vector>
  </TitlesOfParts>
  <Company>KGH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"gsalomon"</dc:creator>
  <cp:lastModifiedBy>Greg Salomons</cp:lastModifiedBy>
  <dcterms:created xsi:type="dcterms:W3CDTF">2018-09-05T17:04:53Z</dcterms:created>
  <dcterms:modified xsi:type="dcterms:W3CDTF">2018-11-01T18:20:56Z</dcterms:modified>
</cp:coreProperties>
</file>