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omments1.xml" ContentType="application/vnd.openxmlformats-officedocument.spreadsheetml.comments+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OneDrive - Queen's University\Python\Projects\StructureRelations\docs\"/>
    </mc:Choice>
  </mc:AlternateContent>
  <xr:revisionPtr revIDLastSave="0" documentId="13_ncr:1_{F80A6156-94D4-4AF9-850E-C6E984CF76A3}" xr6:coauthVersionLast="47" xr6:coauthVersionMax="47" xr10:uidLastSave="{00000000-0000-0000-0000-000000000000}"/>
  <bookViews>
    <workbookView xWindow="-120" yWindow="-120" windowWidth="29040" windowHeight="15990" firstSheet="1" activeTab="1" xr2:uid="{00000000-000D-0000-FFFF-FFFF00000000}"/>
  </bookViews>
  <sheets>
    <sheet name="Definitions" sheetId="9" r:id="rId1"/>
    <sheet name="Descision Tree" sheetId="8" r:id="rId2"/>
    <sheet name="Descision Matrix" sheetId="6" r:id="rId3"/>
    <sheet name="DE-9IM Matrixes" sheetId="7" r:id="rId4"/>
    <sheet name="Tests To Binaries" sheetId="4" r:id="rId5"/>
    <sheet name="Combined"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6" i="7" l="1"/>
  <c r="Q36" i="7"/>
  <c r="P36" i="7"/>
  <c r="R35" i="7"/>
  <c r="Q35" i="7"/>
  <c r="P35" i="7"/>
  <c r="R34" i="7"/>
  <c r="Q34" i="7"/>
  <c r="P34" i="7"/>
  <c r="L36" i="7"/>
  <c r="K36" i="7"/>
  <c r="J36" i="7"/>
  <c r="L35" i="7"/>
  <c r="K35" i="7"/>
  <c r="J35" i="7"/>
  <c r="L34" i="7"/>
  <c r="K34" i="7"/>
  <c r="J34" i="7"/>
  <c r="F36" i="7"/>
  <c r="E36" i="7"/>
  <c r="D36" i="7"/>
  <c r="F35" i="7"/>
  <c r="E35" i="7"/>
  <c r="D35" i="7"/>
  <c r="F34" i="7"/>
  <c r="E34" i="7"/>
  <c r="R46" i="7"/>
  <c r="Q46" i="7"/>
  <c r="P46" i="7"/>
  <c r="R45" i="7"/>
  <c r="Q45" i="7"/>
  <c r="P45" i="7"/>
  <c r="R44" i="7"/>
  <c r="Q44" i="7"/>
  <c r="P44" i="7"/>
  <c r="L46" i="7"/>
  <c r="K46" i="7"/>
  <c r="J46" i="7"/>
  <c r="L45" i="7"/>
  <c r="K45" i="7"/>
  <c r="J45" i="7"/>
  <c r="L44" i="7"/>
  <c r="K44" i="7"/>
  <c r="J44" i="7"/>
  <c r="F46" i="7"/>
  <c r="E46" i="7"/>
  <c r="D46" i="7"/>
  <c r="F45" i="7"/>
  <c r="E45" i="7"/>
  <c r="D45" i="7"/>
  <c r="F44" i="7"/>
  <c r="E44" i="7"/>
  <c r="R31" i="7"/>
  <c r="Q31" i="7"/>
  <c r="P31" i="7"/>
  <c r="R30" i="7"/>
  <c r="Q30" i="7"/>
  <c r="P30" i="7"/>
  <c r="R29" i="7"/>
  <c r="Q29" i="7"/>
  <c r="P29" i="7"/>
  <c r="L31" i="7"/>
  <c r="K31" i="7"/>
  <c r="J31" i="7"/>
  <c r="L30" i="7"/>
  <c r="K30" i="7"/>
  <c r="J30" i="7"/>
  <c r="L29" i="7"/>
  <c r="K29" i="7"/>
  <c r="J29" i="7"/>
  <c r="F31" i="7"/>
  <c r="E31" i="7"/>
  <c r="D31" i="7"/>
  <c r="F30" i="7"/>
  <c r="E30" i="7"/>
  <c r="D30" i="7"/>
  <c r="F29" i="7"/>
  <c r="E29" i="7"/>
  <c r="R26" i="7"/>
  <c r="Q26" i="7"/>
  <c r="P26" i="7"/>
  <c r="R25" i="7"/>
  <c r="Q25" i="7"/>
  <c r="P25" i="7"/>
  <c r="R24" i="7"/>
  <c r="Q24" i="7"/>
  <c r="P24" i="7"/>
  <c r="L26" i="7"/>
  <c r="K26" i="7"/>
  <c r="J26" i="7"/>
  <c r="L25" i="7"/>
  <c r="K25" i="7"/>
  <c r="J25" i="7"/>
  <c r="L24" i="7"/>
  <c r="K24" i="7"/>
  <c r="J24" i="7"/>
  <c r="F26" i="7"/>
  <c r="E26" i="7"/>
  <c r="D26" i="7"/>
  <c r="F25" i="7"/>
  <c r="E25" i="7"/>
  <c r="D25" i="7"/>
  <c r="F24" i="7"/>
  <c r="E24" i="7"/>
  <c r="R21" i="7"/>
  <c r="Q21" i="7"/>
  <c r="P21" i="7"/>
  <c r="R20" i="7"/>
  <c r="Q20" i="7"/>
  <c r="P20" i="7"/>
  <c r="R19" i="7"/>
  <c r="Q19" i="7"/>
  <c r="P19" i="7"/>
  <c r="L21" i="7"/>
  <c r="K21" i="7"/>
  <c r="J21" i="7"/>
  <c r="L20" i="7"/>
  <c r="K20" i="7"/>
  <c r="J20" i="7"/>
  <c r="L19" i="7"/>
  <c r="K19" i="7"/>
  <c r="J19" i="7"/>
  <c r="F21" i="7"/>
  <c r="E21" i="7"/>
  <c r="D21" i="7"/>
  <c r="F20" i="7"/>
  <c r="E20" i="7"/>
  <c r="D20" i="7"/>
  <c r="F19" i="7"/>
  <c r="E19" i="7"/>
  <c r="R16" i="7"/>
  <c r="Q16" i="7"/>
  <c r="P16" i="7"/>
  <c r="R15" i="7"/>
  <c r="Q15" i="7"/>
  <c r="P15" i="7"/>
  <c r="R14" i="7"/>
  <c r="Q14" i="7"/>
  <c r="P14" i="7"/>
  <c r="L16" i="7"/>
  <c r="K16" i="7"/>
  <c r="J16" i="7"/>
  <c r="L15" i="7"/>
  <c r="K15" i="7"/>
  <c r="J15" i="7"/>
  <c r="L14" i="7"/>
  <c r="K14" i="7"/>
  <c r="J14" i="7"/>
  <c r="F16" i="7"/>
  <c r="E16" i="7"/>
  <c r="D16" i="7"/>
  <c r="F15" i="7"/>
  <c r="E15" i="7"/>
  <c r="D15" i="7"/>
  <c r="F14" i="7"/>
  <c r="E14" i="7"/>
  <c r="R11" i="7"/>
  <c r="Q11" i="7"/>
  <c r="P11" i="7"/>
  <c r="R10" i="7"/>
  <c r="Q10" i="7"/>
  <c r="P10" i="7"/>
  <c r="R9" i="7"/>
  <c r="Q9" i="7"/>
  <c r="P9" i="7"/>
  <c r="L11" i="7"/>
  <c r="K11" i="7"/>
  <c r="J11" i="7"/>
  <c r="L10" i="7"/>
  <c r="K10" i="7"/>
  <c r="J10" i="7"/>
  <c r="L9" i="7"/>
  <c r="K9" i="7"/>
  <c r="J9" i="7"/>
  <c r="F11" i="7"/>
  <c r="E11" i="7"/>
  <c r="D11" i="7"/>
  <c r="F10" i="7"/>
  <c r="E10" i="7"/>
  <c r="D10" i="7"/>
  <c r="F9" i="7"/>
  <c r="E9" i="7"/>
  <c r="R6" i="7"/>
  <c r="Q6" i="7"/>
  <c r="P6" i="7"/>
  <c r="R5" i="7"/>
  <c r="Q5" i="7"/>
  <c r="P5" i="7"/>
  <c r="R4" i="7"/>
  <c r="Q4" i="7"/>
  <c r="P4" i="7"/>
  <c r="L6" i="7"/>
  <c r="K6" i="7"/>
  <c r="J6" i="7"/>
  <c r="L5" i="7"/>
  <c r="K5" i="7"/>
  <c r="J5" i="7"/>
  <c r="L4" i="7"/>
  <c r="K4" i="7"/>
  <c r="J4" i="7"/>
  <c r="F6" i="7"/>
  <c r="E6" i="7"/>
  <c r="D6" i="7"/>
  <c r="F5" i="7"/>
  <c r="E5" i="7"/>
  <c r="D5" i="7"/>
  <c r="F4" i="7"/>
  <c r="E4" i="7"/>
  <c r="D4" i="7"/>
  <c r="BA32" i="7"/>
  <c r="BA42" i="7"/>
  <c r="BA27" i="7"/>
  <c r="BA37" i="7"/>
  <c r="BA22" i="7"/>
  <c r="BA17" i="7"/>
  <c r="BA12" i="7"/>
  <c r="BA7" i="7"/>
  <c r="BA2" i="7"/>
  <c r="D34" i="7"/>
  <c r="D44" i="7"/>
  <c r="D29" i="7"/>
  <c r="R41" i="7"/>
  <c r="Q41" i="7"/>
  <c r="P41" i="7"/>
  <c r="R40" i="7"/>
  <c r="Q40" i="7"/>
  <c r="P40" i="7"/>
  <c r="R39" i="7"/>
  <c r="Q39" i="7"/>
  <c r="P39" i="7"/>
  <c r="L41" i="7"/>
  <c r="K41" i="7"/>
  <c r="J41" i="7"/>
  <c r="L40" i="7"/>
  <c r="K40" i="7"/>
  <c r="J40" i="7"/>
  <c r="L39" i="7"/>
  <c r="K39" i="7"/>
  <c r="J39" i="7"/>
  <c r="F41" i="7"/>
  <c r="E41" i="7"/>
  <c r="D41" i="7"/>
  <c r="F40" i="7"/>
  <c r="E40" i="7"/>
  <c r="D40" i="7"/>
  <c r="F39" i="7"/>
  <c r="E39" i="7"/>
  <c r="D39" i="7"/>
  <c r="D24" i="7"/>
  <c r="D19" i="7"/>
  <c r="D14" i="7"/>
  <c r="D9" i="7"/>
  <c r="A9" i="4" l="1"/>
  <c r="A11" i="4"/>
  <c r="A8" i="4"/>
  <c r="A10" i="4"/>
  <c r="A7" i="4"/>
  <c r="A6" i="4"/>
  <c r="A5" i="4"/>
  <c r="A4" i="4"/>
  <c r="A3" i="4"/>
  <c r="K3" i="4" s="1"/>
  <c r="AX32" i="7"/>
  <c r="AW32" i="7"/>
  <c r="AV32" i="7"/>
  <c r="AU32" i="7"/>
  <c r="AT32" i="7"/>
  <c r="AS32" i="7"/>
  <c r="AR32" i="7"/>
  <c r="AQ32" i="7"/>
  <c r="AP32" i="7"/>
  <c r="AN32" i="7"/>
  <c r="AM32" i="7"/>
  <c r="AL32" i="7"/>
  <c r="AK32" i="7"/>
  <c r="AJ32" i="7"/>
  <c r="AI32" i="7"/>
  <c r="AH32" i="7"/>
  <c r="AG32" i="7"/>
  <c r="AF32" i="7"/>
  <c r="AD32" i="7"/>
  <c r="AC32" i="7"/>
  <c r="AB32" i="7"/>
  <c r="AA32" i="7"/>
  <c r="Z32" i="7"/>
  <c r="Y32" i="7"/>
  <c r="X32" i="7"/>
  <c r="W32" i="7"/>
  <c r="V32" i="7"/>
  <c r="AX42" i="7"/>
  <c r="AW42" i="7"/>
  <c r="AV42" i="7"/>
  <c r="AU42" i="7"/>
  <c r="AT42" i="7"/>
  <c r="AS42" i="7"/>
  <c r="AR42" i="7"/>
  <c r="AQ42" i="7"/>
  <c r="AP42" i="7"/>
  <c r="AN42" i="7"/>
  <c r="AM42" i="7"/>
  <c r="AL42" i="7"/>
  <c r="AK42" i="7"/>
  <c r="AJ42" i="7"/>
  <c r="AI42" i="7"/>
  <c r="AH42" i="7"/>
  <c r="AG42" i="7"/>
  <c r="AF42" i="7"/>
  <c r="AD42" i="7"/>
  <c r="AC42" i="7"/>
  <c r="AB42" i="7"/>
  <c r="AA42" i="7"/>
  <c r="Z42" i="7"/>
  <c r="Y42" i="7"/>
  <c r="X42" i="7"/>
  <c r="W42" i="7"/>
  <c r="V42" i="7"/>
  <c r="AX27" i="7"/>
  <c r="AW27" i="7"/>
  <c r="AV27" i="7"/>
  <c r="AU27" i="7"/>
  <c r="AT27" i="7"/>
  <c r="AS27" i="7"/>
  <c r="AR27" i="7"/>
  <c r="AQ27" i="7"/>
  <c r="AP27" i="7"/>
  <c r="AN27" i="7"/>
  <c r="AM27" i="7"/>
  <c r="AL27" i="7"/>
  <c r="AK27" i="7"/>
  <c r="AJ27" i="7"/>
  <c r="AI27" i="7"/>
  <c r="AH27" i="7"/>
  <c r="AG27" i="7"/>
  <c r="AF27" i="7"/>
  <c r="AD27" i="7"/>
  <c r="AC27" i="7"/>
  <c r="AB27" i="7"/>
  <c r="AA27" i="7"/>
  <c r="Z27" i="7"/>
  <c r="Y27" i="7"/>
  <c r="X27" i="7"/>
  <c r="W27" i="7"/>
  <c r="V27" i="7"/>
  <c r="AX37" i="7"/>
  <c r="AW37" i="7"/>
  <c r="AV37" i="7"/>
  <c r="AU37" i="7"/>
  <c r="AT37" i="7"/>
  <c r="AS37" i="7"/>
  <c r="AR37" i="7"/>
  <c r="AQ37" i="7"/>
  <c r="AP37" i="7"/>
  <c r="AN37" i="7"/>
  <c r="AM37" i="7"/>
  <c r="AL37" i="7"/>
  <c r="AK37" i="7"/>
  <c r="AJ37" i="7"/>
  <c r="AI37" i="7"/>
  <c r="AH37" i="7"/>
  <c r="AG37" i="7"/>
  <c r="AF37" i="7"/>
  <c r="AD37" i="7"/>
  <c r="AC37" i="7"/>
  <c r="AB37" i="7"/>
  <c r="AA37" i="7"/>
  <c r="Z37" i="7"/>
  <c r="Y37" i="7"/>
  <c r="X37" i="7"/>
  <c r="W37" i="7"/>
  <c r="V37" i="7"/>
  <c r="AX22" i="7"/>
  <c r="AW22" i="7"/>
  <c r="AV22" i="7"/>
  <c r="AU22" i="7"/>
  <c r="AT22" i="7"/>
  <c r="AS22" i="7"/>
  <c r="AR22" i="7"/>
  <c r="AQ22" i="7"/>
  <c r="AP22" i="7"/>
  <c r="AN22" i="7"/>
  <c r="AM22" i="7"/>
  <c r="AL22" i="7"/>
  <c r="AK22" i="7"/>
  <c r="AJ22" i="7"/>
  <c r="AI22" i="7"/>
  <c r="AH22" i="7"/>
  <c r="AG22" i="7"/>
  <c r="AF22" i="7"/>
  <c r="AD22" i="7"/>
  <c r="AC22" i="7"/>
  <c r="AB22" i="7"/>
  <c r="AA22" i="7"/>
  <c r="Z22" i="7"/>
  <c r="Y22" i="7"/>
  <c r="X22" i="7"/>
  <c r="W22" i="7"/>
  <c r="V22" i="7"/>
  <c r="AX17" i="7"/>
  <c r="AW17" i="7"/>
  <c r="AV17" i="7"/>
  <c r="AU17" i="7"/>
  <c r="AT17" i="7"/>
  <c r="AS17" i="7"/>
  <c r="AR17" i="7"/>
  <c r="AQ17" i="7"/>
  <c r="AP17" i="7"/>
  <c r="AN17" i="7"/>
  <c r="AM17" i="7"/>
  <c r="AL17" i="7"/>
  <c r="AK17" i="7"/>
  <c r="AJ17" i="7"/>
  <c r="AI17" i="7"/>
  <c r="AH17" i="7"/>
  <c r="AG17" i="7"/>
  <c r="AF17" i="7"/>
  <c r="AD17" i="7"/>
  <c r="AC17" i="7"/>
  <c r="AB17" i="7"/>
  <c r="AA17" i="7"/>
  <c r="Z17" i="7"/>
  <c r="Y17" i="7"/>
  <c r="X17" i="7"/>
  <c r="W17" i="7"/>
  <c r="V17" i="7"/>
  <c r="AX12" i="7"/>
  <c r="AW12" i="7"/>
  <c r="AV12" i="7"/>
  <c r="AU12" i="7"/>
  <c r="AT12" i="7"/>
  <c r="AS12" i="7"/>
  <c r="AR12" i="7"/>
  <c r="AQ12" i="7"/>
  <c r="AP12" i="7"/>
  <c r="AN12" i="7"/>
  <c r="AM12" i="7"/>
  <c r="AL12" i="7"/>
  <c r="AK12" i="7"/>
  <c r="AJ12" i="7"/>
  <c r="AI12" i="7"/>
  <c r="AH12" i="7"/>
  <c r="AG12" i="7"/>
  <c r="AF12" i="7"/>
  <c r="AD12" i="7"/>
  <c r="AC12" i="7"/>
  <c r="AB12" i="7"/>
  <c r="AA12" i="7"/>
  <c r="Z12" i="7"/>
  <c r="Y12" i="7"/>
  <c r="X12" i="7"/>
  <c r="W12" i="7"/>
  <c r="V12" i="7"/>
  <c r="AX7" i="7"/>
  <c r="AW7" i="7"/>
  <c r="AV7" i="7"/>
  <c r="AU7" i="7"/>
  <c r="AT7" i="7"/>
  <c r="AS7" i="7"/>
  <c r="AR7" i="7"/>
  <c r="AQ7" i="7"/>
  <c r="AP7" i="7"/>
  <c r="AN7" i="7"/>
  <c r="AM7" i="7"/>
  <c r="AL7" i="7"/>
  <c r="AK7" i="7"/>
  <c r="AJ7" i="7"/>
  <c r="AI7" i="7"/>
  <c r="AH7" i="7"/>
  <c r="AG7" i="7"/>
  <c r="AF7" i="7"/>
  <c r="AD7" i="7"/>
  <c r="AC7" i="7"/>
  <c r="AB7" i="7"/>
  <c r="AA7" i="7"/>
  <c r="Z7" i="7"/>
  <c r="Y7" i="7"/>
  <c r="X7" i="7"/>
  <c r="W7" i="7"/>
  <c r="V7" i="7"/>
  <c r="AW2" i="7"/>
  <c r="AX2" i="7"/>
  <c r="AV2" i="7"/>
  <c r="AT2" i="7"/>
  <c r="AU2" i="7"/>
  <c r="AS2" i="7"/>
  <c r="AQ2" i="7"/>
  <c r="AR2" i="7"/>
  <c r="AP2" i="7"/>
  <c r="AM2" i="7"/>
  <c r="AN2" i="7"/>
  <c r="AL2" i="7"/>
  <c r="AJ2" i="7"/>
  <c r="AK2" i="7"/>
  <c r="AI2" i="7"/>
  <c r="AG2" i="7"/>
  <c r="AH2" i="7"/>
  <c r="AF2" i="7"/>
  <c r="AC2" i="7"/>
  <c r="AD2" i="7"/>
  <c r="AB2" i="7"/>
  <c r="Y2" i="7"/>
  <c r="V2" i="7"/>
  <c r="Z2" i="7"/>
  <c r="AA2" i="7"/>
  <c r="W2" i="7"/>
  <c r="X2" i="7"/>
  <c r="F3" i="3"/>
  <c r="F4" i="3"/>
  <c r="F5" i="3"/>
  <c r="F6" i="3"/>
  <c r="F7" i="3"/>
  <c r="F8" i="3"/>
  <c r="F9" i="3"/>
  <c r="F10" i="3"/>
  <c r="F11" i="3"/>
  <c r="F12" i="3"/>
  <c r="F13" i="3"/>
  <c r="F14" i="3"/>
  <c r="F15" i="3"/>
  <c r="F16" i="3"/>
  <c r="F17" i="3"/>
  <c r="F18" i="3"/>
  <c r="F19" i="3"/>
  <c r="F2" i="3"/>
  <c r="A4" i="3" l="1"/>
  <c r="E4" i="3" s="1"/>
  <c r="K4" i="4"/>
  <c r="F4" i="4"/>
  <c r="F5" i="4"/>
  <c r="K5" i="4"/>
  <c r="F6" i="4"/>
  <c r="K6" i="4"/>
  <c r="F7" i="4"/>
  <c r="K7" i="4"/>
  <c r="K8" i="4"/>
  <c r="F8" i="4"/>
  <c r="F10" i="4"/>
  <c r="A17" i="3"/>
  <c r="E17" i="3" s="1"/>
  <c r="A16" i="3"/>
  <c r="K10" i="4"/>
  <c r="A19" i="3"/>
  <c r="A18" i="3"/>
  <c r="E18" i="3" s="1"/>
  <c r="K11" i="4"/>
  <c r="F11" i="4"/>
  <c r="K9" i="4"/>
  <c r="F9" i="4"/>
  <c r="A14" i="3"/>
  <c r="A15" i="3"/>
  <c r="E15" i="3" s="1"/>
  <c r="E19" i="3"/>
  <c r="E14" i="3"/>
  <c r="A13" i="3"/>
  <c r="E13" i="3" s="1"/>
  <c r="A12" i="3"/>
  <c r="E12" i="3" s="1"/>
  <c r="E16" i="3"/>
  <c r="BC42" i="7"/>
  <c r="C11" i="4" s="1"/>
  <c r="BB37" i="7"/>
  <c r="B10" i="4" s="1"/>
  <c r="BC27" i="7"/>
  <c r="BC22" i="7"/>
  <c r="BB12" i="7"/>
  <c r="B5" i="4" s="1"/>
  <c r="BB7" i="7"/>
  <c r="BB22" i="7"/>
  <c r="A7" i="3"/>
  <c r="E7" i="3" s="1"/>
  <c r="BD7" i="7"/>
  <c r="BB42" i="7"/>
  <c r="B11" i="4" s="1"/>
  <c r="BD22" i="7"/>
  <c r="BD42" i="7"/>
  <c r="D11" i="4" s="1"/>
  <c r="BC37" i="7"/>
  <c r="C10" i="4" s="1"/>
  <c r="BC12" i="7"/>
  <c r="BB17" i="7"/>
  <c r="B6" i="4" s="1"/>
  <c r="BC32" i="7"/>
  <c r="BD2" i="7"/>
  <c r="D3" i="4" s="1"/>
  <c r="N3" i="4" s="1"/>
  <c r="BB27" i="7"/>
  <c r="BD17" i="7"/>
  <c r="BB2" i="7"/>
  <c r="B3" i="4" s="1"/>
  <c r="L3" i="4" s="1"/>
  <c r="BC7" i="7"/>
  <c r="BD27" i="7"/>
  <c r="BD12" i="7"/>
  <c r="D5" i="4" s="1"/>
  <c r="BB32" i="7"/>
  <c r="BC2" i="7"/>
  <c r="C3" i="4" s="1"/>
  <c r="M3" i="4" s="1"/>
  <c r="BD37" i="7"/>
  <c r="D10" i="4" s="1"/>
  <c r="BC17" i="7"/>
  <c r="BD32" i="7"/>
  <c r="A6" i="3"/>
  <c r="E6" i="3" s="1"/>
  <c r="A8" i="3"/>
  <c r="E8" i="3" s="1"/>
  <c r="A10" i="3"/>
  <c r="E10" i="3" s="1"/>
  <c r="A11" i="3"/>
  <c r="E11" i="3" s="1"/>
  <c r="A9" i="3"/>
  <c r="E9" i="3" s="1"/>
  <c r="A2" i="3"/>
  <c r="E2" i="3" s="1"/>
  <c r="F3" i="4"/>
  <c r="A5" i="3"/>
  <c r="E5" i="3" s="1"/>
  <c r="A3" i="3"/>
  <c r="E3" i="3" s="1"/>
  <c r="H11" i="4" l="1"/>
  <c r="M11" i="4"/>
  <c r="N10" i="4"/>
  <c r="I10" i="4"/>
  <c r="L11" i="4"/>
  <c r="G11" i="4"/>
  <c r="I5" i="4"/>
  <c r="N5" i="4"/>
  <c r="I7" i="3" s="1"/>
  <c r="L6" i="4"/>
  <c r="G6" i="4"/>
  <c r="M10" i="4"/>
  <c r="H10" i="4"/>
  <c r="L5" i="4"/>
  <c r="G7" i="3" s="1"/>
  <c r="G5" i="4"/>
  <c r="G6" i="3" s="1"/>
  <c r="I11" i="4"/>
  <c r="N11" i="4"/>
  <c r="L10" i="4"/>
  <c r="G10" i="4"/>
  <c r="I6" i="3"/>
  <c r="D9" i="4"/>
  <c r="C9" i="4"/>
  <c r="B9" i="4"/>
  <c r="D8" i="4"/>
  <c r="C8" i="4"/>
  <c r="B8" i="4"/>
  <c r="D7" i="4"/>
  <c r="C7" i="4"/>
  <c r="B7" i="4"/>
  <c r="D6" i="4"/>
  <c r="C6" i="4"/>
  <c r="C5" i="4"/>
  <c r="D4" i="4"/>
  <c r="C4" i="4"/>
  <c r="B4" i="4"/>
  <c r="I3" i="4"/>
  <c r="H3" i="4"/>
  <c r="G3" i="4"/>
  <c r="N6" i="4" l="1"/>
  <c r="I9" i="3" s="1"/>
  <c r="I6" i="4"/>
  <c r="I8" i="3" s="1"/>
  <c r="H9" i="4"/>
  <c r="H14" i="3" s="1"/>
  <c r="M9" i="4"/>
  <c r="H15" i="3" s="1"/>
  <c r="L7" i="4"/>
  <c r="G11" i="3" s="1"/>
  <c r="G7" i="4"/>
  <c r="I9" i="4"/>
  <c r="I14" i="3" s="1"/>
  <c r="N9" i="4"/>
  <c r="I15" i="3" s="1"/>
  <c r="H7" i="4"/>
  <c r="H10" i="3" s="1"/>
  <c r="M7" i="4"/>
  <c r="H11" i="3" s="1"/>
  <c r="G4" i="4"/>
  <c r="L4" i="4"/>
  <c r="G5" i="3" s="1"/>
  <c r="I7" i="4"/>
  <c r="I10" i="3" s="1"/>
  <c r="N7" i="4"/>
  <c r="I11" i="3" s="1"/>
  <c r="G8" i="4"/>
  <c r="G12" i="3" s="1"/>
  <c r="L8" i="4"/>
  <c r="G13" i="3" s="1"/>
  <c r="H5" i="4"/>
  <c r="H6" i="3" s="1"/>
  <c r="C6" i="3" s="1"/>
  <c r="M5" i="4"/>
  <c r="H7" i="3" s="1"/>
  <c r="C7" i="3" s="1"/>
  <c r="M4" i="4"/>
  <c r="H5" i="3" s="1"/>
  <c r="H4" i="4"/>
  <c r="H4" i="3" s="1"/>
  <c r="I4" i="4"/>
  <c r="I4" i="3" s="1"/>
  <c r="N4" i="4"/>
  <c r="I5" i="3" s="1"/>
  <c r="M8" i="4"/>
  <c r="H13" i="3" s="1"/>
  <c r="H8" i="4"/>
  <c r="H12" i="3" s="1"/>
  <c r="N8" i="4"/>
  <c r="I13" i="3" s="1"/>
  <c r="I8" i="4"/>
  <c r="I12" i="3" s="1"/>
  <c r="M6" i="4"/>
  <c r="H9" i="3" s="1"/>
  <c r="H6" i="4"/>
  <c r="H8" i="3" s="1"/>
  <c r="L9" i="4"/>
  <c r="G15" i="3" s="1"/>
  <c r="G9" i="4"/>
  <c r="G14" i="3" s="1"/>
  <c r="G18" i="3"/>
  <c r="I19" i="3"/>
  <c r="G10" i="3"/>
  <c r="I18" i="3"/>
  <c r="H18" i="3"/>
  <c r="G19" i="3"/>
  <c r="G4" i="3"/>
  <c r="I3" i="3"/>
  <c r="H3" i="3"/>
  <c r="G9" i="3"/>
  <c r="G3" i="3"/>
  <c r="G8" i="3"/>
  <c r="G2" i="3"/>
  <c r="H19" i="3"/>
  <c r="H2" i="3"/>
  <c r="I2" i="3"/>
  <c r="I16" i="3" l="1"/>
  <c r="G17" i="3"/>
  <c r="I17" i="3"/>
  <c r="G16" i="3"/>
  <c r="H17" i="3"/>
  <c r="H16" i="3"/>
  <c r="K12" i="3"/>
  <c r="K13" i="3"/>
  <c r="K3" i="3"/>
  <c r="C13" i="3"/>
  <c r="C15" i="3"/>
  <c r="C12" i="3"/>
  <c r="K5" i="3"/>
  <c r="K11" i="3"/>
  <c r="K19" i="3"/>
  <c r="K9" i="3"/>
  <c r="K7" i="3"/>
  <c r="K15" i="3"/>
  <c r="K8" i="3"/>
  <c r="C4" i="3"/>
  <c r="K4" i="3"/>
  <c r="C10" i="3"/>
  <c r="K10" i="3"/>
  <c r="K14" i="3"/>
  <c r="K18" i="3"/>
  <c r="K2" i="3"/>
  <c r="K6" i="3"/>
  <c r="C19" i="3"/>
  <c r="C14" i="3"/>
  <c r="C11" i="3"/>
  <c r="C5" i="3"/>
  <c r="C18" i="3"/>
  <c r="C3" i="3"/>
  <c r="C9" i="3"/>
  <c r="C2" i="3"/>
  <c r="C8" i="3"/>
  <c r="K16" i="3" l="1"/>
  <c r="C16" i="3"/>
  <c r="K17" i="3"/>
  <c r="C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"gsalomon"</author>
    <author>Greg Salomons</author>
  </authors>
  <commentList>
    <comment ref="Y3" authorId="0" shapeId="0" xr:uid="{00000000-0006-0000-0300-000001000000}">
      <text>
        <r>
          <rPr>
            <b/>
            <sz val="9"/>
            <color indexed="81"/>
            <rFont val="Tahoma"/>
            <family val="2"/>
          </rPr>
          <t>"gsalomon":</t>
        </r>
        <r>
          <rPr>
            <sz val="9"/>
            <color indexed="81"/>
            <rFont val="Tahoma"/>
            <family val="2"/>
          </rPr>
          <t xml:space="preserve">
If the Interiors do not overlap and the boundaries do not overlap, Boundaries of one cannot be interior to the other.</t>
        </r>
      </text>
    </comment>
    <comment ref="AW3" authorId="1" shapeId="0" xr:uid="{5E0BA39A-51AA-4A49-AA97-9822915873C3}">
      <text>
        <r>
          <rPr>
            <b/>
            <sz val="9"/>
            <color indexed="81"/>
            <rFont val="Tahoma"/>
            <charset val="1"/>
          </rPr>
          <t>Greg Salomons:</t>
        </r>
        <r>
          <rPr>
            <sz val="9"/>
            <color indexed="81"/>
            <rFont val="Tahoma"/>
            <charset val="1"/>
          </rPr>
          <t xml:space="preserve">
The interior of A, with holes filled, may contain  some, but not all, of the interior of B.</t>
        </r>
      </text>
    </comment>
    <comment ref="AY3" authorId="1" shapeId="0" xr:uid="{7CA7FB06-C98B-40FB-84A6-DD8D4CD4ACFD}">
      <text>
        <r>
          <rPr>
            <b/>
            <sz val="9"/>
            <color indexed="81"/>
            <rFont val="Tahoma"/>
            <charset val="1"/>
          </rPr>
          <t>Greg Salomons:</t>
        </r>
        <r>
          <rPr>
            <sz val="9"/>
            <color indexed="81"/>
            <rFont val="Tahoma"/>
            <charset val="1"/>
          </rPr>
          <t xml:space="preserve">
The interior of A, with holes filled, may contain some, but not all, of the exterior of B. </t>
        </r>
      </text>
    </comment>
    <comment ref="BV3" authorId="1" shapeId="0" xr:uid="{01A7BE45-55F0-407B-B3F0-EDA705CF96E3}">
      <text>
        <r>
          <rPr>
            <b/>
            <sz val="9"/>
            <color indexed="81"/>
            <rFont val="Tahoma"/>
            <charset val="1"/>
          </rPr>
          <t>Greg Salomons:</t>
        </r>
        <r>
          <rPr>
            <sz val="9"/>
            <color indexed="81"/>
            <rFont val="Tahoma"/>
            <charset val="1"/>
          </rPr>
          <t xml:space="preserve">
The interior of A, with holes filled, may contain  some, but not all, of the interior of B.</t>
        </r>
      </text>
    </comment>
    <comment ref="BX3" authorId="1" shapeId="0" xr:uid="{379D089B-98E8-487B-8DF2-88F4C44BCAE0}">
      <text>
        <r>
          <rPr>
            <b/>
            <sz val="9"/>
            <color indexed="81"/>
            <rFont val="Tahoma"/>
            <charset val="1"/>
          </rPr>
          <t>Greg Salomons:</t>
        </r>
        <r>
          <rPr>
            <sz val="9"/>
            <color indexed="81"/>
            <rFont val="Tahoma"/>
            <charset val="1"/>
          </rPr>
          <t xml:space="preserve">
The interior of A, with holes filled, may contain some, but not all, of the exterior of B. </t>
        </r>
      </text>
    </comment>
    <comment ref="AE4" authorId="0" shapeId="0" xr:uid="{00000000-0006-0000-0300-000002000000}">
      <text>
        <r>
          <rPr>
            <b/>
            <sz val="9"/>
            <color indexed="81"/>
            <rFont val="Tahoma"/>
            <family val="2"/>
          </rPr>
          <t>"gsalomon":</t>
        </r>
        <r>
          <rPr>
            <sz val="9"/>
            <color indexed="81"/>
            <rFont val="Tahoma"/>
            <family val="2"/>
          </rPr>
          <t xml:space="preserve">
If the Contour Boundaries do not overlap, then the Exterior Boundaries Cannot overlap.</t>
        </r>
      </text>
    </comment>
    <comment ref="AW5" authorId="1" shapeId="0" xr:uid="{D9DB58FC-4AA6-4505-AF97-7AB37A0F9346}">
      <text>
        <r>
          <rPr>
            <b/>
            <sz val="9"/>
            <color indexed="81"/>
            <rFont val="Tahoma"/>
            <charset val="1"/>
          </rPr>
          <t>Greg Salomons:</t>
        </r>
        <r>
          <rPr>
            <sz val="9"/>
            <color indexed="81"/>
            <rFont val="Tahoma"/>
            <charset val="1"/>
          </rPr>
          <t xml:space="preserve">
The area external to A should will contain some of the interior of B.</t>
        </r>
      </text>
    </comment>
    <comment ref="BV5" authorId="1" shapeId="0" xr:uid="{30CD75A6-C90B-4033-A9ED-B71405133FD7}">
      <text>
        <r>
          <rPr>
            <b/>
            <sz val="9"/>
            <color indexed="81"/>
            <rFont val="Tahoma"/>
            <charset val="1"/>
          </rPr>
          <t>Greg Salomons:</t>
        </r>
        <r>
          <rPr>
            <sz val="9"/>
            <color indexed="81"/>
            <rFont val="Tahoma"/>
            <charset val="1"/>
          </rPr>
          <t xml:space="preserve">
The area external to A should will contain some of the interior of B.</t>
        </r>
      </text>
    </comment>
    <comment ref="BV9" authorId="1" shapeId="0" xr:uid="{249ECB22-29FF-49BE-B88A-226472C568ED}">
      <text>
        <r>
          <rPr>
            <b/>
            <sz val="9"/>
            <color indexed="81"/>
            <rFont val="Tahoma"/>
            <charset val="1"/>
          </rPr>
          <t>Greg Salomons:</t>
        </r>
        <r>
          <rPr>
            <sz val="9"/>
            <color indexed="81"/>
            <rFont val="Tahoma"/>
            <charset val="1"/>
          </rPr>
          <t xml:space="preserve">
The interior of A, with holes filled, should contain the interior of B.</t>
        </r>
      </text>
    </comment>
    <comment ref="BX9" authorId="1" shapeId="0" xr:uid="{2C8E9A49-331F-44EC-95F1-CAEF7C5F3697}">
      <text>
        <r>
          <rPr>
            <b/>
            <sz val="9"/>
            <color indexed="81"/>
            <rFont val="Tahoma"/>
            <charset val="1"/>
          </rPr>
          <t>Greg Salomons:</t>
        </r>
        <r>
          <rPr>
            <sz val="9"/>
            <color indexed="81"/>
            <rFont val="Tahoma"/>
            <charset val="1"/>
          </rPr>
          <t xml:space="preserve">
The interior of A, with holes filled, should contain some of the exterior of B. (there is no scenario where the interior of A, with holes filled, will not be larger than B)</t>
        </r>
      </text>
    </comment>
    <comment ref="BV11" authorId="1" shapeId="0" xr:uid="{027994ED-5B52-49BE-9B2E-9E4B8000FC28}">
      <text>
        <r>
          <rPr>
            <b/>
            <sz val="9"/>
            <color indexed="81"/>
            <rFont val="Tahoma"/>
            <charset val="1"/>
          </rPr>
          <t>Greg Salomons:</t>
        </r>
        <r>
          <rPr>
            <sz val="9"/>
            <color indexed="81"/>
            <rFont val="Tahoma"/>
            <charset val="1"/>
          </rPr>
          <t xml:space="preserve">
The area external to A should not contain the interior of B.</t>
        </r>
      </text>
    </comment>
    <comment ref="AW15" authorId="1" shapeId="0" xr:uid="{2D137185-C771-4D8C-9D19-B14587227C26}">
      <text>
        <r>
          <rPr>
            <b/>
            <sz val="9"/>
            <color indexed="81"/>
            <rFont val="Tahoma"/>
            <charset val="1"/>
          </rPr>
          <t>Greg Salomons:</t>
        </r>
        <r>
          <rPr>
            <sz val="9"/>
            <color indexed="81"/>
            <rFont val="Tahoma"/>
            <charset val="1"/>
          </rPr>
          <t xml:space="preserve">
The interior of A, with holes filled, should contain the interior of B.</t>
        </r>
      </text>
    </comment>
    <comment ref="AY15" authorId="1" shapeId="0" xr:uid="{3A5AE7E0-1043-494B-9AFA-1B1F596B49D1}">
      <text>
        <r>
          <rPr>
            <b/>
            <sz val="9"/>
            <color indexed="81"/>
            <rFont val="Tahoma"/>
            <charset val="1"/>
          </rPr>
          <t>Greg Salomons:</t>
        </r>
        <r>
          <rPr>
            <sz val="9"/>
            <color indexed="81"/>
            <rFont val="Tahoma"/>
            <charset val="1"/>
          </rPr>
          <t xml:space="preserve">
The interior of A, with holes filled, should contain some of the exterior of B. (there is no scenario where the interior of A, with holes filled, will not be larger than B)</t>
        </r>
      </text>
    </comment>
    <comment ref="AW17" authorId="1" shapeId="0" xr:uid="{2DB71935-3D34-47A1-ABD0-F659D14294A0}">
      <text>
        <r>
          <rPr>
            <b/>
            <sz val="9"/>
            <color indexed="81"/>
            <rFont val="Tahoma"/>
            <charset val="1"/>
          </rPr>
          <t>Greg Salomons:</t>
        </r>
        <r>
          <rPr>
            <sz val="9"/>
            <color indexed="81"/>
            <rFont val="Tahoma"/>
            <charset val="1"/>
          </rPr>
          <t xml:space="preserve">
The area external to A should not contain the interior of B.</t>
        </r>
      </text>
    </comment>
    <comment ref="AW21" authorId="1" shapeId="0" xr:uid="{C1059702-6252-4D7F-A2F1-498C44307860}">
      <text>
        <r>
          <rPr>
            <b/>
            <sz val="9"/>
            <color indexed="81"/>
            <rFont val="Tahoma"/>
            <charset val="1"/>
          </rPr>
          <t>Greg Salomons:</t>
        </r>
        <r>
          <rPr>
            <sz val="9"/>
            <color indexed="81"/>
            <rFont val="Tahoma"/>
            <charset val="1"/>
          </rPr>
          <t xml:space="preserve">
The interior of A, with holes filled, may contain  some, but not all, of the interior of B.</t>
        </r>
      </text>
    </comment>
    <comment ref="AY21" authorId="1" shapeId="0" xr:uid="{B142E27C-DB30-4AF8-9326-7A6E404F2F86}">
      <text>
        <r>
          <rPr>
            <b/>
            <sz val="9"/>
            <color indexed="81"/>
            <rFont val="Tahoma"/>
            <charset val="1"/>
          </rPr>
          <t>Greg Salomons:</t>
        </r>
        <r>
          <rPr>
            <sz val="9"/>
            <color indexed="81"/>
            <rFont val="Tahoma"/>
            <charset val="1"/>
          </rPr>
          <t xml:space="preserve">
The interior of A, with holes filled, may contain some, but not all, of the exterior of B. </t>
        </r>
      </text>
    </comment>
    <comment ref="AE22" authorId="0" shapeId="0" xr:uid="{00000000-0006-0000-0300-000003000000}">
      <text>
        <r>
          <rPr>
            <b/>
            <sz val="9"/>
            <color indexed="81"/>
            <rFont val="Tahoma"/>
            <family val="2"/>
          </rPr>
          <t>"gsalomon":</t>
        </r>
        <r>
          <rPr>
            <sz val="9"/>
            <color indexed="81"/>
            <rFont val="Tahoma"/>
            <family val="2"/>
          </rPr>
          <t xml:space="preserve">
If the Contour Boundaries overlap, it does not imply that the Exterior Boundaries will overlap.</t>
        </r>
      </text>
    </comment>
    <comment ref="AW23" authorId="1" shapeId="0" xr:uid="{4AF214DA-2FB9-4F1E-BCB3-1BA57855771E}">
      <text>
        <r>
          <rPr>
            <b/>
            <sz val="9"/>
            <color indexed="81"/>
            <rFont val="Tahoma"/>
            <charset val="1"/>
          </rPr>
          <t>Greg Salomons:</t>
        </r>
        <r>
          <rPr>
            <sz val="9"/>
            <color indexed="81"/>
            <rFont val="Tahoma"/>
            <charset val="1"/>
          </rPr>
          <t xml:space="preserve">
The area external to A should will contain some of the interior of B.</t>
        </r>
      </text>
    </comment>
    <comment ref="AW27" authorId="1" shapeId="0" xr:uid="{2C762BE1-09B7-42F2-A2AA-74CAE3E4C068}">
      <text>
        <r>
          <rPr>
            <b/>
            <sz val="9"/>
            <color indexed="81"/>
            <rFont val="Tahoma"/>
            <charset val="1"/>
          </rPr>
          <t>Greg Salomons:</t>
        </r>
        <r>
          <rPr>
            <sz val="9"/>
            <color indexed="81"/>
            <rFont val="Tahoma"/>
            <charset val="1"/>
          </rPr>
          <t xml:space="preserve">
The interior of A, with holes filled, should contain the interior of B.</t>
        </r>
      </text>
    </comment>
    <comment ref="AY27" authorId="1" shapeId="0" xr:uid="{761A163F-1884-4D22-A3E5-8B29AADBF532}">
      <text>
        <r>
          <rPr>
            <b/>
            <sz val="9"/>
            <color indexed="81"/>
            <rFont val="Tahoma"/>
            <charset val="1"/>
          </rPr>
          <t>Greg Salomons:</t>
        </r>
        <r>
          <rPr>
            <sz val="9"/>
            <color indexed="81"/>
            <rFont val="Tahoma"/>
            <charset val="1"/>
          </rPr>
          <t xml:space="preserve">
The interior of A, with holes filled, should contain some of the exterior of B. (there is no scenario where the interior of A, with holes filled, will not be larger than B)</t>
        </r>
      </text>
    </comment>
    <comment ref="AW29" authorId="1" shapeId="0" xr:uid="{C316EA56-5941-4BD0-8626-E973120D9CDF}">
      <text>
        <r>
          <rPr>
            <b/>
            <sz val="9"/>
            <color indexed="81"/>
            <rFont val="Tahoma"/>
            <charset val="1"/>
          </rPr>
          <t>Greg Salomons:</t>
        </r>
        <r>
          <rPr>
            <sz val="9"/>
            <color indexed="81"/>
            <rFont val="Tahoma"/>
            <charset val="1"/>
          </rPr>
          <t xml:space="preserve">
The area external to A should not contain the interior of B.</t>
        </r>
      </text>
    </comment>
    <comment ref="AR33" authorId="0" shapeId="0" xr:uid="{00000000-0006-0000-0300-000004000000}">
      <text>
        <r>
          <rPr>
            <b/>
            <sz val="9"/>
            <color indexed="81"/>
            <rFont val="Tahoma"/>
            <family val="2"/>
          </rPr>
          <t>"gsalomon":</t>
        </r>
        <r>
          <rPr>
            <sz val="9"/>
            <color indexed="81"/>
            <rFont val="Tahoma"/>
            <family val="2"/>
          </rPr>
          <t xml:space="preserve">
For Contains, the Boundaries of B should be interior to A</t>
        </r>
      </text>
    </comment>
    <comment ref="AQ34" authorId="0" shapeId="0" xr:uid="{00000000-0006-0000-0300-000005000000}">
      <text>
        <r>
          <rPr>
            <b/>
            <sz val="9"/>
            <color indexed="81"/>
            <rFont val="Tahoma"/>
            <family val="2"/>
          </rPr>
          <t>"gsalomon":</t>
        </r>
        <r>
          <rPr>
            <sz val="9"/>
            <color indexed="81"/>
            <rFont val="Tahoma"/>
            <family val="2"/>
          </rPr>
          <t xml:space="preserve">
For Contains, the Boundaries of A should not be interior to B</t>
        </r>
      </text>
    </comment>
  </commentList>
</comments>
</file>

<file path=xl/sharedStrings.xml><?xml version="1.0" encoding="utf-8"?>
<sst xmlns="http://schemas.openxmlformats.org/spreadsheetml/2006/main" count="1239" uniqueCount="66">
  <si>
    <t>Region</t>
  </si>
  <si>
    <t>External</t>
  </si>
  <si>
    <t>Hull</t>
  </si>
  <si>
    <t>Mask</t>
  </si>
  <si>
    <t>Value</t>
  </si>
  <si>
    <t>Relationship</t>
  </si>
  <si>
    <t>Disjoint</t>
  </si>
  <si>
    <t>Shelters</t>
  </si>
  <si>
    <t>Surrounds</t>
  </si>
  <si>
    <t>Equals</t>
  </si>
  <si>
    <t>Contains</t>
  </si>
  <si>
    <t>Overlaps</t>
  </si>
  <si>
    <t>Tests</t>
  </si>
  <si>
    <t>Region Test</t>
  </si>
  <si>
    <t>Exterior Test</t>
  </si>
  <si>
    <t>Hull Test</t>
  </si>
  <si>
    <t>Borders</t>
  </si>
  <si>
    <t>Confines</t>
  </si>
  <si>
    <t>Partitions</t>
  </si>
  <si>
    <t>Masks</t>
  </si>
  <si>
    <t>Values</t>
  </si>
  <si>
    <t>Type</t>
  </si>
  <si>
    <t>Binary Groups</t>
  </si>
  <si>
    <t>I</t>
  </si>
  <si>
    <t>B</t>
  </si>
  <si>
    <t>E</t>
  </si>
  <si>
    <t>F</t>
  </si>
  <si>
    <t>*</t>
  </si>
  <si>
    <t>T</t>
  </si>
  <si>
    <t xml:space="preserve"> </t>
  </si>
  <si>
    <t>A</t>
  </si>
  <si>
    <r>
      <t xml:space="preserve">Do the interiors of </t>
    </r>
    <r>
      <rPr>
        <b/>
        <sz val="11"/>
        <color rgb="FF00B0F0"/>
        <rFont val="Aptos Narrow"/>
        <family val="2"/>
        <scheme val="minor"/>
      </rPr>
      <t>A</t>
    </r>
    <r>
      <rPr>
        <sz val="11"/>
        <color theme="1"/>
        <rFont val="Aptos Narrow"/>
        <family val="2"/>
        <scheme val="minor"/>
      </rPr>
      <t xml:space="preserve"> and </t>
    </r>
    <r>
      <rPr>
        <b/>
        <sz val="11"/>
        <color rgb="FF00B050"/>
        <rFont val="Aptos Narrow"/>
        <family val="2"/>
        <scheme val="minor"/>
      </rPr>
      <t xml:space="preserve">B </t>
    </r>
    <r>
      <rPr>
        <sz val="11"/>
        <color theme="1"/>
        <rFont val="Aptos Narrow"/>
        <family val="2"/>
        <scheme val="minor"/>
      </rPr>
      <t>overlap?</t>
    </r>
  </si>
  <si>
    <r>
      <t xml:space="preserve">Do the boundaries of </t>
    </r>
    <r>
      <rPr>
        <b/>
        <sz val="11"/>
        <color rgb="FF00B0F0"/>
        <rFont val="Aptos Narrow"/>
        <family val="2"/>
        <scheme val="minor"/>
      </rPr>
      <t>A</t>
    </r>
    <r>
      <rPr>
        <sz val="11"/>
        <color theme="1"/>
        <rFont val="Aptos Narrow"/>
        <family val="2"/>
        <scheme val="minor"/>
      </rPr>
      <t xml:space="preserve"> and </t>
    </r>
    <r>
      <rPr>
        <b/>
        <sz val="11"/>
        <color rgb="FF00B050"/>
        <rFont val="Aptos Narrow"/>
        <family val="2"/>
        <scheme val="minor"/>
      </rPr>
      <t xml:space="preserve">B </t>
    </r>
    <r>
      <rPr>
        <sz val="11"/>
        <color theme="1"/>
        <rFont val="Aptos Narrow"/>
        <family val="2"/>
        <scheme val="minor"/>
      </rPr>
      <t xml:space="preserve">overlap? </t>
    </r>
  </si>
  <si>
    <r>
      <t xml:space="preserve">Does the interior of </t>
    </r>
    <r>
      <rPr>
        <b/>
        <sz val="11"/>
        <color rgb="FF00B0F0"/>
        <rFont val="Aptos Narrow"/>
        <family val="2"/>
        <scheme val="minor"/>
      </rPr>
      <t>A</t>
    </r>
    <r>
      <rPr>
        <sz val="11"/>
        <color theme="1"/>
        <rFont val="Aptos Narrow"/>
        <family val="2"/>
        <scheme val="minor"/>
      </rPr>
      <t xml:space="preserve"> include the exterior of  </t>
    </r>
    <r>
      <rPr>
        <b/>
        <sz val="11"/>
        <color rgb="FF00B050"/>
        <rFont val="Aptos Narrow"/>
        <family val="2"/>
        <scheme val="minor"/>
      </rPr>
      <t>B</t>
    </r>
    <r>
      <rPr>
        <sz val="11"/>
        <color theme="1"/>
        <rFont val="Aptos Narrow"/>
        <family val="2"/>
        <scheme val="minor"/>
      </rPr>
      <t xml:space="preserve">? </t>
    </r>
  </si>
  <si>
    <r>
      <t xml:space="preserve">Does the interior of </t>
    </r>
    <r>
      <rPr>
        <b/>
        <sz val="11"/>
        <color rgb="FF00B050"/>
        <rFont val="Aptos Narrow"/>
        <family val="2"/>
        <scheme val="minor"/>
      </rPr>
      <t>B</t>
    </r>
    <r>
      <rPr>
        <sz val="11"/>
        <color theme="1"/>
        <rFont val="Aptos Narrow"/>
        <family val="2"/>
        <scheme val="minor"/>
      </rPr>
      <t xml:space="preserve"> include the exterior of </t>
    </r>
    <r>
      <rPr>
        <b/>
        <sz val="11"/>
        <color rgb="FF00B0F0"/>
        <rFont val="Aptos Narrow"/>
        <family val="2"/>
        <scheme val="minor"/>
      </rPr>
      <t>A</t>
    </r>
    <r>
      <rPr>
        <sz val="11"/>
        <color theme="1"/>
        <rFont val="Aptos Narrow"/>
        <family val="2"/>
        <scheme val="minor"/>
      </rPr>
      <t xml:space="preserve">? </t>
    </r>
  </si>
  <si>
    <t>No</t>
  </si>
  <si>
    <t>Yes</t>
  </si>
  <si>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Surrounds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</si>
  <si>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Borders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</si>
  <si>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Confines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</si>
  <si>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is </t>
    </r>
    <r>
      <rPr>
        <b/>
        <i/>
        <sz val="11"/>
        <color theme="1"/>
        <rFont val="Aptos Narrow"/>
        <family val="2"/>
        <scheme val="minor"/>
      </rPr>
      <t>Disjoint</t>
    </r>
    <r>
      <rPr>
        <b/>
        <sz val="11"/>
        <color theme="1"/>
        <rFont val="Aptos Narrow"/>
        <family val="2"/>
        <scheme val="minor"/>
      </rPr>
      <t xml:space="preserve"> 
with </t>
    </r>
    <r>
      <rPr>
        <b/>
        <sz val="11"/>
        <color rgb="FF00B050"/>
        <rFont val="Aptos Narrow"/>
        <family val="2"/>
        <scheme val="minor"/>
      </rPr>
      <t>B</t>
    </r>
    <r>
      <rPr>
        <b/>
        <sz val="11"/>
        <color theme="1"/>
        <rFont val="Aptos Narrow"/>
        <family val="2"/>
        <scheme val="minor"/>
      </rPr>
      <t xml:space="preserve"> </t>
    </r>
  </si>
  <si>
    <r>
      <rPr>
        <b/>
        <sz val="11"/>
        <color rgb="FF00B0F0"/>
        <rFont val="Aptos Narrow"/>
        <family val="2"/>
        <scheme val="minor"/>
      </rPr>
      <t>A</t>
    </r>
    <r>
      <rPr>
        <b/>
        <sz val="11"/>
        <color theme="1"/>
        <rFont val="Aptos Narrow"/>
        <family val="2"/>
        <scheme val="minor"/>
      </rPr>
      <t xml:space="preserve"> Shelters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</si>
  <si>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Overlaps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</si>
  <si>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Equals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</si>
  <si>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Contains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</si>
  <si>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is </t>
    </r>
    <r>
      <rPr>
        <b/>
        <i/>
        <sz val="11"/>
        <color theme="1"/>
        <rFont val="Aptos Narrow"/>
        <family val="2"/>
        <scheme val="minor"/>
      </rPr>
      <t>Partitioned by</t>
    </r>
    <r>
      <rPr>
        <b/>
        <sz val="11"/>
        <color theme="1"/>
        <rFont val="Aptos Narrow"/>
        <family val="2"/>
        <scheme val="minor"/>
      </rPr>
      <t xml:space="preserve"> </t>
    </r>
    <r>
      <rPr>
        <b/>
        <sz val="11"/>
        <color rgb="FF00B050"/>
        <rFont val="Aptos Narrow"/>
        <family val="2"/>
        <scheme val="minor"/>
      </rPr>
      <t>B</t>
    </r>
  </si>
  <si>
    <t>Transitive</t>
  </si>
  <si>
    <r>
      <t>a</t>
    </r>
    <r>
      <rPr>
        <sz val="10"/>
        <color rgb="FF202122"/>
        <rFont val="Calibri"/>
        <family val="2"/>
      </rPr>
      <t xml:space="preserve"> </t>
    </r>
    <r>
      <rPr>
        <sz val="11"/>
        <color rgb="FF000000"/>
        <rFont val="Aptos"/>
        <family val="2"/>
      </rPr>
      <t xml:space="preserve">and </t>
    </r>
    <r>
      <rPr>
        <b/>
        <i/>
        <sz val="14"/>
        <color rgb="FF00B050"/>
        <rFont val="Calibri"/>
        <family val="2"/>
      </rPr>
      <t>b</t>
    </r>
    <r>
      <rPr>
        <sz val="10"/>
        <color rgb="FF000000"/>
        <rFont val="Aptos"/>
        <family val="2"/>
      </rPr>
      <t xml:space="preserve"> </t>
    </r>
    <r>
      <rPr>
        <sz val="11"/>
        <color rgb="FF000000"/>
        <rFont val="Aptos"/>
        <family val="2"/>
      </rPr>
      <t xml:space="preserve">have no interior points in common, and with holes filled </t>
    </r>
    <r>
      <rPr>
        <b/>
        <i/>
        <sz val="14"/>
        <color rgb="FF00B050"/>
        <rFont val="Calibri"/>
        <family val="2"/>
      </rPr>
      <t>b</t>
    </r>
    <r>
      <rPr>
        <sz val="10"/>
        <color rgb="FF000000"/>
        <rFont val="Aptos"/>
        <family val="2"/>
      </rPr>
      <t xml:space="preserve"> </t>
    </r>
    <r>
      <rPr>
        <sz val="11"/>
        <color rgb="FF000000"/>
        <rFont val="Aptos"/>
        <family val="2"/>
      </rPr>
      <t xml:space="preserve">lies in the interior of </t>
    </r>
    <r>
      <rPr>
        <b/>
        <i/>
        <sz val="14"/>
        <color rgb="FF5B9BD5"/>
        <rFont val="Calibri"/>
        <family val="2"/>
      </rPr>
      <t>a</t>
    </r>
    <r>
      <rPr>
        <sz val="11"/>
        <color rgb="FF000000"/>
        <rFont val="Aptos"/>
        <family val="2"/>
      </rPr>
      <t>.</t>
    </r>
  </si>
  <si>
    <r>
      <t>a</t>
    </r>
    <r>
      <rPr>
        <sz val="11"/>
        <color rgb="FF000000"/>
        <rFont val="Aptos"/>
        <family val="2"/>
      </rPr>
      <t xml:space="preserve"> and </t>
    </r>
    <r>
      <rPr>
        <b/>
        <i/>
        <sz val="14"/>
        <color rgb="FF00B050"/>
        <rFont val="Calibri"/>
        <family val="2"/>
      </rPr>
      <t>b</t>
    </r>
    <r>
      <rPr>
        <sz val="11"/>
        <color rgb="FF000000"/>
        <rFont val="Aptos"/>
        <family val="2"/>
      </rPr>
      <t xml:space="preserve"> have no points in common, but the </t>
    </r>
    <r>
      <rPr>
        <i/>
        <sz val="11"/>
        <color rgb="FF000000"/>
        <rFont val="Aptos"/>
        <family val="2"/>
      </rPr>
      <t>Convex Hull</t>
    </r>
    <r>
      <rPr>
        <sz val="11"/>
        <color rgb="FF000000"/>
        <rFont val="Aptos"/>
        <family val="2"/>
      </rPr>
      <t xml:space="preserve"> of </t>
    </r>
    <r>
      <rPr>
        <b/>
        <i/>
        <sz val="14"/>
        <color rgb="FF5B9BD5"/>
        <rFont val="Calibri"/>
        <family val="2"/>
      </rPr>
      <t>a</t>
    </r>
    <r>
      <rPr>
        <sz val="11"/>
        <color rgb="FF000000"/>
        <rFont val="Aptos"/>
        <family val="2"/>
      </rPr>
      <t xml:space="preserve"> contains </t>
    </r>
    <r>
      <rPr>
        <b/>
        <i/>
        <sz val="14"/>
        <color rgb="FF00B050"/>
        <rFont val="Calibri"/>
        <family val="2"/>
      </rPr>
      <t>b</t>
    </r>
    <r>
      <rPr>
        <sz val="11"/>
        <color rgb="FF000000"/>
        <rFont val="Aptos"/>
        <family val="2"/>
      </rPr>
      <t>.</t>
    </r>
  </si>
  <si>
    <t>Symmetric</t>
  </si>
  <si>
    <r>
      <t>a</t>
    </r>
    <r>
      <rPr>
        <sz val="11"/>
        <color rgb="FF000000"/>
        <rFont val="Aptos"/>
        <family val="2"/>
      </rPr>
      <t xml:space="preserve"> and </t>
    </r>
    <r>
      <rPr>
        <b/>
        <i/>
        <sz val="14"/>
        <color rgb="FF00B050"/>
        <rFont val="Calibri"/>
        <family val="2"/>
      </rPr>
      <t>b</t>
    </r>
    <r>
      <rPr>
        <sz val="11"/>
        <color rgb="FF000000"/>
        <rFont val="Aptos"/>
        <family val="2"/>
      </rPr>
      <t xml:space="preserve"> have no points in common.</t>
    </r>
  </si>
  <si>
    <r>
      <t xml:space="preserve">The exterior boundaries of </t>
    </r>
    <r>
      <rPr>
        <b/>
        <i/>
        <sz val="14"/>
        <color rgb="FF5B9BD5"/>
        <rFont val="Calibri"/>
        <family val="2"/>
      </rPr>
      <t>a</t>
    </r>
    <r>
      <rPr>
        <sz val="10"/>
        <color rgb="FF202122"/>
        <rFont val="Calibri"/>
        <family val="2"/>
      </rPr>
      <t xml:space="preserve"> </t>
    </r>
    <r>
      <rPr>
        <sz val="11"/>
        <color theme="1"/>
        <rFont val="Aptos"/>
        <family val="2"/>
      </rPr>
      <t xml:space="preserve">and </t>
    </r>
    <r>
      <rPr>
        <b/>
        <i/>
        <sz val="14"/>
        <color rgb="FF00B050"/>
        <rFont val="Calibri"/>
        <family val="2"/>
      </rPr>
      <t>b</t>
    </r>
    <r>
      <rPr>
        <sz val="10"/>
        <color theme="1"/>
        <rFont val="Aptos"/>
        <family val="2"/>
      </rPr>
      <t xml:space="preserve"> </t>
    </r>
    <r>
      <rPr>
        <sz val="11"/>
        <color theme="1"/>
        <rFont val="Aptos"/>
        <family val="2"/>
      </rPr>
      <t>have more than one point in common, but their interiors do not intersect.</t>
    </r>
  </si>
  <si>
    <r>
      <t xml:space="preserve">The interior boundary of one shape </t>
    </r>
    <r>
      <rPr>
        <b/>
        <i/>
        <sz val="14"/>
        <color rgb="FF5B9BD5"/>
        <rFont val="Calibri"/>
        <family val="2"/>
      </rPr>
      <t>a</t>
    </r>
    <r>
      <rPr>
        <sz val="10"/>
        <color rgb="FF202122"/>
        <rFont val="Calibri"/>
        <family val="2"/>
      </rPr>
      <t xml:space="preserve"> </t>
    </r>
    <r>
      <rPr>
        <sz val="11"/>
        <color theme="1"/>
        <rFont val="Aptos"/>
        <family val="2"/>
      </rPr>
      <t xml:space="preserve">and the exterior boundary of another shape </t>
    </r>
    <r>
      <rPr>
        <b/>
        <i/>
        <sz val="14"/>
        <color rgb="FF00B050"/>
        <rFont val="Calibri"/>
        <family val="2"/>
      </rPr>
      <t>b</t>
    </r>
    <r>
      <rPr>
        <sz val="10"/>
        <color theme="1"/>
        <rFont val="Aptos"/>
        <family val="2"/>
      </rPr>
      <t xml:space="preserve"> </t>
    </r>
    <r>
      <rPr>
        <sz val="11"/>
        <color theme="1"/>
        <rFont val="Aptos"/>
        <family val="2"/>
      </rPr>
      <t>have more than one point in common, but their interiors do not intersect.</t>
    </r>
  </si>
  <si>
    <r>
      <t>a</t>
    </r>
    <r>
      <rPr>
        <sz val="11"/>
        <color theme="1"/>
        <rFont val="Aptos"/>
        <family val="2"/>
      </rPr>
      <t xml:space="preserve"> overlaps </t>
    </r>
    <r>
      <rPr>
        <b/>
        <i/>
        <sz val="14"/>
        <color rgb="FF00B050"/>
        <rFont val="Calibri"/>
        <family val="2"/>
      </rPr>
      <t>b</t>
    </r>
    <r>
      <rPr>
        <sz val="11"/>
        <color theme="1"/>
        <rFont val="Aptos"/>
        <family val="2"/>
      </rPr>
      <t>: both have some but not all points in common.</t>
    </r>
  </si>
  <si>
    <r>
      <t xml:space="preserve">All points of </t>
    </r>
    <r>
      <rPr>
        <b/>
        <i/>
        <sz val="14"/>
        <color rgb="FF5B9BD5"/>
        <rFont val="Calibri"/>
        <family val="2"/>
      </rPr>
      <t>a</t>
    </r>
    <r>
      <rPr>
        <sz val="10"/>
        <color rgb="FF000000"/>
        <rFont val="Aptos"/>
        <family val="2"/>
      </rPr>
      <t xml:space="preserve"> </t>
    </r>
    <r>
      <rPr>
        <sz val="11"/>
        <color rgb="FF000000"/>
        <rFont val="Aptos"/>
        <family val="2"/>
      </rPr>
      <t xml:space="preserve">lie in the interior of </t>
    </r>
    <r>
      <rPr>
        <b/>
        <i/>
        <sz val="14"/>
        <color rgb="FF00B050"/>
        <rFont val="Calibri"/>
        <family val="2"/>
      </rPr>
      <t>b</t>
    </r>
    <r>
      <rPr>
        <sz val="11"/>
        <color rgb="FF000000"/>
        <rFont val="Aptos"/>
        <family val="2"/>
      </rPr>
      <t xml:space="preserve">, no points of </t>
    </r>
    <r>
      <rPr>
        <b/>
        <i/>
        <sz val="14"/>
        <color rgb="FF5B9BD5"/>
        <rFont val="Calibri"/>
        <family val="2"/>
      </rPr>
      <t>a</t>
    </r>
    <r>
      <rPr>
        <sz val="10"/>
        <color rgb="FF202122"/>
        <rFont val="Calibri"/>
        <family val="2"/>
      </rPr>
      <t xml:space="preserve"> </t>
    </r>
    <r>
      <rPr>
        <sz val="11"/>
        <color rgb="FF000000"/>
        <rFont val="Aptos"/>
        <family val="2"/>
      </rPr>
      <t xml:space="preserve">lie in the exterior of </t>
    </r>
    <r>
      <rPr>
        <b/>
        <i/>
        <sz val="14"/>
        <color rgb="FF00B050"/>
        <rFont val="Calibri"/>
        <family val="2"/>
      </rPr>
      <t>b</t>
    </r>
    <r>
      <rPr>
        <sz val="11"/>
        <color rgb="FF000000"/>
        <rFont val="Aptos"/>
        <family val="2"/>
      </rPr>
      <t xml:space="preserve">, some points in </t>
    </r>
    <r>
      <rPr>
        <b/>
        <i/>
        <sz val="14"/>
        <color rgb="FF00B050"/>
        <rFont val="Calibri"/>
        <family val="2"/>
      </rPr>
      <t>b</t>
    </r>
    <r>
      <rPr>
        <sz val="11"/>
        <color rgb="FF000000"/>
        <rFont val="Aptos"/>
        <family val="2"/>
      </rPr>
      <t xml:space="preserve"> are exterior to </t>
    </r>
    <r>
      <rPr>
        <b/>
        <i/>
        <sz val="14"/>
        <color rgb="FF5B9BD5"/>
        <rFont val="Calibri"/>
        <family val="2"/>
      </rPr>
      <t>a</t>
    </r>
    <r>
      <rPr>
        <sz val="11"/>
        <color rgb="FF000000"/>
        <rFont val="Aptos"/>
        <family val="2"/>
      </rPr>
      <t xml:space="preserve">, and the boundaries of </t>
    </r>
    <r>
      <rPr>
        <b/>
        <i/>
        <sz val="14"/>
        <color rgb="FF5B9BD5"/>
        <rFont val="Calibri"/>
        <family val="2"/>
      </rPr>
      <t>a</t>
    </r>
    <r>
      <rPr>
        <sz val="10"/>
        <color rgb="FF202122"/>
        <rFont val="Calibri"/>
        <family val="2"/>
      </rPr>
      <t xml:space="preserve"> </t>
    </r>
    <r>
      <rPr>
        <sz val="11"/>
        <color rgb="FF000000"/>
        <rFont val="Aptos"/>
        <family val="2"/>
      </rPr>
      <t xml:space="preserve">and </t>
    </r>
    <r>
      <rPr>
        <b/>
        <i/>
        <sz val="14"/>
        <color rgb="FF00B050"/>
        <rFont val="Calibri"/>
        <family val="2"/>
      </rPr>
      <t>b</t>
    </r>
    <r>
      <rPr>
        <sz val="11"/>
        <color rgb="FF000000"/>
        <rFont val="Aptos"/>
        <family val="2"/>
      </rPr>
      <t xml:space="preserve"> have more than one point in common.</t>
    </r>
  </si>
  <si>
    <r>
      <t xml:space="preserve">All points of </t>
    </r>
    <r>
      <rPr>
        <b/>
        <i/>
        <sz val="14"/>
        <color rgb="FF5B9BD5"/>
        <rFont val="Calibri"/>
        <family val="2"/>
      </rPr>
      <t>a</t>
    </r>
    <r>
      <rPr>
        <sz val="10"/>
        <color rgb="FF000000"/>
        <rFont val="Aptos"/>
        <family val="2"/>
      </rPr>
      <t xml:space="preserve"> </t>
    </r>
    <r>
      <rPr>
        <sz val="11"/>
        <color rgb="FF000000"/>
        <rFont val="Aptos"/>
        <family val="2"/>
      </rPr>
      <t xml:space="preserve">lie in the interior of </t>
    </r>
    <r>
      <rPr>
        <b/>
        <i/>
        <sz val="14"/>
        <color rgb="FF00B050"/>
        <rFont val="Calibri"/>
        <family val="2"/>
      </rPr>
      <t>b</t>
    </r>
    <r>
      <rPr>
        <sz val="11"/>
        <color rgb="FF000000"/>
        <rFont val="Aptos"/>
        <family val="2"/>
      </rPr>
      <t xml:space="preserve">, no points of </t>
    </r>
    <r>
      <rPr>
        <b/>
        <i/>
        <sz val="14"/>
        <color rgb="FF5B9BD5"/>
        <rFont val="Calibri"/>
        <family val="2"/>
      </rPr>
      <t>a</t>
    </r>
    <r>
      <rPr>
        <sz val="10"/>
        <color rgb="FF202122"/>
        <rFont val="Calibri"/>
        <family val="2"/>
      </rPr>
      <t xml:space="preserve"> </t>
    </r>
    <r>
      <rPr>
        <sz val="11"/>
        <color rgb="FF000000"/>
        <rFont val="Aptos"/>
        <family val="2"/>
      </rPr>
      <t xml:space="preserve">lie in the exterior of </t>
    </r>
    <r>
      <rPr>
        <b/>
        <i/>
        <sz val="14"/>
        <color rgb="FF00B050"/>
        <rFont val="Calibri"/>
        <family val="2"/>
      </rPr>
      <t>b</t>
    </r>
    <r>
      <rPr>
        <sz val="11"/>
        <color rgb="FF000000"/>
        <rFont val="Aptos"/>
        <family val="2"/>
      </rPr>
      <t xml:space="preserve">, some points in </t>
    </r>
    <r>
      <rPr>
        <b/>
        <i/>
        <sz val="14"/>
        <color rgb="FF00B050"/>
        <rFont val="Calibri"/>
        <family val="2"/>
      </rPr>
      <t>b</t>
    </r>
    <r>
      <rPr>
        <sz val="11"/>
        <color rgb="FF000000"/>
        <rFont val="Aptos"/>
        <family val="2"/>
      </rPr>
      <t xml:space="preserve"> are </t>
    </r>
    <r>
      <rPr>
        <i/>
        <sz val="11"/>
        <color rgb="FF000000"/>
        <rFont val="Aptos"/>
        <family val="2"/>
      </rPr>
      <t xml:space="preserve">exterior to </t>
    </r>
    <r>
      <rPr>
        <b/>
        <i/>
        <sz val="14"/>
        <color rgb="FF5B9BD5"/>
        <rFont val="Calibri"/>
        <family val="2"/>
      </rPr>
      <t>a</t>
    </r>
    <r>
      <rPr>
        <i/>
        <sz val="11"/>
        <color rgb="FF000000"/>
        <rFont val="Aptos"/>
        <family val="2"/>
      </rPr>
      <t xml:space="preserve">, and the boundaries of </t>
    </r>
    <r>
      <rPr>
        <b/>
        <i/>
        <sz val="14"/>
        <color rgb="FF5B9BD5"/>
        <rFont val="Calibri"/>
        <family val="2"/>
      </rPr>
      <t>a</t>
    </r>
    <r>
      <rPr>
        <i/>
        <sz val="10"/>
        <color rgb="FF202122"/>
        <rFont val="Calibri"/>
        <family val="2"/>
      </rPr>
      <t xml:space="preserve"> </t>
    </r>
    <r>
      <rPr>
        <i/>
        <sz val="11"/>
        <color rgb="FF000000"/>
        <rFont val="Aptos"/>
        <family val="2"/>
      </rPr>
      <t xml:space="preserve">and </t>
    </r>
    <r>
      <rPr>
        <b/>
        <i/>
        <sz val="14"/>
        <color rgb="FF00B050"/>
        <rFont val="Calibri"/>
        <family val="2"/>
      </rPr>
      <t>b</t>
    </r>
    <r>
      <rPr>
        <i/>
        <sz val="11"/>
        <color rgb="FF000000"/>
        <rFont val="Aptos"/>
        <family val="2"/>
      </rPr>
      <t xml:space="preserve"> do not intersect.</t>
    </r>
  </si>
  <si>
    <t>Symmetric, Transitive</t>
  </si>
  <si>
    <r>
      <t xml:space="preserve">The interiors of </t>
    </r>
    <r>
      <rPr>
        <b/>
        <i/>
        <sz val="14"/>
        <color rgb="FF5B9BD5"/>
        <rFont val="Calibri"/>
        <family val="2"/>
      </rPr>
      <t>a</t>
    </r>
    <r>
      <rPr>
        <sz val="11"/>
        <color rgb="FF000000"/>
        <rFont val="Aptos"/>
        <family val="2"/>
      </rPr>
      <t xml:space="preserve"> and </t>
    </r>
    <r>
      <rPr>
        <b/>
        <i/>
        <sz val="14"/>
        <color rgb="FF00B050"/>
        <rFont val="Calibri"/>
        <family val="2"/>
      </rPr>
      <t>b</t>
    </r>
    <r>
      <rPr>
        <sz val="11"/>
        <color rgb="FF000000"/>
        <rFont val="Aptos"/>
        <family val="2"/>
      </rPr>
      <t xml:space="preserve"> intersect and no part of the interior of one geometry intersects the exterior of the other.</t>
    </r>
  </si>
  <si>
    <t>.</t>
  </si>
  <si>
    <r>
      <t xml:space="preserve">region a 
</t>
    </r>
    <r>
      <rPr>
        <b/>
        <i/>
        <sz val="12"/>
        <color rgb="FF00B050"/>
        <rFont val="Calibri"/>
        <family val="2"/>
      </rPr>
      <t xml:space="preserve">region b 
</t>
    </r>
    <r>
      <rPr>
        <b/>
        <i/>
        <sz val="12"/>
        <color rgb="FFF7AC08"/>
        <rFont val="Calibri"/>
        <family val="2"/>
      </rPr>
      <t>intersection of a &amp; b</t>
    </r>
    <r>
      <rPr>
        <sz val="12"/>
        <color rgb="FF000000"/>
        <rFont val="Aptos"/>
        <family val="2"/>
      </rPr>
      <t xml:space="preserve"> </t>
    </r>
  </si>
  <si>
    <r>
      <t xml:space="preserve">A relation is </t>
    </r>
    <r>
      <rPr>
        <b/>
        <sz val="11"/>
        <color rgb="FF000000"/>
        <rFont val="Aptos"/>
        <family val="2"/>
      </rPr>
      <t>transitive</t>
    </r>
    <r>
      <rPr>
        <sz val="11"/>
        <color rgb="FF000000"/>
        <rFont val="Aptos"/>
        <family val="2"/>
      </rPr>
      <t xml:space="preserve"> if whenever ,</t>
    </r>
    <r>
      <rPr>
        <i/>
        <sz val="11"/>
        <color rgb="FF000000"/>
        <rFont val="Aptos"/>
        <family val="2"/>
      </rPr>
      <t>aRb</t>
    </r>
    <r>
      <rPr>
        <sz val="11"/>
        <color rgb="FF000000"/>
        <rFont val="Aptos"/>
        <family val="2"/>
      </rPr>
      <t xml:space="preserve"> and</t>
    </r>
    <r>
      <rPr>
        <i/>
        <sz val="11"/>
        <color rgb="FF000000"/>
        <rFont val="Aptos"/>
        <family val="2"/>
      </rPr>
      <t xml:space="preserve"> bRc</t>
    </r>
    <r>
      <rPr>
        <sz val="11"/>
        <color rgb="FF000000"/>
        <rFont val="Aptos"/>
        <family val="2"/>
      </rPr>
      <t xml:space="preserve"> then </t>
    </r>
    <r>
      <rPr>
        <i/>
        <sz val="11"/>
        <color rgb="FF000000"/>
        <rFont val="Aptos"/>
        <family val="2"/>
      </rPr>
      <t>aRc</t>
    </r>
    <r>
      <rPr>
        <sz val="11"/>
        <color rgb="FF000000"/>
        <rFont val="Aptos"/>
        <family val="2"/>
      </rPr>
      <t xml:space="preserve">. For example, if </t>
    </r>
    <r>
      <rPr>
        <b/>
        <i/>
        <sz val="14"/>
        <color rgb="FF5B9BD5"/>
        <rFont val="Calibri"/>
        <family val="2"/>
      </rPr>
      <t xml:space="preserve">a </t>
    </r>
    <r>
      <rPr>
        <i/>
        <sz val="11"/>
        <color rgb="FF000000"/>
        <rFont val="Aptos"/>
        <family val="2"/>
      </rPr>
      <t xml:space="preserve">Contains </t>
    </r>
    <r>
      <rPr>
        <b/>
        <i/>
        <sz val="14"/>
        <color rgb="FF00B050"/>
        <rFont val="Calibri"/>
        <family val="2"/>
      </rPr>
      <t>b</t>
    </r>
    <r>
      <rPr>
        <sz val="11"/>
        <color rgb="FF000000"/>
        <rFont val="Aptos"/>
        <family val="2"/>
      </rPr>
      <t xml:space="preserve"> and </t>
    </r>
    <r>
      <rPr>
        <b/>
        <i/>
        <sz val="14"/>
        <color rgb="FF00B050"/>
        <rFont val="Calibri"/>
        <family val="2"/>
      </rPr>
      <t xml:space="preserve">b </t>
    </r>
    <r>
      <rPr>
        <i/>
        <sz val="11"/>
        <color rgb="FF000000"/>
        <rFont val="Aptos"/>
        <family val="2"/>
      </rPr>
      <t xml:space="preserve">Contains </t>
    </r>
    <r>
      <rPr>
        <b/>
        <i/>
        <sz val="14"/>
        <color rgb="FFD39307"/>
        <rFont val="Calibri"/>
        <family val="2"/>
      </rPr>
      <t>c</t>
    </r>
    <r>
      <rPr>
        <sz val="10.5"/>
        <color rgb="FF202122"/>
        <rFont val="Arial"/>
        <family val="2"/>
      </rPr>
      <t xml:space="preserve"> relation, then</t>
    </r>
    <r>
      <rPr>
        <b/>
        <i/>
        <sz val="14"/>
        <color rgb="FF5B9BD5"/>
        <rFont val="Calibri"/>
        <family val="2"/>
      </rPr>
      <t xml:space="preserve"> a</t>
    </r>
    <r>
      <rPr>
        <i/>
        <sz val="11"/>
        <color rgb="FF000000"/>
        <rFont val="Aptos"/>
        <family val="2"/>
      </rPr>
      <t xml:space="preserve"> Contains</t>
    </r>
    <r>
      <rPr>
        <b/>
        <i/>
        <sz val="14"/>
        <color rgb="FFD39307"/>
        <rFont val="Calibri"/>
        <family val="2"/>
      </rPr>
      <t xml:space="preserve"> c</t>
    </r>
    <r>
      <rPr>
        <sz val="11"/>
        <color rgb="FF000000"/>
        <rFont val="Aptos"/>
        <family val="2"/>
      </rPr>
      <t>.</t>
    </r>
  </si>
  <si>
    <r>
      <t xml:space="preserve">A relation is </t>
    </r>
    <r>
      <rPr>
        <b/>
        <sz val="11"/>
        <color rgb="FF000000"/>
        <rFont val="Aptos"/>
        <family val="2"/>
      </rPr>
      <t>symmetric</t>
    </r>
    <r>
      <rPr>
        <sz val="11"/>
        <color rgb="FF000000"/>
        <rFont val="Aptos"/>
        <family val="2"/>
      </rPr>
      <t xml:space="preserve"> if </t>
    </r>
    <r>
      <rPr>
        <i/>
        <sz val="11"/>
        <color rgb="FF000000"/>
        <rFont val="Aptos"/>
        <family val="2"/>
      </rPr>
      <t>aRb</t>
    </r>
    <r>
      <rPr>
        <sz val="11"/>
        <color rgb="FF000000"/>
        <rFont val="Aptos"/>
        <family val="2"/>
      </rPr>
      <t xml:space="preserve"> implies </t>
    </r>
    <r>
      <rPr>
        <i/>
        <sz val="11"/>
        <color rgb="FF000000"/>
        <rFont val="Aptos"/>
        <family val="2"/>
      </rPr>
      <t>bRa</t>
    </r>
    <r>
      <rPr>
        <sz val="11"/>
        <color rgb="FF000000"/>
        <rFont val="Aptos"/>
        <family val="2"/>
      </rPr>
      <t xml:space="preserve"> for all a and b. For example, if </t>
    </r>
    <r>
      <rPr>
        <b/>
        <i/>
        <sz val="14"/>
        <color rgb="FF5B9BD5"/>
        <rFont val="Calibri"/>
        <family val="2"/>
      </rPr>
      <t xml:space="preserve">a </t>
    </r>
    <r>
      <rPr>
        <i/>
        <sz val="11"/>
        <color rgb="FF000000"/>
        <rFont val="Aptos"/>
        <family val="2"/>
      </rPr>
      <t xml:space="preserve">Equals </t>
    </r>
    <r>
      <rPr>
        <b/>
        <i/>
        <sz val="14"/>
        <color rgb="FF00B050"/>
        <rFont val="Calibri"/>
        <family val="2"/>
      </rPr>
      <t>b</t>
    </r>
    <r>
      <rPr>
        <sz val="11"/>
        <color rgb="FF000000"/>
        <rFont val="Aptos"/>
        <family val="2"/>
      </rPr>
      <t xml:space="preserve"> then </t>
    </r>
    <r>
      <rPr>
        <b/>
        <i/>
        <sz val="14"/>
        <color rgb="FF00B050"/>
        <rFont val="Calibri"/>
        <family val="2"/>
      </rPr>
      <t xml:space="preserve">b </t>
    </r>
    <r>
      <rPr>
        <i/>
        <sz val="11"/>
        <color rgb="FF000000"/>
        <rFont val="Aptos"/>
        <family val="2"/>
      </rPr>
      <t xml:space="preserve">Equals </t>
    </r>
    <r>
      <rPr>
        <b/>
        <i/>
        <sz val="14"/>
        <color rgb="FF5B9BD5"/>
        <rFont val="Calibri"/>
        <family val="2"/>
      </rPr>
      <t>a</t>
    </r>
    <r>
      <rPr>
        <sz val="11"/>
        <color rgb="FF000000"/>
        <rFont val="Aptos"/>
        <family val="2"/>
      </rPr>
      <t>.</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</si>
  <si>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Partition</t>
    </r>
    <r>
      <rPr>
        <b/>
        <sz val="11"/>
        <color theme="1"/>
        <rFont val="Aptos Narrow"/>
        <family val="2"/>
        <scheme val="minor"/>
      </rPr>
      <t xml:space="preserve"> </t>
    </r>
    <r>
      <rPr>
        <b/>
        <sz val="11"/>
        <color rgb="FF00B050"/>
        <rFont val="Aptos Narrow"/>
        <family val="2"/>
        <scheme val="minor"/>
      </rPr>
      <t>B</t>
    </r>
  </si>
  <si>
    <t>Partition</t>
  </si>
  <si>
    <r>
      <t xml:space="preserve">Do the external bounds of </t>
    </r>
    <r>
      <rPr>
        <b/>
        <sz val="11"/>
        <color rgb="FF00B0F0"/>
        <rFont val="Aptos Narrow"/>
        <family val="2"/>
        <scheme val="minor"/>
      </rPr>
      <t xml:space="preserve">A </t>
    </r>
    <r>
      <rPr>
        <sz val="11"/>
        <color theme="1"/>
        <rFont val="Aptos Narrow"/>
        <family val="2"/>
        <scheme val="minor"/>
      </rPr>
      <t xml:space="preserve">contain all of </t>
    </r>
    <r>
      <rPr>
        <b/>
        <sz val="11"/>
        <color rgb="FF00B050"/>
        <rFont val="Aptos Narrow"/>
        <family val="2"/>
        <scheme val="minor"/>
      </rPr>
      <t>B</t>
    </r>
    <r>
      <rPr>
        <sz val="11"/>
        <color theme="1"/>
        <rFont val="Aptos Narrow"/>
        <family val="2"/>
        <scheme val="minor"/>
      </rPr>
      <t>?</t>
    </r>
  </si>
  <si>
    <r>
      <t xml:space="preserve">Does the convex hull of </t>
    </r>
    <r>
      <rPr>
        <b/>
        <sz val="11"/>
        <color rgb="FF00B0F0"/>
        <rFont val="Aptos Narrow"/>
        <family val="2"/>
        <scheme val="minor"/>
      </rPr>
      <t>A</t>
    </r>
    <r>
      <rPr>
        <sz val="11"/>
        <color theme="1"/>
        <rFont val="Aptos Narrow"/>
        <family val="2"/>
        <scheme val="minor"/>
      </rPr>
      <t xml:space="preserve"> contain all of </t>
    </r>
    <r>
      <rPr>
        <b/>
        <sz val="11"/>
        <color rgb="FF00B050"/>
        <rFont val="Aptos Narrow"/>
        <family val="2"/>
        <scheme val="minor"/>
      </rPr>
      <t>B</t>
    </r>
    <r>
      <rPr>
        <sz val="11"/>
        <color theme="1"/>
        <rFont val="Aptos Narrow"/>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</si>
</sst>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Aptos Narrow"/>
      <family val="2"/>
      <scheme val="minor"/>
    </font>
    <font>
      <b/>
      <sz val="11"/>
      <color theme="3"/>
      <name val="Aptos Narrow"/>
      <family val="2"/>
      <scheme val="minor"/>
    </font>
    <font>
      <sz val="11"/>
      <color theme="1"/>
      <name val="Aptos"/>
      <family val="2"/>
    </font>
    <font>
      <sz val="14"/>
      <color rgb="FF000000"/>
      <name val="Courier New"/>
      <family val="3"/>
    </font>
    <font>
      <sz val="14"/>
      <color theme="1"/>
      <name val="Courier New"/>
      <family val="3"/>
    </font>
    <font>
      <b/>
      <sz val="14"/>
      <color theme="1"/>
      <name val="Aptos"/>
      <family val="2"/>
    </font>
    <font>
      <i/>
      <sz val="10"/>
      <color theme="1"/>
      <name val="Aptos"/>
      <family val="2"/>
    </font>
    <font>
      <b/>
      <sz val="15"/>
      <color theme="3"/>
      <name val="Aptos Narrow"/>
      <family val="2"/>
      <scheme val="minor"/>
    </font>
    <font>
      <sz val="11"/>
      <color theme="1"/>
      <name val="Arial"/>
      <family val="2"/>
    </font>
    <font>
      <sz val="11"/>
      <color theme="1"/>
      <name val="Aptos Narrow"/>
      <family val="2"/>
      <scheme val="minor"/>
    </font>
    <font>
      <b/>
      <sz val="11"/>
      <color theme="1"/>
      <name val="Aptos Narrow"/>
      <family val="2"/>
      <scheme val="minor"/>
    </font>
    <font>
      <b/>
      <sz val="12"/>
      <color theme="1"/>
      <name val="Aptos Narrow"/>
      <family val="2"/>
      <scheme val="minor"/>
    </font>
    <font>
      <sz val="12"/>
      <color theme="1"/>
      <name val="Aptos Narrow"/>
      <family val="2"/>
      <scheme val="minor"/>
    </font>
    <font>
      <b/>
      <sz val="14"/>
      <color theme="0"/>
      <name val="Aptos Narrow"/>
      <family val="2"/>
      <scheme val="minor"/>
    </font>
    <font>
      <b/>
      <sz val="11"/>
      <color rgb="FF00B0F0"/>
      <name val="Aptos Narrow"/>
      <family val="2"/>
      <scheme val="minor"/>
    </font>
    <font>
      <b/>
      <sz val="11"/>
      <color rgb="FF00B050"/>
      <name val="Aptos Narrow"/>
      <family val="2"/>
      <scheme val="minor"/>
    </font>
    <font>
      <b/>
      <sz val="14"/>
      <name val="Aptos Narrow"/>
      <family val="2"/>
      <scheme val="minor"/>
    </font>
    <font>
      <b/>
      <i/>
      <sz val="11"/>
      <color theme="1"/>
      <name val="Aptos Narrow"/>
      <family val="2"/>
      <scheme val="minor"/>
    </font>
    <font>
      <b/>
      <sz val="12"/>
      <color theme="1"/>
      <name val="Aptos"/>
      <family val="2"/>
    </font>
    <font>
      <i/>
      <sz val="11"/>
      <color theme="1"/>
      <name val="Aptos"/>
      <family val="2"/>
    </font>
    <font>
      <b/>
      <i/>
      <sz val="14"/>
      <color rgb="FF5B9BD5"/>
      <name val="Calibri"/>
      <family val="2"/>
    </font>
    <font>
      <sz val="10"/>
      <color rgb="FF202122"/>
      <name val="Calibri"/>
      <family val="2"/>
    </font>
    <font>
      <sz val="11"/>
      <color rgb="FF000000"/>
      <name val="Aptos"/>
      <family val="2"/>
    </font>
    <font>
      <b/>
      <i/>
      <sz val="14"/>
      <color rgb="FF00B050"/>
      <name val="Calibri"/>
      <family val="2"/>
    </font>
    <font>
      <sz val="10"/>
      <color rgb="FF000000"/>
      <name val="Aptos"/>
      <family val="2"/>
    </font>
    <font>
      <i/>
      <sz val="11"/>
      <color rgb="FF000000"/>
      <name val="Aptos"/>
      <family val="2"/>
    </font>
    <font>
      <sz val="10"/>
      <color theme="1"/>
      <name val="Aptos"/>
      <family val="2"/>
    </font>
    <font>
      <sz val="12"/>
      <color theme="1"/>
      <name val="Times New Roman"/>
      <family val="1"/>
    </font>
    <font>
      <i/>
      <sz val="10"/>
      <color rgb="FF202122"/>
      <name val="Calibri"/>
      <family val="2"/>
    </font>
    <font>
      <b/>
      <sz val="11"/>
      <color rgb="FF2E75B5"/>
      <name val="Times New Roman"/>
      <family val="1"/>
    </font>
    <font>
      <sz val="10.5"/>
      <color rgb="FF202122"/>
      <name val="Arial"/>
      <family val="2"/>
    </font>
    <font>
      <b/>
      <i/>
      <sz val="14"/>
      <color rgb="FFD39307"/>
      <name val="Calibri"/>
      <family val="2"/>
    </font>
    <font>
      <sz val="12"/>
      <color rgb="FF000000"/>
      <name val="Aptos"/>
      <family val="2"/>
    </font>
    <font>
      <b/>
      <i/>
      <sz val="12"/>
      <color rgb="FF5B9BD5"/>
      <name val="Calibri"/>
      <family val="2"/>
    </font>
    <font>
      <b/>
      <i/>
      <sz val="12"/>
      <color rgb="FF00B050"/>
      <name val="Calibri"/>
      <family val="2"/>
    </font>
    <font>
      <b/>
      <i/>
      <sz val="12"/>
      <color rgb="FFF7AC08"/>
      <name val="Calibri"/>
      <family val="2"/>
    </font>
    <font>
      <b/>
      <sz val="11"/>
      <color rgb="FF000000"/>
      <name val="Aptos"/>
      <family val="2"/>
    </font>
    <font>
      <sz val="11"/>
      <color rgb="FF9C6500"/>
      <name val="Aptos Narrow"/>
      <family val="2"/>
      <scheme val="minor"/>
    </font>
    <font>
      <sz val="9"/>
      <color indexed="81"/>
      <name val="Tahoma"/>
      <family val="2"/>
    </font>
    <font>
      <b/>
      <sz val="9"/>
      <color indexed="81"/>
      <name val="Tahoma"/>
      <family val="2"/>
    </font>
    <font>
      <sz val="11"/>
      <color rgb="FF000000"/>
      <name val="Hack"/>
      <family val="3"/>
    </font>
    <font>
      <b/>
      <sz val="12"/>
      <color theme="1"/>
      <name val="Aptos Narrow"/>
      <scheme val="minor"/>
    </font>
    <font>
      <b/>
      <sz val="11"/>
      <color rgb="FFFF0000"/>
      <name val="Aptos Narrow"/>
      <scheme val="minor"/>
    </font>
    <font>
      <b/>
      <sz val="11"/>
      <color rgb="FFFF0000"/>
      <name val="Aptos Narrow"/>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theme="7" tint="0.59999389629810485"/>
        <bgColor indexed="65"/>
      </patternFill>
    </fill>
    <fill>
      <patternFill patternType="solid">
        <fgColor theme="8" tint="0.79998168889431442"/>
        <bgColor indexed="65"/>
      </patternFill>
    </fill>
    <fill>
      <patternFill patternType="solid">
        <fgColor theme="8" tint="0.39997558519241921"/>
        <bgColor indexed="65"/>
      </patternFill>
    </fill>
    <fill>
      <patternFill patternType="solid">
        <fgColor theme="0" tint="-0.34998626667073579"/>
        <bgColor indexed="64"/>
      </patternFill>
    </fill>
    <fill>
      <patternFill patternType="solid">
        <fgColor theme="8" tint="0.79998168889431442"/>
        <bgColor theme="8" tint="0.79998168889431442"/>
      </patternFill>
    </fill>
    <fill>
      <patternFill patternType="solid">
        <fgColor rgb="FFA50021"/>
        <bgColor indexed="64"/>
      </patternFill>
    </fill>
    <fill>
      <patternFill patternType="solid">
        <fgColor theme="0" tint="-0.249977111117893"/>
        <bgColor indexed="64"/>
      </patternFill>
    </fill>
    <fill>
      <patternFill patternType="solid">
        <fgColor theme="7" tint="0.39997558519241921"/>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CCFF99"/>
        <bgColor indexed="64"/>
      </patternFill>
    </fill>
    <fill>
      <patternFill patternType="solid">
        <fgColor rgb="FFFFEB9C"/>
      </patternFill>
    </fill>
    <fill>
      <patternFill patternType="solid">
        <fgColor rgb="FFFFFF00"/>
        <bgColor indexed="64"/>
      </patternFill>
    </fill>
    <fill>
      <patternFill patternType="solid">
        <fgColor theme="2" tint="-9.9978637043366805E-2"/>
        <bgColor indexed="64"/>
      </patternFill>
    </fill>
  </fills>
  <borders count="72">
    <border>
      <left/>
      <right/>
      <top/>
      <bottom/>
      <diagonal/>
    </border>
    <border>
      <left/>
      <right/>
      <top/>
      <bottom style="medium">
        <color theme="4" tint="0.39997558519241921"/>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style="medium">
        <color indexed="64"/>
      </left>
      <right/>
      <top/>
      <bottom/>
      <diagonal/>
    </border>
    <border>
      <left/>
      <right/>
      <top/>
      <bottom style="thick">
        <color theme="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thick">
        <color theme="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thick">
        <color theme="4"/>
      </right>
      <top/>
      <bottom style="thick">
        <color theme="4"/>
      </bottom>
      <diagonal/>
    </border>
    <border>
      <left/>
      <right style="thick">
        <color theme="4"/>
      </right>
      <top/>
      <bottom style="medium">
        <color indexed="64"/>
      </bottom>
      <diagonal/>
    </border>
    <border>
      <left style="medium">
        <color indexed="64"/>
      </left>
      <right style="medium">
        <color indexed="64"/>
      </right>
      <top/>
      <bottom/>
      <diagonal/>
    </border>
    <border>
      <left style="medium">
        <color indexed="64"/>
      </left>
      <right style="thick">
        <color theme="4"/>
      </right>
      <top/>
      <bottom style="thick">
        <color theme="4"/>
      </bottom>
      <diagonal/>
    </border>
    <border>
      <left style="medium">
        <color indexed="64"/>
      </left>
      <right style="thick">
        <color theme="4"/>
      </right>
      <top/>
      <bottom style="medium">
        <color indexed="64"/>
      </bottom>
      <diagonal/>
    </border>
    <border>
      <left style="double">
        <color theme="8" tint="0.39991454817346722"/>
      </left>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theme="8" tint="0.39994506668294322"/>
      </left>
      <right style="double">
        <color theme="8" tint="0.39991454817346722"/>
      </right>
      <top style="double">
        <color theme="8" tint="0.39991454817346722"/>
      </top>
      <bottom/>
      <diagonal/>
    </border>
    <border>
      <left style="double">
        <color theme="8" tint="0.39994506668294322"/>
      </left>
      <right style="double">
        <color theme="8" tint="0.39991454817346722"/>
      </right>
      <top/>
      <bottom/>
      <diagonal/>
    </border>
    <border>
      <left style="double">
        <color theme="8" tint="0.39994506668294322"/>
      </left>
      <right style="double">
        <color theme="8" tint="0.39991454817346722"/>
      </right>
      <top/>
      <bottom style="double">
        <color theme="8" tint="0.39991454817346722"/>
      </bottom>
      <diagonal/>
    </border>
    <border>
      <left style="double">
        <color theme="8" tint="0.39994506668294322"/>
      </left>
      <right style="double">
        <color theme="8" tint="0.39991454817346722"/>
      </right>
      <top style="double">
        <color theme="8" tint="0.39994506668294322"/>
      </top>
      <bottom/>
      <diagonal/>
    </border>
    <border>
      <left style="double">
        <color theme="8" tint="0.39994506668294322"/>
      </left>
      <right style="double">
        <color theme="8" tint="0.39991454817346722"/>
      </right>
      <top/>
      <bottom style="double">
        <color theme="8" tint="0.39994506668294322"/>
      </bottom>
      <diagonal/>
    </border>
    <border>
      <left style="thin">
        <color theme="0"/>
      </left>
      <right style="thin">
        <color theme="0"/>
      </right>
      <top style="medium">
        <color indexed="64"/>
      </top>
      <bottom style="medium">
        <color indexed="64"/>
      </bottom>
      <diagonal/>
    </border>
    <border>
      <left style="thin">
        <color theme="0"/>
      </left>
      <right/>
      <top style="medium">
        <color indexed="64"/>
      </top>
      <bottom style="medium">
        <color indexed="64"/>
      </bottom>
      <diagonal/>
    </border>
    <border>
      <left style="medium">
        <color indexed="64"/>
      </left>
      <right style="double">
        <color theme="8" tint="0.39991454817346722"/>
      </right>
      <top style="medium">
        <color indexed="64"/>
      </top>
      <bottom style="medium">
        <color indexed="64"/>
      </bottom>
      <diagonal/>
    </border>
    <border>
      <left style="thin">
        <color indexed="64"/>
      </left>
      <right style="thin">
        <color theme="0"/>
      </right>
      <top style="medium">
        <color indexed="64"/>
      </top>
      <bottom style="medium">
        <color indexed="64"/>
      </bottom>
      <diagonal/>
    </border>
    <border>
      <left style="thin">
        <color theme="0"/>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top style="medium">
        <color indexed="64"/>
      </top>
      <bottom/>
      <diagonal/>
    </border>
    <border>
      <left style="medium">
        <color indexed="64"/>
      </left>
      <right style="hair">
        <color indexed="64"/>
      </right>
      <top/>
      <bottom style="medium">
        <color indexed="64"/>
      </bottom>
      <diagonal/>
    </border>
    <border>
      <left style="medium">
        <color indexed="64"/>
      </left>
      <right style="hair">
        <color indexed="64"/>
      </right>
      <top style="hair">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theme="8" tint="0.39988402966399123"/>
      </left>
      <right style="double">
        <color theme="8" tint="0.39991454817346722"/>
      </right>
      <top style="double">
        <color theme="8" tint="0.39991454817346722"/>
      </top>
      <bottom/>
      <diagonal/>
    </border>
    <border>
      <left style="double">
        <color theme="8" tint="0.39988402966399123"/>
      </left>
      <right style="double">
        <color theme="8" tint="0.39991454817346722"/>
      </right>
      <top/>
      <bottom/>
      <diagonal/>
    </border>
    <border>
      <left style="double">
        <color theme="8" tint="0.39988402966399123"/>
      </left>
      <right style="double">
        <color theme="8" tint="0.39991454817346722"/>
      </right>
      <top/>
      <bottom style="double">
        <color theme="8" tint="0.39991454817346722"/>
      </bottom>
      <diagonal/>
    </border>
    <border>
      <left style="double">
        <color theme="8" tint="0.39991454817346722"/>
      </left>
      <right style="double">
        <color theme="8" tint="0.39991454817346722"/>
      </right>
      <top style="double">
        <color theme="8" tint="0.39994506668294322"/>
      </top>
      <bottom/>
      <diagonal/>
    </border>
    <border>
      <left style="double">
        <color theme="8" tint="0.39991454817346722"/>
      </left>
      <right style="double">
        <color theme="8" tint="0.39991454817346722"/>
      </right>
      <top/>
      <bottom/>
      <diagonal/>
    </border>
    <border>
      <left style="double">
        <color theme="8" tint="0.39991454817346722"/>
      </left>
      <right style="double">
        <color theme="8" tint="0.39991454817346722"/>
      </right>
      <top/>
      <bottom style="double">
        <color theme="8" tint="0.39991454817346722"/>
      </bottom>
      <diagonal/>
    </border>
    <border>
      <left style="double">
        <color theme="8" tint="0.39991454817346722"/>
      </left>
      <right style="double">
        <color theme="8" tint="0.39991454817346722"/>
      </right>
      <top style="double">
        <color theme="8" tint="0.39991454817346722"/>
      </top>
      <bottom/>
      <diagonal/>
    </border>
    <border>
      <left style="double">
        <color theme="8" tint="0.39991454817346722"/>
      </left>
      <right style="double">
        <color theme="8" tint="0.39991454817346722"/>
      </right>
      <top/>
      <bottom style="double">
        <color theme="8" tint="0.39994506668294322"/>
      </bottom>
      <diagonal/>
    </border>
    <border>
      <left style="double">
        <color theme="8" tint="0.39988402966399123"/>
      </left>
      <right style="double">
        <color theme="8" tint="0.39991454817346722"/>
      </right>
      <top/>
      <bottom style="double">
        <color theme="8" tint="0.39988402966399123"/>
      </bottom>
      <diagonal/>
    </border>
    <border>
      <left/>
      <right style="double">
        <color theme="8" tint="0.39988402966399123"/>
      </right>
      <top style="medium">
        <color indexed="64"/>
      </top>
      <bottom style="thick">
        <color theme="4"/>
      </bottom>
      <diagonal/>
    </border>
    <border>
      <left/>
      <right style="double">
        <color theme="8" tint="0.39988402966399123"/>
      </right>
      <top/>
      <bottom/>
      <diagonal/>
    </border>
  </borders>
  <cellStyleXfs count="9">
    <xf numFmtId="0" fontId="0" fillId="0" borderId="0"/>
    <xf numFmtId="0" fontId="1" fillId="0" borderId="1" applyNumberFormat="0" applyFill="0" applyAlignment="0" applyProtection="0"/>
    <xf numFmtId="0" fontId="7" fillId="0" borderId="8" applyNumberFormat="0" applyFill="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37" fillId="13" borderId="0" applyNumberFormat="0" applyBorder="0" applyAlignment="0" applyProtection="0"/>
  </cellStyleXfs>
  <cellXfs count="150">
    <xf numFmtId="0" fontId="0" fillId="0" borderId="0" xfId="0"/>
    <xf numFmtId="49" fontId="0" fillId="0" borderId="0" xfId="0" applyNumberFormat="1"/>
    <xf numFmtId="0" fontId="2"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6" fillId="0" borderId="16" xfId="0" applyFont="1" applyBorder="1" applyAlignment="1">
      <alignment horizontal="right" vertical="center"/>
    </xf>
    <xf numFmtId="0" fontId="3" fillId="0" borderId="17" xfId="0" applyFont="1" applyBorder="1" applyAlignment="1">
      <alignment vertical="center"/>
    </xf>
    <xf numFmtId="0" fontId="5" fillId="0" borderId="18" xfId="0" applyFont="1" applyBorder="1" applyAlignment="1">
      <alignment vertical="center"/>
    </xf>
    <xf numFmtId="0" fontId="6" fillId="0" borderId="14" xfId="0" applyFont="1" applyBorder="1" applyAlignment="1">
      <alignment horizontal="right" vertical="center"/>
    </xf>
    <xf numFmtId="0" fontId="3" fillId="0" borderId="15" xfId="0" applyFont="1" applyBorder="1" applyAlignment="1">
      <alignment vertical="center"/>
    </xf>
    <xf numFmtId="0" fontId="12" fillId="0" borderId="2" xfId="0" applyFont="1" applyBorder="1" applyAlignment="1">
      <alignment horizontal="center" vertical="center"/>
    </xf>
    <xf numFmtId="0" fontId="12" fillId="0" borderId="2" xfId="0" applyFont="1" applyBorder="1" applyAlignment="1">
      <alignment horizontal="center" vertical="top"/>
    </xf>
    <xf numFmtId="0" fontId="12" fillId="2" borderId="2" xfId="3" applyFont="1" applyBorder="1" applyAlignment="1">
      <alignment horizontal="center" vertical="top"/>
    </xf>
    <xf numFmtId="0" fontId="12" fillId="0" borderId="0" xfId="0" applyFont="1" applyAlignment="1">
      <alignment horizontal="center" vertical="top"/>
    </xf>
    <xf numFmtId="0" fontId="12" fillId="0" borderId="0" xfId="0" applyFont="1"/>
    <xf numFmtId="0" fontId="12" fillId="0" borderId="0" xfId="0" applyFont="1" applyAlignment="1">
      <alignment horizontal="center" vertical="center"/>
    </xf>
    <xf numFmtId="0" fontId="12" fillId="5" borderId="0" xfId="0" applyFont="1" applyFill="1" applyAlignment="1">
      <alignment horizontal="center" vertical="top"/>
    </xf>
    <xf numFmtId="0" fontId="12" fillId="2" borderId="0" xfId="3" applyFont="1" applyBorder="1" applyAlignment="1">
      <alignment horizontal="center" vertical="top"/>
    </xf>
    <xf numFmtId="0" fontId="12" fillId="0" borderId="3" xfId="0" applyFont="1" applyBorder="1" applyAlignment="1">
      <alignment horizontal="center" vertical="top"/>
    </xf>
    <xf numFmtId="0" fontId="12" fillId="2" borderId="3" xfId="3" applyFont="1" applyBorder="1" applyAlignment="1">
      <alignment horizontal="center" vertical="top"/>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6" borderId="36" xfId="0" applyFont="1" applyFill="1" applyBorder="1" applyAlignment="1">
      <alignment horizontal="center" vertical="top"/>
    </xf>
    <xf numFmtId="0" fontId="12" fillId="6" borderId="37" xfId="0" applyFont="1" applyFill="1" applyBorder="1" applyAlignment="1">
      <alignment horizontal="center" vertical="top"/>
    </xf>
    <xf numFmtId="0" fontId="10" fillId="8" borderId="38" xfId="0" applyFont="1" applyFill="1" applyBorder="1" applyAlignment="1">
      <alignment vertical="center" wrapText="1"/>
    </xf>
    <xf numFmtId="0" fontId="12" fillId="2" borderId="29" xfId="3" applyFont="1" applyBorder="1" applyAlignment="1">
      <alignment horizontal="center" vertical="top"/>
    </xf>
    <xf numFmtId="0" fontId="12" fillId="6" borderId="39" xfId="0" applyFont="1" applyFill="1" applyBorder="1" applyAlignment="1">
      <alignment horizontal="center" vertical="top"/>
    </xf>
    <xf numFmtId="0" fontId="12" fillId="6" borderId="40" xfId="0" applyFont="1" applyFill="1" applyBorder="1" applyAlignment="1">
      <alignment horizontal="center" vertical="top"/>
    </xf>
    <xf numFmtId="0" fontId="12" fillId="2" borderId="30" xfId="3" applyFont="1" applyBorder="1" applyAlignment="1">
      <alignment horizontal="center" vertical="top"/>
    </xf>
    <xf numFmtId="0" fontId="4" fillId="0" borderId="41" xfId="0" applyFont="1" applyBorder="1" applyAlignment="1">
      <alignment vertical="center" wrapText="1"/>
    </xf>
    <xf numFmtId="0" fontId="4" fillId="0" borderId="42" xfId="0" applyFont="1" applyBorder="1" applyAlignment="1">
      <alignment vertical="center" wrapText="1"/>
    </xf>
    <xf numFmtId="0" fontId="4" fillId="0" borderId="43" xfId="0" applyFont="1" applyBorder="1" applyAlignment="1">
      <alignment vertical="center" wrapText="1"/>
    </xf>
    <xf numFmtId="0" fontId="4" fillId="0" borderId="44" xfId="0" applyFont="1" applyBorder="1" applyAlignment="1">
      <alignment vertical="center" wrapText="1"/>
    </xf>
    <xf numFmtId="0" fontId="4" fillId="0" borderId="45" xfId="0" applyFont="1" applyBorder="1" applyAlignment="1">
      <alignment vertical="center" wrapText="1"/>
    </xf>
    <xf numFmtId="0" fontId="4" fillId="0" borderId="46" xfId="0" applyFont="1" applyBorder="1" applyAlignment="1">
      <alignment vertical="center" wrapText="1"/>
    </xf>
    <xf numFmtId="0" fontId="4" fillId="0" borderId="47" xfId="0" applyFont="1" applyBorder="1" applyAlignment="1">
      <alignment vertical="center" wrapText="1"/>
    </xf>
    <xf numFmtId="0" fontId="4" fillId="0" borderId="48" xfId="0" applyFont="1" applyBorder="1" applyAlignment="1">
      <alignment vertical="center" wrapText="1"/>
    </xf>
    <xf numFmtId="0" fontId="4" fillId="0" borderId="49" xfId="0" applyFont="1" applyBorder="1" applyAlignment="1">
      <alignment vertical="center" wrapText="1"/>
    </xf>
    <xf numFmtId="0" fontId="8" fillId="0" borderId="50" xfId="0" applyFont="1" applyBorder="1" applyAlignment="1">
      <alignment vertical="center" wrapText="1"/>
    </xf>
    <xf numFmtId="0" fontId="8" fillId="0" borderId="51" xfId="0" applyFont="1" applyBorder="1" applyAlignment="1">
      <alignment vertical="center" wrapText="1"/>
    </xf>
    <xf numFmtId="0" fontId="5" fillId="0" borderId="9" xfId="0" applyFont="1" applyBorder="1" applyAlignment="1">
      <alignment vertical="center" wrapText="1"/>
    </xf>
    <xf numFmtId="0" fontId="5" fillId="0" borderId="30" xfId="0" applyFont="1" applyBorder="1" applyAlignment="1">
      <alignment vertical="center" wrapText="1"/>
    </xf>
    <xf numFmtId="0" fontId="1" fillId="0" borderId="12" xfId="1" applyBorder="1" applyAlignment="1">
      <alignment vertical="center"/>
    </xf>
    <xf numFmtId="49" fontId="1" fillId="0" borderId="12" xfId="1" applyNumberFormat="1" applyBorder="1"/>
    <xf numFmtId="0" fontId="1" fillId="0" borderId="6" xfId="1" applyBorder="1" applyAlignment="1">
      <alignment vertical="center"/>
    </xf>
    <xf numFmtId="0" fontId="2" fillId="0" borderId="30" xfId="0" applyFont="1" applyBorder="1" applyAlignment="1">
      <alignment vertical="center"/>
    </xf>
    <xf numFmtId="49" fontId="1" fillId="0" borderId="21" xfId="1" applyNumberFormat="1" applyBorder="1"/>
    <xf numFmtId="0" fontId="3" fillId="0" borderId="52" xfId="0" applyFont="1" applyBorder="1" applyAlignment="1">
      <alignment vertical="center"/>
    </xf>
    <xf numFmtId="0" fontId="2" fillId="0" borderId="4" xfId="0" applyFont="1" applyBorder="1" applyAlignment="1">
      <alignment vertical="center"/>
    </xf>
    <xf numFmtId="0" fontId="3" fillId="0" borderId="53" xfId="0" applyFont="1" applyBorder="1" applyAlignment="1">
      <alignment vertical="center"/>
    </xf>
    <xf numFmtId="0" fontId="3" fillId="0" borderId="54" xfId="0" applyFont="1" applyBorder="1" applyAlignment="1">
      <alignment vertical="center"/>
    </xf>
    <xf numFmtId="0" fontId="5" fillId="0" borderId="3" xfId="0" applyFont="1" applyBorder="1" applyAlignment="1">
      <alignment vertical="center" wrapText="1"/>
    </xf>
    <xf numFmtId="0" fontId="12" fillId="11" borderId="2" xfId="3" applyFont="1" applyFill="1" applyBorder="1" applyAlignment="1">
      <alignment horizontal="center" vertical="top"/>
    </xf>
    <xf numFmtId="0" fontId="12" fillId="11" borderId="0" xfId="3" applyFont="1" applyFill="1" applyBorder="1" applyAlignment="1">
      <alignment horizontal="center" vertical="top"/>
    </xf>
    <xf numFmtId="0" fontId="12" fillId="11" borderId="3" xfId="3" applyFont="1" applyFill="1" applyBorder="1" applyAlignment="1">
      <alignment horizontal="center" vertical="top"/>
    </xf>
    <xf numFmtId="0" fontId="29" fillId="0" borderId="0" xfId="0" applyFont="1" applyAlignment="1">
      <alignment horizontal="left" vertical="center"/>
    </xf>
    <xf numFmtId="0" fontId="18" fillId="0" borderId="41" xfId="0" applyFont="1" applyBorder="1" applyAlignment="1">
      <alignment vertical="center"/>
    </xf>
    <xf numFmtId="0" fontId="19" fillId="0" borderId="42" xfId="0" applyFont="1" applyBorder="1" applyAlignment="1">
      <alignment vertical="center"/>
    </xf>
    <xf numFmtId="0" fontId="20" fillId="0" borderId="42" xfId="0" applyFont="1" applyBorder="1" applyAlignment="1">
      <alignment vertical="center" wrapText="1"/>
    </xf>
    <xf numFmtId="0" fontId="22" fillId="0" borderId="43" xfId="0" applyFont="1" applyBorder="1" applyAlignment="1">
      <alignment wrapText="1"/>
    </xf>
    <xf numFmtId="0" fontId="2" fillId="0" borderId="42" xfId="0" applyFont="1" applyBorder="1" applyAlignment="1">
      <alignment vertical="center" wrapText="1"/>
    </xf>
    <xf numFmtId="0" fontId="2" fillId="0" borderId="43" xfId="0" applyFont="1" applyBorder="1" applyAlignment="1">
      <alignment wrapText="1"/>
    </xf>
    <xf numFmtId="0" fontId="27" fillId="0" borderId="43" xfId="0" applyFont="1" applyBorder="1" applyAlignment="1">
      <alignment vertical="center" wrapText="1"/>
    </xf>
    <xf numFmtId="0" fontId="22" fillId="0" borderId="42" xfId="0" applyFont="1" applyBorder="1" applyAlignment="1">
      <alignment vertical="center" wrapText="1"/>
    </xf>
    <xf numFmtId="0" fontId="2" fillId="0" borderId="43" xfId="0" applyFont="1" applyBorder="1" applyAlignment="1">
      <alignment horizontal="center" vertical="center" wrapText="1"/>
    </xf>
    <xf numFmtId="0" fontId="2" fillId="0" borderId="42" xfId="0" applyFont="1" applyBorder="1" applyAlignment="1">
      <alignment vertical="center"/>
    </xf>
    <xf numFmtId="0" fontId="22" fillId="0" borderId="0" xfId="0" applyFont="1" applyAlignment="1">
      <alignment horizontal="left" vertical="center" indent="8"/>
    </xf>
    <xf numFmtId="0" fontId="22" fillId="0" borderId="0" xfId="0" applyFont="1" applyAlignment="1">
      <alignment horizontal="left" vertical="center" wrapText="1"/>
    </xf>
    <xf numFmtId="0" fontId="22" fillId="0" borderId="0" xfId="0" applyFont="1" applyAlignment="1">
      <alignment wrapText="1"/>
    </xf>
    <xf numFmtId="0" fontId="23" fillId="0" borderId="0" xfId="0" applyFont="1"/>
    <xf numFmtId="0" fontId="33" fillId="0" borderId="0" xfId="0" applyFont="1" applyAlignment="1">
      <alignment wrapText="1"/>
    </xf>
    <xf numFmtId="0" fontId="11" fillId="0" borderId="0" xfId="0" applyFont="1" applyAlignment="1">
      <alignment horizontal="center"/>
    </xf>
    <xf numFmtId="0" fontId="40" fillId="0" borderId="0" xfId="0" applyFont="1" applyAlignment="1">
      <alignment vertical="center"/>
    </xf>
    <xf numFmtId="0" fontId="8" fillId="0" borderId="57" xfId="0" applyFont="1" applyBorder="1" applyAlignment="1">
      <alignment vertical="center" wrapText="1"/>
    </xf>
    <xf numFmtId="0" fontId="4" fillId="0" borderId="58" xfId="0" applyFont="1" applyBorder="1" applyAlignment="1">
      <alignment vertical="center" wrapText="1"/>
    </xf>
    <xf numFmtId="0" fontId="4" fillId="0" borderId="59" xfId="0" applyFont="1" applyBorder="1" applyAlignment="1">
      <alignment vertical="center" wrapText="1"/>
    </xf>
    <xf numFmtId="0" fontId="4" fillId="0" borderId="60" xfId="0" applyFont="1" applyBorder="1" applyAlignment="1">
      <alignment vertical="center" wrapText="1"/>
    </xf>
    <xf numFmtId="0" fontId="41" fillId="14" borderId="0" xfId="0" applyFont="1" applyFill="1" applyAlignment="1">
      <alignment horizontal="center" vertical="top"/>
    </xf>
    <xf numFmtId="0" fontId="42" fillId="15" borderId="0" xfId="8" applyFont="1" applyFill="1" applyAlignment="1">
      <alignment horizontal="center" vertical="top"/>
    </xf>
    <xf numFmtId="0" fontId="11" fillId="14" borderId="3" xfId="0" applyFont="1" applyFill="1" applyBorder="1" applyAlignment="1">
      <alignment horizontal="center" vertical="top"/>
    </xf>
    <xf numFmtId="0" fontId="43" fillId="15" borderId="0" xfId="8" applyFont="1" applyFill="1" applyAlignment="1">
      <alignment horizontal="center" vertical="top"/>
    </xf>
    <xf numFmtId="0" fontId="11" fillId="14" borderId="0" xfId="0" applyFont="1" applyFill="1" applyAlignment="1">
      <alignment horizontal="center" vertical="top"/>
    </xf>
    <xf numFmtId="0" fontId="12" fillId="0" borderId="71" xfId="0" applyFont="1" applyBorder="1" applyAlignment="1">
      <alignment horizontal="center" vertical="top"/>
    </xf>
    <xf numFmtId="0" fontId="0" fillId="0" borderId="0" xfId="0" applyAlignment="1">
      <alignment horizontal="left" vertical="center" wrapText="1"/>
    </xf>
    <xf numFmtId="0" fontId="0" fillId="0" borderId="0" xfId="0" applyAlignment="1">
      <alignment vertical="center" wrapText="1"/>
    </xf>
    <xf numFmtId="0" fontId="12" fillId="0" borderId="27" xfId="0" applyFont="1" applyBorder="1"/>
    <xf numFmtId="0" fontId="16" fillId="12" borderId="5" xfId="4" applyFont="1" applyFill="1" applyBorder="1" applyAlignment="1">
      <alignment horizontal="right" vertical="center" textRotation="90"/>
    </xf>
    <xf numFmtId="0" fontId="16" fillId="12" borderId="7" xfId="4" applyFont="1" applyFill="1" applyBorder="1" applyAlignment="1">
      <alignment horizontal="right" vertical="center" textRotation="90"/>
    </xf>
    <xf numFmtId="0" fontId="16" fillId="12" borderId="21" xfId="4" applyFont="1" applyFill="1" applyBorder="1" applyAlignment="1">
      <alignment horizontal="right" vertical="center" textRotation="90"/>
    </xf>
    <xf numFmtId="0" fontId="10" fillId="10" borderId="13" xfId="7" applyFont="1" applyBorder="1" applyAlignment="1">
      <alignment horizontal="center" vertical="top"/>
    </xf>
    <xf numFmtId="0" fontId="9" fillId="9" borderId="25" xfId="6" applyBorder="1" applyAlignment="1">
      <alignment horizontal="center" vertical="center"/>
    </xf>
    <xf numFmtId="0" fontId="9" fillId="9" borderId="26" xfId="6" applyBorder="1" applyAlignment="1">
      <alignment horizontal="center" vertical="center"/>
    </xf>
    <xf numFmtId="0" fontId="0" fillId="0" borderId="28" xfId="0" applyBorder="1" applyAlignment="1">
      <alignment horizontal="left" vertical="center" wrapText="1"/>
    </xf>
    <xf numFmtId="0" fontId="0" fillId="0" borderId="24" xfId="0" applyBorder="1" applyAlignment="1">
      <alignment horizontal="left" vertical="center" wrapText="1"/>
    </xf>
    <xf numFmtId="0" fontId="0" fillId="0" borderId="12" xfId="0" applyBorder="1" applyAlignment="1">
      <alignment horizontal="left" vertical="center" wrapText="1"/>
    </xf>
    <xf numFmtId="0" fontId="13" fillId="7" borderId="5" xfId="4" applyFont="1" applyFill="1" applyBorder="1" applyAlignment="1">
      <alignment horizontal="right" vertical="center" textRotation="90"/>
    </xf>
    <xf numFmtId="0" fontId="13" fillId="7" borderId="7" xfId="4" applyFont="1" applyFill="1" applyBorder="1" applyAlignment="1">
      <alignment horizontal="right" vertical="center" textRotation="90"/>
    </xf>
    <xf numFmtId="0" fontId="13" fillId="7" borderId="21" xfId="4" applyFont="1" applyFill="1" applyBorder="1" applyAlignment="1">
      <alignment horizontal="right" vertical="center" textRotation="90"/>
    </xf>
    <xf numFmtId="0" fontId="12" fillId="4" borderId="13" xfId="5" applyFont="1" applyBorder="1" applyAlignment="1">
      <alignment horizontal="center" vertical="top"/>
    </xf>
    <xf numFmtId="0" fontId="12" fillId="4" borderId="23" xfId="5" applyFont="1" applyBorder="1" applyAlignment="1">
      <alignment horizontal="right" vertical="center"/>
    </xf>
    <xf numFmtId="0" fontId="12" fillId="4" borderId="23" xfId="5" applyFont="1" applyBorder="1" applyAlignment="1">
      <alignment horizontal="center" vertical="top"/>
    </xf>
    <xf numFmtId="0" fontId="10" fillId="8" borderId="61" xfId="0" applyFont="1" applyFill="1" applyBorder="1" applyAlignment="1">
      <alignment horizontal="center" vertical="center" wrapText="1"/>
    </xf>
    <xf numFmtId="0" fontId="10" fillId="8" borderId="62" xfId="0" applyFont="1" applyFill="1" applyBorder="1" applyAlignment="1">
      <alignment horizontal="center" vertical="center" wrapText="1"/>
    </xf>
    <xf numFmtId="0" fontId="10" fillId="8" borderId="63" xfId="0" applyFont="1" applyFill="1" applyBorder="1" applyAlignment="1">
      <alignment horizontal="center"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21" xfId="0" applyBorder="1" applyAlignment="1">
      <alignment horizontal="left" vertical="center" wrapText="1"/>
    </xf>
    <xf numFmtId="0" fontId="16" fillId="12" borderId="28" xfId="4" applyFont="1" applyFill="1" applyBorder="1" applyAlignment="1">
      <alignment horizontal="right" vertical="center" textRotation="90"/>
    </xf>
    <xf numFmtId="0" fontId="16" fillId="12" borderId="24" xfId="4" applyFont="1" applyFill="1" applyBorder="1" applyAlignment="1">
      <alignment horizontal="right" vertical="center" textRotation="90"/>
    </xf>
    <xf numFmtId="0" fontId="16" fillId="12" borderId="12" xfId="4" applyFont="1" applyFill="1" applyBorder="1" applyAlignment="1">
      <alignment horizontal="right" vertical="center" textRotation="90"/>
    </xf>
    <xf numFmtId="0" fontId="12" fillId="4" borderId="22" xfId="5" applyFont="1" applyBorder="1" applyAlignment="1">
      <alignment horizontal="right" vertical="center"/>
    </xf>
    <xf numFmtId="0" fontId="12" fillId="4" borderId="22" xfId="5" applyFont="1" applyBorder="1" applyAlignment="1">
      <alignment horizontal="center" vertical="top"/>
    </xf>
    <xf numFmtId="0" fontId="10" fillId="8" borderId="64" xfId="0" applyFont="1" applyFill="1" applyBorder="1" applyAlignment="1">
      <alignment horizontal="center" vertical="center" wrapText="1"/>
    </xf>
    <xf numFmtId="0" fontId="10" fillId="8" borderId="65" xfId="0" applyFont="1" applyFill="1" applyBorder="1" applyAlignment="1">
      <alignment horizontal="center" vertical="center" wrapText="1"/>
    </xf>
    <xf numFmtId="0" fontId="10" fillId="8" borderId="66" xfId="0" applyFont="1" applyFill="1" applyBorder="1" applyAlignment="1">
      <alignment horizontal="center" vertical="center" wrapText="1"/>
    </xf>
    <xf numFmtId="0" fontId="13" fillId="7" borderId="28" xfId="4" applyFont="1" applyFill="1" applyBorder="1" applyAlignment="1">
      <alignment horizontal="right" vertical="center" textRotation="90"/>
    </xf>
    <xf numFmtId="0" fontId="13" fillId="7" borderId="24" xfId="4" applyFont="1" applyFill="1" applyBorder="1" applyAlignment="1">
      <alignment horizontal="right" vertical="center" textRotation="90"/>
    </xf>
    <xf numFmtId="0" fontId="13" fillId="7" borderId="12" xfId="4" applyFont="1" applyFill="1" applyBorder="1" applyAlignment="1">
      <alignment horizontal="right" vertical="center" textRotation="90"/>
    </xf>
    <xf numFmtId="0" fontId="16" fillId="12" borderId="2" xfId="4" applyFont="1" applyFill="1" applyBorder="1" applyAlignment="1">
      <alignment horizontal="right" vertical="center" textRotation="90"/>
    </xf>
    <xf numFmtId="0" fontId="16" fillId="12" borderId="0" xfId="4" applyFont="1" applyFill="1" applyBorder="1" applyAlignment="1">
      <alignment horizontal="right" vertical="center" textRotation="90"/>
    </xf>
    <xf numFmtId="0" fontId="16" fillId="12" borderId="3" xfId="4" applyFont="1" applyFill="1" applyBorder="1" applyAlignment="1">
      <alignment horizontal="right" vertical="center" textRotation="90"/>
    </xf>
    <xf numFmtId="0" fontId="10" fillId="10" borderId="70" xfId="7" applyFont="1" applyBorder="1" applyAlignment="1">
      <alignment horizontal="center" vertical="top"/>
    </xf>
    <xf numFmtId="0" fontId="10" fillId="8" borderId="67" xfId="0" applyFont="1" applyFill="1" applyBorder="1" applyAlignment="1">
      <alignment horizontal="center" vertical="center" wrapText="1"/>
    </xf>
    <xf numFmtId="0" fontId="10" fillId="8" borderId="68" xfId="0" applyFont="1" applyFill="1" applyBorder="1" applyAlignment="1">
      <alignment horizontal="center" vertical="center" wrapText="1"/>
    </xf>
    <xf numFmtId="0" fontId="12" fillId="0" borderId="0" xfId="0" applyFont="1" applyAlignment="1">
      <alignment horizontal="center"/>
    </xf>
    <xf numFmtId="0" fontId="10" fillId="8" borderId="69" xfId="0" applyFont="1" applyFill="1"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12" fillId="0" borderId="0" xfId="0" applyFont="1" applyAlignment="1">
      <alignment horizontal="center" vertical="top"/>
    </xf>
    <xf numFmtId="0" fontId="12" fillId="0" borderId="3" xfId="0" applyFont="1" applyBorder="1" applyAlignment="1">
      <alignment horizontal="center" vertical="top"/>
    </xf>
    <xf numFmtId="0" fontId="12" fillId="0" borderId="3" xfId="0" applyFont="1" applyBorder="1" applyAlignment="1">
      <alignment horizontal="center"/>
    </xf>
    <xf numFmtId="0" fontId="0" fillId="0" borderId="3" xfId="0" applyBorder="1" applyAlignment="1">
      <alignment horizontal="center" vertical="center" wrapText="1"/>
    </xf>
    <xf numFmtId="0" fontId="12" fillId="0" borderId="2" xfId="0" applyFont="1" applyBorder="1" applyAlignment="1">
      <alignment horizontal="center"/>
    </xf>
    <xf numFmtId="0" fontId="5" fillId="0" borderId="3" xfId="0" applyFont="1" applyBorder="1" applyAlignment="1">
      <alignment horizontal="center" vertical="center" wrapText="1"/>
    </xf>
    <xf numFmtId="0" fontId="12" fillId="4" borderId="25" xfId="5" applyFont="1" applyBorder="1" applyAlignment="1">
      <alignment horizontal="right" vertical="center"/>
    </xf>
    <xf numFmtId="0" fontId="12" fillId="4" borderId="26" xfId="5" applyFont="1" applyBorder="1" applyAlignment="1">
      <alignment horizontal="right" vertical="center"/>
    </xf>
    <xf numFmtId="0" fontId="18" fillId="0" borderId="3" xfId="0" applyFont="1" applyBorder="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5" xfId="0" applyFont="1" applyFill="1" applyBorder="1" applyAlignment="1">
      <alignment horizontal="center" vertical="center" wrapText="1"/>
    </xf>
    <xf numFmtId="0" fontId="10" fillId="8" borderId="33" xfId="0" applyFont="1" applyFill="1" applyBorder="1" applyAlignment="1">
      <alignment horizontal="center" vertical="center" wrapText="1"/>
    </xf>
    <xf numFmtId="0" fontId="10" fillId="8" borderId="34" xfId="0" applyFont="1" applyFill="1" applyBorder="1" applyAlignment="1">
      <alignment horizontal="center" vertical="center" wrapText="1"/>
    </xf>
    <xf numFmtId="0" fontId="7" fillId="0" borderId="8" xfId="2" applyAlignment="1">
      <alignment horizontal="center"/>
    </xf>
    <xf numFmtId="49" fontId="7" fillId="0" borderId="5" xfId="2" applyNumberFormat="1" applyBorder="1" applyAlignment="1">
      <alignment horizontal="center"/>
    </xf>
    <xf numFmtId="49" fontId="7" fillId="0" borderId="2" xfId="2" applyNumberFormat="1" applyBorder="1" applyAlignment="1">
      <alignment horizontal="center"/>
    </xf>
    <xf numFmtId="49" fontId="7" fillId="0" borderId="4" xfId="2" applyNumberFormat="1" applyBorder="1" applyAlignment="1">
      <alignment horizontal="center"/>
    </xf>
    <xf numFmtId="0" fontId="2" fillId="0" borderId="56" xfId="0" applyFont="1" applyBorder="1" applyAlignment="1">
      <alignment horizontal="left" vertical="center"/>
    </xf>
    <xf numFmtId="0" fontId="2" fillId="0" borderId="55" xfId="0" applyFont="1" applyBorder="1" applyAlignment="1">
      <alignment horizontal="left"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cellXfs>
  <cellStyles count="9">
    <cellStyle name="20% - Accent5" xfId="4" builtinId="46"/>
    <cellStyle name="40% - Accent4" xfId="3" builtinId="43"/>
    <cellStyle name="60% - Accent4" xfId="6" builtinId="44"/>
    <cellStyle name="60% - Accent5" xfId="5" builtinId="48"/>
    <cellStyle name="60% - Accent6" xfId="7" builtinId="52"/>
    <cellStyle name="Heading 1" xfId="2" builtinId="16"/>
    <cellStyle name="Heading 3" xfId="1" builtinId="18"/>
    <cellStyle name="Neutral" xfId="8" builtinId="28"/>
    <cellStyle name="Normal" xfId="0" builtinId="0"/>
  </cellStyles>
  <dxfs count="527">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top style="medium">
          <color indexed="64"/>
        </top>
        <bottom style="medium">
          <color indexed="64"/>
        </bottom>
        <vertical/>
        <horizontal/>
      </border>
    </dxf>
    <dxf>
      <font>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style="thick">
          <color indexed="64"/>
        </right>
        <top style="medium">
          <color indexed="64"/>
        </top>
        <bottom style="medium">
          <color indexed="64"/>
        </bottom>
        <vertical/>
        <horizontal/>
      </border>
    </dxf>
    <dxf>
      <font>
        <b val="0"/>
        <i val="0"/>
        <strike val="0"/>
        <condense val="0"/>
        <extend val="0"/>
        <outline val="0"/>
        <shadow val="0"/>
        <u val="none"/>
        <vertAlign val="baseline"/>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style="thick">
          <color indexed="64"/>
        </right>
        <top style="medium">
          <color indexed="64"/>
        </top>
        <bottom style="medium">
          <color indexed="64"/>
        </bottom>
        <vertical/>
        <horizontal/>
      </border>
    </dxf>
    <dxf>
      <font>
        <b val="0"/>
        <i val="0"/>
        <strike val="0"/>
        <condense val="0"/>
        <extend val="0"/>
        <outline val="0"/>
        <shadow val="0"/>
        <u val="none"/>
        <vertAlign val="baseline"/>
        <sz val="11"/>
        <color theme="1"/>
        <name val="Aptos"/>
        <scheme val="none"/>
      </font>
      <alignment horizontal="general"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bottom style="medium">
          <color indexed="64"/>
        </bottom>
      </border>
    </dxf>
    <dxf>
      <border outline="0">
        <bottom style="medium">
          <color indexed="64"/>
        </bottom>
      </border>
    </dxf>
    <dxf>
      <numFmt numFmtId="30" formatCode="@"/>
      <border diagonalUp="0" diagonalDown="0" outline="0">
        <left style="medium">
          <color indexed="64"/>
        </left>
        <right style="medium">
          <color indexed="64"/>
        </right>
        <top/>
        <bottom/>
      </border>
    </dxf>
    <dxf>
      <font>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style="medium">
          <color indexed="64"/>
        </right>
        <top style="medium">
          <color indexed="64"/>
        </top>
        <bottom style="medium">
          <color indexed="64"/>
        </bottom>
        <vertical/>
        <horizontal/>
      </border>
    </dxf>
    <dxf>
      <font>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style="thick">
          <color indexed="64"/>
        </right>
        <top style="medium">
          <color indexed="64"/>
        </top>
        <bottom style="medium">
          <color indexed="64"/>
        </bottom>
        <vertical/>
        <horizontal/>
      </border>
    </dxf>
    <dxf>
      <font>
        <b val="0"/>
        <i val="0"/>
        <strike val="0"/>
        <condense val="0"/>
        <extend val="0"/>
        <outline val="0"/>
        <shadow val="0"/>
        <u val="none"/>
        <vertAlign val="baseline"/>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style="thick">
          <color indexed="64"/>
        </right>
        <top style="medium">
          <color indexed="64"/>
        </top>
        <bottom style="medium">
          <color indexed="64"/>
        </bottom>
        <vertical/>
        <horizontal/>
      </border>
    </dxf>
    <dxf>
      <font>
        <b val="0"/>
        <i val="0"/>
        <strike val="0"/>
        <condense val="0"/>
        <extend val="0"/>
        <outline val="0"/>
        <shadow val="0"/>
        <u val="none"/>
        <vertAlign val="baseline"/>
        <sz val="11"/>
        <color theme="1"/>
        <name val="Aptos"/>
        <scheme val="none"/>
      </font>
      <numFmt numFmtId="0" formatCode="General"/>
      <alignment horizontal="general"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border outline="0">
        <top style="thick">
          <color theme="4"/>
        </top>
      </border>
    </dxf>
    <dxf>
      <border>
        <bottom style="medium">
          <color indexed="64"/>
        </bottom>
      </border>
    </dxf>
    <dxf>
      <numFmt numFmtId="30" formatCode="@"/>
      <border diagonalUp="0" diagonalDown="0">
        <left style="medium">
          <color indexed="64"/>
        </left>
        <right style="medium">
          <color indexed="64"/>
        </right>
        <top/>
        <bottom/>
        <vertical style="medium">
          <color indexed="64"/>
        </vertical>
        <horizontal/>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rgb="FF000000"/>
        </right>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s>
  <tableStyles count="0" defaultTableStyle="TableStyleMedium2" defaultPivotStyle="PivotStyleLight16"/>
  <colors>
    <mruColors>
      <color rgb="FFD0AC95"/>
      <color rgb="FFA7FBFF"/>
      <color rgb="FFFFF2B9"/>
      <color rgb="FFCCFF99"/>
      <color rgb="FF3399FF"/>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11C2CE7-F243-4F6E-9D3B-6A7F5BC585D0}" type="doc">
      <dgm:prSet loTypeId="urn:microsoft.com/office/officeart/2005/8/layout/hierarchy2" loCatId="hierarchy" qsTypeId="urn:microsoft.com/office/officeart/2005/8/quickstyle/simple1" qsCatId="simple" csTypeId="urn:microsoft.com/office/officeart/2005/8/colors/accent0_1" csCatId="mainScheme" phldr="1"/>
      <dgm:spPr/>
      <dgm:t>
        <a:bodyPr/>
        <a:lstStyle/>
        <a:p>
          <a:endParaRPr lang="en-CA"/>
        </a:p>
      </dgm:t>
    </dgm:pt>
    <dgm:pt modelId="{4BEC090C-1E15-4161-8659-B6B7DA165CC0}">
      <dgm:prSet phldrT="[Text]" custT="1"/>
      <dgm:spPr/>
      <dgm:t>
        <a:bodyPr/>
        <a:lstStyle/>
        <a:p>
          <a:r>
            <a:rPr lang="en-US" sz="1400" dirty="0"/>
            <a:t>Do the interiors of </a:t>
          </a:r>
          <a:r>
            <a:rPr lang="en-US" sz="1400" b="1" dirty="0">
              <a:solidFill>
                <a:srgbClr val="00B0F0"/>
              </a:solidFill>
            </a:rPr>
            <a:t>A</a:t>
          </a:r>
          <a:r>
            <a:rPr lang="en-US" sz="1400" dirty="0"/>
            <a:t> and </a:t>
          </a:r>
          <a:r>
            <a:rPr lang="en-US" sz="1400" b="1" dirty="0">
              <a:solidFill>
                <a:srgbClr val="00B050"/>
              </a:solidFill>
            </a:rPr>
            <a:t>B </a:t>
          </a:r>
          <a:r>
            <a:rPr lang="en-US" sz="1400" dirty="0"/>
            <a:t>overlap?</a:t>
          </a:r>
        </a:p>
      </dgm:t>
    </dgm:pt>
    <dgm:pt modelId="{9EBE5B1D-83DE-4957-9892-FCDD2C4704CB}" type="parTrans" cxnId="{A4A7B68E-EDF0-4161-892F-3B1BFEB361AB}">
      <dgm:prSet/>
      <dgm:spPr/>
      <dgm:t>
        <a:bodyPr/>
        <a:lstStyle/>
        <a:p>
          <a:endParaRPr lang="en-CA"/>
        </a:p>
      </dgm:t>
    </dgm:pt>
    <dgm:pt modelId="{4CD070C9-978B-49EA-8790-2550A7262776}" type="sibTrans" cxnId="{A4A7B68E-EDF0-4161-892F-3B1BFEB361AB}">
      <dgm:prSet/>
      <dgm:spPr/>
      <dgm:t>
        <a:bodyPr/>
        <a:lstStyle/>
        <a:p>
          <a:endParaRPr lang="en-CA"/>
        </a:p>
      </dgm:t>
    </dgm:pt>
    <dgm:pt modelId="{7A3D1130-4F69-4E59-9ACC-5B640EBD6EFF}">
      <dgm:prSet phldrT="[Text]" custT="1"/>
      <dgm:spPr/>
      <dgm:t>
        <a:bodyPr/>
        <a:lstStyle/>
        <a:p>
          <a:r>
            <a:rPr lang="en-CA" sz="1400" dirty="0"/>
            <a:t>Does the external boundary </a:t>
          </a:r>
          <a:r>
            <a:rPr lang="en-US" sz="1400" dirty="0"/>
            <a:t>of </a:t>
          </a:r>
          <a:r>
            <a:rPr lang="en-US" sz="1400" b="1" dirty="0">
              <a:solidFill>
                <a:srgbClr val="00B0F0"/>
              </a:solidFill>
            </a:rPr>
            <a:t>A </a:t>
          </a:r>
          <a:r>
            <a:rPr lang="en-US" sz="1400" dirty="0"/>
            <a:t>encompass all of </a:t>
          </a:r>
          <a:r>
            <a:rPr lang="en-US" sz="1400" b="1" dirty="0">
              <a:solidFill>
                <a:srgbClr val="00B050"/>
              </a:solidFill>
            </a:rPr>
            <a:t>B</a:t>
          </a:r>
          <a:r>
            <a:rPr lang="en-US" sz="1400" dirty="0"/>
            <a:t>?</a:t>
          </a:r>
          <a:endParaRPr lang="en-CA" sz="1400" b="1" dirty="0">
            <a:solidFill>
              <a:srgbClr val="00B050"/>
            </a:solidFill>
          </a:endParaRPr>
        </a:p>
      </dgm:t>
    </dgm:pt>
    <dgm:pt modelId="{B41AB307-A081-4264-9130-95C84CE88154}" type="parTrans" cxnId="{DAD22DFD-05CA-4330-AD42-A5F28487B037}">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C78EE015-1D63-4783-95F7-35114C4686DE}" type="sibTrans" cxnId="{DAD22DFD-05CA-4330-AD42-A5F28487B037}">
      <dgm:prSet/>
      <dgm:spPr/>
      <dgm:t>
        <a:bodyPr/>
        <a:lstStyle/>
        <a:p>
          <a:endParaRPr lang="en-CA"/>
        </a:p>
      </dgm:t>
    </dgm:pt>
    <dgm:pt modelId="{181C735C-A399-4DA3-8589-B01A149985B6}">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CA" sz="1400" i="1" dirty="0"/>
            <a:t>Borders</a:t>
          </a:r>
          <a:r>
            <a:rPr lang="en-CA" sz="1400" dirty="0"/>
            <a:t> </a:t>
          </a:r>
          <a:r>
            <a:rPr lang="en-US" sz="1400" b="1" dirty="0">
              <a:solidFill>
                <a:srgbClr val="00B050"/>
              </a:solidFill>
            </a:rPr>
            <a:t>B</a:t>
          </a:r>
          <a:endParaRPr lang="en-CA" sz="1400" dirty="0"/>
        </a:p>
      </dgm:t>
    </dgm:pt>
    <dgm:pt modelId="{4FC62AB9-317C-4A1C-A0AD-C10D573B4C49}" type="parTrans" cxnId="{63AC4D0A-094A-4AF0-B717-D2FACE4B4133}">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740954D0-DF39-40E1-8E68-C687849C8332}" type="sibTrans" cxnId="{63AC4D0A-094A-4AF0-B717-D2FACE4B4133}">
      <dgm:prSet/>
      <dgm:spPr/>
      <dgm:t>
        <a:bodyPr/>
        <a:lstStyle/>
        <a:p>
          <a:endParaRPr lang="en-CA"/>
        </a:p>
      </dgm:t>
    </dgm:pt>
    <dgm:pt modelId="{77B43507-91C0-4172-8210-B7BD86829BA3}">
      <dgm:prSe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pPr algn="ctr"/>
          <a:r>
            <a:rPr lang="en-US" sz="1400" b="1" dirty="0">
              <a:solidFill>
                <a:srgbClr val="00B0F0"/>
              </a:solidFill>
            </a:rPr>
            <a:t>A</a:t>
          </a:r>
          <a:r>
            <a:rPr lang="en-US" sz="1400" dirty="0"/>
            <a:t> </a:t>
          </a:r>
          <a:r>
            <a:rPr lang="en-CA" sz="1400" i="1" dirty="0"/>
            <a:t>Confines</a:t>
          </a:r>
          <a:r>
            <a:rPr lang="en-CA" sz="1400" dirty="0"/>
            <a:t> </a:t>
          </a:r>
          <a:r>
            <a:rPr lang="en-US" sz="1400" b="1" dirty="0">
              <a:solidFill>
                <a:srgbClr val="00B050"/>
              </a:solidFill>
            </a:rPr>
            <a:t>B</a:t>
          </a:r>
          <a:endParaRPr lang="en-CA" sz="1400" dirty="0"/>
        </a:p>
      </dgm:t>
    </dgm:pt>
    <dgm:pt modelId="{9218275F-2715-4861-997B-85A1D6142A13}" type="parTrans" cxnId="{0DB1C2D4-9F8A-4B19-A561-75DC1DB24803}">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6484DD91-D42F-4795-8862-4CB2FCD693DD}" type="sibTrans" cxnId="{0DB1C2D4-9F8A-4B19-A561-75DC1DB24803}">
      <dgm:prSet/>
      <dgm:spPr/>
      <dgm:t>
        <a:bodyPr/>
        <a:lstStyle/>
        <a:p>
          <a:endParaRPr lang="en-CA"/>
        </a:p>
      </dgm:t>
    </dgm:pt>
    <dgm:pt modelId="{A41D72E9-2C78-48B5-BD7D-C1381877FD7E}">
      <dgm:prSet phldrT="[Text]" custT="1"/>
      <dgm:spPr/>
      <dgm:t>
        <a:bodyPr/>
        <a:lstStyle/>
        <a:p>
          <a:r>
            <a:rPr lang="en-US" sz="1400" dirty="0"/>
            <a:t>Does the interior of </a:t>
          </a:r>
          <a:r>
            <a:rPr lang="en-US" sz="1400" b="1" dirty="0">
              <a:solidFill>
                <a:srgbClr val="00B0F0"/>
              </a:solidFill>
            </a:rPr>
            <a:t>A</a:t>
          </a:r>
          <a:r>
            <a:rPr lang="en-US" sz="1400" dirty="0"/>
            <a:t> include the exterior of </a:t>
          </a:r>
          <a:r>
            <a:rPr lang="en-US" sz="1400" b="1" dirty="0">
              <a:solidFill>
                <a:srgbClr val="00B050"/>
              </a:solidFill>
            </a:rPr>
            <a:t>B</a:t>
          </a:r>
          <a:r>
            <a:rPr lang="en-US" sz="1400" dirty="0"/>
            <a:t>? </a:t>
          </a:r>
          <a:endParaRPr lang="en-CA" sz="1400" dirty="0"/>
        </a:p>
      </dgm:t>
    </dgm:pt>
    <dgm:pt modelId="{B63F0C89-71A1-4B60-AC8C-F6015144AA95}" type="parTrans" cxnId="{F20C56DD-E9DC-402D-8202-C206451C87F5}">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8638F548-EBED-4FFB-AA80-92500E2E3FBC}" type="sibTrans" cxnId="{F20C56DD-E9DC-402D-8202-C206451C87F5}">
      <dgm:prSet/>
      <dgm:spPr/>
      <dgm:t>
        <a:bodyPr/>
        <a:lstStyle/>
        <a:p>
          <a:endParaRPr lang="en-CA"/>
        </a:p>
      </dgm:t>
    </dgm:pt>
    <dgm:pt modelId="{A0B9EC76-736B-41EF-A0BF-FF6D2F0BB0BB}">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CA" sz="1400" i="1" dirty="0"/>
            <a:t>Contains</a:t>
          </a:r>
          <a:r>
            <a:rPr lang="en-CA" sz="1400" dirty="0"/>
            <a:t> </a:t>
          </a:r>
          <a:r>
            <a:rPr lang="en-US" sz="1400" b="1" dirty="0">
              <a:solidFill>
                <a:srgbClr val="00B050"/>
              </a:solidFill>
            </a:rPr>
            <a:t>B</a:t>
          </a:r>
          <a:endParaRPr lang="en-CA" sz="1400" dirty="0"/>
        </a:p>
      </dgm:t>
    </dgm:pt>
    <dgm:pt modelId="{28C379F9-AA32-41ED-A99B-1AC6034AA385}" type="parTrans" cxnId="{DC6F0C33-B0F8-4530-B3C0-A9A4D420E2EC}">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4D5E0712-8273-4EDC-9A28-41B51FF32779}" type="sibTrans" cxnId="{DC6F0C33-B0F8-4530-B3C0-A9A4D420E2EC}">
      <dgm:prSet/>
      <dgm:spPr/>
      <dgm:t>
        <a:bodyPr/>
        <a:lstStyle/>
        <a:p>
          <a:endParaRPr lang="en-CA"/>
        </a:p>
      </dgm:t>
    </dgm:pt>
    <dgm:pt modelId="{0B8F6A2C-499F-4D42-90C6-D5D0C08F7746}">
      <dgm:prSet phldrT="[Text]" custT="1"/>
      <dgm:spPr/>
      <dgm:t>
        <a:bodyPr/>
        <a:lstStyle/>
        <a:p>
          <a:r>
            <a:rPr lang="en-US" sz="1400" dirty="0"/>
            <a:t>Does the exterior of </a:t>
          </a:r>
          <a:r>
            <a:rPr lang="en-US" sz="1400" b="1" dirty="0">
              <a:solidFill>
                <a:srgbClr val="00B0F0"/>
              </a:solidFill>
            </a:rPr>
            <a:t>A</a:t>
          </a:r>
          <a:r>
            <a:rPr lang="en-US" sz="1400" dirty="0"/>
            <a:t> overlap with the interior of </a:t>
          </a:r>
          <a:r>
            <a:rPr lang="en-US" sz="1400" b="1" dirty="0">
              <a:solidFill>
                <a:srgbClr val="00B050"/>
              </a:solidFill>
            </a:rPr>
            <a:t>B</a:t>
          </a:r>
          <a:r>
            <a:rPr lang="en-US" sz="1400" dirty="0"/>
            <a:t>?  </a:t>
          </a:r>
          <a:endParaRPr lang="en-CA" sz="1400" dirty="0"/>
        </a:p>
      </dgm:t>
    </dgm:pt>
    <dgm:pt modelId="{BD5CB513-6A87-438F-94A4-8C766EF0E3BF}" type="parTrans" cxnId="{DB0AA486-48C6-4042-B575-CE74B616BFCB}">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968430DC-312F-4F74-9ADC-3A1E3A089BF2}" type="sibTrans" cxnId="{DB0AA486-48C6-4042-B575-CE74B616BFCB}">
      <dgm:prSet/>
      <dgm:spPr/>
      <dgm:t>
        <a:bodyPr/>
        <a:lstStyle/>
        <a:p>
          <a:endParaRPr lang="en-CA"/>
        </a:p>
      </dgm:t>
    </dgm:pt>
    <dgm:pt modelId="{4102858B-66E2-4F4D-8103-BC8FCF77C011}">
      <dgm:prSet phldrT="[Text]" custT="1"/>
      <dgm:spPr/>
      <dgm:t>
        <a:bodyPr/>
        <a:lstStyle/>
        <a:p>
          <a:r>
            <a:rPr lang="en-CA" sz="1400" dirty="0"/>
            <a:t>Does the external boundary </a:t>
          </a:r>
          <a:r>
            <a:rPr lang="en-US" sz="1400" dirty="0"/>
            <a:t>of </a:t>
          </a:r>
          <a:r>
            <a:rPr lang="en-US" sz="1400" b="1" dirty="0">
              <a:solidFill>
                <a:srgbClr val="00B0F0"/>
              </a:solidFill>
            </a:rPr>
            <a:t>A </a:t>
          </a:r>
          <a:r>
            <a:rPr lang="en-US" sz="1400" dirty="0"/>
            <a:t>encompass all of </a:t>
          </a:r>
          <a:r>
            <a:rPr lang="en-US" sz="1400" b="1" dirty="0">
              <a:solidFill>
                <a:srgbClr val="00B050"/>
              </a:solidFill>
            </a:rPr>
            <a:t>B</a:t>
          </a:r>
          <a:r>
            <a:rPr lang="en-US" sz="1400" dirty="0"/>
            <a:t>?</a:t>
          </a:r>
          <a:endParaRPr lang="en-CA" sz="1400" dirty="0"/>
        </a:p>
      </dgm:t>
    </dgm:pt>
    <dgm:pt modelId="{464485DC-5F1E-45C4-9E48-32AA4E456A2D}" type="parTrans" cxnId="{35881A33-01D6-45BD-9AD8-7832C3911F30}">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04B2353E-694B-46D8-B1DD-A0A2DEFE17AA}" type="sibTrans" cxnId="{35881A33-01D6-45BD-9AD8-7832C3911F30}">
      <dgm:prSet/>
      <dgm:spPr/>
      <dgm:t>
        <a:bodyPr/>
        <a:lstStyle/>
        <a:p>
          <a:endParaRPr lang="en-CA"/>
        </a:p>
      </dgm:t>
    </dgm:pt>
    <dgm:pt modelId="{661FE512-40D7-433D-9F16-55C6C728AAEA}">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CA" sz="1400" i="1" dirty="0"/>
            <a:t>Overlaps</a:t>
          </a:r>
          <a:r>
            <a:rPr lang="en-CA" sz="1400" dirty="0"/>
            <a:t> </a:t>
          </a:r>
          <a:r>
            <a:rPr lang="en-US" sz="1400" b="1" dirty="0">
              <a:solidFill>
                <a:srgbClr val="00B050"/>
              </a:solidFill>
            </a:rPr>
            <a:t>B</a:t>
          </a:r>
          <a:endParaRPr lang="en-CA" sz="1400" dirty="0"/>
        </a:p>
      </dgm:t>
    </dgm:pt>
    <dgm:pt modelId="{2FEBDD61-F47E-4187-B68C-33F93E8C6DA5}" type="parTrans" cxnId="{EA7CC7C2-79B2-4DBE-A340-8DA93E57D09F}">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83CA8007-68EE-4333-B604-63AE063E2CD7}" type="sibTrans" cxnId="{EA7CC7C2-79B2-4DBE-A340-8DA93E57D09F}">
      <dgm:prSet/>
      <dgm:spPr/>
      <dgm:t>
        <a:bodyPr/>
        <a:lstStyle/>
        <a:p>
          <a:endParaRPr lang="en-CA"/>
        </a:p>
      </dgm:t>
    </dgm:pt>
    <dgm:pt modelId="{76F6ED56-039E-4362-929F-14CA94C44354}">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US" sz="1400" i="1" dirty="0"/>
            <a:t>Surrounds</a:t>
          </a:r>
          <a:r>
            <a:rPr lang="en-US" sz="1400" dirty="0"/>
            <a:t> </a:t>
          </a:r>
          <a:r>
            <a:rPr lang="en-US" sz="1400" b="1" dirty="0">
              <a:solidFill>
                <a:srgbClr val="00B050"/>
              </a:solidFill>
            </a:rPr>
            <a:t>B</a:t>
          </a:r>
          <a:endParaRPr lang="en-CA" sz="1400" b="1" dirty="0">
            <a:solidFill>
              <a:srgbClr val="00B050"/>
            </a:solidFill>
          </a:endParaRPr>
        </a:p>
      </dgm:t>
    </dgm:pt>
    <dgm:pt modelId="{4EF6EBEC-0A1E-4B9E-B648-62EB9C349AA7}" type="parTrans" cxnId="{070025F1-E88E-41FB-899C-8A04F4FCAF91}">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15E9C307-BB46-42B2-BB17-AEBFEE2AD831}" type="sibTrans" cxnId="{070025F1-E88E-41FB-899C-8A04F4FCAF91}">
      <dgm:prSet/>
      <dgm:spPr/>
      <dgm:t>
        <a:bodyPr/>
        <a:lstStyle/>
        <a:p>
          <a:endParaRPr lang="en-CA"/>
        </a:p>
      </dgm:t>
    </dgm:pt>
    <dgm:pt modelId="{C2BB84B3-6B94-40E5-8A8C-88566F375E4A}">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pPr>
            <a:spcAft>
              <a:spcPts val="0"/>
            </a:spcAft>
          </a:pPr>
          <a:r>
            <a:rPr lang="en-US" sz="1400" b="1" dirty="0">
              <a:solidFill>
                <a:srgbClr val="00B0F0"/>
              </a:solidFill>
            </a:rPr>
            <a:t>A</a:t>
          </a:r>
          <a:r>
            <a:rPr lang="en-US" sz="1400" dirty="0"/>
            <a:t> is </a:t>
          </a:r>
          <a:r>
            <a:rPr lang="en-US" sz="1400" i="1" dirty="0"/>
            <a:t>Disjoint</a:t>
          </a:r>
          <a:r>
            <a:rPr lang="en-US" sz="1400" dirty="0"/>
            <a:t> </a:t>
          </a:r>
        </a:p>
        <a:p>
          <a:pPr>
            <a:spcAft>
              <a:spcPct val="35000"/>
            </a:spcAft>
          </a:pPr>
          <a:r>
            <a:rPr lang="en-US" sz="1400" dirty="0"/>
            <a:t>with </a:t>
          </a:r>
          <a:r>
            <a:rPr lang="en-US" sz="1400" b="1" dirty="0">
              <a:solidFill>
                <a:srgbClr val="00B050"/>
              </a:solidFill>
            </a:rPr>
            <a:t>B</a:t>
          </a:r>
          <a:r>
            <a:rPr lang="en-US" sz="1400" dirty="0"/>
            <a:t> </a:t>
          </a:r>
          <a:endParaRPr lang="en-CA" sz="1400" dirty="0"/>
        </a:p>
      </dgm:t>
    </dgm:pt>
    <dgm:pt modelId="{608C57D1-7F6F-4DB7-BA8A-DB71BD82B5BA}" type="parTrans" cxnId="{22EA8D63-13A2-43D8-84FB-61270723BA84}">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AAAC1DF3-A327-4894-A4FE-FE8BD2FD21FA}" type="sibTrans" cxnId="{22EA8D63-13A2-43D8-84FB-61270723BA84}">
      <dgm:prSet/>
      <dgm:spPr/>
      <dgm:t>
        <a:bodyPr/>
        <a:lstStyle/>
        <a:p>
          <a:endParaRPr lang="en-CA"/>
        </a:p>
      </dgm:t>
    </dgm:pt>
    <dgm:pt modelId="{1F9854BB-22E9-4049-9456-C1C1896FCEC5}">
      <dgm:prSet phldrT="[Text]" custT="1"/>
      <dgm:spPr/>
      <dgm:t>
        <a:bodyPr/>
        <a:lstStyle/>
        <a:p>
          <a:r>
            <a:rPr lang="en-US" sz="1400" dirty="0"/>
            <a:t>Does the border of </a:t>
          </a:r>
          <a:r>
            <a:rPr lang="en-US" sz="1400" b="1" dirty="0">
              <a:solidFill>
                <a:srgbClr val="00B0F0"/>
              </a:solidFill>
            </a:rPr>
            <a:t>A</a:t>
          </a:r>
          <a:r>
            <a:rPr lang="en-US" sz="1400" dirty="0"/>
            <a:t> overlap with the border of </a:t>
          </a:r>
          <a:r>
            <a:rPr lang="en-US" sz="1400" b="1" dirty="0">
              <a:solidFill>
                <a:srgbClr val="00B050"/>
              </a:solidFill>
            </a:rPr>
            <a:t>B</a:t>
          </a:r>
          <a:r>
            <a:rPr lang="en-US" sz="1400" dirty="0"/>
            <a:t>? </a:t>
          </a:r>
          <a:endParaRPr lang="en-CA" sz="1400" dirty="0"/>
        </a:p>
      </dgm:t>
    </dgm:pt>
    <dgm:pt modelId="{D6D15481-5E8B-4FD1-84DB-30AF31AE0AF3}" type="parTrans" cxnId="{980FD87F-A04E-4D8A-B0CB-FFC4758BB523}">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9A779EFA-D14F-42D3-8D6F-F5824C214B0E}" type="sibTrans" cxnId="{980FD87F-A04E-4D8A-B0CB-FFC4758BB523}">
      <dgm:prSet/>
      <dgm:spPr/>
      <dgm:t>
        <a:bodyPr/>
        <a:lstStyle/>
        <a:p>
          <a:endParaRPr lang="en-CA"/>
        </a:p>
      </dgm:t>
    </dgm:pt>
    <dgm:pt modelId="{611F5EBD-32D7-4C41-899A-5B09F7276570}">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Shelters </a:t>
          </a:r>
          <a:r>
            <a:rPr lang="en-US" sz="1400" b="1" dirty="0">
              <a:solidFill>
                <a:srgbClr val="00B050"/>
              </a:solidFill>
            </a:rPr>
            <a:t>B</a:t>
          </a:r>
          <a:endParaRPr lang="en-CA" sz="1400" dirty="0"/>
        </a:p>
      </dgm:t>
    </dgm:pt>
    <dgm:pt modelId="{4514F283-0637-4D79-A3B9-03CF59D1582C}" type="parTrans" cxnId="{4297C46B-1CF3-4990-AC9D-D8BD1E801252}">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00ADB120-16D7-482C-9D68-49DE47589D5D}" type="sibTrans" cxnId="{4297C46B-1CF3-4990-AC9D-D8BD1E801252}">
      <dgm:prSet/>
      <dgm:spPr/>
      <dgm:t>
        <a:bodyPr/>
        <a:lstStyle/>
        <a:p>
          <a:endParaRPr lang="en-CA"/>
        </a:p>
      </dgm:t>
    </dgm:pt>
    <dgm:pt modelId="{BEE09A10-6C19-46C6-A747-9CF8BA45C75F}">
      <dgm:prSet phldrT="[Text]" custT="1"/>
      <dgm:spPr/>
      <dgm:t>
        <a:bodyPr/>
        <a:lstStyle/>
        <a:p>
          <a:r>
            <a:rPr lang="en-US" sz="1400" dirty="0"/>
            <a:t>Does the convex hull of </a:t>
          </a:r>
          <a:r>
            <a:rPr lang="en-US" sz="1400" b="1" dirty="0">
              <a:solidFill>
                <a:srgbClr val="00B0F0"/>
              </a:solidFill>
            </a:rPr>
            <a:t>A</a:t>
          </a:r>
          <a:r>
            <a:rPr lang="en-US" sz="1400" dirty="0"/>
            <a:t> contain all of </a:t>
          </a:r>
          <a:r>
            <a:rPr lang="en-US" sz="1400" b="1" dirty="0">
              <a:solidFill>
                <a:srgbClr val="00B050"/>
              </a:solidFill>
            </a:rPr>
            <a:t>B</a:t>
          </a:r>
          <a:r>
            <a:rPr lang="en-US" sz="1400" dirty="0"/>
            <a:t>?</a:t>
          </a:r>
          <a:endParaRPr lang="en-CA" sz="1400" dirty="0"/>
        </a:p>
      </dgm:t>
    </dgm:pt>
    <dgm:pt modelId="{8F547023-3538-4EE8-93A4-8FB441205E03}" type="parTrans" cxnId="{12A88863-9D5E-4890-AFFD-B73BAEB6B428}">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B58B11F0-6E00-4B8E-9F77-5DF27BE008BC}" type="sibTrans" cxnId="{12A88863-9D5E-4890-AFFD-B73BAEB6B428}">
      <dgm:prSet/>
      <dgm:spPr/>
      <dgm:t>
        <a:bodyPr/>
        <a:lstStyle/>
        <a:p>
          <a:endParaRPr lang="en-CA"/>
        </a:p>
      </dgm:t>
    </dgm:pt>
    <dgm:pt modelId="{1C5200FE-FFA9-4D32-BBCD-D593EE845AF0}">
      <dgm:prSet phldrT="[Text]" custT="1"/>
      <dgm:spPr/>
      <dgm:t>
        <a:bodyPr/>
        <a:lstStyle/>
        <a:p>
          <a:r>
            <a:rPr lang="en-US" sz="1400" dirty="0"/>
            <a:t>Does the border of </a:t>
          </a:r>
          <a:r>
            <a:rPr lang="en-US" sz="1400" b="1" dirty="0">
              <a:solidFill>
                <a:srgbClr val="00B0F0"/>
              </a:solidFill>
            </a:rPr>
            <a:t>A</a:t>
          </a:r>
          <a:r>
            <a:rPr lang="en-US" sz="1400" dirty="0"/>
            <a:t> overlap with the border of </a:t>
          </a:r>
          <a:r>
            <a:rPr lang="en-US" sz="1400" b="1" dirty="0">
              <a:solidFill>
                <a:srgbClr val="00B050"/>
              </a:solidFill>
            </a:rPr>
            <a:t>B</a:t>
          </a:r>
          <a:r>
            <a:rPr lang="en-US" sz="1400" dirty="0"/>
            <a:t>? </a:t>
          </a:r>
          <a:endParaRPr lang="en-CA" sz="1400" dirty="0"/>
        </a:p>
      </dgm:t>
    </dgm:pt>
    <dgm:pt modelId="{78A0168A-B3D4-43A1-9440-9C1323BD7FEB}" type="parTrans" cxnId="{90EAD3EC-2996-4BDC-8AE5-6A4376640AB5}">
      <dgm:prSet custT="1"/>
      <dgm:spPr>
        <a:solidFill>
          <a:schemeClr val="tx1">
            <a:hueOff val="0"/>
            <a:satOff val="0"/>
            <a:lumOff val="0"/>
          </a:schemeClr>
        </a:solidFill>
        <a:ln w="25400">
          <a:solidFill>
            <a:srgbClr val="C04F15"/>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2064185F-0951-4CD0-BDF4-3C6BFCA2711B}" type="sibTrans" cxnId="{90EAD3EC-2996-4BDC-8AE5-6A4376640AB5}">
      <dgm:prSet/>
      <dgm:spPr/>
      <dgm:t>
        <a:bodyPr/>
        <a:lstStyle/>
        <a:p>
          <a:endParaRPr lang="en-CA"/>
        </a:p>
      </dgm:t>
    </dgm:pt>
    <dgm:pt modelId="{241770BA-9795-42B1-9426-B082AFE49C09}">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CA" sz="1400" i="1" dirty="0"/>
            <a:t>Equals</a:t>
          </a:r>
          <a:r>
            <a:rPr lang="en-CA" sz="1400" dirty="0"/>
            <a:t> </a:t>
          </a:r>
          <a:r>
            <a:rPr lang="en-US" sz="1400" b="1" dirty="0">
              <a:solidFill>
                <a:srgbClr val="00B050"/>
              </a:solidFill>
            </a:rPr>
            <a:t>B</a:t>
          </a:r>
          <a:endParaRPr lang="en-CA" sz="1400" dirty="0"/>
        </a:p>
      </dgm:t>
    </dgm:pt>
    <dgm:pt modelId="{028D1290-A2FC-43BD-BBE0-3D9D5D715153}" type="parTrans" cxnId="{E4EFE84C-CEEC-4A09-98F5-019B230674F4}">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D55A5817-2ABD-4A9F-97C6-7A20B7232503}" type="sibTrans" cxnId="{E4EFE84C-CEEC-4A09-98F5-019B230674F4}">
      <dgm:prSet/>
      <dgm:spPr/>
      <dgm:t>
        <a:bodyPr/>
        <a:lstStyle/>
        <a:p>
          <a:endParaRPr lang="en-CA"/>
        </a:p>
      </dgm:t>
    </dgm:pt>
    <dgm:pt modelId="{6B2F4EBD-0588-433D-BDC9-CB90AB476E93}">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CA" sz="1400" i="1" dirty="0"/>
            <a:t>Partitions</a:t>
          </a:r>
          <a:r>
            <a:rPr lang="en-CA" sz="1400" dirty="0"/>
            <a:t> </a:t>
          </a:r>
          <a:r>
            <a:rPr lang="en-US" sz="1400" b="1" dirty="0">
              <a:solidFill>
                <a:srgbClr val="00B050"/>
              </a:solidFill>
            </a:rPr>
            <a:t>B</a:t>
          </a:r>
          <a:endParaRPr lang="en-CA" sz="1400" dirty="0"/>
        </a:p>
      </dgm:t>
    </dgm:pt>
    <dgm:pt modelId="{B59112B4-27B0-48C6-BE5C-AC3A0DFEED65}" type="parTrans" cxnId="{221FB7B9-BD64-4B10-8CE1-D1815E8A9BDB}">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152AEC12-7501-4572-A083-B41AF931EDF9}" type="sibTrans" cxnId="{221FB7B9-BD64-4B10-8CE1-D1815E8A9BDB}">
      <dgm:prSet/>
      <dgm:spPr/>
      <dgm:t>
        <a:bodyPr/>
        <a:lstStyle/>
        <a:p>
          <a:endParaRPr lang="en-CA"/>
        </a:p>
      </dgm:t>
    </dgm:pt>
    <dgm:pt modelId="{4DEFB0B5-C8D7-4752-AA4C-317010537328}" type="pres">
      <dgm:prSet presAssocID="{E11C2CE7-F243-4F6E-9D3B-6A7F5BC585D0}" presName="diagram" presStyleCnt="0">
        <dgm:presLayoutVars>
          <dgm:chPref val="1"/>
          <dgm:dir/>
          <dgm:animOne val="branch"/>
          <dgm:animLvl val="lvl"/>
          <dgm:resizeHandles val="exact"/>
        </dgm:presLayoutVars>
      </dgm:prSet>
      <dgm:spPr/>
    </dgm:pt>
    <dgm:pt modelId="{7196CBE0-3640-4DD7-AC5E-27E6006D6C5A}" type="pres">
      <dgm:prSet presAssocID="{4BEC090C-1E15-4161-8659-B6B7DA165CC0}" presName="root1" presStyleCnt="0"/>
      <dgm:spPr/>
    </dgm:pt>
    <dgm:pt modelId="{60D0B9E6-82C7-4381-AE3D-A682BDCF8863}" type="pres">
      <dgm:prSet presAssocID="{4BEC090C-1E15-4161-8659-B6B7DA165CC0}" presName="LevelOneTextNode" presStyleLbl="node0" presStyleIdx="0" presStyleCnt="1" custScaleX="67319" custScaleY="45427" custLinFactNeighborY="2140">
        <dgm:presLayoutVars>
          <dgm:chPref val="3"/>
        </dgm:presLayoutVars>
      </dgm:prSet>
      <dgm:spPr/>
    </dgm:pt>
    <dgm:pt modelId="{8233B2F5-8510-4097-89C8-3D61320F8C19}" type="pres">
      <dgm:prSet presAssocID="{4BEC090C-1E15-4161-8659-B6B7DA165CC0}" presName="level2hierChild" presStyleCnt="0"/>
      <dgm:spPr/>
    </dgm:pt>
    <dgm:pt modelId="{90D847B5-D5A0-4244-846E-8ADF8BABDEED}" type="pres">
      <dgm:prSet presAssocID="{D6D15481-5E8B-4FD1-84DB-30AF31AE0AF3}" presName="conn2-1" presStyleLbl="parChTrans1D2" presStyleIdx="0" presStyleCnt="2"/>
      <dgm:spPr/>
    </dgm:pt>
    <dgm:pt modelId="{85EB8BBE-3858-4FF3-9A9C-0BED01FA18BC}" type="pres">
      <dgm:prSet presAssocID="{D6D15481-5E8B-4FD1-84DB-30AF31AE0AF3}" presName="connTx" presStyleLbl="parChTrans1D2" presStyleIdx="0" presStyleCnt="2"/>
      <dgm:spPr/>
    </dgm:pt>
    <dgm:pt modelId="{6E9E233E-39EB-4569-AF1D-76A28B0504EE}" type="pres">
      <dgm:prSet presAssocID="{1F9854BB-22E9-4049-9456-C1C1896FCEC5}" presName="root2" presStyleCnt="0"/>
      <dgm:spPr/>
    </dgm:pt>
    <dgm:pt modelId="{6C6B7D74-2E3F-42FA-BE1C-9AE309B40A28}" type="pres">
      <dgm:prSet presAssocID="{1F9854BB-22E9-4049-9456-C1C1896FCEC5}" presName="LevelTwoTextNode" presStyleLbl="node2" presStyleIdx="0" presStyleCnt="2" custScaleX="67714" custScaleY="54415" custLinFactNeighborX="-1470" custLinFactNeighborY="-74634">
        <dgm:presLayoutVars>
          <dgm:chPref val="3"/>
        </dgm:presLayoutVars>
      </dgm:prSet>
      <dgm:spPr/>
    </dgm:pt>
    <dgm:pt modelId="{5C78518D-1A63-4D18-8CCE-670B580276B4}" type="pres">
      <dgm:prSet presAssocID="{1F9854BB-22E9-4049-9456-C1C1896FCEC5}" presName="level3hierChild" presStyleCnt="0"/>
      <dgm:spPr/>
    </dgm:pt>
    <dgm:pt modelId="{FC40F70A-F5C9-433A-A55D-123A5B28E785}" type="pres">
      <dgm:prSet presAssocID="{464485DC-5F1E-45C4-9E48-32AA4E456A2D}" presName="conn2-1" presStyleLbl="parChTrans1D3" presStyleIdx="0" presStyleCnt="4"/>
      <dgm:spPr/>
    </dgm:pt>
    <dgm:pt modelId="{3938B017-FE74-4A39-AFB9-F36E1F3C9CD0}" type="pres">
      <dgm:prSet presAssocID="{464485DC-5F1E-45C4-9E48-32AA4E456A2D}" presName="connTx" presStyleLbl="parChTrans1D3" presStyleIdx="0" presStyleCnt="4"/>
      <dgm:spPr/>
    </dgm:pt>
    <dgm:pt modelId="{53AD0F57-EA3C-4714-8371-E9DB12E8CB68}" type="pres">
      <dgm:prSet presAssocID="{4102858B-66E2-4F4D-8103-BC8FCF77C011}" presName="root2" presStyleCnt="0"/>
      <dgm:spPr/>
    </dgm:pt>
    <dgm:pt modelId="{D65DD3F9-CCB1-44FA-B8E8-39B9016DCB19}" type="pres">
      <dgm:prSet presAssocID="{4102858B-66E2-4F4D-8103-BC8FCF77C011}" presName="LevelTwoTextNode" presStyleLbl="node3" presStyleIdx="0" presStyleCnt="4" custScaleX="67714" custScaleY="50771" custLinFactNeighborX="-3608" custLinFactNeighborY="-98973">
        <dgm:presLayoutVars>
          <dgm:chPref val="3"/>
        </dgm:presLayoutVars>
      </dgm:prSet>
      <dgm:spPr/>
    </dgm:pt>
    <dgm:pt modelId="{275F2363-88CA-4B3F-8244-F349A2BC576D}" type="pres">
      <dgm:prSet presAssocID="{4102858B-66E2-4F4D-8103-BC8FCF77C011}" presName="level3hierChild" presStyleCnt="0"/>
      <dgm:spPr/>
    </dgm:pt>
    <dgm:pt modelId="{E9013B9B-0814-4824-B7A5-76BC1EEA3FFD}" type="pres">
      <dgm:prSet presAssocID="{8F547023-3538-4EE8-93A4-8FB441205E03}" presName="conn2-1" presStyleLbl="parChTrans1D4" presStyleIdx="0" presStyleCnt="10"/>
      <dgm:spPr/>
    </dgm:pt>
    <dgm:pt modelId="{9D010A7E-BD5A-48B4-B2BE-E12A3A55371A}" type="pres">
      <dgm:prSet presAssocID="{8F547023-3538-4EE8-93A4-8FB441205E03}" presName="connTx" presStyleLbl="parChTrans1D4" presStyleIdx="0" presStyleCnt="10"/>
      <dgm:spPr/>
    </dgm:pt>
    <dgm:pt modelId="{89338983-973E-41F4-9138-6B3B7AAD4F38}" type="pres">
      <dgm:prSet presAssocID="{BEE09A10-6C19-46C6-A747-9CF8BA45C75F}" presName="root2" presStyleCnt="0"/>
      <dgm:spPr/>
    </dgm:pt>
    <dgm:pt modelId="{5ADC1B57-59CD-4290-8D3C-1F2B4B01AB44}" type="pres">
      <dgm:prSet presAssocID="{BEE09A10-6C19-46C6-A747-9CF8BA45C75F}" presName="LevelTwoTextNode" presStyleLbl="node4" presStyleIdx="0" presStyleCnt="10" custScaleX="76350" custScaleY="50474" custLinFactY="-15851" custLinFactNeighborX="-3175" custLinFactNeighborY="-100000">
        <dgm:presLayoutVars>
          <dgm:chPref val="3"/>
        </dgm:presLayoutVars>
      </dgm:prSet>
      <dgm:spPr/>
    </dgm:pt>
    <dgm:pt modelId="{7895928F-01FD-4CDB-9573-0E95FE802AAC}" type="pres">
      <dgm:prSet presAssocID="{BEE09A10-6C19-46C6-A747-9CF8BA45C75F}" presName="level3hierChild" presStyleCnt="0"/>
      <dgm:spPr/>
    </dgm:pt>
    <dgm:pt modelId="{2AD3D3E2-C6AC-405A-9A8A-D0423B528F9D}" type="pres">
      <dgm:prSet presAssocID="{608C57D1-7F6F-4DB7-BA8A-DB71BD82B5BA}" presName="conn2-1" presStyleLbl="parChTrans1D4" presStyleIdx="1" presStyleCnt="10"/>
      <dgm:spPr/>
    </dgm:pt>
    <dgm:pt modelId="{CD486216-BBE7-436F-9D63-9AD1931FF610}" type="pres">
      <dgm:prSet presAssocID="{608C57D1-7F6F-4DB7-BA8A-DB71BD82B5BA}" presName="connTx" presStyleLbl="parChTrans1D4" presStyleIdx="1" presStyleCnt="10"/>
      <dgm:spPr/>
    </dgm:pt>
    <dgm:pt modelId="{30383B94-4B06-4018-92E6-4F9D042D19C3}" type="pres">
      <dgm:prSet presAssocID="{C2BB84B3-6B94-40E5-8A8C-88566F375E4A}" presName="root2" presStyleCnt="0"/>
      <dgm:spPr/>
    </dgm:pt>
    <dgm:pt modelId="{267ED168-A2AD-42CE-8538-059248ABFC23}" type="pres">
      <dgm:prSet presAssocID="{C2BB84B3-6B94-40E5-8A8C-88566F375E4A}" presName="LevelTwoTextNode" presStyleLbl="node4" presStyleIdx="1" presStyleCnt="10" custScaleX="67714" custScaleY="39615" custLinFactY="-27370" custLinFactNeighborX="-2954" custLinFactNeighborY="-100000">
        <dgm:presLayoutVars>
          <dgm:chPref val="3"/>
        </dgm:presLayoutVars>
      </dgm:prSet>
      <dgm:spPr/>
    </dgm:pt>
    <dgm:pt modelId="{FE554052-42BD-4A93-92E6-642793B7EAF0}" type="pres">
      <dgm:prSet presAssocID="{C2BB84B3-6B94-40E5-8A8C-88566F375E4A}" presName="level3hierChild" presStyleCnt="0"/>
      <dgm:spPr/>
    </dgm:pt>
    <dgm:pt modelId="{0B134E92-FA95-4B28-BD52-07F1716B3C18}" type="pres">
      <dgm:prSet presAssocID="{4514F283-0637-4D79-A3B9-03CF59D1582C}" presName="conn2-1" presStyleLbl="parChTrans1D4" presStyleIdx="2" presStyleCnt="10"/>
      <dgm:spPr/>
    </dgm:pt>
    <dgm:pt modelId="{84A50755-D473-4C26-B04A-D905E4A37B75}" type="pres">
      <dgm:prSet presAssocID="{4514F283-0637-4D79-A3B9-03CF59D1582C}" presName="connTx" presStyleLbl="parChTrans1D4" presStyleIdx="2" presStyleCnt="10"/>
      <dgm:spPr/>
    </dgm:pt>
    <dgm:pt modelId="{9A4DDD95-4DFB-4F8C-AB5F-4A11FB7D7E46}" type="pres">
      <dgm:prSet presAssocID="{611F5EBD-32D7-4C41-899A-5B09F7276570}" presName="root2" presStyleCnt="0"/>
      <dgm:spPr/>
    </dgm:pt>
    <dgm:pt modelId="{DE55BEF5-93B4-4A69-A6D6-1C09C42D422D}" type="pres">
      <dgm:prSet presAssocID="{611F5EBD-32D7-4C41-899A-5B09F7276570}" presName="LevelTwoTextNode" presStyleLbl="node4" presStyleIdx="2" presStyleCnt="10" custScaleX="67714" custScaleY="22497" custLinFactY="-7532" custLinFactNeighborX="-2555" custLinFactNeighborY="-100000">
        <dgm:presLayoutVars>
          <dgm:chPref val="3"/>
        </dgm:presLayoutVars>
      </dgm:prSet>
      <dgm:spPr/>
    </dgm:pt>
    <dgm:pt modelId="{4B349A4D-A40F-4693-BD49-325E9CD02E3E}" type="pres">
      <dgm:prSet presAssocID="{611F5EBD-32D7-4C41-899A-5B09F7276570}" presName="level3hierChild" presStyleCnt="0"/>
      <dgm:spPr/>
    </dgm:pt>
    <dgm:pt modelId="{53585537-C841-4613-9227-8942CC9F940E}" type="pres">
      <dgm:prSet presAssocID="{4EF6EBEC-0A1E-4B9E-B648-62EB9C349AA7}" presName="conn2-1" presStyleLbl="parChTrans1D4" presStyleIdx="3" presStyleCnt="10"/>
      <dgm:spPr/>
    </dgm:pt>
    <dgm:pt modelId="{0A56F2DB-8DE4-4BD5-B764-228B4F527E1A}" type="pres">
      <dgm:prSet presAssocID="{4EF6EBEC-0A1E-4B9E-B648-62EB9C349AA7}" presName="connTx" presStyleLbl="parChTrans1D4" presStyleIdx="3" presStyleCnt="10"/>
      <dgm:spPr/>
    </dgm:pt>
    <dgm:pt modelId="{E5A0AD87-FD9A-4CDF-8B24-5669311CFB66}" type="pres">
      <dgm:prSet presAssocID="{76F6ED56-039E-4362-929F-14CA94C44354}" presName="root2" presStyleCnt="0"/>
      <dgm:spPr/>
    </dgm:pt>
    <dgm:pt modelId="{EFD08717-F61D-4FA3-AEAA-43BEC3867CFC}" type="pres">
      <dgm:prSet presAssocID="{76F6ED56-039E-4362-929F-14CA94C44354}" presName="LevelTwoTextNode" presStyleLbl="node4" presStyleIdx="3" presStyleCnt="10" custScaleX="76350" custScaleY="22497" custLinFactNeighborX="-3297" custLinFactNeighborY="-83427">
        <dgm:presLayoutVars>
          <dgm:chPref val="3"/>
        </dgm:presLayoutVars>
      </dgm:prSet>
      <dgm:spPr/>
    </dgm:pt>
    <dgm:pt modelId="{56D95B27-489D-49A1-A075-6C5D57ACB253}" type="pres">
      <dgm:prSet presAssocID="{76F6ED56-039E-4362-929F-14CA94C44354}" presName="level3hierChild" presStyleCnt="0"/>
      <dgm:spPr/>
    </dgm:pt>
    <dgm:pt modelId="{7940BBF2-D172-46D0-90EF-BFC9EA425F6D}" type="pres">
      <dgm:prSet presAssocID="{B41AB307-A081-4264-9130-95C84CE88154}" presName="conn2-1" presStyleLbl="parChTrans1D3" presStyleIdx="1" presStyleCnt="4"/>
      <dgm:spPr/>
    </dgm:pt>
    <dgm:pt modelId="{6925EB5E-0D47-4481-B6FA-74A76E9D6FD2}" type="pres">
      <dgm:prSet presAssocID="{B41AB307-A081-4264-9130-95C84CE88154}" presName="connTx" presStyleLbl="parChTrans1D3" presStyleIdx="1" presStyleCnt="4"/>
      <dgm:spPr/>
    </dgm:pt>
    <dgm:pt modelId="{1073CCAF-0555-46C8-BA57-3C388E65B0E0}" type="pres">
      <dgm:prSet presAssocID="{7A3D1130-4F69-4E59-9ACC-5B640EBD6EFF}" presName="root2" presStyleCnt="0"/>
      <dgm:spPr/>
    </dgm:pt>
    <dgm:pt modelId="{C33B4FFC-EE71-4E57-B768-C2BD25E243E8}" type="pres">
      <dgm:prSet presAssocID="{7A3D1130-4F69-4E59-9ACC-5B640EBD6EFF}" presName="LevelTwoTextNode" presStyleLbl="node3" presStyleIdx="1" presStyleCnt="4" custScaleX="67714" custScaleY="50771" custLinFactNeighborX="822" custLinFactNeighborY="-22522">
        <dgm:presLayoutVars>
          <dgm:chPref val="3"/>
        </dgm:presLayoutVars>
      </dgm:prSet>
      <dgm:spPr/>
    </dgm:pt>
    <dgm:pt modelId="{B89D9910-ACE9-4879-AF2B-8383B88C5EAB}" type="pres">
      <dgm:prSet presAssocID="{7A3D1130-4F69-4E59-9ACC-5B640EBD6EFF}" presName="level3hierChild" presStyleCnt="0"/>
      <dgm:spPr/>
    </dgm:pt>
    <dgm:pt modelId="{AF2C4515-2D24-4ADA-87E3-26CC2F6CC2A6}" type="pres">
      <dgm:prSet presAssocID="{4FC62AB9-317C-4A1C-A0AD-C10D573B4C49}" presName="conn2-1" presStyleLbl="parChTrans1D4" presStyleIdx="4" presStyleCnt="10"/>
      <dgm:spPr/>
    </dgm:pt>
    <dgm:pt modelId="{C6187C16-B219-43BA-B961-4E030BF7012C}" type="pres">
      <dgm:prSet presAssocID="{4FC62AB9-317C-4A1C-A0AD-C10D573B4C49}" presName="connTx" presStyleLbl="parChTrans1D4" presStyleIdx="4" presStyleCnt="10"/>
      <dgm:spPr/>
    </dgm:pt>
    <dgm:pt modelId="{6487C83E-50E8-4185-BDAE-15AEBCA01843}" type="pres">
      <dgm:prSet presAssocID="{181C735C-A399-4DA3-8589-B01A149985B6}" presName="root2" presStyleCnt="0"/>
      <dgm:spPr/>
    </dgm:pt>
    <dgm:pt modelId="{8557AC88-9D33-43F5-B999-D618E2615BC6}" type="pres">
      <dgm:prSet presAssocID="{181C735C-A399-4DA3-8589-B01A149985B6}" presName="LevelTwoTextNode" presStyleLbl="node4" presStyleIdx="4" presStyleCnt="10" custScaleX="76350" custScaleY="22497" custLinFactNeighborX="-4032" custLinFactNeighborY="-38812">
        <dgm:presLayoutVars>
          <dgm:chPref val="3"/>
        </dgm:presLayoutVars>
      </dgm:prSet>
      <dgm:spPr/>
    </dgm:pt>
    <dgm:pt modelId="{30CCDE8C-DF19-4396-9361-8852FB039470}" type="pres">
      <dgm:prSet presAssocID="{181C735C-A399-4DA3-8589-B01A149985B6}" presName="level3hierChild" presStyleCnt="0"/>
      <dgm:spPr/>
    </dgm:pt>
    <dgm:pt modelId="{E9983D54-FC96-4942-9E52-FC69F6639DD3}" type="pres">
      <dgm:prSet presAssocID="{9218275F-2715-4861-997B-85A1D6142A13}" presName="conn2-1" presStyleLbl="parChTrans1D4" presStyleIdx="5" presStyleCnt="10"/>
      <dgm:spPr/>
    </dgm:pt>
    <dgm:pt modelId="{73D4ADA3-7D22-4189-94D1-DD80977A6A2A}" type="pres">
      <dgm:prSet presAssocID="{9218275F-2715-4861-997B-85A1D6142A13}" presName="connTx" presStyleLbl="parChTrans1D4" presStyleIdx="5" presStyleCnt="10"/>
      <dgm:spPr/>
    </dgm:pt>
    <dgm:pt modelId="{BCEB44F5-7B51-43BA-92F2-B996C0D77E95}" type="pres">
      <dgm:prSet presAssocID="{77B43507-91C0-4172-8210-B7BD86829BA3}" presName="root2" presStyleCnt="0"/>
      <dgm:spPr/>
    </dgm:pt>
    <dgm:pt modelId="{2F8B85E9-6CF6-4115-A357-ABFC584D494E}" type="pres">
      <dgm:prSet presAssocID="{77B43507-91C0-4172-8210-B7BD86829BA3}" presName="LevelTwoTextNode" presStyleLbl="node4" presStyleIdx="5" presStyleCnt="10" custScaleX="76350" custScaleY="22497" custLinFactNeighborX="-3632" custLinFactNeighborY="6462">
        <dgm:presLayoutVars>
          <dgm:chPref val="3"/>
        </dgm:presLayoutVars>
      </dgm:prSet>
      <dgm:spPr/>
    </dgm:pt>
    <dgm:pt modelId="{4DD9F4D5-BBE5-4F26-AAC2-6ED377E82665}" type="pres">
      <dgm:prSet presAssocID="{77B43507-91C0-4172-8210-B7BD86829BA3}" presName="level3hierChild" presStyleCnt="0"/>
      <dgm:spPr/>
    </dgm:pt>
    <dgm:pt modelId="{1903229A-54A0-45D6-928C-45BC37FEA4DB}" type="pres">
      <dgm:prSet presAssocID="{BD5CB513-6A87-438F-94A4-8C766EF0E3BF}" presName="conn2-1" presStyleLbl="parChTrans1D2" presStyleIdx="1" presStyleCnt="2"/>
      <dgm:spPr/>
    </dgm:pt>
    <dgm:pt modelId="{CA7302ED-9C8F-459D-8E1B-FFC4D6AECEC7}" type="pres">
      <dgm:prSet presAssocID="{BD5CB513-6A87-438F-94A4-8C766EF0E3BF}" presName="connTx" presStyleLbl="parChTrans1D2" presStyleIdx="1" presStyleCnt="2"/>
      <dgm:spPr/>
    </dgm:pt>
    <dgm:pt modelId="{1E9A198D-4982-4F46-9C28-E527F4EF95FC}" type="pres">
      <dgm:prSet presAssocID="{0B8F6A2C-499F-4D42-90C6-D5D0C08F7746}" presName="root2" presStyleCnt="0"/>
      <dgm:spPr/>
    </dgm:pt>
    <dgm:pt modelId="{3FBAFE53-594D-4D03-B138-006A0BB47A9C}" type="pres">
      <dgm:prSet presAssocID="{0B8F6A2C-499F-4D42-90C6-D5D0C08F7746}" presName="LevelTwoTextNode" presStyleLbl="node2" presStyleIdx="1" presStyleCnt="2" custScaleX="67714" custScaleY="53172" custLinFactY="1230" custLinFactNeighborX="-1739" custLinFactNeighborY="100000">
        <dgm:presLayoutVars>
          <dgm:chPref val="3"/>
        </dgm:presLayoutVars>
      </dgm:prSet>
      <dgm:spPr/>
    </dgm:pt>
    <dgm:pt modelId="{5CA2DD91-821B-463E-87A4-736D923BF3F3}" type="pres">
      <dgm:prSet presAssocID="{0B8F6A2C-499F-4D42-90C6-D5D0C08F7746}" presName="level3hierChild" presStyleCnt="0"/>
      <dgm:spPr/>
    </dgm:pt>
    <dgm:pt modelId="{1877F5C3-3D89-4C58-A1F1-078525DE5F22}" type="pres">
      <dgm:prSet presAssocID="{78A0168A-B3D4-43A1-9440-9C1323BD7FEB}" presName="conn2-1" presStyleLbl="parChTrans1D3" presStyleIdx="2" presStyleCnt="4"/>
      <dgm:spPr/>
    </dgm:pt>
    <dgm:pt modelId="{1EF76CB9-B85D-4288-B228-1684949A83BF}" type="pres">
      <dgm:prSet presAssocID="{78A0168A-B3D4-43A1-9440-9C1323BD7FEB}" presName="connTx" presStyleLbl="parChTrans1D3" presStyleIdx="2" presStyleCnt="4"/>
      <dgm:spPr/>
    </dgm:pt>
    <dgm:pt modelId="{0BDED2F4-357F-4D70-8B64-875DE69D1646}" type="pres">
      <dgm:prSet presAssocID="{1C5200FE-FFA9-4D32-BBCD-D593EE845AF0}" presName="root2" presStyleCnt="0"/>
      <dgm:spPr/>
    </dgm:pt>
    <dgm:pt modelId="{752E73D5-6F0C-4299-B028-43DCAE9EBF12}" type="pres">
      <dgm:prSet presAssocID="{1C5200FE-FFA9-4D32-BBCD-D593EE845AF0}" presName="LevelTwoTextNode" presStyleLbl="node3" presStyleIdx="2" presStyleCnt="4" custScaleX="67714" custScaleY="50771" custLinFactNeighborX="-3631" custLinFactNeighborY="73124">
        <dgm:presLayoutVars>
          <dgm:chPref val="3"/>
        </dgm:presLayoutVars>
      </dgm:prSet>
      <dgm:spPr/>
    </dgm:pt>
    <dgm:pt modelId="{79A093DA-760D-426C-A06C-7B0D90B6EF5C}" type="pres">
      <dgm:prSet presAssocID="{1C5200FE-FFA9-4D32-BBCD-D593EE845AF0}" presName="level3hierChild" presStyleCnt="0"/>
      <dgm:spPr/>
    </dgm:pt>
    <dgm:pt modelId="{49F9E345-50CC-4F52-AFB5-C0A28306BF16}" type="pres">
      <dgm:prSet presAssocID="{28C379F9-AA32-41ED-A99B-1AC6034AA385}" presName="conn2-1" presStyleLbl="parChTrans1D4" presStyleIdx="6" presStyleCnt="10"/>
      <dgm:spPr/>
    </dgm:pt>
    <dgm:pt modelId="{7B531297-ACDD-496E-AA2F-404F042F5E9B}" type="pres">
      <dgm:prSet presAssocID="{28C379F9-AA32-41ED-A99B-1AC6034AA385}" presName="connTx" presStyleLbl="parChTrans1D4" presStyleIdx="6" presStyleCnt="10"/>
      <dgm:spPr/>
    </dgm:pt>
    <dgm:pt modelId="{8E5DF56D-31A9-4333-A41E-8016315036D8}" type="pres">
      <dgm:prSet presAssocID="{A0B9EC76-736B-41EF-A0BF-FF6D2F0BB0BB}" presName="root2" presStyleCnt="0"/>
      <dgm:spPr/>
    </dgm:pt>
    <dgm:pt modelId="{F37F940C-FB29-4D0E-B70D-83659D265A1E}" type="pres">
      <dgm:prSet presAssocID="{A0B9EC76-736B-41EF-A0BF-FF6D2F0BB0BB}" presName="LevelTwoTextNode" presStyleLbl="node4" presStyleIdx="6" presStyleCnt="10" custScaleX="76350" custScaleY="22497" custLinFactNeighborX="-3664" custLinFactNeighborY="48075">
        <dgm:presLayoutVars>
          <dgm:chPref val="3"/>
        </dgm:presLayoutVars>
      </dgm:prSet>
      <dgm:spPr/>
    </dgm:pt>
    <dgm:pt modelId="{CC0A6393-5FD2-4949-BF83-87FC5FEE6DFD}" type="pres">
      <dgm:prSet presAssocID="{A0B9EC76-736B-41EF-A0BF-FF6D2F0BB0BB}" presName="level3hierChild" presStyleCnt="0"/>
      <dgm:spPr/>
    </dgm:pt>
    <dgm:pt modelId="{FDDDA80B-6837-42EE-B31C-6D401D247906}" type="pres">
      <dgm:prSet presAssocID="{B63F0C89-71A1-4B60-AC8C-F6015144AA95}" presName="conn2-1" presStyleLbl="parChTrans1D4" presStyleIdx="7" presStyleCnt="10"/>
      <dgm:spPr/>
    </dgm:pt>
    <dgm:pt modelId="{3F9259DF-0F1B-4774-9C39-78543A209636}" type="pres">
      <dgm:prSet presAssocID="{B63F0C89-71A1-4B60-AC8C-F6015144AA95}" presName="connTx" presStyleLbl="parChTrans1D4" presStyleIdx="7" presStyleCnt="10"/>
      <dgm:spPr/>
    </dgm:pt>
    <dgm:pt modelId="{87C1E6F8-6409-4218-9FCC-DB5D88BB9588}" type="pres">
      <dgm:prSet presAssocID="{A41D72E9-2C78-48B5-BD7D-C1381877FD7E}" presName="root2" presStyleCnt="0"/>
      <dgm:spPr/>
    </dgm:pt>
    <dgm:pt modelId="{24F6AB9A-C44D-402F-B1AF-B011B11524E7}" type="pres">
      <dgm:prSet presAssocID="{A41D72E9-2C78-48B5-BD7D-C1381877FD7E}" presName="LevelTwoTextNode" presStyleLbl="node4" presStyleIdx="7" presStyleCnt="10" custScaleX="76350" custScaleY="50771" custLinFactY="12361" custLinFactNeighborX="-1080" custLinFactNeighborY="100000">
        <dgm:presLayoutVars>
          <dgm:chPref val="3"/>
        </dgm:presLayoutVars>
      </dgm:prSet>
      <dgm:spPr/>
    </dgm:pt>
    <dgm:pt modelId="{A18E93E9-CA62-4799-A4A4-4AD8D80E1A86}" type="pres">
      <dgm:prSet presAssocID="{A41D72E9-2C78-48B5-BD7D-C1381877FD7E}" presName="level3hierChild" presStyleCnt="0"/>
      <dgm:spPr/>
    </dgm:pt>
    <dgm:pt modelId="{8E7158E1-294C-4D33-8216-7B1B69CB68C3}" type="pres">
      <dgm:prSet presAssocID="{028D1290-A2FC-43BD-BBE0-3D9D5D715153}" presName="conn2-1" presStyleLbl="parChTrans1D4" presStyleIdx="8" presStyleCnt="10"/>
      <dgm:spPr/>
    </dgm:pt>
    <dgm:pt modelId="{52BC655F-4439-4A83-9224-76B8EA86E89C}" type="pres">
      <dgm:prSet presAssocID="{028D1290-A2FC-43BD-BBE0-3D9D5D715153}" presName="connTx" presStyleLbl="parChTrans1D4" presStyleIdx="8" presStyleCnt="10"/>
      <dgm:spPr/>
    </dgm:pt>
    <dgm:pt modelId="{B5EFA412-D4E9-4CBE-B979-90592A645687}" type="pres">
      <dgm:prSet presAssocID="{241770BA-9795-42B1-9426-B082AFE49C09}" presName="root2" presStyleCnt="0"/>
      <dgm:spPr/>
    </dgm:pt>
    <dgm:pt modelId="{778776B0-6F5E-4A58-93D8-59BB3630F525}" type="pres">
      <dgm:prSet presAssocID="{241770BA-9795-42B1-9426-B082AFE49C09}" presName="LevelTwoTextNode" presStyleLbl="node4" presStyleIdx="8" presStyleCnt="10" custScaleX="67714" custScaleY="22497" custLinFactNeighborX="-2413" custLinFactNeighborY="68722">
        <dgm:presLayoutVars>
          <dgm:chPref val="3"/>
        </dgm:presLayoutVars>
      </dgm:prSet>
      <dgm:spPr/>
    </dgm:pt>
    <dgm:pt modelId="{0BF4897C-6CFA-4F84-9ACC-1BC6F5C8803C}" type="pres">
      <dgm:prSet presAssocID="{241770BA-9795-42B1-9426-B082AFE49C09}" presName="level3hierChild" presStyleCnt="0"/>
      <dgm:spPr/>
    </dgm:pt>
    <dgm:pt modelId="{872C3E18-8C9D-4F32-84A6-2F9FD09D9194}" type="pres">
      <dgm:prSet presAssocID="{B59112B4-27B0-48C6-BE5C-AC3A0DFEED65}" presName="conn2-1" presStyleLbl="parChTrans1D4" presStyleIdx="9" presStyleCnt="10"/>
      <dgm:spPr/>
    </dgm:pt>
    <dgm:pt modelId="{E1AA0858-9124-4767-864C-EA93C50B6113}" type="pres">
      <dgm:prSet presAssocID="{B59112B4-27B0-48C6-BE5C-AC3A0DFEED65}" presName="connTx" presStyleLbl="parChTrans1D4" presStyleIdx="9" presStyleCnt="10"/>
      <dgm:spPr/>
    </dgm:pt>
    <dgm:pt modelId="{EECC6F63-839C-4201-B114-BF0C097D59AC}" type="pres">
      <dgm:prSet presAssocID="{6B2F4EBD-0588-433D-BDC9-CB90AB476E93}" presName="root2" presStyleCnt="0"/>
      <dgm:spPr/>
    </dgm:pt>
    <dgm:pt modelId="{D0953BFD-A9E5-445A-879D-994B68DDBF16}" type="pres">
      <dgm:prSet presAssocID="{6B2F4EBD-0588-433D-BDC9-CB90AB476E93}" presName="LevelTwoTextNode" presStyleLbl="node4" presStyleIdx="9" presStyleCnt="10" custScaleX="67714" custScaleY="22497" custLinFactY="44414" custLinFactNeighborX="-1768" custLinFactNeighborY="100000">
        <dgm:presLayoutVars>
          <dgm:chPref val="3"/>
        </dgm:presLayoutVars>
      </dgm:prSet>
      <dgm:spPr/>
    </dgm:pt>
    <dgm:pt modelId="{AFC6AE23-FD16-4D24-BB46-F9AEFED52B8B}" type="pres">
      <dgm:prSet presAssocID="{6B2F4EBD-0588-433D-BDC9-CB90AB476E93}" presName="level3hierChild" presStyleCnt="0"/>
      <dgm:spPr/>
    </dgm:pt>
    <dgm:pt modelId="{BF03BE95-0191-487A-81D4-7B1464A84271}" type="pres">
      <dgm:prSet presAssocID="{2FEBDD61-F47E-4187-B68C-33F93E8C6DA5}" presName="conn2-1" presStyleLbl="parChTrans1D3" presStyleIdx="3" presStyleCnt="4"/>
      <dgm:spPr/>
    </dgm:pt>
    <dgm:pt modelId="{E2510D0A-ED97-4A1D-BC86-C5879F26A917}" type="pres">
      <dgm:prSet presAssocID="{2FEBDD61-F47E-4187-B68C-33F93E8C6DA5}" presName="connTx" presStyleLbl="parChTrans1D3" presStyleIdx="3" presStyleCnt="4"/>
      <dgm:spPr/>
    </dgm:pt>
    <dgm:pt modelId="{7DBC28C9-8069-4EE0-B0D9-0A87156DA63F}" type="pres">
      <dgm:prSet presAssocID="{661FE512-40D7-433D-9F16-55C6C728AAEA}" presName="root2" presStyleCnt="0"/>
      <dgm:spPr/>
    </dgm:pt>
    <dgm:pt modelId="{C0A2D960-AF5A-445D-AE5F-800B8AC365D3}" type="pres">
      <dgm:prSet presAssocID="{661FE512-40D7-433D-9F16-55C6C728AAEA}" presName="LevelTwoTextNode" presStyleLbl="node3" presStyleIdx="3" presStyleCnt="4" custScaleX="67714" custScaleY="22497" custLinFactY="14173" custLinFactNeighborX="-4449" custLinFactNeighborY="100000">
        <dgm:presLayoutVars>
          <dgm:chPref val="3"/>
        </dgm:presLayoutVars>
      </dgm:prSet>
      <dgm:spPr/>
    </dgm:pt>
    <dgm:pt modelId="{DCB5F6A8-FF9A-4C1A-B134-D2FF44F1389E}" type="pres">
      <dgm:prSet presAssocID="{661FE512-40D7-433D-9F16-55C6C728AAEA}" presName="level3hierChild" presStyleCnt="0"/>
      <dgm:spPr/>
    </dgm:pt>
  </dgm:ptLst>
  <dgm:cxnLst>
    <dgm:cxn modelId="{63AC4D0A-094A-4AF0-B717-D2FACE4B4133}" srcId="{7A3D1130-4F69-4E59-9ACC-5B640EBD6EFF}" destId="{181C735C-A399-4DA3-8589-B01A149985B6}" srcOrd="0" destOrd="0" parTransId="{4FC62AB9-317C-4A1C-A0AD-C10D573B4C49}" sibTransId="{740954D0-DF39-40E1-8E68-C687849C8332}"/>
    <dgm:cxn modelId="{CB165E0B-060B-4093-8B2F-1AC3AB15AAA2}" type="presOf" srcId="{611F5EBD-32D7-4C41-899A-5B09F7276570}" destId="{DE55BEF5-93B4-4A69-A6D6-1C09C42D422D}" srcOrd="0" destOrd="0" presId="urn:microsoft.com/office/officeart/2005/8/layout/hierarchy2"/>
    <dgm:cxn modelId="{F5C7870E-CB12-4937-9585-F2319FF53FDC}" type="presOf" srcId="{2FEBDD61-F47E-4187-B68C-33F93E8C6DA5}" destId="{E2510D0A-ED97-4A1D-BC86-C5879F26A917}" srcOrd="1" destOrd="0" presId="urn:microsoft.com/office/officeart/2005/8/layout/hierarchy2"/>
    <dgm:cxn modelId="{FDC1C40E-20CE-4E7F-980B-E987C7B122F3}" type="presOf" srcId="{9218275F-2715-4861-997B-85A1D6142A13}" destId="{E9983D54-FC96-4942-9E52-FC69F6639DD3}" srcOrd="0" destOrd="0" presId="urn:microsoft.com/office/officeart/2005/8/layout/hierarchy2"/>
    <dgm:cxn modelId="{C9380E12-FEF8-48E4-92D8-4A3FBEA4E1A2}" type="presOf" srcId="{B63F0C89-71A1-4B60-AC8C-F6015144AA95}" destId="{3F9259DF-0F1B-4774-9C39-78543A209636}" srcOrd="1" destOrd="0" presId="urn:microsoft.com/office/officeart/2005/8/layout/hierarchy2"/>
    <dgm:cxn modelId="{3E192414-9E4C-4AFF-A713-695D4B48BA5F}" type="presOf" srcId="{77B43507-91C0-4172-8210-B7BD86829BA3}" destId="{2F8B85E9-6CF6-4115-A357-ABFC584D494E}" srcOrd="0" destOrd="0" presId="urn:microsoft.com/office/officeart/2005/8/layout/hierarchy2"/>
    <dgm:cxn modelId="{295A0916-873C-47F7-BF09-C487BF7FB49E}" type="presOf" srcId="{9218275F-2715-4861-997B-85A1D6142A13}" destId="{73D4ADA3-7D22-4189-94D1-DD80977A6A2A}" srcOrd="1" destOrd="0" presId="urn:microsoft.com/office/officeart/2005/8/layout/hierarchy2"/>
    <dgm:cxn modelId="{634B5418-38A6-48D8-B05F-51C7EF4BA736}" type="presOf" srcId="{4FC62AB9-317C-4A1C-A0AD-C10D573B4C49}" destId="{C6187C16-B219-43BA-B961-4E030BF7012C}" srcOrd="1" destOrd="0" presId="urn:microsoft.com/office/officeart/2005/8/layout/hierarchy2"/>
    <dgm:cxn modelId="{667A051A-9C99-4A3F-B669-32F2A428C21F}" type="presOf" srcId="{B41AB307-A081-4264-9130-95C84CE88154}" destId="{6925EB5E-0D47-4481-B6FA-74A76E9D6FD2}" srcOrd="1" destOrd="0" presId="urn:microsoft.com/office/officeart/2005/8/layout/hierarchy2"/>
    <dgm:cxn modelId="{095BCB1B-3BB7-4654-86D0-E4F015E264EB}" type="presOf" srcId="{A41D72E9-2C78-48B5-BD7D-C1381877FD7E}" destId="{24F6AB9A-C44D-402F-B1AF-B011B11524E7}" srcOrd="0" destOrd="0" presId="urn:microsoft.com/office/officeart/2005/8/layout/hierarchy2"/>
    <dgm:cxn modelId="{378DDA28-5CD2-4409-898D-6F9774F972D4}" type="presOf" srcId="{8F547023-3538-4EE8-93A4-8FB441205E03}" destId="{E9013B9B-0814-4824-B7A5-76BC1EEA3FFD}" srcOrd="0" destOrd="0" presId="urn:microsoft.com/office/officeart/2005/8/layout/hierarchy2"/>
    <dgm:cxn modelId="{3405B029-B748-4330-9489-4C40178A1D6B}" type="presOf" srcId="{B59112B4-27B0-48C6-BE5C-AC3A0DFEED65}" destId="{E1AA0858-9124-4767-864C-EA93C50B6113}" srcOrd="1" destOrd="0" presId="urn:microsoft.com/office/officeart/2005/8/layout/hierarchy2"/>
    <dgm:cxn modelId="{BD56932C-05AE-472E-9F38-5E5F80B9D024}" type="presOf" srcId="{241770BA-9795-42B1-9426-B082AFE49C09}" destId="{778776B0-6F5E-4A58-93D8-59BB3630F525}" srcOrd="0" destOrd="0" presId="urn:microsoft.com/office/officeart/2005/8/layout/hierarchy2"/>
    <dgm:cxn modelId="{D7742531-6406-4108-9A09-7F1CEE09CDCD}" type="presOf" srcId="{C2BB84B3-6B94-40E5-8A8C-88566F375E4A}" destId="{267ED168-A2AD-42CE-8538-059248ABFC23}" srcOrd="0" destOrd="0" presId="urn:microsoft.com/office/officeart/2005/8/layout/hierarchy2"/>
    <dgm:cxn modelId="{DC6F0C33-B0F8-4530-B3C0-A9A4D420E2EC}" srcId="{1C5200FE-FFA9-4D32-BBCD-D593EE845AF0}" destId="{A0B9EC76-736B-41EF-A0BF-FF6D2F0BB0BB}" srcOrd="0" destOrd="0" parTransId="{28C379F9-AA32-41ED-A99B-1AC6034AA385}" sibTransId="{4D5E0712-8273-4EDC-9A28-41B51FF32779}"/>
    <dgm:cxn modelId="{35881A33-01D6-45BD-9AD8-7832C3911F30}" srcId="{1F9854BB-22E9-4049-9456-C1C1896FCEC5}" destId="{4102858B-66E2-4F4D-8103-BC8FCF77C011}" srcOrd="0" destOrd="0" parTransId="{464485DC-5F1E-45C4-9E48-32AA4E456A2D}" sibTransId="{04B2353E-694B-46D8-B1DD-A0A2DEFE17AA}"/>
    <dgm:cxn modelId="{ABC8CC3B-4756-46DF-8F3C-D30BA6E1C63E}" type="presOf" srcId="{B59112B4-27B0-48C6-BE5C-AC3A0DFEED65}" destId="{872C3E18-8C9D-4F32-84A6-2F9FD09D9194}" srcOrd="0" destOrd="0" presId="urn:microsoft.com/office/officeart/2005/8/layout/hierarchy2"/>
    <dgm:cxn modelId="{0F20A15E-2ACA-4672-8D40-15BBDAE8186B}" type="presOf" srcId="{BD5CB513-6A87-438F-94A4-8C766EF0E3BF}" destId="{1903229A-54A0-45D6-928C-45BC37FEA4DB}" srcOrd="0" destOrd="0" presId="urn:microsoft.com/office/officeart/2005/8/layout/hierarchy2"/>
    <dgm:cxn modelId="{95F81A5F-FF8B-46AB-B980-3B16790BBD39}" type="presOf" srcId="{464485DC-5F1E-45C4-9E48-32AA4E456A2D}" destId="{FC40F70A-F5C9-433A-A55D-123A5B28E785}" srcOrd="0" destOrd="0" presId="urn:microsoft.com/office/officeart/2005/8/layout/hierarchy2"/>
    <dgm:cxn modelId="{1B801362-9E7C-4F71-9114-C02C4E7E49C2}" type="presOf" srcId="{4514F283-0637-4D79-A3B9-03CF59D1582C}" destId="{84A50755-D473-4C26-B04A-D905E4A37B75}" srcOrd="1" destOrd="0" presId="urn:microsoft.com/office/officeart/2005/8/layout/hierarchy2"/>
    <dgm:cxn modelId="{12A88863-9D5E-4890-AFFD-B73BAEB6B428}" srcId="{4102858B-66E2-4F4D-8103-BC8FCF77C011}" destId="{BEE09A10-6C19-46C6-A747-9CF8BA45C75F}" srcOrd="0" destOrd="0" parTransId="{8F547023-3538-4EE8-93A4-8FB441205E03}" sibTransId="{B58B11F0-6E00-4B8E-9F77-5DF27BE008BC}"/>
    <dgm:cxn modelId="{22EA8D63-13A2-43D8-84FB-61270723BA84}" srcId="{BEE09A10-6C19-46C6-A747-9CF8BA45C75F}" destId="{C2BB84B3-6B94-40E5-8A8C-88566F375E4A}" srcOrd="0" destOrd="0" parTransId="{608C57D1-7F6F-4DB7-BA8A-DB71BD82B5BA}" sibTransId="{AAAC1DF3-A327-4894-A4FE-FE8BD2FD21FA}"/>
    <dgm:cxn modelId="{0E85C069-F5AC-4E2D-959E-032AC0CA870F}" type="presOf" srcId="{E11C2CE7-F243-4F6E-9D3B-6A7F5BC585D0}" destId="{4DEFB0B5-C8D7-4752-AA4C-317010537328}" srcOrd="0" destOrd="0" presId="urn:microsoft.com/office/officeart/2005/8/layout/hierarchy2"/>
    <dgm:cxn modelId="{ECAB156A-08CA-404C-8E8A-902F003923C0}" type="presOf" srcId="{4BEC090C-1E15-4161-8659-B6B7DA165CC0}" destId="{60D0B9E6-82C7-4381-AE3D-A682BDCF8863}" srcOrd="0" destOrd="0" presId="urn:microsoft.com/office/officeart/2005/8/layout/hierarchy2"/>
    <dgm:cxn modelId="{4297C46B-1CF3-4990-AC9D-D8BD1E801252}" srcId="{BEE09A10-6C19-46C6-A747-9CF8BA45C75F}" destId="{611F5EBD-32D7-4C41-899A-5B09F7276570}" srcOrd="1" destOrd="0" parTransId="{4514F283-0637-4D79-A3B9-03CF59D1582C}" sibTransId="{00ADB120-16D7-482C-9D68-49DE47589D5D}"/>
    <dgm:cxn modelId="{E4EFE84C-CEEC-4A09-98F5-019B230674F4}" srcId="{A41D72E9-2C78-48B5-BD7D-C1381877FD7E}" destId="{241770BA-9795-42B1-9426-B082AFE49C09}" srcOrd="0" destOrd="0" parTransId="{028D1290-A2FC-43BD-BBE0-3D9D5D715153}" sibTransId="{D55A5817-2ABD-4A9F-97C6-7A20B7232503}"/>
    <dgm:cxn modelId="{9767F94C-27DA-46C0-9E34-10C5CE97E6B9}" type="presOf" srcId="{76F6ED56-039E-4362-929F-14CA94C44354}" destId="{EFD08717-F61D-4FA3-AEAA-43BEC3867CFC}" srcOrd="0" destOrd="0" presId="urn:microsoft.com/office/officeart/2005/8/layout/hierarchy2"/>
    <dgm:cxn modelId="{D9B1294D-3EA1-4635-9B5F-014E9B49FBC4}" type="presOf" srcId="{78A0168A-B3D4-43A1-9440-9C1323BD7FEB}" destId="{1EF76CB9-B85D-4288-B228-1684949A83BF}" srcOrd="1" destOrd="0" presId="urn:microsoft.com/office/officeart/2005/8/layout/hierarchy2"/>
    <dgm:cxn modelId="{D5DE5A4D-252B-4B35-8E83-B37FEF7F82E8}" type="presOf" srcId="{4EF6EBEC-0A1E-4B9E-B648-62EB9C349AA7}" destId="{53585537-C841-4613-9227-8942CC9F940E}" srcOrd="0" destOrd="0" presId="urn:microsoft.com/office/officeart/2005/8/layout/hierarchy2"/>
    <dgm:cxn modelId="{A314E04D-1B32-4670-A9A3-EC6687F38A82}" type="presOf" srcId="{D6D15481-5E8B-4FD1-84DB-30AF31AE0AF3}" destId="{90D847B5-D5A0-4244-846E-8ADF8BABDEED}" srcOrd="0" destOrd="0" presId="urn:microsoft.com/office/officeart/2005/8/layout/hierarchy2"/>
    <dgm:cxn modelId="{E7C5BD71-1F73-4F3B-8697-C5651DB52205}" type="presOf" srcId="{4102858B-66E2-4F4D-8103-BC8FCF77C011}" destId="{D65DD3F9-CCB1-44FA-B8E8-39B9016DCB19}" srcOrd="0" destOrd="0" presId="urn:microsoft.com/office/officeart/2005/8/layout/hierarchy2"/>
    <dgm:cxn modelId="{C2989A74-ACC3-4898-B410-3E8DF1564020}" type="presOf" srcId="{BEE09A10-6C19-46C6-A747-9CF8BA45C75F}" destId="{5ADC1B57-59CD-4290-8D3C-1F2B4B01AB44}" srcOrd="0" destOrd="0" presId="urn:microsoft.com/office/officeart/2005/8/layout/hierarchy2"/>
    <dgm:cxn modelId="{7936FC54-FF04-4BCE-A785-B28B2C40FD45}" type="presOf" srcId="{661FE512-40D7-433D-9F16-55C6C728AAEA}" destId="{C0A2D960-AF5A-445D-AE5F-800B8AC365D3}" srcOrd="0" destOrd="0" presId="urn:microsoft.com/office/officeart/2005/8/layout/hierarchy2"/>
    <dgm:cxn modelId="{B6F51356-2EF7-4A24-B57C-CC0CA9F3B858}" type="presOf" srcId="{B41AB307-A081-4264-9130-95C84CE88154}" destId="{7940BBF2-D172-46D0-90EF-BFC9EA425F6D}" srcOrd="0" destOrd="0" presId="urn:microsoft.com/office/officeart/2005/8/layout/hierarchy2"/>
    <dgm:cxn modelId="{EB657B57-CD5E-42C9-9656-F809B4B163BD}" type="presOf" srcId="{D6D15481-5E8B-4FD1-84DB-30AF31AE0AF3}" destId="{85EB8BBE-3858-4FF3-9A9C-0BED01FA18BC}" srcOrd="1" destOrd="0" presId="urn:microsoft.com/office/officeart/2005/8/layout/hierarchy2"/>
    <dgm:cxn modelId="{58B1AF57-C9DB-49B8-9139-79476E400A81}" type="presOf" srcId="{181C735C-A399-4DA3-8589-B01A149985B6}" destId="{8557AC88-9D33-43F5-B999-D618E2615BC6}" srcOrd="0" destOrd="0" presId="urn:microsoft.com/office/officeart/2005/8/layout/hierarchy2"/>
    <dgm:cxn modelId="{980FD87F-A04E-4D8A-B0CB-FFC4758BB523}" srcId="{4BEC090C-1E15-4161-8659-B6B7DA165CC0}" destId="{1F9854BB-22E9-4049-9456-C1C1896FCEC5}" srcOrd="0" destOrd="0" parTransId="{D6D15481-5E8B-4FD1-84DB-30AF31AE0AF3}" sibTransId="{9A779EFA-D14F-42D3-8D6F-F5824C214B0E}"/>
    <dgm:cxn modelId="{E2356781-71E6-4871-953A-9C00DF43BB4D}" type="presOf" srcId="{2FEBDD61-F47E-4187-B68C-33F93E8C6DA5}" destId="{BF03BE95-0191-487A-81D4-7B1464A84271}" srcOrd="0" destOrd="0" presId="urn:microsoft.com/office/officeart/2005/8/layout/hierarchy2"/>
    <dgm:cxn modelId="{FFDF0D82-106B-42F5-881A-70CFC637817B}" type="presOf" srcId="{BD5CB513-6A87-438F-94A4-8C766EF0E3BF}" destId="{CA7302ED-9C8F-459D-8E1B-FFC4D6AECEC7}" srcOrd="1" destOrd="0" presId="urn:microsoft.com/office/officeart/2005/8/layout/hierarchy2"/>
    <dgm:cxn modelId="{2019FC85-98F1-49A4-B1E0-085B4F226A4D}" type="presOf" srcId="{1F9854BB-22E9-4049-9456-C1C1896FCEC5}" destId="{6C6B7D74-2E3F-42FA-BE1C-9AE309B40A28}" srcOrd="0" destOrd="0" presId="urn:microsoft.com/office/officeart/2005/8/layout/hierarchy2"/>
    <dgm:cxn modelId="{DB0AA486-48C6-4042-B575-CE74B616BFCB}" srcId="{4BEC090C-1E15-4161-8659-B6B7DA165CC0}" destId="{0B8F6A2C-499F-4D42-90C6-D5D0C08F7746}" srcOrd="1" destOrd="0" parTransId="{BD5CB513-6A87-438F-94A4-8C766EF0E3BF}" sibTransId="{968430DC-312F-4F74-9ADC-3A1E3A089BF2}"/>
    <dgm:cxn modelId="{A4A7B68E-EDF0-4161-892F-3B1BFEB361AB}" srcId="{E11C2CE7-F243-4F6E-9D3B-6A7F5BC585D0}" destId="{4BEC090C-1E15-4161-8659-B6B7DA165CC0}" srcOrd="0" destOrd="0" parTransId="{9EBE5B1D-83DE-4957-9892-FCDD2C4704CB}" sibTransId="{4CD070C9-978B-49EA-8790-2550A7262776}"/>
    <dgm:cxn modelId="{677A9696-1C94-492A-AE62-EF2F78E7F1B3}" type="presOf" srcId="{608C57D1-7F6F-4DB7-BA8A-DB71BD82B5BA}" destId="{2AD3D3E2-C6AC-405A-9A8A-D0423B528F9D}" srcOrd="0" destOrd="0" presId="urn:microsoft.com/office/officeart/2005/8/layout/hierarchy2"/>
    <dgm:cxn modelId="{56BED5A2-73BB-4CB7-A397-31D72B893FEE}" type="presOf" srcId="{028D1290-A2FC-43BD-BBE0-3D9D5D715153}" destId="{52BC655F-4439-4A83-9224-76B8EA86E89C}" srcOrd="1" destOrd="0" presId="urn:microsoft.com/office/officeart/2005/8/layout/hierarchy2"/>
    <dgm:cxn modelId="{21BFD8A7-0447-440B-B174-0851B5DA9980}" type="presOf" srcId="{28C379F9-AA32-41ED-A99B-1AC6034AA385}" destId="{7B531297-ACDD-496E-AA2F-404F042F5E9B}" srcOrd="1" destOrd="0" presId="urn:microsoft.com/office/officeart/2005/8/layout/hierarchy2"/>
    <dgm:cxn modelId="{89EA4FB5-33D9-4943-BAB4-3C0DA279F013}" type="presOf" srcId="{464485DC-5F1E-45C4-9E48-32AA4E456A2D}" destId="{3938B017-FE74-4A39-AFB9-F36E1F3C9CD0}" srcOrd="1" destOrd="0" presId="urn:microsoft.com/office/officeart/2005/8/layout/hierarchy2"/>
    <dgm:cxn modelId="{221FB7B9-BD64-4B10-8CE1-D1815E8A9BDB}" srcId="{A41D72E9-2C78-48B5-BD7D-C1381877FD7E}" destId="{6B2F4EBD-0588-433D-BDC9-CB90AB476E93}" srcOrd="1" destOrd="0" parTransId="{B59112B4-27B0-48C6-BE5C-AC3A0DFEED65}" sibTransId="{152AEC12-7501-4572-A083-B41AF931EDF9}"/>
    <dgm:cxn modelId="{86AB34BB-4AAC-4BD8-B3E9-406F7407E75E}" type="presOf" srcId="{8F547023-3538-4EE8-93A4-8FB441205E03}" destId="{9D010A7E-BD5A-48B4-B2BE-E12A3A55371A}" srcOrd="1" destOrd="0" presId="urn:microsoft.com/office/officeart/2005/8/layout/hierarchy2"/>
    <dgm:cxn modelId="{EA7CC7C2-79B2-4DBE-A340-8DA93E57D09F}" srcId="{0B8F6A2C-499F-4D42-90C6-D5D0C08F7746}" destId="{661FE512-40D7-433D-9F16-55C6C728AAEA}" srcOrd="1" destOrd="0" parTransId="{2FEBDD61-F47E-4187-B68C-33F93E8C6DA5}" sibTransId="{83CA8007-68EE-4333-B604-63AE063E2CD7}"/>
    <dgm:cxn modelId="{030174CA-85E3-49E6-B7A2-37A6D0F92CB2}" type="presOf" srcId="{4FC62AB9-317C-4A1C-A0AD-C10D573B4C49}" destId="{AF2C4515-2D24-4ADA-87E3-26CC2F6CC2A6}" srcOrd="0" destOrd="0" presId="urn:microsoft.com/office/officeart/2005/8/layout/hierarchy2"/>
    <dgm:cxn modelId="{ECA88BCA-A6D4-4117-A26F-CF8AABCB959D}" type="presOf" srcId="{A0B9EC76-736B-41EF-A0BF-FF6D2F0BB0BB}" destId="{F37F940C-FB29-4D0E-B70D-83659D265A1E}" srcOrd="0" destOrd="0" presId="urn:microsoft.com/office/officeart/2005/8/layout/hierarchy2"/>
    <dgm:cxn modelId="{C44720D2-A7C8-4933-8619-602F46082A7E}" type="presOf" srcId="{028D1290-A2FC-43BD-BBE0-3D9D5D715153}" destId="{8E7158E1-294C-4D33-8216-7B1B69CB68C3}" srcOrd="0" destOrd="0" presId="urn:microsoft.com/office/officeart/2005/8/layout/hierarchy2"/>
    <dgm:cxn modelId="{0DB1C2D4-9F8A-4B19-A561-75DC1DB24803}" srcId="{7A3D1130-4F69-4E59-9ACC-5B640EBD6EFF}" destId="{77B43507-91C0-4172-8210-B7BD86829BA3}" srcOrd="1" destOrd="0" parTransId="{9218275F-2715-4861-997B-85A1D6142A13}" sibTransId="{6484DD91-D42F-4795-8862-4CB2FCD693DD}"/>
    <dgm:cxn modelId="{038A62D6-02F2-478F-BDFF-FD04933DB296}" type="presOf" srcId="{608C57D1-7F6F-4DB7-BA8A-DB71BD82B5BA}" destId="{CD486216-BBE7-436F-9D63-9AD1931FF610}" srcOrd="1" destOrd="0" presId="urn:microsoft.com/office/officeart/2005/8/layout/hierarchy2"/>
    <dgm:cxn modelId="{F20C56DD-E9DC-402D-8202-C206451C87F5}" srcId="{1C5200FE-FFA9-4D32-BBCD-D593EE845AF0}" destId="{A41D72E9-2C78-48B5-BD7D-C1381877FD7E}" srcOrd="1" destOrd="0" parTransId="{B63F0C89-71A1-4B60-AC8C-F6015144AA95}" sibTransId="{8638F548-EBED-4FFB-AA80-92500E2E3FBC}"/>
    <dgm:cxn modelId="{36DB8EDD-48CC-4AFA-8F4D-754F06EC0A45}" type="presOf" srcId="{6B2F4EBD-0588-433D-BDC9-CB90AB476E93}" destId="{D0953BFD-A9E5-445A-879D-994B68DDBF16}" srcOrd="0" destOrd="0" presId="urn:microsoft.com/office/officeart/2005/8/layout/hierarchy2"/>
    <dgm:cxn modelId="{69D400E0-F121-47D3-9D38-3FFFF7CCEC75}" type="presOf" srcId="{78A0168A-B3D4-43A1-9440-9C1323BD7FEB}" destId="{1877F5C3-3D89-4C58-A1F1-078525DE5F22}" srcOrd="0" destOrd="0" presId="urn:microsoft.com/office/officeart/2005/8/layout/hierarchy2"/>
    <dgm:cxn modelId="{25F50FE0-894D-422F-A7F9-EE9BE4377657}" type="presOf" srcId="{7A3D1130-4F69-4E59-9ACC-5B640EBD6EFF}" destId="{C33B4FFC-EE71-4E57-B768-C2BD25E243E8}" srcOrd="0" destOrd="0" presId="urn:microsoft.com/office/officeart/2005/8/layout/hierarchy2"/>
    <dgm:cxn modelId="{33C2DAE6-3B45-4FFA-8669-37EDD253ADB0}" type="presOf" srcId="{4514F283-0637-4D79-A3B9-03CF59D1582C}" destId="{0B134E92-FA95-4B28-BD52-07F1716B3C18}" srcOrd="0" destOrd="0" presId="urn:microsoft.com/office/officeart/2005/8/layout/hierarchy2"/>
    <dgm:cxn modelId="{492B54EA-8E2F-42FA-A103-E7CA2F9B33D1}" type="presOf" srcId="{0B8F6A2C-499F-4D42-90C6-D5D0C08F7746}" destId="{3FBAFE53-594D-4D03-B138-006A0BB47A9C}" srcOrd="0" destOrd="0" presId="urn:microsoft.com/office/officeart/2005/8/layout/hierarchy2"/>
    <dgm:cxn modelId="{90EAD3EC-2996-4BDC-8AE5-6A4376640AB5}" srcId="{0B8F6A2C-499F-4D42-90C6-D5D0C08F7746}" destId="{1C5200FE-FFA9-4D32-BBCD-D593EE845AF0}" srcOrd="0" destOrd="0" parTransId="{78A0168A-B3D4-43A1-9440-9C1323BD7FEB}" sibTransId="{2064185F-0951-4CD0-BDF4-3C6BFCA2711B}"/>
    <dgm:cxn modelId="{C26D30F0-954D-4F71-8C1A-FE8E4EDDA73D}" type="presOf" srcId="{28C379F9-AA32-41ED-A99B-1AC6034AA385}" destId="{49F9E345-50CC-4F52-AFB5-C0A28306BF16}" srcOrd="0" destOrd="0" presId="urn:microsoft.com/office/officeart/2005/8/layout/hierarchy2"/>
    <dgm:cxn modelId="{070025F1-E88E-41FB-899C-8A04F4FCAF91}" srcId="{4102858B-66E2-4F4D-8103-BC8FCF77C011}" destId="{76F6ED56-039E-4362-929F-14CA94C44354}" srcOrd="1" destOrd="0" parTransId="{4EF6EBEC-0A1E-4B9E-B648-62EB9C349AA7}" sibTransId="{15E9C307-BB46-42B2-BB17-AEBFEE2AD831}"/>
    <dgm:cxn modelId="{650BADF8-C3DC-4596-B1E5-DB435FDA5C20}" type="presOf" srcId="{1C5200FE-FFA9-4D32-BBCD-D593EE845AF0}" destId="{752E73D5-6F0C-4299-B028-43DCAE9EBF12}" srcOrd="0" destOrd="0" presId="urn:microsoft.com/office/officeart/2005/8/layout/hierarchy2"/>
    <dgm:cxn modelId="{6B3E6EFA-4CF6-4319-AAC1-8245F69C29D2}" type="presOf" srcId="{B63F0C89-71A1-4B60-AC8C-F6015144AA95}" destId="{FDDDA80B-6837-42EE-B31C-6D401D247906}" srcOrd="0" destOrd="0" presId="urn:microsoft.com/office/officeart/2005/8/layout/hierarchy2"/>
    <dgm:cxn modelId="{DAD22DFD-05CA-4330-AD42-A5F28487B037}" srcId="{1F9854BB-22E9-4049-9456-C1C1896FCEC5}" destId="{7A3D1130-4F69-4E59-9ACC-5B640EBD6EFF}" srcOrd="1" destOrd="0" parTransId="{B41AB307-A081-4264-9130-95C84CE88154}" sibTransId="{C78EE015-1D63-4783-95F7-35114C4686DE}"/>
    <dgm:cxn modelId="{D453DFFE-0796-4BE9-AE4E-9930F158B37F}" type="presOf" srcId="{4EF6EBEC-0A1E-4B9E-B648-62EB9C349AA7}" destId="{0A56F2DB-8DE4-4BD5-B764-228B4F527E1A}" srcOrd="1" destOrd="0" presId="urn:microsoft.com/office/officeart/2005/8/layout/hierarchy2"/>
    <dgm:cxn modelId="{C36E318B-0BA6-4057-AE62-55B34185281D}" type="presParOf" srcId="{4DEFB0B5-C8D7-4752-AA4C-317010537328}" destId="{7196CBE0-3640-4DD7-AC5E-27E6006D6C5A}" srcOrd="0" destOrd="0" presId="urn:microsoft.com/office/officeart/2005/8/layout/hierarchy2"/>
    <dgm:cxn modelId="{6F9DAF35-D9A0-46E4-B36E-295CD7C800FD}" type="presParOf" srcId="{7196CBE0-3640-4DD7-AC5E-27E6006D6C5A}" destId="{60D0B9E6-82C7-4381-AE3D-A682BDCF8863}" srcOrd="0" destOrd="0" presId="urn:microsoft.com/office/officeart/2005/8/layout/hierarchy2"/>
    <dgm:cxn modelId="{D19E34A0-F81B-4CB7-9F8C-555FBE5F9E18}" type="presParOf" srcId="{7196CBE0-3640-4DD7-AC5E-27E6006D6C5A}" destId="{8233B2F5-8510-4097-89C8-3D61320F8C19}" srcOrd="1" destOrd="0" presId="urn:microsoft.com/office/officeart/2005/8/layout/hierarchy2"/>
    <dgm:cxn modelId="{E26C902D-BFF9-436C-A676-64123AE5B8EC}" type="presParOf" srcId="{8233B2F5-8510-4097-89C8-3D61320F8C19}" destId="{90D847B5-D5A0-4244-846E-8ADF8BABDEED}" srcOrd="0" destOrd="0" presId="urn:microsoft.com/office/officeart/2005/8/layout/hierarchy2"/>
    <dgm:cxn modelId="{0E5963D7-70E5-493B-A5A8-B53B8C970501}" type="presParOf" srcId="{90D847B5-D5A0-4244-846E-8ADF8BABDEED}" destId="{85EB8BBE-3858-4FF3-9A9C-0BED01FA18BC}" srcOrd="0" destOrd="0" presId="urn:microsoft.com/office/officeart/2005/8/layout/hierarchy2"/>
    <dgm:cxn modelId="{42BCBF6D-009F-4C6E-834F-4F574D5F9B29}" type="presParOf" srcId="{8233B2F5-8510-4097-89C8-3D61320F8C19}" destId="{6E9E233E-39EB-4569-AF1D-76A28B0504EE}" srcOrd="1" destOrd="0" presId="urn:microsoft.com/office/officeart/2005/8/layout/hierarchy2"/>
    <dgm:cxn modelId="{EBC6A0B9-DD39-4B6B-825E-45D3FAD60912}" type="presParOf" srcId="{6E9E233E-39EB-4569-AF1D-76A28B0504EE}" destId="{6C6B7D74-2E3F-42FA-BE1C-9AE309B40A28}" srcOrd="0" destOrd="0" presId="urn:microsoft.com/office/officeart/2005/8/layout/hierarchy2"/>
    <dgm:cxn modelId="{FE400F2E-3F3D-44B4-9F42-7C6E7B7025D8}" type="presParOf" srcId="{6E9E233E-39EB-4569-AF1D-76A28B0504EE}" destId="{5C78518D-1A63-4D18-8CCE-670B580276B4}" srcOrd="1" destOrd="0" presId="urn:microsoft.com/office/officeart/2005/8/layout/hierarchy2"/>
    <dgm:cxn modelId="{134C6794-2E7A-4EA3-927B-7293539FAE34}" type="presParOf" srcId="{5C78518D-1A63-4D18-8CCE-670B580276B4}" destId="{FC40F70A-F5C9-433A-A55D-123A5B28E785}" srcOrd="0" destOrd="0" presId="urn:microsoft.com/office/officeart/2005/8/layout/hierarchy2"/>
    <dgm:cxn modelId="{5BCC0ADA-44CA-4A66-BA3A-003205C385AE}" type="presParOf" srcId="{FC40F70A-F5C9-433A-A55D-123A5B28E785}" destId="{3938B017-FE74-4A39-AFB9-F36E1F3C9CD0}" srcOrd="0" destOrd="0" presId="urn:microsoft.com/office/officeart/2005/8/layout/hierarchy2"/>
    <dgm:cxn modelId="{9B9CBE3B-8C4A-4FC8-ACFD-F2204BB534AB}" type="presParOf" srcId="{5C78518D-1A63-4D18-8CCE-670B580276B4}" destId="{53AD0F57-EA3C-4714-8371-E9DB12E8CB68}" srcOrd="1" destOrd="0" presId="urn:microsoft.com/office/officeart/2005/8/layout/hierarchy2"/>
    <dgm:cxn modelId="{0A254137-932D-4225-B67B-097AF9973C09}" type="presParOf" srcId="{53AD0F57-EA3C-4714-8371-E9DB12E8CB68}" destId="{D65DD3F9-CCB1-44FA-B8E8-39B9016DCB19}" srcOrd="0" destOrd="0" presId="urn:microsoft.com/office/officeart/2005/8/layout/hierarchy2"/>
    <dgm:cxn modelId="{8405904D-8B9B-4B47-A3FA-23C26B7C7032}" type="presParOf" srcId="{53AD0F57-EA3C-4714-8371-E9DB12E8CB68}" destId="{275F2363-88CA-4B3F-8244-F349A2BC576D}" srcOrd="1" destOrd="0" presId="urn:microsoft.com/office/officeart/2005/8/layout/hierarchy2"/>
    <dgm:cxn modelId="{4C32A613-0EDD-4CB0-9317-BF2A30EBA2D3}" type="presParOf" srcId="{275F2363-88CA-4B3F-8244-F349A2BC576D}" destId="{E9013B9B-0814-4824-B7A5-76BC1EEA3FFD}" srcOrd="0" destOrd="0" presId="urn:microsoft.com/office/officeart/2005/8/layout/hierarchy2"/>
    <dgm:cxn modelId="{91297910-DCDB-4101-BD2D-11F33F635FCB}" type="presParOf" srcId="{E9013B9B-0814-4824-B7A5-76BC1EEA3FFD}" destId="{9D010A7E-BD5A-48B4-B2BE-E12A3A55371A}" srcOrd="0" destOrd="0" presId="urn:microsoft.com/office/officeart/2005/8/layout/hierarchy2"/>
    <dgm:cxn modelId="{F2C8C6C6-ED28-40FA-845B-043F3EE7ADEE}" type="presParOf" srcId="{275F2363-88CA-4B3F-8244-F349A2BC576D}" destId="{89338983-973E-41F4-9138-6B3B7AAD4F38}" srcOrd="1" destOrd="0" presId="urn:microsoft.com/office/officeart/2005/8/layout/hierarchy2"/>
    <dgm:cxn modelId="{F5BE46F3-2C39-41CF-B725-CD7810755B50}" type="presParOf" srcId="{89338983-973E-41F4-9138-6B3B7AAD4F38}" destId="{5ADC1B57-59CD-4290-8D3C-1F2B4B01AB44}" srcOrd="0" destOrd="0" presId="urn:microsoft.com/office/officeart/2005/8/layout/hierarchy2"/>
    <dgm:cxn modelId="{110F144E-2508-443B-A9A7-1EB1F3EBC7BA}" type="presParOf" srcId="{89338983-973E-41F4-9138-6B3B7AAD4F38}" destId="{7895928F-01FD-4CDB-9573-0E95FE802AAC}" srcOrd="1" destOrd="0" presId="urn:microsoft.com/office/officeart/2005/8/layout/hierarchy2"/>
    <dgm:cxn modelId="{C7117336-DB4B-4609-95FD-1E92780DD7FC}" type="presParOf" srcId="{7895928F-01FD-4CDB-9573-0E95FE802AAC}" destId="{2AD3D3E2-C6AC-405A-9A8A-D0423B528F9D}" srcOrd="0" destOrd="0" presId="urn:microsoft.com/office/officeart/2005/8/layout/hierarchy2"/>
    <dgm:cxn modelId="{EFA90BE3-1B7D-4386-813E-2F4D98FF9616}" type="presParOf" srcId="{2AD3D3E2-C6AC-405A-9A8A-D0423B528F9D}" destId="{CD486216-BBE7-436F-9D63-9AD1931FF610}" srcOrd="0" destOrd="0" presId="urn:microsoft.com/office/officeart/2005/8/layout/hierarchy2"/>
    <dgm:cxn modelId="{7696F108-4AB8-4AAA-B02D-B054292478D7}" type="presParOf" srcId="{7895928F-01FD-4CDB-9573-0E95FE802AAC}" destId="{30383B94-4B06-4018-92E6-4F9D042D19C3}" srcOrd="1" destOrd="0" presId="urn:microsoft.com/office/officeart/2005/8/layout/hierarchy2"/>
    <dgm:cxn modelId="{D67BC6C7-3F54-4B74-BA05-54E0FFAD66E5}" type="presParOf" srcId="{30383B94-4B06-4018-92E6-4F9D042D19C3}" destId="{267ED168-A2AD-42CE-8538-059248ABFC23}" srcOrd="0" destOrd="0" presId="urn:microsoft.com/office/officeart/2005/8/layout/hierarchy2"/>
    <dgm:cxn modelId="{9F0598E3-000E-4F51-BD47-B0793026C2A2}" type="presParOf" srcId="{30383B94-4B06-4018-92E6-4F9D042D19C3}" destId="{FE554052-42BD-4A93-92E6-642793B7EAF0}" srcOrd="1" destOrd="0" presId="urn:microsoft.com/office/officeart/2005/8/layout/hierarchy2"/>
    <dgm:cxn modelId="{1C545819-8BE7-4583-9BD5-DB861737B3CB}" type="presParOf" srcId="{7895928F-01FD-4CDB-9573-0E95FE802AAC}" destId="{0B134E92-FA95-4B28-BD52-07F1716B3C18}" srcOrd="2" destOrd="0" presId="urn:microsoft.com/office/officeart/2005/8/layout/hierarchy2"/>
    <dgm:cxn modelId="{0440F0C4-B4A3-4A5C-B7DA-1169F926FFEE}" type="presParOf" srcId="{0B134E92-FA95-4B28-BD52-07F1716B3C18}" destId="{84A50755-D473-4C26-B04A-D905E4A37B75}" srcOrd="0" destOrd="0" presId="urn:microsoft.com/office/officeart/2005/8/layout/hierarchy2"/>
    <dgm:cxn modelId="{170F0276-5053-4E0A-8F06-9F0BD96D19DC}" type="presParOf" srcId="{7895928F-01FD-4CDB-9573-0E95FE802AAC}" destId="{9A4DDD95-4DFB-4F8C-AB5F-4A11FB7D7E46}" srcOrd="3" destOrd="0" presId="urn:microsoft.com/office/officeart/2005/8/layout/hierarchy2"/>
    <dgm:cxn modelId="{BD7E1663-EA30-4C36-82C5-990728C4EB74}" type="presParOf" srcId="{9A4DDD95-4DFB-4F8C-AB5F-4A11FB7D7E46}" destId="{DE55BEF5-93B4-4A69-A6D6-1C09C42D422D}" srcOrd="0" destOrd="0" presId="urn:microsoft.com/office/officeart/2005/8/layout/hierarchy2"/>
    <dgm:cxn modelId="{75BD2E5D-AD23-448E-A2B8-681828DEE86D}" type="presParOf" srcId="{9A4DDD95-4DFB-4F8C-AB5F-4A11FB7D7E46}" destId="{4B349A4D-A40F-4693-BD49-325E9CD02E3E}" srcOrd="1" destOrd="0" presId="urn:microsoft.com/office/officeart/2005/8/layout/hierarchy2"/>
    <dgm:cxn modelId="{CC47860E-F73E-4D0A-9AE7-B4B4AB6F05E8}" type="presParOf" srcId="{275F2363-88CA-4B3F-8244-F349A2BC576D}" destId="{53585537-C841-4613-9227-8942CC9F940E}" srcOrd="2" destOrd="0" presId="urn:microsoft.com/office/officeart/2005/8/layout/hierarchy2"/>
    <dgm:cxn modelId="{B348305A-429F-4DC0-88FC-5B3CE75F9F06}" type="presParOf" srcId="{53585537-C841-4613-9227-8942CC9F940E}" destId="{0A56F2DB-8DE4-4BD5-B764-228B4F527E1A}" srcOrd="0" destOrd="0" presId="urn:microsoft.com/office/officeart/2005/8/layout/hierarchy2"/>
    <dgm:cxn modelId="{6DD41365-EF52-4615-A973-0A0E5DE7592F}" type="presParOf" srcId="{275F2363-88CA-4B3F-8244-F349A2BC576D}" destId="{E5A0AD87-FD9A-4CDF-8B24-5669311CFB66}" srcOrd="3" destOrd="0" presId="urn:microsoft.com/office/officeart/2005/8/layout/hierarchy2"/>
    <dgm:cxn modelId="{45CC0C73-ADFE-437C-859E-823C63E536D6}" type="presParOf" srcId="{E5A0AD87-FD9A-4CDF-8B24-5669311CFB66}" destId="{EFD08717-F61D-4FA3-AEAA-43BEC3867CFC}" srcOrd="0" destOrd="0" presId="urn:microsoft.com/office/officeart/2005/8/layout/hierarchy2"/>
    <dgm:cxn modelId="{0DAFD67D-57A9-426B-ACF6-99E9E60DECD9}" type="presParOf" srcId="{E5A0AD87-FD9A-4CDF-8B24-5669311CFB66}" destId="{56D95B27-489D-49A1-A075-6C5D57ACB253}" srcOrd="1" destOrd="0" presId="urn:microsoft.com/office/officeart/2005/8/layout/hierarchy2"/>
    <dgm:cxn modelId="{62970425-962E-4BA8-A8B9-72A9EE9B30F5}" type="presParOf" srcId="{5C78518D-1A63-4D18-8CCE-670B580276B4}" destId="{7940BBF2-D172-46D0-90EF-BFC9EA425F6D}" srcOrd="2" destOrd="0" presId="urn:microsoft.com/office/officeart/2005/8/layout/hierarchy2"/>
    <dgm:cxn modelId="{31435B21-1CBE-45C9-9333-A21BF3625E69}" type="presParOf" srcId="{7940BBF2-D172-46D0-90EF-BFC9EA425F6D}" destId="{6925EB5E-0D47-4481-B6FA-74A76E9D6FD2}" srcOrd="0" destOrd="0" presId="urn:microsoft.com/office/officeart/2005/8/layout/hierarchy2"/>
    <dgm:cxn modelId="{1490A086-6887-43E3-A60B-77FC6C41609F}" type="presParOf" srcId="{5C78518D-1A63-4D18-8CCE-670B580276B4}" destId="{1073CCAF-0555-46C8-BA57-3C388E65B0E0}" srcOrd="3" destOrd="0" presId="urn:microsoft.com/office/officeart/2005/8/layout/hierarchy2"/>
    <dgm:cxn modelId="{63A594D9-C93E-4203-A703-A6DBA717E927}" type="presParOf" srcId="{1073CCAF-0555-46C8-BA57-3C388E65B0E0}" destId="{C33B4FFC-EE71-4E57-B768-C2BD25E243E8}" srcOrd="0" destOrd="0" presId="urn:microsoft.com/office/officeart/2005/8/layout/hierarchy2"/>
    <dgm:cxn modelId="{BA5F5CE0-727D-404B-B994-8149F12D81B0}" type="presParOf" srcId="{1073CCAF-0555-46C8-BA57-3C388E65B0E0}" destId="{B89D9910-ACE9-4879-AF2B-8383B88C5EAB}" srcOrd="1" destOrd="0" presId="urn:microsoft.com/office/officeart/2005/8/layout/hierarchy2"/>
    <dgm:cxn modelId="{73C6B1B1-7EC0-4814-AAB0-819E45F5EC8F}" type="presParOf" srcId="{B89D9910-ACE9-4879-AF2B-8383B88C5EAB}" destId="{AF2C4515-2D24-4ADA-87E3-26CC2F6CC2A6}" srcOrd="0" destOrd="0" presId="urn:microsoft.com/office/officeart/2005/8/layout/hierarchy2"/>
    <dgm:cxn modelId="{7BD3F716-C816-416B-8455-3B57898C3B49}" type="presParOf" srcId="{AF2C4515-2D24-4ADA-87E3-26CC2F6CC2A6}" destId="{C6187C16-B219-43BA-B961-4E030BF7012C}" srcOrd="0" destOrd="0" presId="urn:microsoft.com/office/officeart/2005/8/layout/hierarchy2"/>
    <dgm:cxn modelId="{E82F7E11-F318-4BA0-9D98-5FC9A6B05495}" type="presParOf" srcId="{B89D9910-ACE9-4879-AF2B-8383B88C5EAB}" destId="{6487C83E-50E8-4185-BDAE-15AEBCA01843}" srcOrd="1" destOrd="0" presId="urn:microsoft.com/office/officeart/2005/8/layout/hierarchy2"/>
    <dgm:cxn modelId="{334FC14C-9176-4628-AA8A-64F387C1EF29}" type="presParOf" srcId="{6487C83E-50E8-4185-BDAE-15AEBCA01843}" destId="{8557AC88-9D33-43F5-B999-D618E2615BC6}" srcOrd="0" destOrd="0" presId="urn:microsoft.com/office/officeart/2005/8/layout/hierarchy2"/>
    <dgm:cxn modelId="{DD1DD986-F242-49E0-9F77-199C9CAEA82E}" type="presParOf" srcId="{6487C83E-50E8-4185-BDAE-15AEBCA01843}" destId="{30CCDE8C-DF19-4396-9361-8852FB039470}" srcOrd="1" destOrd="0" presId="urn:microsoft.com/office/officeart/2005/8/layout/hierarchy2"/>
    <dgm:cxn modelId="{646A463C-26BE-4572-B037-22D1AF1D3121}" type="presParOf" srcId="{B89D9910-ACE9-4879-AF2B-8383B88C5EAB}" destId="{E9983D54-FC96-4942-9E52-FC69F6639DD3}" srcOrd="2" destOrd="0" presId="urn:microsoft.com/office/officeart/2005/8/layout/hierarchy2"/>
    <dgm:cxn modelId="{9A5DDBDB-6D4B-40B5-9505-3778F4EE567E}" type="presParOf" srcId="{E9983D54-FC96-4942-9E52-FC69F6639DD3}" destId="{73D4ADA3-7D22-4189-94D1-DD80977A6A2A}" srcOrd="0" destOrd="0" presId="urn:microsoft.com/office/officeart/2005/8/layout/hierarchy2"/>
    <dgm:cxn modelId="{0F1B5689-868C-49C8-A19F-77F16B28021C}" type="presParOf" srcId="{B89D9910-ACE9-4879-AF2B-8383B88C5EAB}" destId="{BCEB44F5-7B51-43BA-92F2-B996C0D77E95}" srcOrd="3" destOrd="0" presId="urn:microsoft.com/office/officeart/2005/8/layout/hierarchy2"/>
    <dgm:cxn modelId="{234D2068-D110-4F88-9E50-12D0454DB1BB}" type="presParOf" srcId="{BCEB44F5-7B51-43BA-92F2-B996C0D77E95}" destId="{2F8B85E9-6CF6-4115-A357-ABFC584D494E}" srcOrd="0" destOrd="0" presId="urn:microsoft.com/office/officeart/2005/8/layout/hierarchy2"/>
    <dgm:cxn modelId="{D8B87136-6CA6-4F7C-837E-74E0D7780FC1}" type="presParOf" srcId="{BCEB44F5-7B51-43BA-92F2-B996C0D77E95}" destId="{4DD9F4D5-BBE5-4F26-AAC2-6ED377E82665}" srcOrd="1" destOrd="0" presId="urn:microsoft.com/office/officeart/2005/8/layout/hierarchy2"/>
    <dgm:cxn modelId="{4C81E1E9-10FD-415D-9927-33D6BB98F0F0}" type="presParOf" srcId="{8233B2F5-8510-4097-89C8-3D61320F8C19}" destId="{1903229A-54A0-45D6-928C-45BC37FEA4DB}" srcOrd="2" destOrd="0" presId="urn:microsoft.com/office/officeart/2005/8/layout/hierarchy2"/>
    <dgm:cxn modelId="{118FE2E3-1898-40C5-A251-B94A7987855E}" type="presParOf" srcId="{1903229A-54A0-45D6-928C-45BC37FEA4DB}" destId="{CA7302ED-9C8F-459D-8E1B-FFC4D6AECEC7}" srcOrd="0" destOrd="0" presId="urn:microsoft.com/office/officeart/2005/8/layout/hierarchy2"/>
    <dgm:cxn modelId="{9E5F165B-D3DC-4660-AFA8-A1AA2F2BC72F}" type="presParOf" srcId="{8233B2F5-8510-4097-89C8-3D61320F8C19}" destId="{1E9A198D-4982-4F46-9C28-E527F4EF95FC}" srcOrd="3" destOrd="0" presId="urn:microsoft.com/office/officeart/2005/8/layout/hierarchy2"/>
    <dgm:cxn modelId="{818D176D-DF76-45FE-8038-668D162244EA}" type="presParOf" srcId="{1E9A198D-4982-4F46-9C28-E527F4EF95FC}" destId="{3FBAFE53-594D-4D03-B138-006A0BB47A9C}" srcOrd="0" destOrd="0" presId="urn:microsoft.com/office/officeart/2005/8/layout/hierarchy2"/>
    <dgm:cxn modelId="{F6A6195C-F8AB-4300-B7D4-C8B80D2D11D6}" type="presParOf" srcId="{1E9A198D-4982-4F46-9C28-E527F4EF95FC}" destId="{5CA2DD91-821B-463E-87A4-736D923BF3F3}" srcOrd="1" destOrd="0" presId="urn:microsoft.com/office/officeart/2005/8/layout/hierarchy2"/>
    <dgm:cxn modelId="{AF7CBFFC-DCF0-45C3-905C-B927A9B646C7}" type="presParOf" srcId="{5CA2DD91-821B-463E-87A4-736D923BF3F3}" destId="{1877F5C3-3D89-4C58-A1F1-078525DE5F22}" srcOrd="0" destOrd="0" presId="urn:microsoft.com/office/officeart/2005/8/layout/hierarchy2"/>
    <dgm:cxn modelId="{C0685243-7DE1-4E4D-B4B5-85257BF1112E}" type="presParOf" srcId="{1877F5C3-3D89-4C58-A1F1-078525DE5F22}" destId="{1EF76CB9-B85D-4288-B228-1684949A83BF}" srcOrd="0" destOrd="0" presId="urn:microsoft.com/office/officeart/2005/8/layout/hierarchy2"/>
    <dgm:cxn modelId="{723A5530-44BB-49C5-9BF6-4248D63D62AD}" type="presParOf" srcId="{5CA2DD91-821B-463E-87A4-736D923BF3F3}" destId="{0BDED2F4-357F-4D70-8B64-875DE69D1646}" srcOrd="1" destOrd="0" presId="urn:microsoft.com/office/officeart/2005/8/layout/hierarchy2"/>
    <dgm:cxn modelId="{7BA604C1-017A-49AC-91FA-F137347CDA04}" type="presParOf" srcId="{0BDED2F4-357F-4D70-8B64-875DE69D1646}" destId="{752E73D5-6F0C-4299-B028-43DCAE9EBF12}" srcOrd="0" destOrd="0" presId="urn:microsoft.com/office/officeart/2005/8/layout/hierarchy2"/>
    <dgm:cxn modelId="{E728CCFD-D2E7-4D87-A4B3-6F7337BF9DB7}" type="presParOf" srcId="{0BDED2F4-357F-4D70-8B64-875DE69D1646}" destId="{79A093DA-760D-426C-A06C-7B0D90B6EF5C}" srcOrd="1" destOrd="0" presId="urn:microsoft.com/office/officeart/2005/8/layout/hierarchy2"/>
    <dgm:cxn modelId="{30B5E539-7841-477F-A240-929D88D45F69}" type="presParOf" srcId="{79A093DA-760D-426C-A06C-7B0D90B6EF5C}" destId="{49F9E345-50CC-4F52-AFB5-C0A28306BF16}" srcOrd="0" destOrd="0" presId="urn:microsoft.com/office/officeart/2005/8/layout/hierarchy2"/>
    <dgm:cxn modelId="{FB0CB026-20F1-4F46-AB63-4586818543C1}" type="presParOf" srcId="{49F9E345-50CC-4F52-AFB5-C0A28306BF16}" destId="{7B531297-ACDD-496E-AA2F-404F042F5E9B}" srcOrd="0" destOrd="0" presId="urn:microsoft.com/office/officeart/2005/8/layout/hierarchy2"/>
    <dgm:cxn modelId="{B2F1ACAD-B9D7-4F65-BC63-ECC47EB10BEC}" type="presParOf" srcId="{79A093DA-760D-426C-A06C-7B0D90B6EF5C}" destId="{8E5DF56D-31A9-4333-A41E-8016315036D8}" srcOrd="1" destOrd="0" presId="urn:microsoft.com/office/officeart/2005/8/layout/hierarchy2"/>
    <dgm:cxn modelId="{EE5E060D-32E6-4C69-91D0-E4E9AADD3EC7}" type="presParOf" srcId="{8E5DF56D-31A9-4333-A41E-8016315036D8}" destId="{F37F940C-FB29-4D0E-B70D-83659D265A1E}" srcOrd="0" destOrd="0" presId="urn:microsoft.com/office/officeart/2005/8/layout/hierarchy2"/>
    <dgm:cxn modelId="{614D73FC-D215-4322-9DB4-EC10842DD291}" type="presParOf" srcId="{8E5DF56D-31A9-4333-A41E-8016315036D8}" destId="{CC0A6393-5FD2-4949-BF83-87FC5FEE6DFD}" srcOrd="1" destOrd="0" presId="urn:microsoft.com/office/officeart/2005/8/layout/hierarchy2"/>
    <dgm:cxn modelId="{8DAB9A7B-5E60-4D4F-93A7-30BC72C65894}" type="presParOf" srcId="{79A093DA-760D-426C-A06C-7B0D90B6EF5C}" destId="{FDDDA80B-6837-42EE-B31C-6D401D247906}" srcOrd="2" destOrd="0" presId="urn:microsoft.com/office/officeart/2005/8/layout/hierarchy2"/>
    <dgm:cxn modelId="{80A9DBF1-8BB2-4EB1-8409-67FAD3F9C3B0}" type="presParOf" srcId="{FDDDA80B-6837-42EE-B31C-6D401D247906}" destId="{3F9259DF-0F1B-4774-9C39-78543A209636}" srcOrd="0" destOrd="0" presId="urn:microsoft.com/office/officeart/2005/8/layout/hierarchy2"/>
    <dgm:cxn modelId="{FF65BDCF-7026-4D00-97DE-75A0BA72E5C2}" type="presParOf" srcId="{79A093DA-760D-426C-A06C-7B0D90B6EF5C}" destId="{87C1E6F8-6409-4218-9FCC-DB5D88BB9588}" srcOrd="3" destOrd="0" presId="urn:microsoft.com/office/officeart/2005/8/layout/hierarchy2"/>
    <dgm:cxn modelId="{3E8F6CA1-C05D-4A87-B1D7-030783CF7D11}" type="presParOf" srcId="{87C1E6F8-6409-4218-9FCC-DB5D88BB9588}" destId="{24F6AB9A-C44D-402F-B1AF-B011B11524E7}" srcOrd="0" destOrd="0" presId="urn:microsoft.com/office/officeart/2005/8/layout/hierarchy2"/>
    <dgm:cxn modelId="{C3EC73F9-2937-400C-978C-5488E294DF7E}" type="presParOf" srcId="{87C1E6F8-6409-4218-9FCC-DB5D88BB9588}" destId="{A18E93E9-CA62-4799-A4A4-4AD8D80E1A86}" srcOrd="1" destOrd="0" presId="urn:microsoft.com/office/officeart/2005/8/layout/hierarchy2"/>
    <dgm:cxn modelId="{61FFB0F0-B022-43D0-8ADA-253F7F03614F}" type="presParOf" srcId="{A18E93E9-CA62-4799-A4A4-4AD8D80E1A86}" destId="{8E7158E1-294C-4D33-8216-7B1B69CB68C3}" srcOrd="0" destOrd="0" presId="urn:microsoft.com/office/officeart/2005/8/layout/hierarchy2"/>
    <dgm:cxn modelId="{8FCC7342-E515-449F-8DF3-12DF9B5AF9E4}" type="presParOf" srcId="{8E7158E1-294C-4D33-8216-7B1B69CB68C3}" destId="{52BC655F-4439-4A83-9224-76B8EA86E89C}" srcOrd="0" destOrd="0" presId="urn:microsoft.com/office/officeart/2005/8/layout/hierarchy2"/>
    <dgm:cxn modelId="{27C8D812-8272-4A48-BD27-FD2777FAC89D}" type="presParOf" srcId="{A18E93E9-CA62-4799-A4A4-4AD8D80E1A86}" destId="{B5EFA412-D4E9-4CBE-B979-90592A645687}" srcOrd="1" destOrd="0" presId="urn:microsoft.com/office/officeart/2005/8/layout/hierarchy2"/>
    <dgm:cxn modelId="{0ABC159E-6126-496B-AD0D-2B189D934151}" type="presParOf" srcId="{B5EFA412-D4E9-4CBE-B979-90592A645687}" destId="{778776B0-6F5E-4A58-93D8-59BB3630F525}" srcOrd="0" destOrd="0" presId="urn:microsoft.com/office/officeart/2005/8/layout/hierarchy2"/>
    <dgm:cxn modelId="{2FF8157E-5036-4CD6-8B60-AAF13BA8A217}" type="presParOf" srcId="{B5EFA412-D4E9-4CBE-B979-90592A645687}" destId="{0BF4897C-6CFA-4F84-9ACC-1BC6F5C8803C}" srcOrd="1" destOrd="0" presId="urn:microsoft.com/office/officeart/2005/8/layout/hierarchy2"/>
    <dgm:cxn modelId="{D922ECD3-AA7C-444E-93E3-3D5095EE6548}" type="presParOf" srcId="{A18E93E9-CA62-4799-A4A4-4AD8D80E1A86}" destId="{872C3E18-8C9D-4F32-84A6-2F9FD09D9194}" srcOrd="2" destOrd="0" presId="urn:microsoft.com/office/officeart/2005/8/layout/hierarchy2"/>
    <dgm:cxn modelId="{4E10784F-3505-4896-AE25-07D1018CA6D8}" type="presParOf" srcId="{872C3E18-8C9D-4F32-84A6-2F9FD09D9194}" destId="{E1AA0858-9124-4767-864C-EA93C50B6113}" srcOrd="0" destOrd="0" presId="urn:microsoft.com/office/officeart/2005/8/layout/hierarchy2"/>
    <dgm:cxn modelId="{DB05F64D-CE39-45ED-993A-1EDCE498CC56}" type="presParOf" srcId="{A18E93E9-CA62-4799-A4A4-4AD8D80E1A86}" destId="{EECC6F63-839C-4201-B114-BF0C097D59AC}" srcOrd="3" destOrd="0" presId="urn:microsoft.com/office/officeart/2005/8/layout/hierarchy2"/>
    <dgm:cxn modelId="{B0512AF9-80A7-464D-A2DF-536CF884ED89}" type="presParOf" srcId="{EECC6F63-839C-4201-B114-BF0C097D59AC}" destId="{D0953BFD-A9E5-445A-879D-994B68DDBF16}" srcOrd="0" destOrd="0" presId="urn:microsoft.com/office/officeart/2005/8/layout/hierarchy2"/>
    <dgm:cxn modelId="{69B3C669-0C19-4D4C-8926-5056BF2D7AAF}" type="presParOf" srcId="{EECC6F63-839C-4201-B114-BF0C097D59AC}" destId="{AFC6AE23-FD16-4D24-BB46-F9AEFED52B8B}" srcOrd="1" destOrd="0" presId="urn:microsoft.com/office/officeart/2005/8/layout/hierarchy2"/>
    <dgm:cxn modelId="{F0301ADA-47C3-4615-B280-04FB7F92ED8C}" type="presParOf" srcId="{5CA2DD91-821B-463E-87A4-736D923BF3F3}" destId="{BF03BE95-0191-487A-81D4-7B1464A84271}" srcOrd="2" destOrd="0" presId="urn:microsoft.com/office/officeart/2005/8/layout/hierarchy2"/>
    <dgm:cxn modelId="{A2B98FA7-6176-45F9-9395-45FEA69936FE}" type="presParOf" srcId="{BF03BE95-0191-487A-81D4-7B1464A84271}" destId="{E2510D0A-ED97-4A1D-BC86-C5879F26A917}" srcOrd="0" destOrd="0" presId="urn:microsoft.com/office/officeart/2005/8/layout/hierarchy2"/>
    <dgm:cxn modelId="{F6D4AA54-DF10-465A-A238-CA504599650E}" type="presParOf" srcId="{5CA2DD91-821B-463E-87A4-736D923BF3F3}" destId="{7DBC28C9-8069-4EE0-B0D9-0A87156DA63F}" srcOrd="3" destOrd="0" presId="urn:microsoft.com/office/officeart/2005/8/layout/hierarchy2"/>
    <dgm:cxn modelId="{46965E90-7020-4A28-8ED3-9C7199668E9B}" type="presParOf" srcId="{7DBC28C9-8069-4EE0-B0D9-0A87156DA63F}" destId="{C0A2D960-AF5A-445D-AE5F-800B8AC365D3}" srcOrd="0" destOrd="0" presId="urn:microsoft.com/office/officeart/2005/8/layout/hierarchy2"/>
    <dgm:cxn modelId="{4462E69C-7B7A-40CC-AFEB-1787A99E5FDD}" type="presParOf" srcId="{7DBC28C9-8069-4EE0-B0D9-0A87156DA63F}" destId="{DCB5F6A8-FF9A-4C1A-B134-D2FF44F1389E}" srcOrd="1" destOrd="0" presId="urn:microsoft.com/office/officeart/2005/8/layout/hierarchy2"/>
  </dgm:cxnLst>
  <dgm:bg>
    <a:effect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0D0B9E6-82C7-4381-AE3D-A682BDCF8863}">
      <dsp:nvSpPr>
        <dsp:cNvPr id="0" name=""/>
        <dsp:cNvSpPr/>
      </dsp:nvSpPr>
      <dsp:spPr>
        <a:xfrm>
          <a:off x="10989" y="3524171"/>
          <a:ext cx="1612478" cy="544051"/>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 the interiors of </a:t>
          </a:r>
          <a:r>
            <a:rPr lang="en-US" sz="1400" b="1" kern="1200" dirty="0">
              <a:solidFill>
                <a:srgbClr val="00B0F0"/>
              </a:solidFill>
            </a:rPr>
            <a:t>A</a:t>
          </a:r>
          <a:r>
            <a:rPr lang="en-US" sz="1400" kern="1200" dirty="0"/>
            <a:t> and </a:t>
          </a:r>
          <a:r>
            <a:rPr lang="en-US" sz="1400" b="1" kern="1200" dirty="0">
              <a:solidFill>
                <a:srgbClr val="00B050"/>
              </a:solidFill>
            </a:rPr>
            <a:t>B </a:t>
          </a:r>
          <a:r>
            <a:rPr lang="en-US" sz="1400" kern="1200" dirty="0"/>
            <a:t>overlap?</a:t>
          </a:r>
        </a:p>
      </dsp:txBody>
      <dsp:txXfrm>
        <a:off x="26924" y="3540106"/>
        <a:ext cx="1580608" cy="512181"/>
      </dsp:txXfrm>
    </dsp:sp>
    <dsp:sp modelId="{90D847B5-D5A0-4244-846E-8ADF8BABDEED}">
      <dsp:nvSpPr>
        <dsp:cNvPr id="0" name=""/>
        <dsp:cNvSpPr/>
      </dsp:nvSpPr>
      <dsp:spPr>
        <a:xfrm rot="17807132">
          <a:off x="1060956" y="2866390"/>
          <a:ext cx="2047923" cy="31434"/>
        </a:xfrm>
        <a:custGeom>
          <a:avLst/>
          <a:gdLst/>
          <a:ahLst/>
          <a:cxnLst/>
          <a:rect l="0" t="0" r="0" b="0"/>
          <a:pathLst>
            <a:path>
              <a:moveTo>
                <a:pt x="0" y="15717"/>
              </a:moveTo>
              <a:lnTo>
                <a:pt x="900766" y="15717"/>
              </a:lnTo>
            </a:path>
            <a:path>
              <a:moveTo>
                <a:pt x="1147157" y="15717"/>
              </a:moveTo>
              <a:lnTo>
                <a:pt x="2047923"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1961723" y="2683714"/>
        <a:ext cx="246390" cy="396785"/>
      </dsp:txXfrm>
    </dsp:sp>
    <dsp:sp modelId="{6C6B7D74-2E3F-42FA-BE1C-9AE309B40A28}">
      <dsp:nvSpPr>
        <dsp:cNvPr id="0" name=""/>
        <dsp:cNvSpPr/>
      </dsp:nvSpPr>
      <dsp:spPr>
        <a:xfrm>
          <a:off x="2546369" y="1642169"/>
          <a:ext cx="1621939" cy="651695"/>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Does the border of </a:t>
          </a:r>
          <a:r>
            <a:rPr lang="en-US" sz="1400" b="1" kern="1200" dirty="0">
              <a:solidFill>
                <a:srgbClr val="00B0F0"/>
              </a:solidFill>
            </a:rPr>
            <a:t>A</a:t>
          </a:r>
          <a:r>
            <a:rPr lang="en-US" sz="1400" kern="1200" dirty="0"/>
            <a:t> overlap with the border of </a:t>
          </a:r>
          <a:r>
            <a:rPr lang="en-US" sz="1400" b="1" kern="1200" dirty="0">
              <a:solidFill>
                <a:srgbClr val="00B050"/>
              </a:solidFill>
            </a:rPr>
            <a:t>B</a:t>
          </a:r>
          <a:r>
            <a:rPr lang="en-US" sz="1400" kern="1200" dirty="0"/>
            <a:t>? </a:t>
          </a:r>
          <a:endParaRPr lang="en-CA" sz="1400" kern="1200" dirty="0"/>
        </a:p>
      </dsp:txBody>
      <dsp:txXfrm>
        <a:off x="2565456" y="1661256"/>
        <a:ext cx="1583765" cy="613521"/>
      </dsp:txXfrm>
    </dsp:sp>
    <dsp:sp modelId="{FC40F70A-F5C9-433A-A55D-123A5B28E785}">
      <dsp:nvSpPr>
        <dsp:cNvPr id="0" name=""/>
        <dsp:cNvSpPr/>
      </dsp:nvSpPr>
      <dsp:spPr>
        <a:xfrm rot="19063821">
          <a:off x="4008978" y="1540130"/>
          <a:ext cx="1225562" cy="31434"/>
        </a:xfrm>
        <a:custGeom>
          <a:avLst/>
          <a:gdLst/>
          <a:ahLst/>
          <a:cxnLst/>
          <a:rect l="0" t="0" r="0" b="0"/>
          <a:pathLst>
            <a:path>
              <a:moveTo>
                <a:pt x="0" y="15717"/>
              </a:moveTo>
              <a:lnTo>
                <a:pt x="481607" y="15717"/>
              </a:lnTo>
            </a:path>
            <a:path>
              <a:moveTo>
                <a:pt x="743954" y="15717"/>
              </a:moveTo>
              <a:lnTo>
                <a:pt x="1225562"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4490585" y="1402652"/>
        <a:ext cx="262346" cy="306390"/>
      </dsp:txXfrm>
    </dsp:sp>
    <dsp:sp modelId="{D65DD3F9-CCB1-44FA-B8E8-39B9016DCB19}">
      <dsp:nvSpPr>
        <dsp:cNvPr id="0" name=""/>
        <dsp:cNvSpPr/>
      </dsp:nvSpPr>
      <dsp:spPr>
        <a:xfrm>
          <a:off x="5075209" y="839651"/>
          <a:ext cx="1621939" cy="608053"/>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CA" sz="1400" kern="1200" dirty="0"/>
            <a:t>Does the external boundary </a:t>
          </a:r>
          <a:r>
            <a:rPr lang="en-US" sz="1400" kern="1200" dirty="0"/>
            <a:t>of </a:t>
          </a:r>
          <a:r>
            <a:rPr lang="en-US" sz="1400" b="1" kern="1200" dirty="0">
              <a:solidFill>
                <a:srgbClr val="00B0F0"/>
              </a:solidFill>
            </a:rPr>
            <a:t>A </a:t>
          </a:r>
          <a:r>
            <a:rPr lang="en-US" sz="1400" kern="1200" dirty="0"/>
            <a:t>encompass all of </a:t>
          </a:r>
          <a:r>
            <a:rPr lang="en-US" sz="1400" b="1" kern="1200" dirty="0">
              <a:solidFill>
                <a:srgbClr val="00B050"/>
              </a:solidFill>
            </a:rPr>
            <a:t>B</a:t>
          </a:r>
          <a:r>
            <a:rPr lang="en-US" sz="1400" kern="1200" dirty="0"/>
            <a:t>?</a:t>
          </a:r>
          <a:endParaRPr lang="en-CA" sz="1400" kern="1200" dirty="0"/>
        </a:p>
      </dsp:txBody>
      <dsp:txXfrm>
        <a:off x="5093018" y="857460"/>
        <a:ext cx="1586321" cy="572435"/>
      </dsp:txXfrm>
    </dsp:sp>
    <dsp:sp modelId="{E9013B9B-0814-4824-B7A5-76BC1EEA3FFD}">
      <dsp:nvSpPr>
        <dsp:cNvPr id="0" name=""/>
        <dsp:cNvSpPr/>
      </dsp:nvSpPr>
      <dsp:spPr>
        <a:xfrm rot="20173412">
          <a:off x="6652237" y="914623"/>
          <a:ext cx="1058306" cy="31434"/>
        </a:xfrm>
        <a:custGeom>
          <a:avLst/>
          <a:gdLst/>
          <a:ahLst/>
          <a:cxnLst/>
          <a:rect l="0" t="0" r="0" b="0"/>
          <a:pathLst>
            <a:path>
              <a:moveTo>
                <a:pt x="0" y="15717"/>
              </a:moveTo>
              <a:lnTo>
                <a:pt x="403479" y="15717"/>
              </a:lnTo>
            </a:path>
            <a:path>
              <a:moveTo>
                <a:pt x="654827" y="15717"/>
              </a:moveTo>
              <a:lnTo>
                <a:pt x="1058306"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7055717" y="798051"/>
        <a:ext cx="251347" cy="264576"/>
      </dsp:txXfrm>
    </dsp:sp>
    <dsp:sp modelId="{5ADC1B57-59CD-4290-8D3C-1F2B4B01AB44}">
      <dsp:nvSpPr>
        <dsp:cNvPr id="0" name=""/>
        <dsp:cNvSpPr/>
      </dsp:nvSpPr>
      <dsp:spPr>
        <a:xfrm>
          <a:off x="7665632" y="414753"/>
          <a:ext cx="1828796" cy="604496"/>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Does the convex hull of </a:t>
          </a:r>
          <a:r>
            <a:rPr lang="en-US" sz="1400" b="1" kern="1200" dirty="0">
              <a:solidFill>
                <a:srgbClr val="00B0F0"/>
              </a:solidFill>
            </a:rPr>
            <a:t>A</a:t>
          </a:r>
          <a:r>
            <a:rPr lang="en-US" sz="1400" kern="1200" dirty="0"/>
            <a:t> contain all of </a:t>
          </a:r>
          <a:r>
            <a:rPr lang="en-US" sz="1400" b="1" kern="1200" dirty="0">
              <a:solidFill>
                <a:srgbClr val="00B050"/>
              </a:solidFill>
            </a:rPr>
            <a:t>B</a:t>
          </a:r>
          <a:r>
            <a:rPr lang="en-US" sz="1400" kern="1200" dirty="0"/>
            <a:t>?</a:t>
          </a:r>
          <a:endParaRPr lang="en-CA" sz="1400" kern="1200" dirty="0"/>
        </a:p>
      </dsp:txBody>
      <dsp:txXfrm>
        <a:off x="7683337" y="432458"/>
        <a:ext cx="1793386" cy="569086"/>
      </dsp:txXfrm>
    </dsp:sp>
    <dsp:sp modelId="{2AD3D3E2-C6AC-405A-9A8A-D0423B528F9D}">
      <dsp:nvSpPr>
        <dsp:cNvPr id="0" name=""/>
        <dsp:cNvSpPr/>
      </dsp:nvSpPr>
      <dsp:spPr>
        <a:xfrm rot="20362827">
          <a:off x="9461458" y="520036"/>
          <a:ext cx="1029345" cy="31434"/>
        </a:xfrm>
        <a:custGeom>
          <a:avLst/>
          <a:gdLst/>
          <a:ahLst/>
          <a:cxnLst/>
          <a:rect l="0" t="0" r="0" b="0"/>
          <a:pathLst>
            <a:path>
              <a:moveTo>
                <a:pt x="0" y="15717"/>
              </a:moveTo>
              <a:lnTo>
                <a:pt x="392438" y="15717"/>
              </a:lnTo>
            </a:path>
            <a:path>
              <a:moveTo>
                <a:pt x="636907" y="15717"/>
              </a:moveTo>
              <a:lnTo>
                <a:pt x="1029345"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9853896" y="407085"/>
        <a:ext cx="244469" cy="257336"/>
      </dsp:txXfrm>
    </dsp:sp>
    <dsp:sp modelId="{267ED168-A2AD-42CE-8538-059248ABFC23}">
      <dsp:nvSpPr>
        <dsp:cNvPr id="0" name=""/>
        <dsp:cNvSpPr/>
      </dsp:nvSpPr>
      <dsp:spPr>
        <a:xfrm>
          <a:off x="10457834" y="117283"/>
          <a:ext cx="1621939" cy="474445"/>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ts val="0"/>
            </a:spcAft>
            <a:buNone/>
          </a:pPr>
          <a:r>
            <a:rPr lang="en-US" sz="1400" b="1" kern="1200" dirty="0">
              <a:solidFill>
                <a:srgbClr val="00B0F0"/>
              </a:solidFill>
            </a:rPr>
            <a:t>A</a:t>
          </a:r>
          <a:r>
            <a:rPr lang="en-US" sz="1400" kern="1200" dirty="0"/>
            <a:t> is </a:t>
          </a:r>
          <a:r>
            <a:rPr lang="en-US" sz="1400" i="1" kern="1200" dirty="0"/>
            <a:t>Disjoint</a:t>
          </a:r>
          <a:r>
            <a:rPr lang="en-US" sz="1400" kern="1200" dirty="0"/>
            <a:t> </a:t>
          </a:r>
        </a:p>
        <a:p>
          <a:pPr marL="0" lvl="0" indent="0" algn="ctr" defTabSz="622300">
            <a:lnSpc>
              <a:spcPct val="90000"/>
            </a:lnSpc>
            <a:spcBef>
              <a:spcPct val="0"/>
            </a:spcBef>
            <a:spcAft>
              <a:spcPct val="35000"/>
            </a:spcAft>
            <a:buNone/>
          </a:pPr>
          <a:r>
            <a:rPr lang="en-US" sz="1400" kern="1200" dirty="0"/>
            <a:t>with </a:t>
          </a:r>
          <a:r>
            <a:rPr lang="en-US" sz="1400" b="1" kern="1200" dirty="0">
              <a:solidFill>
                <a:srgbClr val="00B050"/>
              </a:solidFill>
            </a:rPr>
            <a:t>B</a:t>
          </a:r>
          <a:r>
            <a:rPr lang="en-US" sz="1400" kern="1200" dirty="0"/>
            <a:t> </a:t>
          </a:r>
          <a:endParaRPr lang="en-CA" sz="1400" kern="1200" dirty="0"/>
        </a:p>
      </dsp:txBody>
      <dsp:txXfrm>
        <a:off x="10471730" y="131179"/>
        <a:ext cx="1594147" cy="446653"/>
      </dsp:txXfrm>
    </dsp:sp>
    <dsp:sp modelId="{0B134E92-FA95-4B28-BD52-07F1716B3C18}">
      <dsp:nvSpPr>
        <dsp:cNvPr id="0" name=""/>
        <dsp:cNvSpPr/>
      </dsp:nvSpPr>
      <dsp:spPr>
        <a:xfrm rot="1420745">
          <a:off x="9449706" y="914623"/>
          <a:ext cx="1062407" cy="31434"/>
        </a:xfrm>
        <a:custGeom>
          <a:avLst/>
          <a:gdLst/>
          <a:ahLst/>
          <a:cxnLst/>
          <a:rect l="0" t="0" r="0" b="0"/>
          <a:pathLst>
            <a:path>
              <a:moveTo>
                <a:pt x="0" y="15717"/>
              </a:moveTo>
              <a:lnTo>
                <a:pt x="380142" y="15717"/>
              </a:lnTo>
            </a:path>
            <a:path>
              <a:moveTo>
                <a:pt x="682264" y="15717"/>
              </a:moveTo>
              <a:lnTo>
                <a:pt x="1062407"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9829848" y="797539"/>
        <a:ext cx="302122" cy="265601"/>
      </dsp:txXfrm>
    </dsp:sp>
    <dsp:sp modelId="{DE55BEF5-93B4-4A69-A6D6-1C09C42D422D}">
      <dsp:nvSpPr>
        <dsp:cNvPr id="0" name=""/>
        <dsp:cNvSpPr/>
      </dsp:nvSpPr>
      <dsp:spPr>
        <a:xfrm>
          <a:off x="10467391" y="1008962"/>
          <a:ext cx="1621939"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Shelters </a:t>
          </a:r>
          <a:r>
            <a:rPr lang="en-US" sz="1400" b="1" kern="1200" dirty="0">
              <a:solidFill>
                <a:srgbClr val="00B050"/>
              </a:solidFill>
            </a:rPr>
            <a:t>B</a:t>
          </a:r>
          <a:endParaRPr lang="en-CA" sz="1400" kern="1200" dirty="0"/>
        </a:p>
      </dsp:txBody>
      <dsp:txXfrm>
        <a:off x="10475282" y="1016853"/>
        <a:ext cx="1606157" cy="253651"/>
      </dsp:txXfrm>
    </dsp:sp>
    <dsp:sp modelId="{53585537-C841-4613-9227-8942CC9F940E}">
      <dsp:nvSpPr>
        <dsp:cNvPr id="0" name=""/>
        <dsp:cNvSpPr/>
      </dsp:nvSpPr>
      <dsp:spPr>
        <a:xfrm rot="1854996">
          <a:off x="6617193" y="1417089"/>
          <a:ext cx="1125472" cy="31434"/>
        </a:xfrm>
        <a:custGeom>
          <a:avLst/>
          <a:gdLst/>
          <a:ahLst/>
          <a:cxnLst/>
          <a:rect l="0" t="0" r="0" b="0"/>
          <a:pathLst>
            <a:path>
              <a:moveTo>
                <a:pt x="0" y="15717"/>
              </a:moveTo>
              <a:lnTo>
                <a:pt x="415897" y="15717"/>
              </a:lnTo>
            </a:path>
            <a:path>
              <a:moveTo>
                <a:pt x="709575" y="15717"/>
              </a:moveTo>
              <a:lnTo>
                <a:pt x="1125472"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7033090" y="1292122"/>
        <a:ext cx="293678" cy="281368"/>
      </dsp:txXfrm>
    </dsp:sp>
    <dsp:sp modelId="{EFD08717-F61D-4FA3-AEAA-43BEC3867CFC}">
      <dsp:nvSpPr>
        <dsp:cNvPr id="0" name=""/>
        <dsp:cNvSpPr/>
      </dsp:nvSpPr>
      <dsp:spPr>
        <a:xfrm>
          <a:off x="7662710" y="1587218"/>
          <a:ext cx="1828796"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US" sz="1400" i="1" kern="1200" dirty="0"/>
            <a:t>Surrounds</a:t>
          </a:r>
          <a:r>
            <a:rPr lang="en-US" sz="1400" kern="1200" dirty="0"/>
            <a:t> </a:t>
          </a:r>
          <a:r>
            <a:rPr lang="en-US" sz="1400" b="1" kern="1200" dirty="0">
              <a:solidFill>
                <a:srgbClr val="00B050"/>
              </a:solidFill>
            </a:rPr>
            <a:t>B</a:t>
          </a:r>
          <a:endParaRPr lang="en-CA" sz="1400" b="1" kern="1200" dirty="0">
            <a:solidFill>
              <a:srgbClr val="00B050"/>
            </a:solidFill>
          </a:endParaRPr>
        </a:p>
      </dsp:txBody>
      <dsp:txXfrm>
        <a:off x="7670601" y="1595109"/>
        <a:ext cx="1813014" cy="253651"/>
      </dsp:txXfrm>
    </dsp:sp>
    <dsp:sp modelId="{7940BBF2-D172-46D0-90EF-BFC9EA425F6D}">
      <dsp:nvSpPr>
        <dsp:cNvPr id="0" name=""/>
        <dsp:cNvSpPr/>
      </dsp:nvSpPr>
      <dsp:spPr>
        <a:xfrm rot="2927713">
          <a:off x="3905928" y="2530779"/>
          <a:ext cx="1537773" cy="31434"/>
        </a:xfrm>
        <a:custGeom>
          <a:avLst/>
          <a:gdLst/>
          <a:ahLst/>
          <a:cxnLst/>
          <a:rect l="0" t="0" r="0" b="0"/>
          <a:pathLst>
            <a:path>
              <a:moveTo>
                <a:pt x="0" y="15717"/>
              </a:moveTo>
              <a:lnTo>
                <a:pt x="622317" y="15717"/>
              </a:lnTo>
            </a:path>
            <a:path>
              <a:moveTo>
                <a:pt x="915455" y="15717"/>
              </a:moveTo>
              <a:lnTo>
                <a:pt x="1537773"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4528245" y="2354274"/>
        <a:ext cx="293138" cy="384443"/>
      </dsp:txXfrm>
    </dsp:sp>
    <dsp:sp modelId="{C33B4FFC-EE71-4E57-B768-C2BD25E243E8}">
      <dsp:nvSpPr>
        <dsp:cNvPr id="0" name=""/>
        <dsp:cNvSpPr/>
      </dsp:nvSpPr>
      <dsp:spPr>
        <a:xfrm>
          <a:off x="5181320" y="2820949"/>
          <a:ext cx="1621939" cy="608053"/>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CA" sz="1400" kern="1200" dirty="0"/>
            <a:t>Does the external boundary </a:t>
          </a:r>
          <a:r>
            <a:rPr lang="en-US" sz="1400" kern="1200" dirty="0"/>
            <a:t>of </a:t>
          </a:r>
          <a:r>
            <a:rPr lang="en-US" sz="1400" b="1" kern="1200" dirty="0">
              <a:solidFill>
                <a:srgbClr val="00B0F0"/>
              </a:solidFill>
            </a:rPr>
            <a:t>A </a:t>
          </a:r>
          <a:r>
            <a:rPr lang="en-US" sz="1400" kern="1200" dirty="0"/>
            <a:t>encompass all of </a:t>
          </a:r>
          <a:r>
            <a:rPr lang="en-US" sz="1400" b="1" kern="1200" dirty="0">
              <a:solidFill>
                <a:srgbClr val="00B050"/>
              </a:solidFill>
            </a:rPr>
            <a:t>B</a:t>
          </a:r>
          <a:r>
            <a:rPr lang="en-US" sz="1400" kern="1200" dirty="0"/>
            <a:t>?</a:t>
          </a:r>
          <a:endParaRPr lang="en-CA" sz="1400" b="1" kern="1200" dirty="0">
            <a:solidFill>
              <a:srgbClr val="00B050"/>
            </a:solidFill>
          </a:endParaRPr>
        </a:p>
      </dsp:txBody>
      <dsp:txXfrm>
        <a:off x="5199129" y="2838758"/>
        <a:ext cx="1586321" cy="572435"/>
      </dsp:txXfrm>
    </dsp:sp>
    <dsp:sp modelId="{AF2C4515-2D24-4ADA-87E3-26CC2F6CC2A6}">
      <dsp:nvSpPr>
        <dsp:cNvPr id="0" name=""/>
        <dsp:cNvSpPr/>
      </dsp:nvSpPr>
      <dsp:spPr>
        <a:xfrm rot="20010305">
          <a:off x="6753864" y="2899441"/>
          <a:ext cx="940636" cy="31434"/>
        </a:xfrm>
        <a:custGeom>
          <a:avLst/>
          <a:gdLst/>
          <a:ahLst/>
          <a:cxnLst/>
          <a:rect l="0" t="0" r="0" b="0"/>
          <a:pathLst>
            <a:path>
              <a:moveTo>
                <a:pt x="0" y="15717"/>
              </a:moveTo>
              <a:lnTo>
                <a:pt x="347594" y="15717"/>
              </a:lnTo>
            </a:path>
            <a:path>
              <a:moveTo>
                <a:pt x="593041" y="15717"/>
              </a:moveTo>
              <a:lnTo>
                <a:pt x="940636"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7101459" y="2797579"/>
        <a:ext cx="245447" cy="235159"/>
      </dsp:txXfrm>
    </dsp:sp>
    <dsp:sp modelId="{8557AC88-9D33-43F5-B999-D618E2615BC6}">
      <dsp:nvSpPr>
        <dsp:cNvPr id="0" name=""/>
        <dsp:cNvSpPr/>
      </dsp:nvSpPr>
      <dsp:spPr>
        <a:xfrm>
          <a:off x="7645105" y="2570624"/>
          <a:ext cx="1828796"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Borders</a:t>
          </a:r>
          <a:r>
            <a:rPr lang="en-CA" sz="1400" kern="1200" dirty="0"/>
            <a:t> </a:t>
          </a:r>
          <a:r>
            <a:rPr lang="en-US" sz="1400" b="1" kern="1200" dirty="0">
              <a:solidFill>
                <a:srgbClr val="00B050"/>
              </a:solidFill>
            </a:rPr>
            <a:t>B</a:t>
          </a:r>
          <a:endParaRPr lang="en-CA" sz="1400" kern="1200" dirty="0"/>
        </a:p>
      </dsp:txBody>
      <dsp:txXfrm>
        <a:off x="7652996" y="2578515"/>
        <a:ext cx="1813014" cy="253651"/>
      </dsp:txXfrm>
    </dsp:sp>
    <dsp:sp modelId="{E9983D54-FC96-4942-9E52-FC69F6639DD3}">
      <dsp:nvSpPr>
        <dsp:cNvPr id="0" name=""/>
        <dsp:cNvSpPr/>
      </dsp:nvSpPr>
      <dsp:spPr>
        <a:xfrm rot="2032689">
          <a:off x="6716204" y="3395090"/>
          <a:ext cx="1025536" cy="31434"/>
        </a:xfrm>
        <a:custGeom>
          <a:avLst/>
          <a:gdLst/>
          <a:ahLst/>
          <a:cxnLst/>
          <a:rect l="0" t="0" r="0" b="0"/>
          <a:pathLst>
            <a:path>
              <a:moveTo>
                <a:pt x="0" y="15717"/>
              </a:moveTo>
              <a:lnTo>
                <a:pt x="354931" y="15717"/>
              </a:lnTo>
            </a:path>
            <a:path>
              <a:moveTo>
                <a:pt x="670604" y="15717"/>
              </a:moveTo>
              <a:lnTo>
                <a:pt x="1025536"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7071136" y="3282615"/>
        <a:ext cx="315673" cy="256384"/>
      </dsp:txXfrm>
    </dsp:sp>
    <dsp:sp modelId="{2F8B85E9-6CF6-4115-A357-ABFC584D494E}">
      <dsp:nvSpPr>
        <dsp:cNvPr id="0" name=""/>
        <dsp:cNvSpPr/>
      </dsp:nvSpPr>
      <dsp:spPr>
        <a:xfrm>
          <a:off x="7654686" y="3561923"/>
          <a:ext cx="1828796"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Confines</a:t>
          </a:r>
          <a:r>
            <a:rPr lang="en-CA" sz="1400" kern="1200" dirty="0"/>
            <a:t> </a:t>
          </a:r>
          <a:r>
            <a:rPr lang="en-US" sz="1400" b="1" kern="1200" dirty="0">
              <a:solidFill>
                <a:srgbClr val="00B050"/>
              </a:solidFill>
            </a:rPr>
            <a:t>B</a:t>
          </a:r>
          <a:endParaRPr lang="en-CA" sz="1400" kern="1200" dirty="0"/>
        </a:p>
      </dsp:txBody>
      <dsp:txXfrm>
        <a:off x="7662577" y="3569814"/>
        <a:ext cx="1813014" cy="253651"/>
      </dsp:txXfrm>
    </dsp:sp>
    <dsp:sp modelId="{1903229A-54A0-45D6-928C-45BC37FEA4DB}">
      <dsp:nvSpPr>
        <dsp:cNvPr id="0" name=""/>
        <dsp:cNvSpPr/>
      </dsp:nvSpPr>
      <dsp:spPr>
        <a:xfrm rot="3987120">
          <a:off x="934740" y="4831925"/>
          <a:ext cx="2293913" cy="31434"/>
        </a:xfrm>
        <a:custGeom>
          <a:avLst/>
          <a:gdLst/>
          <a:ahLst/>
          <a:cxnLst/>
          <a:rect l="0" t="0" r="0" b="0"/>
          <a:pathLst>
            <a:path>
              <a:moveTo>
                <a:pt x="0" y="15717"/>
              </a:moveTo>
              <a:lnTo>
                <a:pt x="982081" y="15717"/>
              </a:lnTo>
            </a:path>
            <a:path>
              <a:moveTo>
                <a:pt x="1311831" y="15717"/>
              </a:moveTo>
              <a:lnTo>
                <a:pt x="2293913"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1916821" y="4560903"/>
        <a:ext cx="329750" cy="573478"/>
      </dsp:txXfrm>
    </dsp:sp>
    <dsp:sp modelId="{3FBAFE53-594D-4D03-B138-006A0BB47A9C}">
      <dsp:nvSpPr>
        <dsp:cNvPr id="0" name=""/>
        <dsp:cNvSpPr/>
      </dsp:nvSpPr>
      <dsp:spPr>
        <a:xfrm>
          <a:off x="2539925" y="5580682"/>
          <a:ext cx="1621939" cy="636809"/>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Does the exterior of </a:t>
          </a:r>
          <a:r>
            <a:rPr lang="en-US" sz="1400" b="1" kern="1200" dirty="0">
              <a:solidFill>
                <a:srgbClr val="00B0F0"/>
              </a:solidFill>
            </a:rPr>
            <a:t>A</a:t>
          </a:r>
          <a:r>
            <a:rPr lang="en-US" sz="1400" kern="1200" dirty="0"/>
            <a:t> overlap with the interior of </a:t>
          </a:r>
          <a:r>
            <a:rPr lang="en-US" sz="1400" b="1" kern="1200" dirty="0">
              <a:solidFill>
                <a:srgbClr val="00B050"/>
              </a:solidFill>
            </a:rPr>
            <a:t>B</a:t>
          </a:r>
          <a:r>
            <a:rPr lang="en-US" sz="1400" kern="1200" dirty="0"/>
            <a:t>?  </a:t>
          </a:r>
          <a:endParaRPr lang="en-CA" sz="1400" kern="1200" dirty="0"/>
        </a:p>
      </dsp:txBody>
      <dsp:txXfrm>
        <a:off x="2558576" y="5599333"/>
        <a:ext cx="1584637" cy="599507"/>
      </dsp:txXfrm>
    </dsp:sp>
    <dsp:sp modelId="{1877F5C3-3D89-4C58-A1F1-078525DE5F22}">
      <dsp:nvSpPr>
        <dsp:cNvPr id="0" name=""/>
        <dsp:cNvSpPr/>
      </dsp:nvSpPr>
      <dsp:spPr>
        <a:xfrm rot="19705109">
          <a:off x="4082519" y="5602796"/>
          <a:ext cx="1071484" cy="31434"/>
        </a:xfrm>
        <a:custGeom>
          <a:avLst/>
          <a:gdLst/>
          <a:ahLst/>
          <a:cxnLst/>
          <a:rect l="0" t="0" r="0" b="0"/>
          <a:pathLst>
            <a:path>
              <a:moveTo>
                <a:pt x="0" y="15717"/>
              </a:moveTo>
              <a:lnTo>
                <a:pt x="408503" y="15717"/>
              </a:lnTo>
            </a:path>
            <a:path>
              <a:moveTo>
                <a:pt x="662980" y="15717"/>
              </a:moveTo>
              <a:lnTo>
                <a:pt x="1071484" y="15717"/>
              </a:lnTo>
            </a:path>
          </a:pathLst>
        </a:custGeom>
        <a:noFill/>
        <a:ln w="25400" cap="flat" cmpd="sng" algn="ctr">
          <a:solidFill>
            <a:srgbClr val="C04F15"/>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4491023" y="5484577"/>
        <a:ext cx="254477" cy="267871"/>
      </dsp:txXfrm>
    </dsp:sp>
    <dsp:sp modelId="{752E73D5-6F0C-4299-B028-43DCAE9EBF12}">
      <dsp:nvSpPr>
        <dsp:cNvPr id="0" name=""/>
        <dsp:cNvSpPr/>
      </dsp:nvSpPr>
      <dsp:spPr>
        <a:xfrm>
          <a:off x="5074658" y="5033912"/>
          <a:ext cx="1621939" cy="608053"/>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Does the border of </a:t>
          </a:r>
          <a:r>
            <a:rPr lang="en-US" sz="1400" b="1" kern="1200" dirty="0">
              <a:solidFill>
                <a:srgbClr val="00B0F0"/>
              </a:solidFill>
            </a:rPr>
            <a:t>A</a:t>
          </a:r>
          <a:r>
            <a:rPr lang="en-US" sz="1400" kern="1200" dirty="0"/>
            <a:t> overlap with the border of </a:t>
          </a:r>
          <a:r>
            <a:rPr lang="en-US" sz="1400" b="1" kern="1200" dirty="0">
              <a:solidFill>
                <a:srgbClr val="00B050"/>
              </a:solidFill>
            </a:rPr>
            <a:t>B</a:t>
          </a:r>
          <a:r>
            <a:rPr lang="en-US" sz="1400" kern="1200" dirty="0"/>
            <a:t>? </a:t>
          </a:r>
          <a:endParaRPr lang="en-CA" sz="1400" kern="1200" dirty="0"/>
        </a:p>
      </dsp:txBody>
      <dsp:txXfrm>
        <a:off x="5092467" y="5051721"/>
        <a:ext cx="1586321" cy="572435"/>
      </dsp:txXfrm>
    </dsp:sp>
    <dsp:sp modelId="{49F9E345-50CC-4F52-AFB5-C0A28306BF16}">
      <dsp:nvSpPr>
        <dsp:cNvPr id="0" name=""/>
        <dsp:cNvSpPr/>
      </dsp:nvSpPr>
      <dsp:spPr>
        <a:xfrm rot="19443971">
          <a:off x="6584097" y="4975298"/>
          <a:ext cx="1182322" cy="31434"/>
        </a:xfrm>
        <a:custGeom>
          <a:avLst/>
          <a:gdLst/>
          <a:ahLst/>
          <a:cxnLst/>
          <a:rect l="0" t="0" r="0" b="0"/>
          <a:pathLst>
            <a:path>
              <a:moveTo>
                <a:pt x="0" y="15717"/>
              </a:moveTo>
              <a:lnTo>
                <a:pt x="464615" y="15717"/>
              </a:lnTo>
            </a:path>
            <a:path>
              <a:moveTo>
                <a:pt x="717706" y="15717"/>
              </a:moveTo>
              <a:lnTo>
                <a:pt x="1182322"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7048713" y="4843225"/>
        <a:ext cx="253090" cy="295580"/>
      </dsp:txXfrm>
    </dsp:sp>
    <dsp:sp modelId="{F37F940C-FB29-4D0E-B70D-83659D265A1E}">
      <dsp:nvSpPr>
        <dsp:cNvPr id="0" name=""/>
        <dsp:cNvSpPr/>
      </dsp:nvSpPr>
      <dsp:spPr>
        <a:xfrm>
          <a:off x="7653919" y="4509375"/>
          <a:ext cx="1828796"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Contains</a:t>
          </a:r>
          <a:r>
            <a:rPr lang="en-CA" sz="1400" kern="1200" dirty="0"/>
            <a:t> </a:t>
          </a:r>
          <a:r>
            <a:rPr lang="en-US" sz="1400" b="1" kern="1200" dirty="0">
              <a:solidFill>
                <a:srgbClr val="00B050"/>
              </a:solidFill>
            </a:rPr>
            <a:t>B</a:t>
          </a:r>
          <a:endParaRPr lang="en-CA" sz="1400" kern="1200" dirty="0"/>
        </a:p>
      </dsp:txBody>
      <dsp:txXfrm>
        <a:off x="7661810" y="4517266"/>
        <a:ext cx="1813014" cy="253651"/>
      </dsp:txXfrm>
    </dsp:sp>
    <dsp:sp modelId="{FDDDA80B-6837-42EE-B31C-6D401D247906}">
      <dsp:nvSpPr>
        <dsp:cNvPr id="0" name=""/>
        <dsp:cNvSpPr/>
      </dsp:nvSpPr>
      <dsp:spPr>
        <a:xfrm rot="2056148">
          <a:off x="6589547" y="5669450"/>
          <a:ext cx="1233317" cy="31434"/>
        </a:xfrm>
        <a:custGeom>
          <a:avLst/>
          <a:gdLst/>
          <a:ahLst/>
          <a:cxnLst/>
          <a:rect l="0" t="0" r="0" b="0"/>
          <a:pathLst>
            <a:path>
              <a:moveTo>
                <a:pt x="0" y="15717"/>
              </a:moveTo>
              <a:lnTo>
                <a:pt x="470202" y="15717"/>
              </a:lnTo>
            </a:path>
            <a:path>
              <a:moveTo>
                <a:pt x="763115" y="15717"/>
              </a:moveTo>
              <a:lnTo>
                <a:pt x="1233317"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7059749" y="5531003"/>
        <a:ext cx="292912" cy="308329"/>
      </dsp:txXfrm>
    </dsp:sp>
    <dsp:sp modelId="{24F6AB9A-C44D-402F-B1AF-B011B11524E7}">
      <dsp:nvSpPr>
        <dsp:cNvPr id="0" name=""/>
        <dsp:cNvSpPr/>
      </dsp:nvSpPr>
      <dsp:spPr>
        <a:xfrm>
          <a:off x="7715813" y="5728369"/>
          <a:ext cx="1828796" cy="608053"/>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Does the interior of </a:t>
          </a:r>
          <a:r>
            <a:rPr lang="en-US" sz="1400" b="1" kern="1200" dirty="0">
              <a:solidFill>
                <a:srgbClr val="00B0F0"/>
              </a:solidFill>
            </a:rPr>
            <a:t>A</a:t>
          </a:r>
          <a:r>
            <a:rPr lang="en-US" sz="1400" kern="1200" dirty="0"/>
            <a:t> include the exterior of </a:t>
          </a:r>
          <a:r>
            <a:rPr lang="en-US" sz="1400" b="1" kern="1200" dirty="0">
              <a:solidFill>
                <a:srgbClr val="00B050"/>
              </a:solidFill>
            </a:rPr>
            <a:t>B</a:t>
          </a:r>
          <a:r>
            <a:rPr lang="en-US" sz="1400" kern="1200" dirty="0"/>
            <a:t>? </a:t>
          </a:r>
          <a:endParaRPr lang="en-CA" sz="1400" kern="1200" dirty="0"/>
        </a:p>
      </dsp:txBody>
      <dsp:txXfrm>
        <a:off x="7733622" y="5746178"/>
        <a:ext cx="1793178" cy="572435"/>
      </dsp:txXfrm>
    </dsp:sp>
    <dsp:sp modelId="{8E7158E1-294C-4D33-8216-7B1B69CB68C3}">
      <dsp:nvSpPr>
        <dsp:cNvPr id="0" name=""/>
        <dsp:cNvSpPr/>
      </dsp:nvSpPr>
      <dsp:spPr>
        <a:xfrm rot="19266355">
          <a:off x="9412703" y="5643090"/>
          <a:ext cx="1189995" cy="31434"/>
        </a:xfrm>
        <a:custGeom>
          <a:avLst/>
          <a:gdLst/>
          <a:ahLst/>
          <a:cxnLst/>
          <a:rect l="0" t="0" r="0" b="0"/>
          <a:pathLst>
            <a:path>
              <a:moveTo>
                <a:pt x="0" y="15717"/>
              </a:moveTo>
              <a:lnTo>
                <a:pt x="467630" y="15717"/>
              </a:lnTo>
            </a:path>
            <a:path>
              <a:moveTo>
                <a:pt x="722364" y="15717"/>
              </a:moveTo>
              <a:lnTo>
                <a:pt x="1189995"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9880334" y="5510058"/>
        <a:ext cx="254733" cy="297498"/>
      </dsp:txXfrm>
    </dsp:sp>
    <dsp:sp modelId="{778776B0-6F5E-4A58-93D8-59BB3630F525}">
      <dsp:nvSpPr>
        <dsp:cNvPr id="0" name=""/>
        <dsp:cNvSpPr/>
      </dsp:nvSpPr>
      <dsp:spPr>
        <a:xfrm>
          <a:off x="10470792" y="5150502"/>
          <a:ext cx="1621939"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Equals</a:t>
          </a:r>
          <a:r>
            <a:rPr lang="en-CA" sz="1400" kern="1200" dirty="0"/>
            <a:t> </a:t>
          </a:r>
          <a:r>
            <a:rPr lang="en-US" sz="1400" b="1" kern="1200" dirty="0">
              <a:solidFill>
                <a:srgbClr val="00B050"/>
              </a:solidFill>
            </a:rPr>
            <a:t>B</a:t>
          </a:r>
          <a:endParaRPr lang="en-CA" sz="1400" kern="1200" dirty="0"/>
        </a:p>
      </dsp:txBody>
      <dsp:txXfrm>
        <a:off x="10478683" y="5158393"/>
        <a:ext cx="1606157" cy="253651"/>
      </dsp:txXfrm>
    </dsp:sp>
    <dsp:sp modelId="{872C3E18-8C9D-4F32-84A6-2F9FD09D9194}">
      <dsp:nvSpPr>
        <dsp:cNvPr id="0" name=""/>
        <dsp:cNvSpPr/>
      </dsp:nvSpPr>
      <dsp:spPr>
        <a:xfrm rot="1972068">
          <a:off x="9454880" y="6320888"/>
          <a:ext cx="1121091" cy="31434"/>
        </a:xfrm>
        <a:custGeom>
          <a:avLst/>
          <a:gdLst/>
          <a:ahLst/>
          <a:cxnLst/>
          <a:rect l="0" t="0" r="0" b="0"/>
          <a:pathLst>
            <a:path>
              <a:moveTo>
                <a:pt x="0" y="15717"/>
              </a:moveTo>
              <a:lnTo>
                <a:pt x="414278" y="15717"/>
              </a:lnTo>
            </a:path>
            <a:path>
              <a:moveTo>
                <a:pt x="706812" y="15717"/>
              </a:moveTo>
              <a:lnTo>
                <a:pt x="1121091"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9869158" y="6196469"/>
        <a:ext cx="292534" cy="280272"/>
      </dsp:txXfrm>
    </dsp:sp>
    <dsp:sp modelId="{D0953BFD-A9E5-445A-879D-994B68DDBF16}">
      <dsp:nvSpPr>
        <dsp:cNvPr id="0" name=""/>
        <dsp:cNvSpPr/>
      </dsp:nvSpPr>
      <dsp:spPr>
        <a:xfrm>
          <a:off x="10486242" y="6506099"/>
          <a:ext cx="1621939"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Partitions</a:t>
          </a:r>
          <a:r>
            <a:rPr lang="en-CA" sz="1400" kern="1200" dirty="0"/>
            <a:t> </a:t>
          </a:r>
          <a:r>
            <a:rPr lang="en-US" sz="1400" b="1" kern="1200" dirty="0">
              <a:solidFill>
                <a:srgbClr val="00B050"/>
              </a:solidFill>
            </a:rPr>
            <a:t>B</a:t>
          </a:r>
          <a:endParaRPr lang="en-CA" sz="1400" kern="1200" dirty="0"/>
        </a:p>
      </dsp:txBody>
      <dsp:txXfrm>
        <a:off x="10494133" y="6513990"/>
        <a:ext cx="1606157" cy="253651"/>
      </dsp:txXfrm>
    </dsp:sp>
    <dsp:sp modelId="{BF03BE95-0191-487A-81D4-7B1464A84271}">
      <dsp:nvSpPr>
        <dsp:cNvPr id="0" name=""/>
        <dsp:cNvSpPr/>
      </dsp:nvSpPr>
      <dsp:spPr>
        <a:xfrm rot="1894213">
          <a:off x="4084286" y="6157800"/>
          <a:ext cx="1048357" cy="31434"/>
        </a:xfrm>
        <a:custGeom>
          <a:avLst/>
          <a:gdLst/>
          <a:ahLst/>
          <a:cxnLst/>
          <a:rect l="0" t="0" r="0" b="0"/>
          <a:pathLst>
            <a:path>
              <a:moveTo>
                <a:pt x="0" y="15717"/>
              </a:moveTo>
              <a:lnTo>
                <a:pt x="375115" y="15717"/>
              </a:lnTo>
            </a:path>
            <a:path>
              <a:moveTo>
                <a:pt x="673242" y="15717"/>
              </a:moveTo>
              <a:lnTo>
                <a:pt x="1048357"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4459402" y="6042472"/>
        <a:ext cx="298126" cy="262089"/>
      </dsp:txXfrm>
    </dsp:sp>
    <dsp:sp modelId="{C0A2D960-AF5A-445D-AE5F-800B8AC365D3}">
      <dsp:nvSpPr>
        <dsp:cNvPr id="0" name=""/>
        <dsp:cNvSpPr/>
      </dsp:nvSpPr>
      <dsp:spPr>
        <a:xfrm>
          <a:off x="5055065" y="6313231"/>
          <a:ext cx="1621939"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Overlaps</a:t>
          </a:r>
          <a:r>
            <a:rPr lang="en-CA" sz="1400" kern="1200" dirty="0"/>
            <a:t> </a:t>
          </a:r>
          <a:r>
            <a:rPr lang="en-US" sz="1400" b="1" kern="1200" dirty="0">
              <a:solidFill>
                <a:srgbClr val="00B050"/>
              </a:solidFill>
            </a:rPr>
            <a:t>B</a:t>
          </a:r>
          <a:endParaRPr lang="en-CA" sz="1400" kern="1200" dirty="0"/>
        </a:p>
      </dsp:txBody>
      <dsp:txXfrm>
        <a:off x="5062956" y="6321122"/>
        <a:ext cx="1606157" cy="253651"/>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0</xdr:row>
      <xdr:rowOff>66675</xdr:rowOff>
    </xdr:from>
    <xdr:to>
      <xdr:col>3</xdr:col>
      <xdr:colOff>608330</xdr:colOff>
      <xdr:row>0</xdr:row>
      <xdr:rowOff>615315</xdr:rowOff>
    </xdr:to>
    <xdr:pic>
      <xdr:nvPicPr>
        <xdr:cNvPr id="24" name="Picture 23" descr="A blue and white circle with a green center&#10;&#10;Description automatically generated">
          <a:extLst>
            <a:ext uri="{FF2B5EF4-FFF2-40B4-BE49-F238E27FC236}">
              <a16:creationId xmlns:a16="http://schemas.microsoft.com/office/drawing/2014/main" id="{AB6AC657-7E66-782A-F474-FBD89EE5BAF9}"/>
            </a:ext>
          </a:extLst>
        </xdr:cNvPr>
        <xdr:cNvPicPr>
          <a:picLocks noChangeAspect="1"/>
        </xdr:cNvPicPr>
      </xdr:nvPicPr>
      <xdr:blipFill>
        <a:blip xmlns:r="http://schemas.openxmlformats.org/officeDocument/2006/relationships" r:embed="rId1"/>
        <a:stretch>
          <a:fillRect/>
        </a:stretch>
      </xdr:blipFill>
      <xdr:spPr>
        <a:xfrm>
          <a:off x="6153150" y="66675"/>
          <a:ext cx="570230" cy="548640"/>
        </a:xfrm>
        <a:prstGeom prst="rect">
          <a:avLst/>
        </a:prstGeom>
      </xdr:spPr>
    </xdr:pic>
    <xdr:clientData/>
  </xdr:twoCellAnchor>
  <xdr:twoCellAnchor editAs="oneCell">
    <xdr:from>
      <xdr:col>3</xdr:col>
      <xdr:colOff>590550</xdr:colOff>
      <xdr:row>0</xdr:row>
      <xdr:rowOff>19050</xdr:rowOff>
    </xdr:from>
    <xdr:to>
      <xdr:col>3</xdr:col>
      <xdr:colOff>1164590</xdr:colOff>
      <xdr:row>0</xdr:row>
      <xdr:rowOff>567690</xdr:rowOff>
    </xdr:to>
    <xdr:pic>
      <xdr:nvPicPr>
        <xdr:cNvPr id="25" name="Picture 24" descr="A blue and green circle&#10;&#10;Description automatically generated">
          <a:extLst>
            <a:ext uri="{FF2B5EF4-FFF2-40B4-BE49-F238E27FC236}">
              <a16:creationId xmlns:a16="http://schemas.microsoft.com/office/drawing/2014/main" id="{695AD82E-D143-B04A-ECCF-29B413F701C2}"/>
            </a:ext>
          </a:extLst>
        </xdr:cNvPr>
        <xdr:cNvPicPr>
          <a:picLocks noChangeAspect="1"/>
        </xdr:cNvPicPr>
      </xdr:nvPicPr>
      <xdr:blipFill>
        <a:blip xmlns:r="http://schemas.openxmlformats.org/officeDocument/2006/relationships" r:embed="rId2"/>
        <a:stretch>
          <a:fillRect/>
        </a:stretch>
      </xdr:blipFill>
      <xdr:spPr>
        <a:xfrm>
          <a:off x="6705600" y="19050"/>
          <a:ext cx="574040" cy="548640"/>
        </a:xfrm>
        <a:prstGeom prst="rect">
          <a:avLst/>
        </a:prstGeom>
      </xdr:spPr>
    </xdr:pic>
    <xdr:clientData/>
  </xdr:twoCellAnchor>
  <xdr:twoCellAnchor editAs="oneCell">
    <xdr:from>
      <xdr:col>3</xdr:col>
      <xdr:colOff>38100</xdr:colOff>
      <xdr:row>1</xdr:row>
      <xdr:rowOff>108794</xdr:rowOff>
    </xdr:from>
    <xdr:to>
      <xdr:col>3</xdr:col>
      <xdr:colOff>541020</xdr:colOff>
      <xdr:row>1</xdr:row>
      <xdr:rowOff>565994</xdr:rowOff>
    </xdr:to>
    <xdr:pic>
      <xdr:nvPicPr>
        <xdr:cNvPr id="26" name="Picture 25" descr="A blue and green object&#10;&#10;Description automatically generated">
          <a:extLst>
            <a:ext uri="{FF2B5EF4-FFF2-40B4-BE49-F238E27FC236}">
              <a16:creationId xmlns:a16="http://schemas.microsoft.com/office/drawing/2014/main" id="{8A1A280D-DC9E-E821-5A1C-F8D09BB6C6FC}"/>
            </a:ext>
          </a:extLst>
        </xdr:cNvPr>
        <xdr:cNvPicPr>
          <a:picLocks noChangeAspect="1"/>
        </xdr:cNvPicPr>
      </xdr:nvPicPr>
      <xdr:blipFill>
        <a:blip xmlns:r="http://schemas.openxmlformats.org/officeDocument/2006/relationships" r:embed="rId3"/>
        <a:stretch>
          <a:fillRect/>
        </a:stretch>
      </xdr:blipFill>
      <xdr:spPr>
        <a:xfrm>
          <a:off x="6153150" y="737444"/>
          <a:ext cx="502920" cy="457200"/>
        </a:xfrm>
        <a:prstGeom prst="rect">
          <a:avLst/>
        </a:prstGeom>
      </xdr:spPr>
    </xdr:pic>
    <xdr:clientData/>
  </xdr:twoCellAnchor>
  <xdr:twoCellAnchor>
    <xdr:from>
      <xdr:col>3</xdr:col>
      <xdr:colOff>38100</xdr:colOff>
      <xdr:row>2</xdr:row>
      <xdr:rowOff>97573</xdr:rowOff>
    </xdr:from>
    <xdr:to>
      <xdr:col>3</xdr:col>
      <xdr:colOff>906835</xdr:colOff>
      <xdr:row>2</xdr:row>
      <xdr:rowOff>554773</xdr:rowOff>
    </xdr:to>
    <xdr:grpSp>
      <xdr:nvGrpSpPr>
        <xdr:cNvPr id="27" name="Group 26">
          <a:extLst>
            <a:ext uri="{FF2B5EF4-FFF2-40B4-BE49-F238E27FC236}">
              <a16:creationId xmlns:a16="http://schemas.microsoft.com/office/drawing/2014/main" id="{1F0D44E5-7770-38DE-1BE4-C7DB96D3CB48}"/>
            </a:ext>
          </a:extLst>
        </xdr:cNvPr>
        <xdr:cNvGrpSpPr>
          <a:grpSpLocks noChangeAspect="1"/>
        </xdr:cNvGrpSpPr>
      </xdr:nvGrpSpPr>
      <xdr:grpSpPr bwMode="auto">
        <a:xfrm>
          <a:off x="6153150" y="1354873"/>
          <a:ext cx="868735" cy="457200"/>
          <a:chOff x="1073099" y="1110079"/>
          <a:chExt cx="15705" cy="8263"/>
        </a:xfrm>
      </xdr:grpSpPr>
      <xdr:sp macro="" textlink="">
        <xdr:nvSpPr>
          <xdr:cNvPr id="28" name="Oval 27">
            <a:extLst>
              <a:ext uri="{FF2B5EF4-FFF2-40B4-BE49-F238E27FC236}">
                <a16:creationId xmlns:a16="http://schemas.microsoft.com/office/drawing/2014/main" id="{655D8179-35DA-5BE5-0575-36B5219E64ED}"/>
              </a:ext>
            </a:extLst>
          </xdr:cNvPr>
          <xdr:cNvSpPr>
            <a:spLocks noChangeArrowheads="1"/>
          </xdr:cNvSpPr>
        </xdr:nvSpPr>
        <xdr:spPr bwMode="auto">
          <a:xfrm rot="-1957153">
            <a:off x="1073099" y="1111149"/>
            <a:ext cx="8264" cy="6122"/>
          </a:xfrm>
          <a:prstGeom prst="ellipse">
            <a:avLst/>
          </a:prstGeom>
          <a:solidFill>
            <a:srgbClr val="00B050"/>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36576" tIns="36576" rIns="36576" bIns="36576" anchor="t" anchorCtr="0" upright="1">
            <a:noAutofit/>
          </a:bodyPr>
          <a:lstStyle/>
          <a:p>
            <a:endParaRPr lang="en-CA"/>
          </a:p>
        </xdr:txBody>
      </xdr:sp>
      <xdr:sp macro="" textlink="">
        <xdr:nvSpPr>
          <xdr:cNvPr id="29" name="Oval 28">
            <a:extLst>
              <a:ext uri="{FF2B5EF4-FFF2-40B4-BE49-F238E27FC236}">
                <a16:creationId xmlns:a16="http://schemas.microsoft.com/office/drawing/2014/main" id="{939CA846-0352-EB9C-CE4F-F6A0930273C7}"/>
              </a:ext>
            </a:extLst>
          </xdr:cNvPr>
          <xdr:cNvSpPr>
            <a:spLocks noChangeArrowheads="1"/>
          </xdr:cNvSpPr>
        </xdr:nvSpPr>
        <xdr:spPr bwMode="auto">
          <a:xfrm rot="4800000">
            <a:off x="1081611" y="1111150"/>
            <a:ext cx="8263" cy="6122"/>
          </a:xfrm>
          <a:prstGeom prst="ellipse">
            <a:avLst/>
          </a:prstGeom>
          <a:solidFill>
            <a:srgbClr val="5B9BD5"/>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36576" tIns="36576" rIns="36576" bIns="36576" anchor="t" anchorCtr="0" upright="1">
            <a:noAutofit/>
          </a:bodyPr>
          <a:lstStyle/>
          <a:p>
            <a:endParaRPr lang="en-CA"/>
          </a:p>
        </xdr:txBody>
      </xdr:sp>
    </xdr:grpSp>
    <xdr:clientData/>
  </xdr:twoCellAnchor>
  <xdr:twoCellAnchor editAs="oneCell">
    <xdr:from>
      <xdr:col>3</xdr:col>
      <xdr:colOff>38100</xdr:colOff>
      <xdr:row>3</xdr:row>
      <xdr:rowOff>114927</xdr:rowOff>
    </xdr:from>
    <xdr:to>
      <xdr:col>3</xdr:col>
      <xdr:colOff>426720</xdr:colOff>
      <xdr:row>3</xdr:row>
      <xdr:rowOff>572127</xdr:rowOff>
    </xdr:to>
    <xdr:pic>
      <xdr:nvPicPr>
        <xdr:cNvPr id="30" name="Picture 29" descr="A blue and green object&#10;&#10;Description automatically generated">
          <a:extLst>
            <a:ext uri="{FF2B5EF4-FFF2-40B4-BE49-F238E27FC236}">
              <a16:creationId xmlns:a16="http://schemas.microsoft.com/office/drawing/2014/main" id="{2BC8FD85-74B9-B37A-02F3-41D59F59C8D2}"/>
            </a:ext>
          </a:extLst>
        </xdr:cNvPr>
        <xdr:cNvPicPr>
          <a:picLocks noChangeAspect="1"/>
        </xdr:cNvPicPr>
      </xdr:nvPicPr>
      <xdr:blipFill>
        <a:blip xmlns:r="http://schemas.openxmlformats.org/officeDocument/2006/relationships" r:embed="rId4"/>
        <a:stretch>
          <a:fillRect/>
        </a:stretch>
      </xdr:blipFill>
      <xdr:spPr>
        <a:xfrm>
          <a:off x="6153150" y="2000877"/>
          <a:ext cx="388620" cy="457200"/>
        </a:xfrm>
        <a:prstGeom prst="rect">
          <a:avLst/>
        </a:prstGeom>
      </xdr:spPr>
    </xdr:pic>
    <xdr:clientData/>
  </xdr:twoCellAnchor>
  <xdr:twoCellAnchor>
    <xdr:from>
      <xdr:col>3</xdr:col>
      <xdr:colOff>38100</xdr:colOff>
      <xdr:row>4</xdr:row>
      <xdr:rowOff>103706</xdr:rowOff>
    </xdr:from>
    <xdr:to>
      <xdr:col>3</xdr:col>
      <xdr:colOff>535940</xdr:colOff>
      <xdr:row>4</xdr:row>
      <xdr:rowOff>560930</xdr:rowOff>
    </xdr:to>
    <xdr:grpSp>
      <xdr:nvGrpSpPr>
        <xdr:cNvPr id="31" name="Group 30">
          <a:extLst>
            <a:ext uri="{FF2B5EF4-FFF2-40B4-BE49-F238E27FC236}">
              <a16:creationId xmlns:a16="http://schemas.microsoft.com/office/drawing/2014/main" id="{475056EB-AF67-7E1F-2810-990925AAD86E}"/>
            </a:ext>
          </a:extLst>
        </xdr:cNvPr>
        <xdr:cNvGrpSpPr>
          <a:grpSpLocks noChangeAspect="1"/>
        </xdr:cNvGrpSpPr>
      </xdr:nvGrpSpPr>
      <xdr:grpSpPr>
        <a:xfrm>
          <a:off x="6153150" y="2618306"/>
          <a:ext cx="497840" cy="457224"/>
          <a:chOff x="0" y="1"/>
          <a:chExt cx="2069465" cy="1893035"/>
        </a:xfrm>
      </xdr:grpSpPr>
      <xdr:grpSp>
        <xdr:nvGrpSpPr>
          <xdr:cNvPr id="32" name="Group 31">
            <a:extLst>
              <a:ext uri="{FF2B5EF4-FFF2-40B4-BE49-F238E27FC236}">
                <a16:creationId xmlns:a16="http://schemas.microsoft.com/office/drawing/2014/main" id="{75828B37-8FD5-8BB9-7281-E7AEE2F6E25A}"/>
              </a:ext>
            </a:extLst>
          </xdr:cNvPr>
          <xdr:cNvGrpSpPr>
            <a:grpSpLocks/>
          </xdr:cNvGrpSpPr>
        </xdr:nvGrpSpPr>
        <xdr:grpSpPr bwMode="auto">
          <a:xfrm>
            <a:off x="0" y="1"/>
            <a:ext cx="2069465" cy="1893035"/>
            <a:chOff x="1111124" y="1087127"/>
            <a:chExt cx="20692" cy="18932"/>
          </a:xfrm>
        </xdr:grpSpPr>
        <xdr:sp macro="" textlink="">
          <xdr:nvSpPr>
            <xdr:cNvPr id="34" name="Freeform 3">
              <a:extLst>
                <a:ext uri="{FF2B5EF4-FFF2-40B4-BE49-F238E27FC236}">
                  <a16:creationId xmlns:a16="http://schemas.microsoft.com/office/drawing/2014/main" id="{46890E8E-25C4-E08B-1615-20F1B07E1AB6}"/>
                </a:ext>
              </a:extLst>
            </xdr:cNvPr>
            <xdr:cNvSpPr>
              <a:spLocks/>
            </xdr:cNvSpPr>
          </xdr:nvSpPr>
          <xdr:spPr bwMode="auto">
            <a:xfrm>
              <a:off x="1111124" y="1087127"/>
              <a:ext cx="20692" cy="18932"/>
            </a:xfrm>
            <a:custGeom>
              <a:avLst/>
              <a:gdLst>
                <a:gd name="T0" fmla="*/ 109471 w 2069206"/>
                <a:gd name="T1" fmla="*/ 1363014 h 1893194"/>
                <a:gd name="T2" fmla="*/ 212501 w 2069206"/>
                <a:gd name="T3" fmla="*/ 448614 h 1893194"/>
                <a:gd name="T4" fmla="*/ 1023871 w 2069206"/>
                <a:gd name="T5" fmla="*/ 100884 h 1893194"/>
                <a:gd name="T6" fmla="*/ 1925392 w 2069206"/>
                <a:gd name="T7" fmla="*/ 603160 h 1893194"/>
                <a:gd name="T8" fmla="*/ 1435994 w 2069206"/>
                <a:gd name="T9" fmla="*/ 1453166 h 1893194"/>
                <a:gd name="T10" fmla="*/ 560231 w 2069206"/>
                <a:gd name="T11" fmla="*/ 1878169 h 1893194"/>
                <a:gd name="T12" fmla="*/ 109471 w 2069206"/>
                <a:gd name="T13" fmla="*/ 1363014 h 1893194"/>
              </a:gdLst>
              <a:ahLst/>
              <a:cxnLst>
                <a:cxn ang="0">
                  <a:pos x="T0" y="T1"/>
                </a:cxn>
                <a:cxn ang="0">
                  <a:pos x="T2" y="T3"/>
                </a:cxn>
                <a:cxn ang="0">
                  <a:pos x="T4" y="T5"/>
                </a:cxn>
                <a:cxn ang="0">
                  <a:pos x="T6" y="T7"/>
                </a:cxn>
                <a:cxn ang="0">
                  <a:pos x="T8" y="T9"/>
                </a:cxn>
                <a:cxn ang="0">
                  <a:pos x="T10" y="T11"/>
                </a:cxn>
                <a:cxn ang="0">
                  <a:pos x="T12" y="T13"/>
                </a:cxn>
              </a:cxnLst>
              <a:rect l="0" t="0" r="r" b="b"/>
              <a:pathLst>
                <a:path w="2069206" h="1893194">
                  <a:moveTo>
                    <a:pt x="109471" y="1363014"/>
                  </a:moveTo>
                  <a:cubicBezTo>
                    <a:pt x="105178" y="1350135"/>
                    <a:pt x="0" y="729803"/>
                    <a:pt x="212501" y="448614"/>
                  </a:cubicBezTo>
                  <a:cubicBezTo>
                    <a:pt x="425002" y="167425"/>
                    <a:pt x="502277" y="201768"/>
                    <a:pt x="1023871" y="100884"/>
                  </a:cubicBezTo>
                  <a:cubicBezTo>
                    <a:pt x="1545465" y="0"/>
                    <a:pt x="1781578" y="289774"/>
                    <a:pt x="1925392" y="603160"/>
                  </a:cubicBezTo>
                  <a:cubicBezTo>
                    <a:pt x="2069206" y="916546"/>
                    <a:pt x="1781577" y="1337256"/>
                    <a:pt x="1435994" y="1453166"/>
                  </a:cubicBezTo>
                  <a:cubicBezTo>
                    <a:pt x="1090411" y="1569076"/>
                    <a:pt x="781318" y="1893194"/>
                    <a:pt x="560231" y="1878169"/>
                  </a:cubicBezTo>
                  <a:cubicBezTo>
                    <a:pt x="339144" y="1863144"/>
                    <a:pt x="264017" y="1478924"/>
                    <a:pt x="109471" y="1363014"/>
                  </a:cubicBezTo>
                  <a:close/>
                </a:path>
              </a:pathLst>
            </a:custGeom>
            <a:solidFill>
              <a:srgbClr val="5B9BD5"/>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91440" tIns="45720" rIns="91440" bIns="45720" anchor="t" anchorCtr="0" upright="1">
              <a:noAutofit/>
            </a:bodyPr>
            <a:lstStyle/>
            <a:p>
              <a:endParaRPr lang="en-CA"/>
            </a:p>
          </xdr:txBody>
        </xdr:sp>
        <xdr:sp macro="" textlink="">
          <xdr:nvSpPr>
            <xdr:cNvPr id="35" name="Freeform 4">
              <a:extLst>
                <a:ext uri="{FF2B5EF4-FFF2-40B4-BE49-F238E27FC236}">
                  <a16:creationId xmlns:a16="http://schemas.microsoft.com/office/drawing/2014/main" id="{5727F5FA-831F-0CE7-D14E-844913BF9716}"/>
                </a:ext>
              </a:extLst>
            </xdr:cNvPr>
            <xdr:cNvSpPr>
              <a:spLocks/>
            </xdr:cNvSpPr>
          </xdr:nvSpPr>
          <xdr:spPr bwMode="auto">
            <a:xfrm>
              <a:off x="1113958" y="1089896"/>
              <a:ext cx="14724" cy="12943"/>
            </a:xfrm>
            <a:custGeom>
              <a:avLst/>
              <a:gdLst>
                <a:gd name="T0" fmla="*/ 392806 w 1472485"/>
                <a:gd name="T1" fmla="*/ 133082 h 1294327"/>
                <a:gd name="T2" fmla="*/ 1075386 w 1472485"/>
                <a:gd name="T3" fmla="*/ 55809 h 1294327"/>
                <a:gd name="T4" fmla="*/ 1371601 w 1472485"/>
                <a:gd name="T5" fmla="*/ 635358 h 1294327"/>
                <a:gd name="T6" fmla="*/ 869324 w 1472485"/>
                <a:gd name="T7" fmla="*/ 1073240 h 1294327"/>
                <a:gd name="T8" fmla="*/ 186744 w 1472485"/>
                <a:gd name="T9" fmla="*/ 1176271 h 1294327"/>
                <a:gd name="T10" fmla="*/ 109471 w 1472485"/>
                <a:gd name="T11" fmla="*/ 480812 h 1294327"/>
                <a:gd name="T12" fmla="*/ 392806 w 1472485"/>
                <a:gd name="T13" fmla="*/ 133082 h 1294327"/>
              </a:gdLst>
              <a:ahLst/>
              <a:cxnLst>
                <a:cxn ang="0">
                  <a:pos x="T0" y="T1"/>
                </a:cxn>
                <a:cxn ang="0">
                  <a:pos x="T2" y="T3"/>
                </a:cxn>
                <a:cxn ang="0">
                  <a:pos x="T4" y="T5"/>
                </a:cxn>
                <a:cxn ang="0">
                  <a:pos x="T6" y="T7"/>
                </a:cxn>
                <a:cxn ang="0">
                  <a:pos x="T8" y="T9"/>
                </a:cxn>
                <a:cxn ang="0">
                  <a:pos x="T10" y="T11"/>
                </a:cxn>
                <a:cxn ang="0">
                  <a:pos x="T12" y="T13"/>
                </a:cxn>
              </a:cxnLst>
              <a:rect l="0" t="0" r="r" b="b"/>
              <a:pathLst>
                <a:path w="1472485" h="1294327">
                  <a:moveTo>
                    <a:pt x="392806" y="133082"/>
                  </a:moveTo>
                  <a:cubicBezTo>
                    <a:pt x="680434" y="0"/>
                    <a:pt x="845713" y="21465"/>
                    <a:pt x="1075386" y="55809"/>
                  </a:cubicBezTo>
                  <a:cubicBezTo>
                    <a:pt x="1305059" y="90153"/>
                    <a:pt x="1472485" y="384220"/>
                    <a:pt x="1371601" y="635358"/>
                  </a:cubicBezTo>
                  <a:cubicBezTo>
                    <a:pt x="1270717" y="886496"/>
                    <a:pt x="1114023" y="946598"/>
                    <a:pt x="869324" y="1073240"/>
                  </a:cubicBezTo>
                  <a:cubicBezTo>
                    <a:pt x="624625" y="1199882"/>
                    <a:pt x="373488" y="1294327"/>
                    <a:pt x="186744" y="1176271"/>
                  </a:cubicBezTo>
                  <a:cubicBezTo>
                    <a:pt x="0" y="1058215"/>
                    <a:pt x="75127" y="654677"/>
                    <a:pt x="109471" y="480812"/>
                  </a:cubicBezTo>
                  <a:cubicBezTo>
                    <a:pt x="143815" y="306947"/>
                    <a:pt x="333778" y="205526"/>
                    <a:pt x="392806" y="133082"/>
                  </a:cubicBezTo>
                  <a:close/>
                </a:path>
              </a:pathLst>
            </a:custGeom>
            <a:solidFill>
              <a:srgbClr val="FFFFFF"/>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91440" tIns="45720" rIns="91440" bIns="45720" anchor="t" anchorCtr="0" upright="1">
              <a:noAutofit/>
            </a:bodyPr>
            <a:lstStyle/>
            <a:p>
              <a:endParaRPr lang="en-CA"/>
            </a:p>
          </xdr:txBody>
        </xdr:sp>
      </xdr:grpSp>
      <xdr:sp macro="" textlink="">
        <xdr:nvSpPr>
          <xdr:cNvPr id="33" name="Freeform: Shape 32">
            <a:extLst>
              <a:ext uri="{FF2B5EF4-FFF2-40B4-BE49-F238E27FC236}">
                <a16:creationId xmlns:a16="http://schemas.microsoft.com/office/drawing/2014/main" id="{B9D498B7-798B-64A6-E187-19FEAD1601F0}"/>
              </a:ext>
            </a:extLst>
          </xdr:cNvPr>
          <xdr:cNvSpPr>
            <a:spLocks/>
          </xdr:cNvSpPr>
        </xdr:nvSpPr>
        <xdr:spPr bwMode="auto">
          <a:xfrm>
            <a:off x="356235" y="396240"/>
            <a:ext cx="796290" cy="1097280"/>
          </a:xfrm>
          <a:custGeom>
            <a:avLst/>
            <a:gdLst>
              <a:gd name="T0" fmla="*/ 392806 w 869324"/>
              <a:gd name="T1" fmla="*/ 0 h 1161245"/>
              <a:gd name="T2" fmla="*/ 869324 w 869324"/>
              <a:gd name="T3" fmla="*/ 940158 h 1161245"/>
              <a:gd name="T4" fmla="*/ 186744 w 869324"/>
              <a:gd name="T5" fmla="*/ 1043189 h 1161245"/>
              <a:gd name="T6" fmla="*/ 109471 w 869324"/>
              <a:gd name="T7" fmla="*/ 347730 h 1161245"/>
              <a:gd name="T8" fmla="*/ 392806 w 869324"/>
              <a:gd name="T9" fmla="*/ 0 h 1161245"/>
              <a:gd name="connsiteX0" fmla="*/ 320267 w 796785"/>
              <a:gd name="connsiteY0" fmla="*/ 0 h 1097151"/>
              <a:gd name="connsiteX1" fmla="*/ 796785 w 796785"/>
              <a:gd name="connsiteY1" fmla="*/ 940158 h 1097151"/>
              <a:gd name="connsiteX2" fmla="*/ 114205 w 796785"/>
              <a:gd name="connsiteY2" fmla="*/ 1043189 h 1097151"/>
              <a:gd name="connsiteX3" fmla="*/ 36932 w 796785"/>
              <a:gd name="connsiteY3" fmla="*/ 347730 h 1097151"/>
              <a:gd name="connsiteX4" fmla="*/ 114788 w 796785"/>
              <a:gd name="connsiteY4" fmla="*/ 172060 h 1097151"/>
              <a:gd name="connsiteX5" fmla="*/ 320267 w 796785"/>
              <a:gd name="connsiteY5" fmla="*/ 0 h 109715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96785" h="1097151">
                <a:moveTo>
                  <a:pt x="320267" y="0"/>
                </a:moveTo>
                <a:lnTo>
                  <a:pt x="796785" y="940158"/>
                </a:lnTo>
                <a:cubicBezTo>
                  <a:pt x="552086" y="1066800"/>
                  <a:pt x="300949" y="1161245"/>
                  <a:pt x="114205" y="1043189"/>
                </a:cubicBezTo>
                <a:cubicBezTo>
                  <a:pt x="-72539" y="925133"/>
                  <a:pt x="22547" y="497680"/>
                  <a:pt x="36932" y="347730"/>
                </a:cubicBezTo>
                <a:cubicBezTo>
                  <a:pt x="91459" y="279650"/>
                  <a:pt x="60261" y="240140"/>
                  <a:pt x="114788" y="172060"/>
                </a:cubicBezTo>
                <a:lnTo>
                  <a:pt x="320267" y="0"/>
                </a:lnTo>
                <a:close/>
              </a:path>
            </a:pathLst>
          </a:custGeom>
          <a:solidFill>
            <a:srgbClr val="00B050">
              <a:alpha val="70000"/>
            </a:srgbClr>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91440" tIns="45720" rIns="91440" bIns="45720" anchor="t" anchorCtr="0" upright="1">
            <a:noAutofit/>
          </a:bodyPr>
          <a:lstStyle/>
          <a:p>
            <a:endParaRPr lang="en-CA"/>
          </a:p>
        </xdr:txBody>
      </xdr:sp>
    </xdr:grpSp>
    <xdr:clientData/>
  </xdr:twoCellAnchor>
  <xdr:twoCellAnchor>
    <xdr:from>
      <xdr:col>3</xdr:col>
      <xdr:colOff>590550</xdr:colOff>
      <xdr:row>4</xdr:row>
      <xdr:rowOff>85725</xdr:rowOff>
    </xdr:from>
    <xdr:to>
      <xdr:col>3</xdr:col>
      <xdr:colOff>1089025</xdr:colOff>
      <xdr:row>4</xdr:row>
      <xdr:rowOff>542925</xdr:rowOff>
    </xdr:to>
    <xdr:grpSp>
      <xdr:nvGrpSpPr>
        <xdr:cNvPr id="36" name="Group 35">
          <a:extLst>
            <a:ext uri="{FF2B5EF4-FFF2-40B4-BE49-F238E27FC236}">
              <a16:creationId xmlns:a16="http://schemas.microsoft.com/office/drawing/2014/main" id="{A11F21F6-6E6F-4500-35F6-B932523C3748}"/>
            </a:ext>
          </a:extLst>
        </xdr:cNvPr>
        <xdr:cNvGrpSpPr>
          <a:grpSpLocks noChangeAspect="1"/>
        </xdr:cNvGrpSpPr>
      </xdr:nvGrpSpPr>
      <xdr:grpSpPr bwMode="auto">
        <a:xfrm>
          <a:off x="6705600" y="2600325"/>
          <a:ext cx="498475" cy="457200"/>
          <a:chOff x="1090551" y="1104655"/>
          <a:chExt cx="20692" cy="18931"/>
        </a:xfrm>
      </xdr:grpSpPr>
      <xdr:sp macro="" textlink="">
        <xdr:nvSpPr>
          <xdr:cNvPr id="37" name="Freeform 3">
            <a:extLst>
              <a:ext uri="{FF2B5EF4-FFF2-40B4-BE49-F238E27FC236}">
                <a16:creationId xmlns:a16="http://schemas.microsoft.com/office/drawing/2014/main" id="{02A17DB0-508F-7D95-D62B-AACBE0D13A76}"/>
              </a:ext>
            </a:extLst>
          </xdr:cNvPr>
          <xdr:cNvSpPr>
            <a:spLocks/>
          </xdr:cNvSpPr>
        </xdr:nvSpPr>
        <xdr:spPr bwMode="auto">
          <a:xfrm>
            <a:off x="1090551" y="1104655"/>
            <a:ext cx="20692" cy="18931"/>
          </a:xfrm>
          <a:custGeom>
            <a:avLst/>
            <a:gdLst>
              <a:gd name="T0" fmla="*/ 109471 w 2069206"/>
              <a:gd name="T1" fmla="*/ 1363014 h 1893194"/>
              <a:gd name="T2" fmla="*/ 212501 w 2069206"/>
              <a:gd name="T3" fmla="*/ 448614 h 1893194"/>
              <a:gd name="T4" fmla="*/ 1023871 w 2069206"/>
              <a:gd name="T5" fmla="*/ 100884 h 1893194"/>
              <a:gd name="T6" fmla="*/ 1925392 w 2069206"/>
              <a:gd name="T7" fmla="*/ 603160 h 1893194"/>
              <a:gd name="T8" fmla="*/ 1435994 w 2069206"/>
              <a:gd name="T9" fmla="*/ 1453166 h 1893194"/>
              <a:gd name="T10" fmla="*/ 560231 w 2069206"/>
              <a:gd name="T11" fmla="*/ 1878169 h 1893194"/>
              <a:gd name="T12" fmla="*/ 109471 w 2069206"/>
              <a:gd name="T13" fmla="*/ 1363014 h 1893194"/>
            </a:gdLst>
            <a:ahLst/>
            <a:cxnLst>
              <a:cxn ang="0">
                <a:pos x="T0" y="T1"/>
              </a:cxn>
              <a:cxn ang="0">
                <a:pos x="T2" y="T3"/>
              </a:cxn>
              <a:cxn ang="0">
                <a:pos x="T4" y="T5"/>
              </a:cxn>
              <a:cxn ang="0">
                <a:pos x="T6" y="T7"/>
              </a:cxn>
              <a:cxn ang="0">
                <a:pos x="T8" y="T9"/>
              </a:cxn>
              <a:cxn ang="0">
                <a:pos x="T10" y="T11"/>
              </a:cxn>
              <a:cxn ang="0">
                <a:pos x="T12" y="T13"/>
              </a:cxn>
            </a:cxnLst>
            <a:rect l="0" t="0" r="r" b="b"/>
            <a:pathLst>
              <a:path w="2069206" h="1893194">
                <a:moveTo>
                  <a:pt x="109471" y="1363014"/>
                </a:moveTo>
                <a:cubicBezTo>
                  <a:pt x="105178" y="1350135"/>
                  <a:pt x="0" y="729803"/>
                  <a:pt x="212501" y="448614"/>
                </a:cubicBezTo>
                <a:cubicBezTo>
                  <a:pt x="425002" y="167425"/>
                  <a:pt x="502277" y="201768"/>
                  <a:pt x="1023871" y="100884"/>
                </a:cubicBezTo>
                <a:cubicBezTo>
                  <a:pt x="1545465" y="0"/>
                  <a:pt x="1781578" y="289774"/>
                  <a:pt x="1925392" y="603160"/>
                </a:cubicBezTo>
                <a:cubicBezTo>
                  <a:pt x="2069206" y="916546"/>
                  <a:pt x="1781577" y="1337256"/>
                  <a:pt x="1435994" y="1453166"/>
                </a:cubicBezTo>
                <a:cubicBezTo>
                  <a:pt x="1090411" y="1569076"/>
                  <a:pt x="781318" y="1893194"/>
                  <a:pt x="560231" y="1878169"/>
                </a:cubicBezTo>
                <a:cubicBezTo>
                  <a:pt x="339144" y="1863144"/>
                  <a:pt x="264017" y="1478924"/>
                  <a:pt x="109471" y="1363014"/>
                </a:cubicBezTo>
                <a:close/>
              </a:path>
            </a:pathLst>
          </a:custGeom>
          <a:solidFill>
            <a:srgbClr val="5B9BD5"/>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91440" tIns="45720" rIns="91440" bIns="45720" anchor="t" anchorCtr="0" upright="1">
            <a:noAutofit/>
          </a:bodyPr>
          <a:lstStyle/>
          <a:p>
            <a:endParaRPr lang="en-CA"/>
          </a:p>
        </xdr:txBody>
      </xdr:sp>
      <xdr:sp macro="" textlink="">
        <xdr:nvSpPr>
          <xdr:cNvPr id="38" name="Freeform 4">
            <a:extLst>
              <a:ext uri="{FF2B5EF4-FFF2-40B4-BE49-F238E27FC236}">
                <a16:creationId xmlns:a16="http://schemas.microsoft.com/office/drawing/2014/main" id="{7C3B5D7B-74A3-31E4-1E67-A0B3F0ADF26C}"/>
              </a:ext>
            </a:extLst>
          </xdr:cNvPr>
          <xdr:cNvSpPr>
            <a:spLocks/>
          </xdr:cNvSpPr>
        </xdr:nvSpPr>
        <xdr:spPr bwMode="auto">
          <a:xfrm>
            <a:off x="1093384" y="1107423"/>
            <a:ext cx="14725" cy="12944"/>
          </a:xfrm>
          <a:custGeom>
            <a:avLst/>
            <a:gdLst>
              <a:gd name="T0" fmla="*/ 392806 w 1472485"/>
              <a:gd name="T1" fmla="*/ 133082 h 1294327"/>
              <a:gd name="T2" fmla="*/ 1075386 w 1472485"/>
              <a:gd name="T3" fmla="*/ 55809 h 1294327"/>
              <a:gd name="T4" fmla="*/ 1371601 w 1472485"/>
              <a:gd name="T5" fmla="*/ 635358 h 1294327"/>
              <a:gd name="T6" fmla="*/ 869324 w 1472485"/>
              <a:gd name="T7" fmla="*/ 1073240 h 1294327"/>
              <a:gd name="T8" fmla="*/ 186744 w 1472485"/>
              <a:gd name="T9" fmla="*/ 1176271 h 1294327"/>
              <a:gd name="T10" fmla="*/ 109471 w 1472485"/>
              <a:gd name="T11" fmla="*/ 480812 h 1294327"/>
              <a:gd name="T12" fmla="*/ 392806 w 1472485"/>
              <a:gd name="T13" fmla="*/ 133082 h 1294327"/>
            </a:gdLst>
            <a:ahLst/>
            <a:cxnLst>
              <a:cxn ang="0">
                <a:pos x="T0" y="T1"/>
              </a:cxn>
              <a:cxn ang="0">
                <a:pos x="T2" y="T3"/>
              </a:cxn>
              <a:cxn ang="0">
                <a:pos x="T4" y="T5"/>
              </a:cxn>
              <a:cxn ang="0">
                <a:pos x="T6" y="T7"/>
              </a:cxn>
              <a:cxn ang="0">
                <a:pos x="T8" y="T9"/>
              </a:cxn>
              <a:cxn ang="0">
                <a:pos x="T10" y="T11"/>
              </a:cxn>
              <a:cxn ang="0">
                <a:pos x="T12" y="T13"/>
              </a:cxn>
            </a:cxnLst>
            <a:rect l="0" t="0" r="r" b="b"/>
            <a:pathLst>
              <a:path w="1472485" h="1294327">
                <a:moveTo>
                  <a:pt x="392806" y="133082"/>
                </a:moveTo>
                <a:cubicBezTo>
                  <a:pt x="680434" y="0"/>
                  <a:pt x="845713" y="21465"/>
                  <a:pt x="1075386" y="55809"/>
                </a:cubicBezTo>
                <a:cubicBezTo>
                  <a:pt x="1305059" y="90153"/>
                  <a:pt x="1472485" y="384220"/>
                  <a:pt x="1371601" y="635358"/>
                </a:cubicBezTo>
                <a:cubicBezTo>
                  <a:pt x="1270717" y="886496"/>
                  <a:pt x="1114023" y="946598"/>
                  <a:pt x="869324" y="1073240"/>
                </a:cubicBezTo>
                <a:cubicBezTo>
                  <a:pt x="624625" y="1199882"/>
                  <a:pt x="373488" y="1294327"/>
                  <a:pt x="186744" y="1176271"/>
                </a:cubicBezTo>
                <a:cubicBezTo>
                  <a:pt x="0" y="1058215"/>
                  <a:pt x="75127" y="654677"/>
                  <a:pt x="109471" y="480812"/>
                </a:cubicBezTo>
                <a:cubicBezTo>
                  <a:pt x="143815" y="306947"/>
                  <a:pt x="333778" y="205526"/>
                  <a:pt x="392806" y="133082"/>
                </a:cubicBezTo>
                <a:close/>
              </a:path>
            </a:pathLst>
          </a:custGeom>
          <a:solidFill>
            <a:srgbClr val="00B050"/>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91440" tIns="45720" rIns="91440" bIns="45720" anchor="t" anchorCtr="0" upright="1">
            <a:noAutofit/>
          </a:bodyPr>
          <a:lstStyle/>
          <a:p>
            <a:endParaRPr lang="en-CA"/>
          </a:p>
        </xdr:txBody>
      </xdr:sp>
      <xdr:sp macro="" textlink="">
        <xdr:nvSpPr>
          <xdr:cNvPr id="39" name="Oval 38">
            <a:extLst>
              <a:ext uri="{FF2B5EF4-FFF2-40B4-BE49-F238E27FC236}">
                <a16:creationId xmlns:a16="http://schemas.microsoft.com/office/drawing/2014/main" id="{5D8A5712-726C-24AA-FFC7-83D556D3B91F}"/>
              </a:ext>
            </a:extLst>
          </xdr:cNvPr>
          <xdr:cNvSpPr>
            <a:spLocks noChangeArrowheads="1"/>
          </xdr:cNvSpPr>
        </xdr:nvSpPr>
        <xdr:spPr bwMode="auto">
          <a:xfrm rot="-1957153">
            <a:off x="1096079" y="1110427"/>
            <a:ext cx="8263" cy="6121"/>
          </a:xfrm>
          <a:prstGeom prst="ellipse">
            <a:avLst/>
          </a:prstGeom>
          <a:solidFill>
            <a:srgbClr val="5B9BD5"/>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36576" tIns="36576" rIns="36576" bIns="36576" anchor="t" anchorCtr="0" upright="1">
            <a:noAutofit/>
          </a:bodyPr>
          <a:lstStyle/>
          <a:p>
            <a:endParaRPr lang="en-CA"/>
          </a:p>
        </xdr:txBody>
      </xdr:sp>
    </xdr:grpSp>
    <xdr:clientData/>
  </xdr:twoCellAnchor>
  <xdr:twoCellAnchor editAs="oneCell">
    <xdr:from>
      <xdr:col>3</xdr:col>
      <xdr:colOff>38100</xdr:colOff>
      <xdr:row>5</xdr:row>
      <xdr:rowOff>54409</xdr:rowOff>
    </xdr:from>
    <xdr:to>
      <xdr:col>3</xdr:col>
      <xdr:colOff>450215</xdr:colOff>
      <xdr:row>5</xdr:row>
      <xdr:rowOff>511609</xdr:rowOff>
    </xdr:to>
    <xdr:pic>
      <xdr:nvPicPr>
        <xdr:cNvPr id="40" name="Picture 39" descr="A colorful drawing of a yellow blue and green object&#10;&#10;Description automatically generated with medium confidence">
          <a:extLst>
            <a:ext uri="{FF2B5EF4-FFF2-40B4-BE49-F238E27FC236}">
              <a16:creationId xmlns:a16="http://schemas.microsoft.com/office/drawing/2014/main" id="{B42AFFBA-336B-599F-0567-7A637F6D0E25}"/>
            </a:ext>
          </a:extLst>
        </xdr:cNvPr>
        <xdr:cNvPicPr>
          <a:picLocks noChangeAspect="1"/>
        </xdr:cNvPicPr>
      </xdr:nvPicPr>
      <xdr:blipFill>
        <a:blip xmlns:r="http://schemas.openxmlformats.org/officeDocument/2006/relationships" r:embed="rId5"/>
        <a:stretch>
          <a:fillRect/>
        </a:stretch>
      </xdr:blipFill>
      <xdr:spPr>
        <a:xfrm>
          <a:off x="6153150" y="3264334"/>
          <a:ext cx="412115" cy="457200"/>
        </a:xfrm>
        <a:prstGeom prst="rect">
          <a:avLst/>
        </a:prstGeom>
      </xdr:spPr>
    </xdr:pic>
    <xdr:clientData/>
  </xdr:twoCellAnchor>
  <xdr:twoCellAnchor editAs="oneCell">
    <xdr:from>
      <xdr:col>3</xdr:col>
      <xdr:colOff>590550</xdr:colOff>
      <xdr:row>5</xdr:row>
      <xdr:rowOff>76200</xdr:rowOff>
    </xdr:from>
    <xdr:to>
      <xdr:col>3</xdr:col>
      <xdr:colOff>1269365</xdr:colOff>
      <xdr:row>5</xdr:row>
      <xdr:rowOff>533400</xdr:rowOff>
    </xdr:to>
    <xdr:pic>
      <xdr:nvPicPr>
        <xdr:cNvPr id="41" name="Picture 40" descr="A cartoon of a hat&#10;&#10;Description automatically generated">
          <a:extLst>
            <a:ext uri="{FF2B5EF4-FFF2-40B4-BE49-F238E27FC236}">
              <a16:creationId xmlns:a16="http://schemas.microsoft.com/office/drawing/2014/main" id="{F65B1BBC-C1E7-3FCD-F3A4-72D88EC6FA44}"/>
            </a:ext>
          </a:extLst>
        </xdr:cNvPr>
        <xdr:cNvPicPr>
          <a:picLocks noChangeAspect="1"/>
        </xdr:cNvPicPr>
      </xdr:nvPicPr>
      <xdr:blipFill>
        <a:blip xmlns:r="http://schemas.openxmlformats.org/officeDocument/2006/relationships" r:embed="rId6"/>
        <a:stretch>
          <a:fillRect/>
        </a:stretch>
      </xdr:blipFill>
      <xdr:spPr>
        <a:xfrm>
          <a:off x="6705600" y="3286125"/>
          <a:ext cx="678815" cy="457200"/>
        </a:xfrm>
        <a:prstGeom prst="rect">
          <a:avLst/>
        </a:prstGeom>
      </xdr:spPr>
    </xdr:pic>
    <xdr:clientData/>
  </xdr:twoCellAnchor>
  <xdr:twoCellAnchor editAs="oneCell">
    <xdr:from>
      <xdr:col>3</xdr:col>
      <xdr:colOff>38100</xdr:colOff>
      <xdr:row>6</xdr:row>
      <xdr:rowOff>252738</xdr:rowOff>
    </xdr:from>
    <xdr:to>
      <xdr:col>3</xdr:col>
      <xdr:colOff>513080</xdr:colOff>
      <xdr:row>6</xdr:row>
      <xdr:rowOff>709938</xdr:rowOff>
    </xdr:to>
    <xdr:pic>
      <xdr:nvPicPr>
        <xdr:cNvPr id="42" name="Picture 41" descr="A blue and yellow object&#10;&#10;Description automatically generated">
          <a:extLst>
            <a:ext uri="{FF2B5EF4-FFF2-40B4-BE49-F238E27FC236}">
              <a16:creationId xmlns:a16="http://schemas.microsoft.com/office/drawing/2014/main" id="{648D7085-C295-EA7A-ECA0-FB3903626CC5}"/>
            </a:ext>
          </a:extLst>
        </xdr:cNvPr>
        <xdr:cNvPicPr>
          <a:picLocks noChangeAspect="1"/>
        </xdr:cNvPicPr>
      </xdr:nvPicPr>
      <xdr:blipFill>
        <a:blip xmlns:r="http://schemas.openxmlformats.org/officeDocument/2006/relationships" r:embed="rId7"/>
        <a:stretch>
          <a:fillRect/>
        </a:stretch>
      </xdr:blipFill>
      <xdr:spPr>
        <a:xfrm>
          <a:off x="6153150" y="4091313"/>
          <a:ext cx="474980" cy="457200"/>
        </a:xfrm>
        <a:prstGeom prst="rect">
          <a:avLst/>
        </a:prstGeom>
      </xdr:spPr>
    </xdr:pic>
    <xdr:clientData/>
  </xdr:twoCellAnchor>
  <xdr:twoCellAnchor editAs="oneCell">
    <xdr:from>
      <xdr:col>3</xdr:col>
      <xdr:colOff>590550</xdr:colOff>
      <xdr:row>6</xdr:row>
      <xdr:rowOff>133350</xdr:rowOff>
    </xdr:from>
    <xdr:to>
      <xdr:col>3</xdr:col>
      <xdr:colOff>1065530</xdr:colOff>
      <xdr:row>6</xdr:row>
      <xdr:rowOff>590550</xdr:rowOff>
    </xdr:to>
    <xdr:pic>
      <xdr:nvPicPr>
        <xdr:cNvPr id="43" name="Picture 42" descr="A blue and white circle with yellow center&#10;&#10;Description automatically generated">
          <a:extLst>
            <a:ext uri="{FF2B5EF4-FFF2-40B4-BE49-F238E27FC236}">
              <a16:creationId xmlns:a16="http://schemas.microsoft.com/office/drawing/2014/main" id="{BAE42805-2CDD-72AF-B056-AB4DB391BFC0}"/>
            </a:ext>
          </a:extLst>
        </xdr:cNvPr>
        <xdr:cNvPicPr>
          <a:picLocks noChangeAspect="1"/>
        </xdr:cNvPicPr>
      </xdr:nvPicPr>
      <xdr:blipFill>
        <a:blip xmlns:r="http://schemas.openxmlformats.org/officeDocument/2006/relationships" r:embed="rId8"/>
        <a:stretch>
          <a:fillRect/>
        </a:stretch>
      </xdr:blipFill>
      <xdr:spPr>
        <a:xfrm>
          <a:off x="6705600" y="3971925"/>
          <a:ext cx="474980" cy="457200"/>
        </a:xfrm>
        <a:prstGeom prst="rect">
          <a:avLst/>
        </a:prstGeom>
      </xdr:spPr>
    </xdr:pic>
    <xdr:clientData/>
  </xdr:twoCellAnchor>
  <xdr:twoCellAnchor editAs="oneCell">
    <xdr:from>
      <xdr:col>3</xdr:col>
      <xdr:colOff>1247775</xdr:colOff>
      <xdr:row>6</xdr:row>
      <xdr:rowOff>114300</xdr:rowOff>
    </xdr:from>
    <xdr:to>
      <xdr:col>3</xdr:col>
      <xdr:colOff>1723390</xdr:colOff>
      <xdr:row>6</xdr:row>
      <xdr:rowOff>571500</xdr:rowOff>
    </xdr:to>
    <xdr:pic>
      <xdr:nvPicPr>
        <xdr:cNvPr id="44" name="Picture 43" descr="A blue and yellow circle&#10;&#10;Description automatically generated">
          <a:extLst>
            <a:ext uri="{FF2B5EF4-FFF2-40B4-BE49-F238E27FC236}">
              <a16:creationId xmlns:a16="http://schemas.microsoft.com/office/drawing/2014/main" id="{F40328BD-C035-CA25-E9E2-147F385B3536}"/>
            </a:ext>
          </a:extLst>
        </xdr:cNvPr>
        <xdr:cNvPicPr>
          <a:picLocks noChangeAspect="1"/>
        </xdr:cNvPicPr>
      </xdr:nvPicPr>
      <xdr:blipFill>
        <a:blip xmlns:r="http://schemas.openxmlformats.org/officeDocument/2006/relationships" r:embed="rId9"/>
        <a:stretch>
          <a:fillRect/>
        </a:stretch>
      </xdr:blipFill>
      <xdr:spPr>
        <a:xfrm>
          <a:off x="7362825" y="3952875"/>
          <a:ext cx="475615" cy="457200"/>
        </a:xfrm>
        <a:prstGeom prst="rect">
          <a:avLst/>
        </a:prstGeom>
      </xdr:spPr>
    </xdr:pic>
    <xdr:clientData/>
  </xdr:twoCellAnchor>
  <xdr:twoCellAnchor editAs="oneCell">
    <xdr:from>
      <xdr:col>3</xdr:col>
      <xdr:colOff>38100</xdr:colOff>
      <xdr:row>7</xdr:row>
      <xdr:rowOff>117692</xdr:rowOff>
    </xdr:from>
    <xdr:to>
      <xdr:col>3</xdr:col>
      <xdr:colOff>450215</xdr:colOff>
      <xdr:row>7</xdr:row>
      <xdr:rowOff>574892</xdr:rowOff>
    </xdr:to>
    <xdr:pic>
      <xdr:nvPicPr>
        <xdr:cNvPr id="45" name="Picture 44" descr="A colorful drawing of a yellow blue and green object&#10;&#10;Description automatically generated with medium confidence">
          <a:extLst>
            <a:ext uri="{FF2B5EF4-FFF2-40B4-BE49-F238E27FC236}">
              <a16:creationId xmlns:a16="http://schemas.microsoft.com/office/drawing/2014/main" id="{B0C68EAF-3356-8A57-4E3D-E9AD75CB770A}"/>
            </a:ext>
          </a:extLst>
        </xdr:cNvPr>
        <xdr:cNvPicPr>
          <a:picLocks noChangeAspect="1"/>
        </xdr:cNvPicPr>
      </xdr:nvPicPr>
      <xdr:blipFill>
        <a:blip xmlns:r="http://schemas.openxmlformats.org/officeDocument/2006/relationships" r:embed="rId5"/>
        <a:stretch>
          <a:fillRect/>
        </a:stretch>
      </xdr:blipFill>
      <xdr:spPr>
        <a:xfrm>
          <a:off x="6153150" y="4699217"/>
          <a:ext cx="412115" cy="457200"/>
        </a:xfrm>
        <a:prstGeom prst="rect">
          <a:avLst/>
        </a:prstGeom>
      </xdr:spPr>
    </xdr:pic>
    <xdr:clientData/>
  </xdr:twoCellAnchor>
  <xdr:twoCellAnchor editAs="oneCell">
    <xdr:from>
      <xdr:col>3</xdr:col>
      <xdr:colOff>590550</xdr:colOff>
      <xdr:row>7</xdr:row>
      <xdr:rowOff>66675</xdr:rowOff>
    </xdr:from>
    <xdr:to>
      <xdr:col>3</xdr:col>
      <xdr:colOff>1269365</xdr:colOff>
      <xdr:row>7</xdr:row>
      <xdr:rowOff>523875</xdr:rowOff>
    </xdr:to>
    <xdr:pic>
      <xdr:nvPicPr>
        <xdr:cNvPr id="46" name="Picture 45" descr="A cartoon of a hat&#10;&#10;Description automatically generated">
          <a:extLst>
            <a:ext uri="{FF2B5EF4-FFF2-40B4-BE49-F238E27FC236}">
              <a16:creationId xmlns:a16="http://schemas.microsoft.com/office/drawing/2014/main" id="{DAFC175A-49FA-DC02-27C7-132D760F9928}"/>
            </a:ext>
          </a:extLst>
        </xdr:cNvPr>
        <xdr:cNvPicPr>
          <a:picLocks noChangeAspect="1"/>
        </xdr:cNvPicPr>
      </xdr:nvPicPr>
      <xdr:blipFill>
        <a:blip xmlns:r="http://schemas.openxmlformats.org/officeDocument/2006/relationships" r:embed="rId6"/>
        <a:stretch>
          <a:fillRect/>
        </a:stretch>
      </xdr:blipFill>
      <xdr:spPr>
        <a:xfrm>
          <a:off x="6705600" y="4648200"/>
          <a:ext cx="678815" cy="457200"/>
        </a:xfrm>
        <a:prstGeom prst="rect">
          <a:avLst/>
        </a:prstGeom>
      </xdr:spPr>
    </xdr:pic>
    <xdr:clientData/>
  </xdr:twoCellAnchor>
  <xdr:twoCellAnchor editAs="oneCell">
    <xdr:from>
      <xdr:col>3</xdr:col>
      <xdr:colOff>1247775</xdr:colOff>
      <xdr:row>7</xdr:row>
      <xdr:rowOff>104775</xdr:rowOff>
    </xdr:from>
    <xdr:to>
      <xdr:col>3</xdr:col>
      <xdr:colOff>1724660</xdr:colOff>
      <xdr:row>7</xdr:row>
      <xdr:rowOff>561975</xdr:rowOff>
    </xdr:to>
    <xdr:pic>
      <xdr:nvPicPr>
        <xdr:cNvPr id="47" name="Picture 46" descr="A blue yellow and green circle&#10;&#10;Description automatically generated">
          <a:extLst>
            <a:ext uri="{FF2B5EF4-FFF2-40B4-BE49-F238E27FC236}">
              <a16:creationId xmlns:a16="http://schemas.microsoft.com/office/drawing/2014/main" id="{4484635E-423C-DCEC-4F8A-727A133CB1F9}"/>
            </a:ext>
          </a:extLst>
        </xdr:cNvPr>
        <xdr:cNvPicPr>
          <a:picLocks noChangeAspect="1"/>
        </xdr:cNvPicPr>
      </xdr:nvPicPr>
      <xdr:blipFill>
        <a:blip xmlns:r="http://schemas.openxmlformats.org/officeDocument/2006/relationships" r:embed="rId10"/>
        <a:stretch>
          <a:fillRect/>
        </a:stretch>
      </xdr:blipFill>
      <xdr:spPr>
        <a:xfrm>
          <a:off x="7362825" y="4686300"/>
          <a:ext cx="476885" cy="457200"/>
        </a:xfrm>
        <a:prstGeom prst="rect">
          <a:avLst/>
        </a:prstGeom>
      </xdr:spPr>
    </xdr:pic>
    <xdr:clientData/>
  </xdr:twoCellAnchor>
  <xdr:twoCellAnchor editAs="oneCell">
    <xdr:from>
      <xdr:col>3</xdr:col>
      <xdr:colOff>1781175</xdr:colOff>
      <xdr:row>7</xdr:row>
      <xdr:rowOff>104775</xdr:rowOff>
    </xdr:from>
    <xdr:to>
      <xdr:col>3</xdr:col>
      <xdr:colOff>2269490</xdr:colOff>
      <xdr:row>7</xdr:row>
      <xdr:rowOff>561975</xdr:rowOff>
    </xdr:to>
    <xdr:pic>
      <xdr:nvPicPr>
        <xdr:cNvPr id="48" name="Picture 47" descr="A colorful circle with a yellow and blue circle&#10;&#10;Description automatically generated">
          <a:extLst>
            <a:ext uri="{FF2B5EF4-FFF2-40B4-BE49-F238E27FC236}">
              <a16:creationId xmlns:a16="http://schemas.microsoft.com/office/drawing/2014/main" id="{5296DBFF-F0F5-1957-E75B-7E0FCAADD5BC}"/>
            </a:ext>
          </a:extLst>
        </xdr:cNvPr>
        <xdr:cNvPicPr>
          <a:picLocks noChangeAspect="1"/>
        </xdr:cNvPicPr>
      </xdr:nvPicPr>
      <xdr:blipFill>
        <a:blip xmlns:r="http://schemas.openxmlformats.org/officeDocument/2006/relationships" r:embed="rId11"/>
        <a:stretch>
          <a:fillRect/>
        </a:stretch>
      </xdr:blipFill>
      <xdr:spPr>
        <a:xfrm>
          <a:off x="7896225" y="4638675"/>
          <a:ext cx="488315" cy="457200"/>
        </a:xfrm>
        <a:prstGeom prst="rect">
          <a:avLst/>
        </a:prstGeom>
      </xdr:spPr>
    </xdr:pic>
    <xdr:clientData/>
  </xdr:twoCellAnchor>
  <xdr:twoCellAnchor editAs="oneCell">
    <xdr:from>
      <xdr:col>3</xdr:col>
      <xdr:colOff>2352675</xdr:colOff>
      <xdr:row>7</xdr:row>
      <xdr:rowOff>104775</xdr:rowOff>
    </xdr:from>
    <xdr:to>
      <xdr:col>3</xdr:col>
      <xdr:colOff>2827655</xdr:colOff>
      <xdr:row>7</xdr:row>
      <xdr:rowOff>561975</xdr:rowOff>
    </xdr:to>
    <xdr:pic>
      <xdr:nvPicPr>
        <xdr:cNvPr id="49" name="Picture 48" descr="A blue green yellow and orange circle&#10;&#10;Description automatically generated">
          <a:extLst>
            <a:ext uri="{FF2B5EF4-FFF2-40B4-BE49-F238E27FC236}">
              <a16:creationId xmlns:a16="http://schemas.microsoft.com/office/drawing/2014/main" id="{D0D64044-CBDD-A9E5-7158-434C1098CED9}"/>
            </a:ext>
          </a:extLst>
        </xdr:cNvPr>
        <xdr:cNvPicPr>
          <a:picLocks noChangeAspect="1"/>
        </xdr:cNvPicPr>
      </xdr:nvPicPr>
      <xdr:blipFill>
        <a:blip xmlns:r="http://schemas.openxmlformats.org/officeDocument/2006/relationships" r:embed="rId12"/>
        <a:stretch>
          <a:fillRect/>
        </a:stretch>
      </xdr:blipFill>
      <xdr:spPr>
        <a:xfrm>
          <a:off x="8467725" y="4638675"/>
          <a:ext cx="474980" cy="457200"/>
        </a:xfrm>
        <a:prstGeom prst="rect">
          <a:avLst/>
        </a:prstGeom>
      </xdr:spPr>
    </xdr:pic>
    <xdr:clientData/>
  </xdr:twoCellAnchor>
  <xdr:twoCellAnchor editAs="oneCell">
    <xdr:from>
      <xdr:col>3</xdr:col>
      <xdr:colOff>38100</xdr:colOff>
      <xdr:row>8</xdr:row>
      <xdr:rowOff>192196</xdr:rowOff>
    </xdr:from>
    <xdr:to>
      <xdr:col>3</xdr:col>
      <xdr:colOff>516255</xdr:colOff>
      <xdr:row>8</xdr:row>
      <xdr:rowOff>649396</xdr:rowOff>
    </xdr:to>
    <xdr:pic>
      <xdr:nvPicPr>
        <xdr:cNvPr id="50" name="Picture 49" descr="A cartoon of a fried egg&#10;&#10;Description automatically generated">
          <a:extLst>
            <a:ext uri="{FF2B5EF4-FFF2-40B4-BE49-F238E27FC236}">
              <a16:creationId xmlns:a16="http://schemas.microsoft.com/office/drawing/2014/main" id="{C221220E-10F4-B465-F83B-613652A4B452}"/>
            </a:ext>
          </a:extLst>
        </xdr:cNvPr>
        <xdr:cNvPicPr>
          <a:picLocks noChangeAspect="1"/>
        </xdr:cNvPicPr>
      </xdr:nvPicPr>
      <xdr:blipFill>
        <a:blip xmlns:r="http://schemas.openxmlformats.org/officeDocument/2006/relationships" r:embed="rId13"/>
        <a:stretch>
          <a:fillRect/>
        </a:stretch>
      </xdr:blipFill>
      <xdr:spPr>
        <a:xfrm>
          <a:off x="6153150" y="5402371"/>
          <a:ext cx="478155" cy="457200"/>
        </a:xfrm>
        <a:prstGeom prst="rect">
          <a:avLst/>
        </a:prstGeom>
      </xdr:spPr>
    </xdr:pic>
    <xdr:clientData/>
  </xdr:twoCellAnchor>
  <xdr:twoCellAnchor editAs="oneCell">
    <xdr:from>
      <xdr:col>3</xdr:col>
      <xdr:colOff>590550</xdr:colOff>
      <xdr:row>8</xdr:row>
      <xdr:rowOff>57150</xdr:rowOff>
    </xdr:from>
    <xdr:to>
      <xdr:col>3</xdr:col>
      <xdr:colOff>1065530</xdr:colOff>
      <xdr:row>8</xdr:row>
      <xdr:rowOff>514350</xdr:rowOff>
    </xdr:to>
    <xdr:pic>
      <xdr:nvPicPr>
        <xdr:cNvPr id="51" name="Picture 50" descr="A blue and yellow egg&#10;&#10;Description automatically generated">
          <a:extLst>
            <a:ext uri="{FF2B5EF4-FFF2-40B4-BE49-F238E27FC236}">
              <a16:creationId xmlns:a16="http://schemas.microsoft.com/office/drawing/2014/main" id="{C5013CBC-462C-44C4-00CF-5D0E2E743785}"/>
            </a:ext>
          </a:extLst>
        </xdr:cNvPr>
        <xdr:cNvPicPr>
          <a:picLocks noChangeAspect="1"/>
        </xdr:cNvPicPr>
      </xdr:nvPicPr>
      <xdr:blipFill>
        <a:blip xmlns:r="http://schemas.openxmlformats.org/officeDocument/2006/relationships" r:embed="rId14"/>
        <a:stretch>
          <a:fillRect/>
        </a:stretch>
      </xdr:blipFill>
      <xdr:spPr>
        <a:xfrm>
          <a:off x="6705600" y="5267325"/>
          <a:ext cx="474980" cy="457200"/>
        </a:xfrm>
        <a:prstGeom prst="rect">
          <a:avLst/>
        </a:prstGeom>
      </xdr:spPr>
    </xdr:pic>
    <xdr:clientData/>
  </xdr:twoCellAnchor>
  <xdr:twoCellAnchor editAs="oneCell">
    <xdr:from>
      <xdr:col>3</xdr:col>
      <xdr:colOff>38100</xdr:colOff>
      <xdr:row>9</xdr:row>
      <xdr:rowOff>104775</xdr:rowOff>
    </xdr:from>
    <xdr:to>
      <xdr:col>3</xdr:col>
      <xdr:colOff>495300</xdr:colOff>
      <xdr:row>9</xdr:row>
      <xdr:rowOff>543560</xdr:rowOff>
    </xdr:to>
    <xdr:pic>
      <xdr:nvPicPr>
        <xdr:cNvPr id="52" name="Picture 51" descr="A yellow circle with black outline&#10;&#10;Description automatically generated">
          <a:extLst>
            <a:ext uri="{FF2B5EF4-FFF2-40B4-BE49-F238E27FC236}">
              <a16:creationId xmlns:a16="http://schemas.microsoft.com/office/drawing/2014/main" id="{EAD00126-5F37-A16E-DCB9-3D10A0158AA4}"/>
            </a:ext>
          </a:extLst>
        </xdr:cNvPr>
        <xdr:cNvPicPr>
          <a:picLocks noChangeAspect="1"/>
        </xdr:cNvPicPr>
      </xdr:nvPicPr>
      <xdr:blipFill>
        <a:blip xmlns:r="http://schemas.openxmlformats.org/officeDocument/2006/relationships" r:embed="rId15"/>
        <a:stretch>
          <a:fillRect/>
        </a:stretch>
      </xdr:blipFill>
      <xdr:spPr>
        <a:xfrm>
          <a:off x="6153150" y="6057900"/>
          <a:ext cx="457200" cy="4387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579120</xdr:colOff>
      <xdr:row>36</xdr:row>
      <xdr:rowOff>0</xdr:rowOff>
    </xdr:to>
    <xdr:graphicFrame macro="">
      <xdr:nvGraphicFramePr>
        <xdr:cNvPr id="4" name="Diagram 3">
          <a:extLst>
            <a:ext uri="{FF2B5EF4-FFF2-40B4-BE49-F238E27FC236}">
              <a16:creationId xmlns:a16="http://schemas.microsoft.com/office/drawing/2014/main" id="{76E86FB3-7767-E7B3-5B58-4BDD78D5C1E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30000000}" name="Table465" displayName="Table465" ref="D2:G5" totalsRowShown="0" headerRowDxfId="526" dataDxfId="525" tableBorderDxfId="524">
  <tableColumns count="4">
    <tableColumn id="1" xr3:uid="{00000000-0010-0000-3000-000001000000}" name=" " dataDxfId="523"/>
    <tableColumn id="2" xr3:uid="{00000000-0010-0000-3000-000002000000}" name="I" dataDxfId="522"/>
    <tableColumn id="3" xr3:uid="{00000000-0010-0000-3000-000003000000}" name="B" dataDxfId="521"/>
    <tableColumn id="4" xr3:uid="{00000000-0010-0000-3000-000004000000}" name="E" dataDxfId="520"/>
  </tableColumns>
  <tableStyleInfo name="TableStyleMedium13" showFirstColumn="1"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9000000}" name="Table46213252" displayName="Table46213252" ref="AC20:AF23" totalsRowShown="0" headerRowDxfId="464" dataDxfId="463" tableBorderDxfId="462">
  <tableColumns count="4">
    <tableColumn id="1" xr3:uid="{00000000-0010-0000-3900-000001000000}" name=" " dataDxfId="461"/>
    <tableColumn id="2" xr3:uid="{00000000-0010-0000-3900-000002000000}" name="I" dataDxfId="460"/>
    <tableColumn id="3" xr3:uid="{00000000-0010-0000-3900-000003000000}" name="B" dataDxfId="459"/>
    <tableColumn id="4" xr3:uid="{00000000-0010-0000-3900-000004000000}" name="E" dataDxfId="458"/>
  </tableColumns>
  <tableStyleInfo name="TableStyleMedium13" showFirstColumn="1"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A000000}" name="Table46253656" displayName="Table46253656" ref="AI2:AL5" totalsRowShown="0" headerRowDxfId="457" dataDxfId="456" tableBorderDxfId="455">
  <tableColumns count="4">
    <tableColumn id="1" xr3:uid="{00000000-0010-0000-3A00-000001000000}" name=" " dataDxfId="454"/>
    <tableColumn id="2" xr3:uid="{00000000-0010-0000-3A00-000002000000}" name="I" dataDxfId="453"/>
    <tableColumn id="3" xr3:uid="{00000000-0010-0000-3A00-000003000000}" name="B" dataDxfId="452"/>
    <tableColumn id="4" xr3:uid="{00000000-0010-0000-3A00-000004000000}" name="E" dataDxfId="451"/>
  </tableColumns>
  <tableStyleInfo name="TableStyleMedium13" showFirstColumn="1"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B000000}" name="Table46263757" displayName="Table46263757" ref="AI20:AL23" totalsRowShown="0" headerRowDxfId="450" dataDxfId="449" tableBorderDxfId="448">
  <tableColumns count="4">
    <tableColumn id="1" xr3:uid="{00000000-0010-0000-3B00-000001000000}" name=" " dataDxfId="447"/>
    <tableColumn id="2" xr3:uid="{00000000-0010-0000-3B00-000002000000}" name="I" dataDxfId="446"/>
    <tableColumn id="3" xr3:uid="{00000000-0010-0000-3B00-000003000000}" name="B" dataDxfId="445"/>
    <tableColumn id="4" xr3:uid="{00000000-0010-0000-3B00-000004000000}" name="E" dataDxfId="444"/>
  </tableColumns>
  <tableStyleInfo name="TableStyleMedium13" showFirstColumn="1"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C000000}" name="Table4654265" displayName="Table4654265" ref="AP2:AS5" totalsRowShown="0" headerRowDxfId="443" dataDxfId="442" tableBorderDxfId="441">
  <tableColumns count="4">
    <tableColumn id="1" xr3:uid="{00000000-0010-0000-3C00-000001000000}" name=" " dataDxfId="440"/>
    <tableColumn id="2" xr3:uid="{00000000-0010-0000-3C00-000002000000}" name="I" dataDxfId="439"/>
    <tableColumn id="3" xr3:uid="{00000000-0010-0000-3C00-000003000000}" name="B" dataDxfId="438"/>
    <tableColumn id="4" xr3:uid="{00000000-0010-0000-3C00-000004000000}" name="E" dataDxfId="437"/>
  </tableColumns>
  <tableStyleInfo name="TableStyleMedium13" showFirstColumn="1"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3D000000}" name="Table46784366" displayName="Table46784366" ref="AP14:AS17" totalsRowShown="0" headerRowDxfId="436" dataDxfId="435" tableBorderDxfId="434">
  <tableColumns count="4">
    <tableColumn id="1" xr3:uid="{00000000-0010-0000-3D00-000001000000}" name=" " dataDxfId="433"/>
    <tableColumn id="2" xr3:uid="{00000000-0010-0000-3D00-000002000000}" name="I" dataDxfId="432"/>
    <tableColumn id="3" xr3:uid="{00000000-0010-0000-3D00-000003000000}" name="B" dataDxfId="431"/>
    <tableColumn id="4" xr3:uid="{00000000-0010-0000-3D00-000004000000}" name="E" dataDxfId="430"/>
  </tableColumns>
  <tableStyleInfo name="TableStyleMedium13" showFirstColumn="1"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3E000000}" name="Table4620315174" displayName="Table4620315174" ref="AV2:AY5" totalsRowShown="0" headerRowDxfId="429" dataDxfId="428" tableBorderDxfId="427">
  <tableColumns count="4">
    <tableColumn id="1" xr3:uid="{00000000-0010-0000-3E00-000001000000}" name=" " dataDxfId="426"/>
    <tableColumn id="2" xr3:uid="{00000000-0010-0000-3E00-000002000000}" name="I" dataDxfId="425"/>
    <tableColumn id="3" xr3:uid="{00000000-0010-0000-3E00-000003000000}" name="B" dataDxfId="424"/>
    <tableColumn id="4" xr3:uid="{00000000-0010-0000-3E00-000004000000}" name="E" dataDxfId="423"/>
  </tableColumns>
  <tableStyleInfo name="TableStyleMedium13" showFirstColumn="1"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3F000000}" name="Table4621325275" displayName="Table4621325275" ref="AV14:AY17" totalsRowShown="0" headerRowDxfId="422" dataDxfId="421" tableBorderDxfId="420">
  <tableColumns count="4">
    <tableColumn id="1" xr3:uid="{00000000-0010-0000-3F00-000001000000}" name=" " dataDxfId="419"/>
    <tableColumn id="2" xr3:uid="{00000000-0010-0000-3F00-000002000000}" name="I" dataDxfId="418"/>
    <tableColumn id="3" xr3:uid="{00000000-0010-0000-3F00-000003000000}" name="B" dataDxfId="417"/>
    <tableColumn id="4" xr3:uid="{00000000-0010-0000-3F00-000004000000}" name="E" dataDxfId="416"/>
  </tableColumns>
  <tableStyleInfo name="TableStyleMedium13" showFirstColumn="1"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0000000}" name="Table4625365679" displayName="Table4625365679" ref="BB2:BE5" totalsRowShown="0" headerRowDxfId="415" dataDxfId="414" tableBorderDxfId="413">
  <tableColumns count="4">
    <tableColumn id="1" xr3:uid="{00000000-0010-0000-4000-000001000000}" name=" " dataDxfId="412"/>
    <tableColumn id="2" xr3:uid="{00000000-0010-0000-4000-000002000000}" name="I" dataDxfId="411"/>
    <tableColumn id="3" xr3:uid="{00000000-0010-0000-4000-000003000000}" name="B" dataDxfId="410"/>
    <tableColumn id="4" xr3:uid="{00000000-0010-0000-4000-000004000000}" name="E" dataDxfId="409"/>
  </tableColumns>
  <tableStyleInfo name="TableStyleMedium13" showFirstColumn="1"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1000000}" name="Table4626375780" displayName="Table4626375780" ref="BB14:BE17" totalsRowShown="0" headerRowDxfId="408" dataDxfId="407" tableBorderDxfId="406">
  <tableColumns count="4">
    <tableColumn id="1" xr3:uid="{00000000-0010-0000-4100-000001000000}" name=" " dataDxfId="405"/>
    <tableColumn id="2" xr3:uid="{00000000-0010-0000-4100-000002000000}" name="I" dataDxfId="404"/>
    <tableColumn id="3" xr3:uid="{00000000-0010-0000-4100-000003000000}" name="B" dataDxfId="403"/>
    <tableColumn id="4" xr3:uid="{00000000-0010-0000-4100-000004000000}" name="E" dataDxfId="402"/>
  </tableColumns>
  <tableStyleInfo name="TableStyleMedium13" showFirstColumn="1"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42000000}" name="Table465426582" displayName="Table465426582" ref="BI2:BL5" totalsRowShown="0" headerRowDxfId="401" dataDxfId="400" tableBorderDxfId="399">
  <tableColumns count="4">
    <tableColumn id="1" xr3:uid="{00000000-0010-0000-4200-000001000000}" name=" " dataDxfId="398"/>
    <tableColumn id="2" xr3:uid="{00000000-0010-0000-4200-000002000000}" name="I" dataDxfId="397"/>
    <tableColumn id="3" xr3:uid="{00000000-0010-0000-4200-000003000000}" name="B" dataDxfId="396"/>
    <tableColumn id="4" xr3:uid="{00000000-0010-0000-4200-000004000000}" name="E" dataDxfId="395"/>
  </tableColumns>
  <tableStyleInfo name="TableStyleMedium13"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31000000}" name="Table4678" displayName="Table4678" ref="D32:G35" totalsRowShown="0" headerRowDxfId="519" dataDxfId="518" tableBorderDxfId="517">
  <tableColumns count="4">
    <tableColumn id="1" xr3:uid="{00000000-0010-0000-3100-000001000000}" name=" " dataDxfId="516"/>
    <tableColumn id="2" xr3:uid="{00000000-0010-0000-3100-000002000000}" name="I" dataDxfId="515"/>
    <tableColumn id="3" xr3:uid="{00000000-0010-0000-3100-000003000000}" name="B" dataDxfId="514"/>
    <tableColumn id="4" xr3:uid="{00000000-0010-0000-3100-000004000000}" name="E" dataDxfId="513"/>
  </tableColumns>
  <tableStyleInfo name="TableStyleMedium13" showFirstColumn="1"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43000000}" name="Table4678436683" displayName="Table4678436683" ref="BI8:BL11" totalsRowShown="0" headerRowDxfId="394" dataDxfId="393">
  <tableColumns count="4">
    <tableColumn id="1" xr3:uid="{00000000-0010-0000-4300-000001000000}" name=" " dataDxfId="392"/>
    <tableColumn id="2" xr3:uid="{00000000-0010-0000-4300-000002000000}" name="I" dataDxfId="391"/>
    <tableColumn id="3" xr3:uid="{00000000-0010-0000-4300-000003000000}" name="B" dataDxfId="390"/>
    <tableColumn id="4" xr3:uid="{00000000-0010-0000-4300-000004000000}" name="E" dataDxfId="389"/>
  </tableColumns>
  <tableStyleInfo name="TableStyleMedium13" showFirstColumn="1"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44000000}" name="Table462031517491" displayName="Table462031517491" ref="BO2:BR5" totalsRowShown="0" headerRowDxfId="388" dataDxfId="387" tableBorderDxfId="386">
  <tableColumns count="4">
    <tableColumn id="1" xr3:uid="{00000000-0010-0000-4400-000001000000}" name=" " dataDxfId="385"/>
    <tableColumn id="2" xr3:uid="{00000000-0010-0000-4400-000002000000}" name="I" dataDxfId="5"/>
    <tableColumn id="3" xr3:uid="{00000000-0010-0000-4400-000003000000}" name="B" dataDxfId="4"/>
    <tableColumn id="4" xr3:uid="{00000000-0010-0000-4400-000004000000}" name="E" dataDxfId="3"/>
  </tableColumns>
  <tableStyleInfo name="TableStyleMedium13" showFirstColumn="1"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45000000}" name="Table462132527592" displayName="Table462132527592" ref="BO8:BR11" totalsRowShown="0" headerRowDxfId="384" dataDxfId="383" tableBorderDxfId="382">
  <tableColumns count="4">
    <tableColumn id="1" xr3:uid="{00000000-0010-0000-4500-000001000000}" name=" " dataDxfId="381"/>
    <tableColumn id="2" xr3:uid="{00000000-0010-0000-4500-000002000000}" name="I" dataDxfId="8"/>
    <tableColumn id="3" xr3:uid="{00000000-0010-0000-4500-000003000000}" name="B" dataDxfId="7"/>
    <tableColumn id="4" xr3:uid="{00000000-0010-0000-4500-000004000000}" name="E" dataDxfId="6"/>
  </tableColumns>
  <tableStyleInfo name="TableStyleMedium13" showFirstColumn="1"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46000000}" name="Table462536567996" displayName="Table462536567996" ref="BU2:BX5" totalsRowShown="0" headerRowDxfId="380" dataDxfId="379" tableBorderDxfId="378">
  <tableColumns count="4">
    <tableColumn id="1" xr3:uid="{00000000-0010-0000-4600-000001000000}" name=" " dataDxfId="377"/>
    <tableColumn id="2" xr3:uid="{00000000-0010-0000-4600-000002000000}" name="I" dataDxfId="376"/>
    <tableColumn id="3" xr3:uid="{00000000-0010-0000-4600-000003000000}" name="B" dataDxfId="2"/>
    <tableColumn id="4" xr3:uid="{00000000-0010-0000-4600-000004000000}" name="E" dataDxfId="1"/>
  </tableColumns>
  <tableStyleInfo name="TableStyleMedium13" showFirstColumn="1"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47000000}" name="Table462637578097" displayName="Table462637578097" ref="BU8:BX11" totalsRowShown="0" headerRowDxfId="375" dataDxfId="374" tableBorderDxfId="373">
  <tableColumns count="4">
    <tableColumn id="1" xr3:uid="{00000000-0010-0000-4700-000001000000}" name=" " dataDxfId="372"/>
    <tableColumn id="2" xr3:uid="{00000000-0010-0000-4700-000002000000}" name="I" dataDxfId="371"/>
    <tableColumn id="3" xr3:uid="{00000000-0010-0000-4700-000003000000}" name="B" dataDxfId="0"/>
    <tableColumn id="4" xr3:uid="{00000000-0010-0000-4700-000004000000}" name="E" dataDxfId="370"/>
  </tableColumns>
  <tableStyleInfo name="TableStyleMedium13" showFirstColumn="1"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8000000}" name="Table4654265993370" displayName="Table4654265993370" ref="AP20:AS23" totalsRowShown="0" headerRowDxfId="369" dataDxfId="368" tableBorderDxfId="367">
  <tableColumns count="4">
    <tableColumn id="1" xr3:uid="{00000000-0010-0000-4800-000001000000}" name=" " dataDxfId="366"/>
    <tableColumn id="2" xr3:uid="{00000000-0010-0000-4800-000002000000}" name="I" dataDxfId="365"/>
    <tableColumn id="3" xr3:uid="{00000000-0010-0000-4800-000003000000}" name="B" dataDxfId="364"/>
    <tableColumn id="4" xr3:uid="{00000000-0010-0000-4800-000004000000}" name="E" dataDxfId="363"/>
  </tableColumns>
  <tableStyleInfo name="TableStyleMedium13" showFirstColumn="1"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9000000}" name="Table46203151741013571" displayName="Table46203151741013571" ref="AV20:AY23" totalsRowShown="0" headerRowDxfId="362" dataDxfId="361" tableBorderDxfId="360">
  <tableColumns count="4">
    <tableColumn id="1" xr3:uid="{00000000-0010-0000-4900-000001000000}" name=" " dataDxfId="359"/>
    <tableColumn id="2" xr3:uid="{00000000-0010-0000-4900-000002000000}" name="I" dataDxfId="358"/>
    <tableColumn id="3" xr3:uid="{00000000-0010-0000-4900-000003000000}" name="B" dataDxfId="10"/>
    <tableColumn id="4" xr3:uid="{00000000-0010-0000-4900-000004000000}" name="E" dataDxfId="9"/>
  </tableColumns>
  <tableStyleInfo name="TableStyleMedium13" showFirstColumn="1"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A000000}" name="Table46253656791033972" displayName="Table46253656791033972" ref="BB20:BE23" totalsRowShown="0" headerRowDxfId="357" dataDxfId="356" tableBorderDxfId="355">
  <tableColumns count="4">
    <tableColumn id="1" xr3:uid="{00000000-0010-0000-4A00-000001000000}" name=" " dataDxfId="354"/>
    <tableColumn id="2" xr3:uid="{00000000-0010-0000-4A00-000002000000}" name="I" dataDxfId="353"/>
    <tableColumn id="3" xr3:uid="{00000000-0010-0000-4A00-000003000000}" name="B" dataDxfId="352"/>
    <tableColumn id="4" xr3:uid="{00000000-0010-0000-4A00-000004000000}" name="E" dataDxfId="351"/>
  </tableColumns>
  <tableStyleInfo name="TableStyleMedium13" showFirstColumn="1"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B000000}" name="Table467843661003473" displayName="Table467843661003473" ref="AP26:AS29" totalsRowShown="0" headerRowDxfId="350" dataDxfId="349">
  <tableColumns count="4">
    <tableColumn id="1" xr3:uid="{00000000-0010-0000-4B00-000001000000}" name=" " dataDxfId="348"/>
    <tableColumn id="2" xr3:uid="{00000000-0010-0000-4B00-000002000000}" name="I" dataDxfId="347"/>
    <tableColumn id="3" xr3:uid="{00000000-0010-0000-4B00-000003000000}" name="B" dataDxfId="346"/>
    <tableColumn id="4" xr3:uid="{00000000-0010-0000-4B00-000004000000}" name="E" dataDxfId="345"/>
  </tableColumns>
  <tableStyleInfo name="TableStyleMedium13" showFirstColumn="1"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C000000}" name="Table46213252751023876" displayName="Table46213252751023876" ref="AV26:AY29" totalsRowShown="0" headerRowDxfId="344" dataDxfId="343">
  <tableColumns count="4">
    <tableColumn id="1" xr3:uid="{00000000-0010-0000-4C00-000001000000}" name=" " dataDxfId="342"/>
    <tableColumn id="2" xr3:uid="{00000000-0010-0000-4C00-000002000000}" name="I" dataDxfId="341"/>
    <tableColumn id="3" xr3:uid="{00000000-0010-0000-4C00-000003000000}" name="B" dataDxfId="11"/>
    <tableColumn id="4" xr3:uid="{00000000-0010-0000-4C00-000004000000}" name="E" dataDxfId="340"/>
  </tableColumns>
  <tableStyleInfo name="TableStyleMedium13" showFirstColumn="1"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32000000}" name="Table462031" displayName="Table462031" ref="J2:M5" totalsRowShown="0" headerRowDxfId="512" dataDxfId="511" tableBorderDxfId="510">
  <tableColumns count="4">
    <tableColumn id="1" xr3:uid="{00000000-0010-0000-3200-000001000000}" name=" " dataDxfId="509"/>
    <tableColumn id="2" xr3:uid="{00000000-0010-0000-3200-000002000000}" name="I" dataDxfId="508"/>
    <tableColumn id="3" xr3:uid="{00000000-0010-0000-3200-000003000000}" name="B" dataDxfId="507"/>
    <tableColumn id="4" xr3:uid="{00000000-0010-0000-3200-000004000000}" name="E" dataDxfId="506"/>
  </tableColumns>
  <tableStyleInfo name="TableStyleMedium13" showFirstColumn="1"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D000000}" name="Table46263757801044077" displayName="Table46263757801044077" ref="BB26:BE29" totalsRowShown="0" headerRowDxfId="339" dataDxfId="338" tableBorderDxfId="337">
  <tableColumns count="4">
    <tableColumn id="1" xr3:uid="{00000000-0010-0000-4D00-000001000000}" name=" " dataDxfId="336"/>
    <tableColumn id="2" xr3:uid="{00000000-0010-0000-4D00-000002000000}" name="I" dataDxfId="335"/>
    <tableColumn id="3" xr3:uid="{00000000-0010-0000-4D00-000003000000}" name="B" dataDxfId="334"/>
    <tableColumn id="4" xr3:uid="{00000000-0010-0000-4D00-000004000000}" name="E" dataDxfId="333"/>
  </tableColumns>
  <tableStyleInfo name="TableStyleMedium13" showFirstColumn="1"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4E000000}" name="Table465421114967103" displayName="Table465421114967103" ref="W32:Z35" totalsRowShown="0" headerRowDxfId="332" dataDxfId="331" tableBorderDxfId="330">
  <tableColumns count="4">
    <tableColumn id="1" xr3:uid="{00000000-0010-0000-4E00-000001000000}" name=" " dataDxfId="329"/>
    <tableColumn id="2" xr3:uid="{00000000-0010-0000-4E00-000002000000}" name="I" dataDxfId="328"/>
    <tableColumn id="3" xr3:uid="{00000000-0010-0000-4E00-000003000000}" name="B" dataDxfId="327"/>
    <tableColumn id="4" xr3:uid="{00000000-0010-0000-4E00-000004000000}" name="E" dataDxfId="326"/>
  </tableColumns>
  <tableStyleInfo name="TableStyleMedium13" showFirstColumn="1"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4F000000}" name="Table462031511135368104" displayName="Table462031511135368104" ref="AC32:AF35" totalsRowShown="0" headerRowDxfId="325" dataDxfId="324" tableBorderDxfId="323">
  <tableColumns count="4">
    <tableColumn id="1" xr3:uid="{00000000-0010-0000-4F00-000001000000}" name=" " dataDxfId="322"/>
    <tableColumn id="2" xr3:uid="{00000000-0010-0000-4F00-000002000000}" name="I" dataDxfId="321"/>
    <tableColumn id="3" xr3:uid="{00000000-0010-0000-4F00-000003000000}" name="B" dataDxfId="320"/>
    <tableColumn id="4" xr3:uid="{00000000-0010-0000-4F00-000004000000}" name="E" dataDxfId="319"/>
  </tableColumns>
  <tableStyleInfo name="TableStyleMedium13" showFirstColumn="1"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50000000}" name="Table462536561155569105" displayName="Table462536561155569105" ref="AI32:AL35" totalsRowShown="0" headerRowDxfId="318" dataDxfId="317" tableBorderDxfId="316">
  <tableColumns count="4">
    <tableColumn id="1" xr3:uid="{00000000-0010-0000-5000-000001000000}" name=" " dataDxfId="315"/>
    <tableColumn id="2" xr3:uid="{00000000-0010-0000-5000-000002000000}" name="I" dataDxfId="314"/>
    <tableColumn id="3" xr3:uid="{00000000-0010-0000-5000-000003000000}" name="B" dataDxfId="313"/>
    <tableColumn id="4" xr3:uid="{00000000-0010-0000-5000-000004000000}" name="E" dataDxfId="312"/>
  </tableColumns>
  <tableStyleInfo name="TableStyleMedium13" showFirstColumn="1"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51000000}" name="Table467843668311860106" displayName="Table467843668311860106" ref="W50:Z53" totalsRowShown="0" headerRowDxfId="311" dataDxfId="310">
  <tableColumns count="4">
    <tableColumn id="1" xr3:uid="{00000000-0010-0000-5100-000001000000}" name=" " dataDxfId="309"/>
    <tableColumn id="2" xr3:uid="{00000000-0010-0000-5100-000002000000}" name="I" dataDxfId="308"/>
    <tableColumn id="3" xr3:uid="{00000000-0010-0000-5100-000003000000}" name="B" dataDxfId="307"/>
    <tableColumn id="4" xr3:uid="{00000000-0010-0000-5100-000004000000}" name="E" dataDxfId="306"/>
  </tableColumns>
  <tableStyleInfo name="TableStyleMedium13" showFirstColumn="1"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52000000}" name="Table46213252759212062107" displayName="Table46213252759212062107" ref="AC50:AF53" totalsRowShown="0" headerRowDxfId="305" dataDxfId="304">
  <tableColumns count="4">
    <tableColumn id="1" xr3:uid="{00000000-0010-0000-5200-000001000000}" name=" " dataDxfId="303"/>
    <tableColumn id="2" xr3:uid="{00000000-0010-0000-5200-000002000000}" name="I" dataDxfId="302"/>
    <tableColumn id="3" xr3:uid="{00000000-0010-0000-5200-000003000000}" name="B" dataDxfId="301"/>
    <tableColumn id="4" xr3:uid="{00000000-0010-0000-5200-000004000000}" name="E" dataDxfId="300"/>
  </tableColumns>
  <tableStyleInfo name="TableStyleMedium13" showFirstColumn="1"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53000000}" name="Table46263757809712264108" displayName="Table46263757809712264108" ref="AI50:AL53" totalsRowShown="0" headerRowDxfId="299" dataDxfId="298" tableBorderDxfId="297">
  <tableColumns count="4">
    <tableColumn id="1" xr3:uid="{00000000-0010-0000-5300-000001000000}" name=" " dataDxfId="296"/>
    <tableColumn id="2" xr3:uid="{00000000-0010-0000-5300-000002000000}" name="I" dataDxfId="295"/>
    <tableColumn id="3" xr3:uid="{00000000-0010-0000-5300-000003000000}" name="B" dataDxfId="294"/>
    <tableColumn id="4" xr3:uid="{00000000-0010-0000-5300-000004000000}" name="E" dataDxfId="293"/>
  </tableColumns>
  <tableStyleInfo name="TableStyleMedium13" showFirstColumn="1"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54000000}" name="Table4654211149109" displayName="Table4654211149109" ref="AP32:AS35" totalsRowShown="0" headerRowDxfId="292" dataDxfId="291" tableBorderDxfId="290">
  <tableColumns count="4">
    <tableColumn id="1" xr3:uid="{00000000-0010-0000-5400-000001000000}" name=" " dataDxfId="289"/>
    <tableColumn id="2" xr3:uid="{00000000-0010-0000-5400-000002000000}" name="I" dataDxfId="288"/>
    <tableColumn id="3" xr3:uid="{00000000-0010-0000-5400-000003000000}" name="B" dataDxfId="287"/>
    <tableColumn id="4" xr3:uid="{00000000-0010-0000-5400-000004000000}" name="E" dataDxfId="286"/>
  </tableColumns>
  <tableStyleInfo name="TableStyleMedium13" showFirstColumn="1"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55000000}" name="Table4620315111353110" displayName="Table4620315111353110" ref="AV32:AY35" totalsRowShown="0" headerRowDxfId="285" dataDxfId="284" tableBorderDxfId="283">
  <tableColumns count="4">
    <tableColumn id="1" xr3:uid="{00000000-0010-0000-5500-000001000000}" name=" " dataDxfId="282"/>
    <tableColumn id="2" xr3:uid="{00000000-0010-0000-5500-000002000000}" name="I" dataDxfId="281"/>
    <tableColumn id="3" xr3:uid="{00000000-0010-0000-5500-000003000000}" name="B" dataDxfId="280"/>
    <tableColumn id="4" xr3:uid="{00000000-0010-0000-5500-000004000000}" name="E" dataDxfId="279"/>
  </tableColumns>
  <tableStyleInfo name="TableStyleMedium13" showFirstColumn="1"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56000000}" name="Table4625365611555111" displayName="Table4625365611555111" ref="BB32:BE35" totalsRowShown="0" headerRowDxfId="278" dataDxfId="277" tableBorderDxfId="276">
  <tableColumns count="4">
    <tableColumn id="1" xr3:uid="{00000000-0010-0000-5600-000001000000}" name=" " dataDxfId="275"/>
    <tableColumn id="2" xr3:uid="{00000000-0010-0000-5600-000002000000}" name="I" dataDxfId="274"/>
    <tableColumn id="3" xr3:uid="{00000000-0010-0000-5600-000003000000}" name="B" dataDxfId="273"/>
    <tableColumn id="4" xr3:uid="{00000000-0010-0000-5600-000004000000}" name="E" dataDxfId="272"/>
  </tableColumns>
  <tableStyleInfo name="TableStyleMedium13"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33000000}" name="Table462132" displayName="Table462132" ref="J32:M35" totalsRowShown="0" headerRowDxfId="505" dataDxfId="504" tableBorderDxfId="503">
  <tableColumns count="4">
    <tableColumn id="1" xr3:uid="{00000000-0010-0000-3300-000001000000}" name=" " dataDxfId="502"/>
    <tableColumn id="2" xr3:uid="{00000000-0010-0000-3300-000002000000}" name="I" dataDxfId="501"/>
    <tableColumn id="3" xr3:uid="{00000000-0010-0000-3300-000003000000}" name="B" dataDxfId="500"/>
    <tableColumn id="4" xr3:uid="{00000000-0010-0000-3300-000004000000}" name="E" dataDxfId="499"/>
  </tableColumns>
  <tableStyleInfo name="TableStyleMedium13" showFirstColumn="1"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57000000}" name="Table46784311250112" displayName="Table46784311250112" ref="AP38:AS41" totalsRowShown="0" headerRowDxfId="271" dataDxfId="270">
  <tableColumns count="4">
    <tableColumn id="1" xr3:uid="{00000000-0010-0000-5700-000001000000}" name=" " dataDxfId="269"/>
    <tableColumn id="2" xr3:uid="{00000000-0010-0000-5700-000002000000}" name="I" dataDxfId="268"/>
    <tableColumn id="3" xr3:uid="{00000000-0010-0000-5700-000003000000}" name="B" dataDxfId="267"/>
    <tableColumn id="4" xr3:uid="{00000000-0010-0000-5700-000004000000}" name="E" dataDxfId="266"/>
  </tableColumns>
  <tableStyleInfo name="TableStyleMedium13" showFirstColumn="1"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58000000}" name="Table4621325211454113" displayName="Table4621325211454113" ref="AV38:AY41" totalsRowShown="0" headerRowDxfId="265" dataDxfId="264">
  <tableColumns count="4">
    <tableColumn id="1" xr3:uid="{00000000-0010-0000-5800-000001000000}" name=" " dataDxfId="263"/>
    <tableColumn id="2" xr3:uid="{00000000-0010-0000-5800-000002000000}" name="I" dataDxfId="262"/>
    <tableColumn id="3" xr3:uid="{00000000-0010-0000-5800-000003000000}" name="B" dataDxfId="261"/>
    <tableColumn id="4" xr3:uid="{00000000-0010-0000-5800-000004000000}" name="E" dataDxfId="260"/>
  </tableColumns>
  <tableStyleInfo name="TableStyleMedium13" showFirstColumn="1"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59000000}" name="Table4626375711658114" displayName="Table4626375711658114" ref="BB38:BE41" totalsRowShown="0" headerRowDxfId="259" dataDxfId="258" tableBorderDxfId="257">
  <tableColumns count="4">
    <tableColumn id="1" xr3:uid="{00000000-0010-0000-5900-000001000000}" name=" " dataDxfId="256"/>
    <tableColumn id="2" xr3:uid="{00000000-0010-0000-5900-000002000000}" name="I" dataDxfId="255"/>
    <tableColumn id="3" xr3:uid="{00000000-0010-0000-5900-000003000000}" name="B" dataDxfId="254"/>
    <tableColumn id="4" xr3:uid="{00000000-0010-0000-5900-000004000000}" name="E" dataDxfId="253"/>
  </tableColumns>
  <tableStyleInfo name="TableStyleMedium13" showFirstColumn="1"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5A000000}" name="Table465426510541115" displayName="Table465426510541115" ref="BI38:BL41" totalsRowShown="0" headerRowDxfId="252" dataDxfId="251" tableBorderDxfId="250">
  <tableColumns count="4">
    <tableColumn id="1" xr3:uid="{00000000-0010-0000-5A00-000001000000}" name=" " dataDxfId="249"/>
    <tableColumn id="2" xr3:uid="{00000000-0010-0000-5A00-000002000000}" name="I" dataDxfId="248"/>
    <tableColumn id="3" xr3:uid="{00000000-0010-0000-5A00-000003000000}" name="B" dataDxfId="247"/>
    <tableColumn id="4" xr3:uid="{00000000-0010-0000-5A00-000004000000}" name="E" dataDxfId="246"/>
  </tableColumns>
  <tableStyleInfo name="TableStyleMedium13" showFirstColumn="1"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0000000-000C-0000-FFFF-FFFF5B000000}" name="Table462031517410745116" displayName="Table462031517410745116" ref="BO38:BR41" totalsRowShown="0" headerRowDxfId="245" dataDxfId="244" tableBorderDxfId="243">
  <tableColumns count="4">
    <tableColumn id="1" xr3:uid="{00000000-0010-0000-5B00-000001000000}" name=" " dataDxfId="242"/>
    <tableColumn id="2" xr3:uid="{00000000-0010-0000-5B00-000002000000}" name="I" dataDxfId="241"/>
    <tableColumn id="3" xr3:uid="{00000000-0010-0000-5B00-000003000000}" name="B" dataDxfId="240"/>
    <tableColumn id="4" xr3:uid="{00000000-0010-0000-5B00-000004000000}" name="E" dataDxfId="239"/>
  </tableColumns>
  <tableStyleInfo name="TableStyleMedium13" showFirstColumn="1"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5C000000}" name="Table462536567910947118" displayName="Table462536567910947118" ref="BU38:BX41" totalsRowShown="0" headerRowDxfId="238" dataDxfId="237" tableBorderDxfId="236">
  <tableColumns count="4">
    <tableColumn id="1" xr3:uid="{00000000-0010-0000-5C00-000001000000}" name=" " dataDxfId="235"/>
    <tableColumn id="2" xr3:uid="{00000000-0010-0000-5C00-000002000000}" name="I" dataDxfId="234"/>
    <tableColumn id="3" xr3:uid="{00000000-0010-0000-5C00-000003000000}" name="B" dataDxfId="233"/>
    <tableColumn id="4" xr3:uid="{00000000-0010-0000-5C00-000004000000}" name="E" dataDxfId="232"/>
  </tableColumns>
  <tableStyleInfo name="TableStyleMedium13" showFirstColumn="1"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5D000000}" name="Table4678436610644119" displayName="Table4678436610644119" ref="BI44:BL47" totalsRowShown="0" headerRowDxfId="231" dataDxfId="230">
  <tableColumns count="4">
    <tableColumn id="1" xr3:uid="{00000000-0010-0000-5D00-000001000000}" name=" " dataDxfId="229"/>
    <tableColumn id="2" xr3:uid="{00000000-0010-0000-5D00-000002000000}" name="I" dataDxfId="228"/>
    <tableColumn id="3" xr3:uid="{00000000-0010-0000-5D00-000003000000}" name="B" dataDxfId="227"/>
    <tableColumn id="4" xr3:uid="{00000000-0010-0000-5D00-000004000000}" name="E" dataDxfId="226"/>
  </tableColumns>
  <tableStyleInfo name="TableStyleMedium13" showFirstColumn="1"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5E000000}" name="Table462132527510846120" displayName="Table462132527510846120" ref="BO44:BR47" totalsRowShown="0" headerRowDxfId="225" dataDxfId="224">
  <tableColumns count="4">
    <tableColumn id="1" xr3:uid="{00000000-0010-0000-5E00-000001000000}" name=" " dataDxfId="223"/>
    <tableColumn id="2" xr3:uid="{00000000-0010-0000-5E00-000002000000}" name="I" dataDxfId="222"/>
    <tableColumn id="3" xr3:uid="{00000000-0010-0000-5E00-000003000000}" name="B" dataDxfId="221"/>
    <tableColumn id="4" xr3:uid="{00000000-0010-0000-5E00-000004000000}" name="E" dataDxfId="220"/>
  </tableColumns>
  <tableStyleInfo name="TableStyleMedium13" showFirstColumn="1"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F71F2BBB-19F7-4041-8BDE-EEF377C3F487}" name="Table46253656791094711859" displayName="Table46253656791094711859" ref="BU44:BX47" totalsRowShown="0" headerRowDxfId="219" dataDxfId="218" tableBorderDxfId="217">
  <tableColumns count="4">
    <tableColumn id="1" xr3:uid="{73C17A66-5E1F-4167-9670-49D879C8BC6B}" name=" " dataDxfId="216"/>
    <tableColumn id="2" xr3:uid="{BABFE010-C80E-4046-8C87-EDEE620CC4D5}" name="I" dataDxfId="215"/>
    <tableColumn id="3" xr3:uid="{E79B3604-693A-487D-BC38-A08E29C0A2F7}" name="B" dataDxfId="214"/>
    <tableColumn id="4" xr3:uid="{3065A3CC-5461-4696-8A0A-E56E158F69DD}" name="E" dataDxfId="213"/>
  </tableColumns>
  <tableStyleInfo name="TableStyleMedium13" showFirstColumn="1"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60000000}" name="Table46542111123" displayName="Table46542111123" ref="C28:F31" totalsRowShown="0" headerRowDxfId="212" dataDxfId="211" tableBorderDxfId="210">
  <tableColumns count="4">
    <tableColumn id="1" xr3:uid="{00000000-0010-0000-6000-000001000000}" name=" " dataDxfId="209"/>
    <tableColumn id="2" xr3:uid="{00000000-0010-0000-6000-000002000000}" name="I" dataDxfId="208">
      <calculatedColumnFormula>'Descision Matrix'!AQ33</calculatedColumnFormula>
    </tableColumn>
    <tableColumn id="3" xr3:uid="{00000000-0010-0000-6000-000003000000}" name="B" dataDxfId="207">
      <calculatedColumnFormula>'Descision Matrix'!AR33</calculatedColumnFormula>
    </tableColumn>
    <tableColumn id="4" xr3:uid="{00000000-0010-0000-6000-000004000000}" name="E" dataDxfId="206">
      <calculatedColumnFormula>'Descision Matrix'!AS33</calculatedColumnFormula>
    </tableColumn>
  </tableColumns>
  <tableStyleInfo name="TableStyleMedium13"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34000000}" name="Table462536" displayName="Table462536" ref="P2:S5" totalsRowShown="0" headerRowDxfId="498" dataDxfId="497" tableBorderDxfId="496">
  <tableColumns count="4">
    <tableColumn id="1" xr3:uid="{00000000-0010-0000-3400-000001000000}" name=" " dataDxfId="495"/>
    <tableColumn id="2" xr3:uid="{00000000-0010-0000-3400-000002000000}" name="I" dataDxfId="494"/>
    <tableColumn id="3" xr3:uid="{00000000-0010-0000-3400-000003000000}" name="B" dataDxfId="493"/>
    <tableColumn id="4" xr3:uid="{00000000-0010-0000-3400-000004000000}" name="E" dataDxfId="492"/>
  </tableColumns>
  <tableStyleInfo name="TableStyleMedium13" showFirstColumn="1"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0000000-000C-0000-FFFF-FFFF61000000}" name="Table46203151113124" displayName="Table46203151113124" ref="I28:L31" totalsRowShown="0" headerRowDxfId="205" dataDxfId="204" tableBorderDxfId="203">
  <tableColumns count="4">
    <tableColumn id="1" xr3:uid="{00000000-0010-0000-6100-000001000000}" name=" " dataDxfId="202"/>
    <tableColumn id="2" xr3:uid="{00000000-0010-0000-6100-000002000000}" name="I" dataDxfId="201">
      <calculatedColumnFormula>'Descision Matrix'!AW33</calculatedColumnFormula>
    </tableColumn>
    <tableColumn id="3" xr3:uid="{00000000-0010-0000-6100-000003000000}" name="B" dataDxfId="200">
      <calculatedColumnFormula>'Descision Matrix'!AX33</calculatedColumnFormula>
    </tableColumn>
    <tableColumn id="4" xr3:uid="{00000000-0010-0000-6100-000004000000}" name="E" dataDxfId="199">
      <calculatedColumnFormula>'Descision Matrix'!AY33</calculatedColumnFormula>
    </tableColumn>
  </tableColumns>
  <tableStyleInfo name="TableStyleMedium13" showFirstColumn="1"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00000000-000C-0000-FFFF-FFFF62000000}" name="Table46253656115125" displayName="Table46253656115125" ref="O28:R31" totalsRowShown="0" headerRowDxfId="198" dataDxfId="197" tableBorderDxfId="196">
  <tableColumns count="4">
    <tableColumn id="1" xr3:uid="{00000000-0010-0000-6200-000001000000}" name=" " dataDxfId="195"/>
    <tableColumn id="2" xr3:uid="{00000000-0010-0000-6200-000002000000}" name="I" dataDxfId="194">
      <calculatedColumnFormula>'Descision Matrix'!BC33</calculatedColumnFormula>
    </tableColumn>
    <tableColumn id="3" xr3:uid="{00000000-0010-0000-6200-000003000000}" name="B" dataDxfId="193">
      <calculatedColumnFormula>'Descision Matrix'!BD33</calculatedColumnFormula>
    </tableColumn>
    <tableColumn id="4" xr3:uid="{00000000-0010-0000-6200-000004000000}" name="E" dataDxfId="192">
      <calculatedColumnFormula>'Descision Matrix'!BE33</calculatedColumnFormula>
    </tableColumn>
  </tableColumns>
  <tableStyleInfo name="TableStyleMedium13" showFirstColumn="1"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63000000}" name="Table46784366126" displayName="Table46784366126" ref="C13:F16" totalsRowShown="0" headerRowDxfId="191" dataDxfId="190" tableBorderDxfId="189">
  <tableColumns count="4">
    <tableColumn id="1" xr3:uid="{00000000-0010-0000-6300-000001000000}" name=" " dataDxfId="188"/>
    <tableColumn id="2" xr3:uid="{00000000-0010-0000-6300-000002000000}" name="I" dataDxfId="187">
      <calculatedColumnFormula>'Descision Matrix'!AQ15</calculatedColumnFormula>
    </tableColumn>
    <tableColumn id="3" xr3:uid="{00000000-0010-0000-6300-000003000000}" name="B" dataDxfId="186">
      <calculatedColumnFormula>'Descision Matrix'!AR15</calculatedColumnFormula>
    </tableColumn>
    <tableColumn id="4" xr3:uid="{00000000-0010-0000-6300-000004000000}" name="E" dataDxfId="185">
      <calculatedColumnFormula>'Descision Matrix'!AS15</calculatedColumnFormula>
    </tableColumn>
  </tableColumns>
  <tableStyleInfo name="TableStyleMedium13" showFirstColumn="1"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00000000-000C-0000-FFFF-FFFF64000000}" name="Table4621325275127" displayName="Table4621325275127" ref="I13:L16" totalsRowShown="0" headerRowDxfId="184" dataDxfId="183" tableBorderDxfId="182">
  <tableColumns count="4">
    <tableColumn id="1" xr3:uid="{00000000-0010-0000-6400-000001000000}" name=" " dataDxfId="181"/>
    <tableColumn id="2" xr3:uid="{00000000-0010-0000-6400-000002000000}" name="I" dataDxfId="180">
      <calculatedColumnFormula>'Descision Matrix'!AW15</calculatedColumnFormula>
    </tableColumn>
    <tableColumn id="3" xr3:uid="{00000000-0010-0000-6400-000003000000}" name="B" dataDxfId="179">
      <calculatedColumnFormula>'Descision Matrix'!AX15</calculatedColumnFormula>
    </tableColumn>
    <tableColumn id="4" xr3:uid="{00000000-0010-0000-6400-000004000000}" name="E" dataDxfId="178">
      <calculatedColumnFormula>'Descision Matrix'!AY15</calculatedColumnFormula>
    </tableColumn>
  </tableColumns>
  <tableStyleInfo name="TableStyleMedium13" showFirstColumn="1"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00000000-000C-0000-FFFF-FFFF65000000}" name="Table4626375780128" displayName="Table4626375780128" ref="O13:R16" totalsRowShown="0" headerRowDxfId="177" dataDxfId="176" tableBorderDxfId="175">
  <tableColumns count="4">
    <tableColumn id="1" xr3:uid="{00000000-0010-0000-6500-000001000000}" name=" " dataDxfId="174"/>
    <tableColumn id="2" xr3:uid="{00000000-0010-0000-6500-000002000000}" name="I" dataDxfId="173">
      <calculatedColumnFormula>'Descision Matrix'!BC15</calculatedColumnFormula>
    </tableColumn>
    <tableColumn id="3" xr3:uid="{00000000-0010-0000-6500-000003000000}" name="B" dataDxfId="172">
      <calculatedColumnFormula>'Descision Matrix'!BD15</calculatedColumnFormula>
    </tableColumn>
    <tableColumn id="4" xr3:uid="{00000000-0010-0000-6500-000004000000}" name="E" dataDxfId="171">
      <calculatedColumnFormula>'Descision Matrix'!BE15</calculatedColumnFormula>
    </tableColumn>
  </tableColumns>
  <tableStyleInfo name="TableStyleMedium13" showFirstColumn="1"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00000000-000C-0000-FFFF-FFFF66000000}" name="Table465426599129" displayName="Table465426599129" ref="C18:F21" totalsRowShown="0" headerRowDxfId="170" dataDxfId="169" tableBorderDxfId="168">
  <tableColumns count="4">
    <tableColumn id="1" xr3:uid="{00000000-0010-0000-6600-000001000000}" name=" " dataDxfId="167"/>
    <tableColumn id="2" xr3:uid="{00000000-0010-0000-6600-000002000000}" name="I" dataDxfId="166">
      <calculatedColumnFormula>'Descision Matrix'!AQ21</calculatedColumnFormula>
    </tableColumn>
    <tableColumn id="3" xr3:uid="{00000000-0010-0000-6600-000003000000}" name="B" dataDxfId="165">
      <calculatedColumnFormula>'Descision Matrix'!AR21</calculatedColumnFormula>
    </tableColumn>
    <tableColumn id="4" xr3:uid="{00000000-0010-0000-6600-000004000000}" name="E" dataDxfId="164">
      <calculatedColumnFormula>'Descision Matrix'!AS21</calculatedColumnFormula>
    </tableColumn>
  </tableColumns>
  <tableStyleInfo name="TableStyleMedium13" showFirstColumn="1"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0000000-000C-0000-FFFF-FFFF67000000}" name="Table46784366100130" displayName="Table46784366100130" ref="C23:F26" totalsRowShown="0" headerRowDxfId="163" dataDxfId="162" tableBorderDxfId="161">
  <tableColumns count="4">
    <tableColumn id="1" xr3:uid="{00000000-0010-0000-6700-000001000000}" name=" " dataDxfId="160"/>
    <tableColumn id="2" xr3:uid="{00000000-0010-0000-6700-000002000000}" name="I" dataDxfId="159">
      <calculatedColumnFormula>'Descision Matrix'!AQ27</calculatedColumnFormula>
    </tableColumn>
    <tableColumn id="3" xr3:uid="{00000000-0010-0000-6700-000003000000}" name="B" dataDxfId="158">
      <calculatedColumnFormula>'Descision Matrix'!AR27</calculatedColumnFormula>
    </tableColumn>
    <tableColumn id="4" xr3:uid="{00000000-0010-0000-6700-000004000000}" name="E" dataDxfId="157">
      <calculatedColumnFormula>'Descision Matrix'!AS27</calculatedColumnFormula>
    </tableColumn>
  </tableColumns>
  <tableStyleInfo name="TableStyleMedium13" showFirstColumn="1"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0000000-000C-0000-FFFF-FFFF68000000}" name="Table4620315174101131" displayName="Table4620315174101131" ref="I18:L21" totalsRowShown="0" headerRowDxfId="156" dataDxfId="155" tableBorderDxfId="154">
  <tableColumns count="4">
    <tableColumn id="1" xr3:uid="{00000000-0010-0000-6800-000001000000}" name=" " dataDxfId="153"/>
    <tableColumn id="2" xr3:uid="{00000000-0010-0000-6800-000002000000}" name="I" dataDxfId="152">
      <calculatedColumnFormula>'Descision Matrix'!AW21</calculatedColumnFormula>
    </tableColumn>
    <tableColumn id="3" xr3:uid="{00000000-0010-0000-6800-000003000000}" name="B" dataDxfId="151">
      <calculatedColumnFormula>'Descision Matrix'!AX21</calculatedColumnFormula>
    </tableColumn>
    <tableColumn id="4" xr3:uid="{00000000-0010-0000-6800-000004000000}" name="E" dataDxfId="150">
      <calculatedColumnFormula>'Descision Matrix'!AY21</calculatedColumnFormula>
    </tableColumn>
  </tableColumns>
  <tableStyleInfo name="TableStyleMedium13" showFirstColumn="1"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00000000-000C-0000-FFFF-FFFF69000000}" name="Table4621325275102132" displayName="Table4621325275102132" ref="I23:L26" totalsRowShown="0" headerRowDxfId="149" dataDxfId="148" tableBorderDxfId="147">
  <tableColumns count="4">
    <tableColumn id="1" xr3:uid="{00000000-0010-0000-6900-000001000000}" name=" " dataDxfId="146"/>
    <tableColumn id="2" xr3:uid="{00000000-0010-0000-6900-000002000000}" name="I" dataDxfId="145">
      <calculatedColumnFormula>'Descision Matrix'!AW27</calculatedColumnFormula>
    </tableColumn>
    <tableColumn id="3" xr3:uid="{00000000-0010-0000-6900-000003000000}" name="B" dataDxfId="144">
      <calculatedColumnFormula>'Descision Matrix'!AX27</calculatedColumnFormula>
    </tableColumn>
    <tableColumn id="4" xr3:uid="{00000000-0010-0000-6900-000004000000}" name="E" dataDxfId="143">
      <calculatedColumnFormula>'Descision Matrix'!AY27</calculatedColumnFormula>
    </tableColumn>
  </tableColumns>
  <tableStyleInfo name="TableStyleMedium13" showFirstColumn="1"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00000000-000C-0000-FFFF-FFFF6A000000}" name="Table4625365679103133" displayName="Table4625365679103133" ref="O18:R21" totalsRowShown="0" headerRowDxfId="142" dataDxfId="141" tableBorderDxfId="140">
  <tableColumns count="4">
    <tableColumn id="1" xr3:uid="{00000000-0010-0000-6A00-000001000000}" name=" " dataDxfId="139"/>
    <tableColumn id="2" xr3:uid="{00000000-0010-0000-6A00-000002000000}" name="I" dataDxfId="138">
      <calculatedColumnFormula>'Descision Matrix'!BC21</calculatedColumnFormula>
    </tableColumn>
    <tableColumn id="3" xr3:uid="{00000000-0010-0000-6A00-000003000000}" name="B" dataDxfId="137">
      <calculatedColumnFormula>'Descision Matrix'!BD21</calculatedColumnFormula>
    </tableColumn>
    <tableColumn id="4" xr3:uid="{00000000-0010-0000-6A00-000004000000}" name="E" dataDxfId="136">
      <calculatedColumnFormula>'Descision Matrix'!BE21</calculatedColumnFormula>
    </tableColumn>
  </tableColumns>
  <tableStyleInfo name="TableStyleMedium13"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35000000}" name="Table462637" displayName="Table462637" ref="P32:S35" totalsRowShown="0" headerRowDxfId="491" dataDxfId="490" tableBorderDxfId="489">
  <tableColumns count="4">
    <tableColumn id="1" xr3:uid="{00000000-0010-0000-3500-000001000000}" name=" " dataDxfId="488"/>
    <tableColumn id="2" xr3:uid="{00000000-0010-0000-3500-000002000000}" name="I" dataDxfId="487"/>
    <tableColumn id="3" xr3:uid="{00000000-0010-0000-3500-000003000000}" name="B" dataDxfId="486"/>
    <tableColumn id="4" xr3:uid="{00000000-0010-0000-3500-000004000000}" name="E" dataDxfId="485"/>
  </tableColumns>
  <tableStyleInfo name="TableStyleMedium13" showFirstColumn="1"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00000000-000C-0000-FFFF-FFFF6B000000}" name="Table4626375780104134" displayName="Table4626375780104134" ref="O23:R26" totalsRowShown="0" headerRowDxfId="135" dataDxfId="134" tableBorderDxfId="133">
  <tableColumns count="4">
    <tableColumn id="1" xr3:uid="{00000000-0010-0000-6B00-000001000000}" name=" " dataDxfId="132"/>
    <tableColumn id="2" xr3:uid="{00000000-0010-0000-6B00-000002000000}" name="I" dataDxfId="131">
      <calculatedColumnFormula>'Descision Matrix'!BC27</calculatedColumnFormula>
    </tableColumn>
    <tableColumn id="3" xr3:uid="{00000000-0010-0000-6B00-000003000000}" name="B" dataDxfId="130">
      <calculatedColumnFormula>'Descision Matrix'!BD27</calculatedColumnFormula>
    </tableColumn>
    <tableColumn id="4" xr3:uid="{00000000-0010-0000-6B00-000004000000}" name="E" dataDxfId="129">
      <calculatedColumnFormula>'Descision Matrix'!BE27</calculatedColumnFormula>
    </tableColumn>
  </tableColumns>
  <tableStyleInfo name="TableStyleMedium13" showFirstColumn="1"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0000000-000C-0000-FFFF-FFFF6C000000}" name="Table4654265105135" displayName="Table4654265105135" ref="C33:F36" totalsRowShown="0" headerRowDxfId="128" dataDxfId="127" tableBorderDxfId="126">
  <tableColumns count="4">
    <tableColumn id="1" xr3:uid="{00000000-0010-0000-6C00-000001000000}" name=" " dataDxfId="125"/>
    <tableColumn id="2" xr3:uid="{00000000-0010-0000-6C00-000002000000}" name="I" dataDxfId="124">
      <calculatedColumnFormula>'Descision Matrix'!BJ39</calculatedColumnFormula>
    </tableColumn>
    <tableColumn id="3" xr3:uid="{00000000-0010-0000-6C00-000003000000}" name="B" dataDxfId="123">
      <calculatedColumnFormula>'Descision Matrix'!BK39</calculatedColumnFormula>
    </tableColumn>
    <tableColumn id="4" xr3:uid="{00000000-0010-0000-6C00-000004000000}" name="E" dataDxfId="122">
      <calculatedColumnFormula>'Descision Matrix'!BL39</calculatedColumnFormula>
    </tableColumn>
  </tableColumns>
  <tableStyleInfo name="TableStyleMedium13" showFirstColumn="1"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00000000-000C-0000-FFFF-FFFF6D000000}" name="Table4620315174107136" displayName="Table4620315174107136" ref="I33:L36" totalsRowShown="0" headerRowDxfId="121" dataDxfId="120" tableBorderDxfId="119">
  <tableColumns count="4">
    <tableColumn id="1" xr3:uid="{00000000-0010-0000-6D00-000001000000}" name=" " dataDxfId="118"/>
    <tableColumn id="2" xr3:uid="{00000000-0010-0000-6D00-000002000000}" name="I" dataDxfId="117">
      <calculatedColumnFormula>'Descision Matrix'!BP39</calculatedColumnFormula>
    </tableColumn>
    <tableColumn id="3" xr3:uid="{00000000-0010-0000-6D00-000003000000}" name="B" dataDxfId="116">
      <calculatedColumnFormula>'Descision Matrix'!BQ39</calculatedColumnFormula>
    </tableColumn>
    <tableColumn id="4" xr3:uid="{00000000-0010-0000-6D00-000004000000}" name="E" dataDxfId="115">
      <calculatedColumnFormula>'Descision Matrix'!BR39</calculatedColumnFormula>
    </tableColumn>
  </tableColumns>
  <tableStyleInfo name="TableStyleMedium13" showFirstColumn="1"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00000000-000C-0000-FFFF-FFFF6E000000}" name="Table4625365679109137" displayName="Table4625365679109137" ref="O33:R36" totalsRowShown="0" headerRowDxfId="114" dataDxfId="113" tableBorderDxfId="112">
  <tableColumns count="4">
    <tableColumn id="1" xr3:uid="{00000000-0010-0000-6E00-000001000000}" name=" " dataDxfId="111"/>
    <tableColumn id="2" xr3:uid="{00000000-0010-0000-6E00-000002000000}" name="I" dataDxfId="110">
      <calculatedColumnFormula>'Descision Matrix'!BV39</calculatedColumnFormula>
    </tableColumn>
    <tableColumn id="3" xr3:uid="{00000000-0010-0000-6E00-000003000000}" name="B" dataDxfId="109">
      <calculatedColumnFormula>'Descision Matrix'!BW39</calculatedColumnFormula>
    </tableColumn>
    <tableColumn id="4" xr3:uid="{00000000-0010-0000-6E00-000004000000}" name="E" dataDxfId="108">
      <calculatedColumnFormula>'Descision Matrix'!BX39</calculatedColumnFormula>
    </tableColumn>
  </tableColumns>
  <tableStyleInfo name="TableStyleMedium13" showFirstColumn="1"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0000000-000C-0000-FFFF-FFFF6F000000}" name="Table465426582117138" displayName="Table465426582117138" ref="C38:F41" totalsRowShown="0" headerRowDxfId="107" dataDxfId="106" tableBorderDxfId="105">
  <tableColumns count="4">
    <tableColumn id="1" xr3:uid="{00000000-0010-0000-6F00-000001000000}" name=" " dataDxfId="104"/>
    <tableColumn id="2" xr3:uid="{00000000-0010-0000-6F00-000002000000}" name="I" dataDxfId="103">
      <calculatedColumnFormula>'Descision Matrix'!BJ45</calculatedColumnFormula>
    </tableColumn>
    <tableColumn id="3" xr3:uid="{00000000-0010-0000-6F00-000003000000}" name="B" dataDxfId="102">
      <calculatedColumnFormula>'Descision Matrix'!BK45</calculatedColumnFormula>
    </tableColumn>
    <tableColumn id="4" xr3:uid="{00000000-0010-0000-6F00-000004000000}" name="E" dataDxfId="101">
      <calculatedColumnFormula>'Descision Matrix'!BL45</calculatedColumnFormula>
    </tableColumn>
  </tableColumns>
  <tableStyleInfo name="TableStyleMedium13" showFirstColumn="1"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00000000-000C-0000-FFFF-FFFF70000000}" name="Table4678436683118139" displayName="Table4678436683118139" ref="C43:F46" totalsRowShown="0" headerRowDxfId="100" dataDxfId="99" tableBorderDxfId="98">
  <tableColumns count="4">
    <tableColumn id="1" xr3:uid="{00000000-0010-0000-7000-000001000000}" name=" " dataDxfId="97"/>
    <tableColumn id="2" xr3:uid="{00000000-0010-0000-7000-000002000000}" name="I" dataDxfId="96">
      <calculatedColumnFormula>'Descision Matrix'!X51</calculatedColumnFormula>
    </tableColumn>
    <tableColumn id="3" xr3:uid="{00000000-0010-0000-7000-000003000000}" name="B" dataDxfId="95">
      <calculatedColumnFormula>'Descision Matrix'!Y51</calculatedColumnFormula>
    </tableColumn>
    <tableColumn id="4" xr3:uid="{00000000-0010-0000-7000-000004000000}" name="E" dataDxfId="94">
      <calculatedColumnFormula>'Descision Matrix'!Z51</calculatedColumnFormula>
    </tableColumn>
  </tableColumns>
  <tableStyleInfo name="TableStyleMedium13" showFirstColumn="1"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00000000-000C-0000-FFFF-FFFF71000000}" name="Table462031517491119140" displayName="Table462031517491119140" ref="I38:L41" totalsRowShown="0" headerRowDxfId="93" dataDxfId="92" tableBorderDxfId="91">
  <tableColumns count="4">
    <tableColumn id="1" xr3:uid="{00000000-0010-0000-7100-000001000000}" name=" " dataDxfId="90"/>
    <tableColumn id="2" xr3:uid="{00000000-0010-0000-7100-000002000000}" name="I" dataDxfId="89">
      <calculatedColumnFormula>'Descision Matrix'!BP45</calculatedColumnFormula>
    </tableColumn>
    <tableColumn id="3" xr3:uid="{00000000-0010-0000-7100-000003000000}" name="B" dataDxfId="88">
      <calculatedColumnFormula>'Descision Matrix'!BQ45</calculatedColumnFormula>
    </tableColumn>
    <tableColumn id="4" xr3:uid="{00000000-0010-0000-7100-000004000000}" name="E" dataDxfId="87">
      <calculatedColumnFormula>'Descision Matrix'!BR45</calculatedColumnFormula>
    </tableColumn>
  </tableColumns>
  <tableStyleInfo name="TableStyleMedium13" showFirstColumn="1"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00000000-000C-0000-FFFF-FFFF72000000}" name="Table462132527592120141" displayName="Table462132527592120141" ref="I43:L46" totalsRowShown="0" headerRowDxfId="86" dataDxfId="85" tableBorderDxfId="84">
  <tableColumns count="4">
    <tableColumn id="1" xr3:uid="{00000000-0010-0000-7200-000001000000}" name=" " dataDxfId="83"/>
    <tableColumn id="2" xr3:uid="{00000000-0010-0000-7200-000002000000}" name="I" dataDxfId="82">
      <calculatedColumnFormula>'Descision Matrix'!AD51</calculatedColumnFormula>
    </tableColumn>
    <tableColumn id="3" xr3:uid="{00000000-0010-0000-7200-000003000000}" name="B" dataDxfId="81">
      <calculatedColumnFormula>'Descision Matrix'!AE51</calculatedColumnFormula>
    </tableColumn>
    <tableColumn id="4" xr3:uid="{00000000-0010-0000-7200-000004000000}" name="E" dataDxfId="80">
      <calculatedColumnFormula>'Descision Matrix'!AF51</calculatedColumnFormula>
    </tableColumn>
  </tableColumns>
  <tableStyleInfo name="TableStyleMedium13" showFirstColumn="1"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00000000-000C-0000-FFFF-FFFF73000000}" name="Table462536567996121142" displayName="Table462536567996121142" ref="O38:R41" totalsRowShown="0" headerRowDxfId="79" dataDxfId="78" tableBorderDxfId="77">
  <tableColumns count="4">
    <tableColumn id="1" xr3:uid="{00000000-0010-0000-7300-000001000000}" name=" " dataDxfId="76"/>
    <tableColumn id="2" xr3:uid="{00000000-0010-0000-7300-000002000000}" name="I" dataDxfId="75">
      <calculatedColumnFormula>'Descision Matrix'!BV45</calculatedColumnFormula>
    </tableColumn>
    <tableColumn id="3" xr3:uid="{00000000-0010-0000-7300-000003000000}" name="B" dataDxfId="74">
      <calculatedColumnFormula>'Descision Matrix'!BW45</calculatedColumnFormula>
    </tableColumn>
    <tableColumn id="4" xr3:uid="{00000000-0010-0000-7300-000004000000}" name="E" dataDxfId="73">
      <calculatedColumnFormula>'Descision Matrix'!BX45</calculatedColumnFormula>
    </tableColumn>
  </tableColumns>
  <tableStyleInfo name="TableStyleMedium13" showFirstColumn="1"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00000000-000C-0000-FFFF-FFFF74000000}" name="Table462637578097122143" displayName="Table462637578097122143" ref="O43:R46" totalsRowShown="0" headerRowDxfId="72" dataDxfId="71" tableBorderDxfId="70">
  <tableColumns count="4">
    <tableColumn id="1" xr3:uid="{00000000-0010-0000-7400-000001000000}" name=" " dataDxfId="69"/>
    <tableColumn id="2" xr3:uid="{00000000-0010-0000-7400-000002000000}" name="I" dataDxfId="68">
      <calculatedColumnFormula>'Descision Matrix'!AJ51</calculatedColumnFormula>
    </tableColumn>
    <tableColumn id="3" xr3:uid="{00000000-0010-0000-7400-000003000000}" name="B" dataDxfId="67">
      <calculatedColumnFormula>'Descision Matrix'!AK51</calculatedColumnFormula>
    </tableColumn>
    <tableColumn id="4" xr3:uid="{00000000-0010-0000-7400-000004000000}" name="E" dataDxfId="66">
      <calculatedColumnFormula>'Descision Matrix'!AL51</calculatedColumnFormula>
    </tableColumn>
  </tableColumns>
  <tableStyleInfo name="TableStyleMedium13" showFirstColumn="1"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36000000}" name="Table46542" displayName="Table46542" ref="W2:Z5" totalsRowShown="0" headerRowDxfId="484" tableBorderDxfId="483">
  <tableColumns count="4">
    <tableColumn id="1" xr3:uid="{00000000-0010-0000-3600-000001000000}" name=" " dataDxfId="482"/>
    <tableColumn id="2" xr3:uid="{00000000-0010-0000-3600-000002000000}" name="I" dataDxfId="481"/>
    <tableColumn id="3" xr3:uid="{00000000-0010-0000-3600-000003000000}" name="B" dataDxfId="480"/>
    <tableColumn id="4" xr3:uid="{00000000-0010-0000-3600-000004000000}" name="E" dataDxfId="479"/>
  </tableColumns>
  <tableStyleInfo name="TableStyleMedium13" showFirstColumn="1"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00000000-000C-0000-FFFF-FFFF75000000}" name="Table465426582144" displayName="Table465426582144" ref="C3:F6" totalsRowShown="0" headerRowDxfId="65" dataDxfId="64">
  <tableColumns count="4">
    <tableColumn id="1" xr3:uid="{00000000-0010-0000-7500-000001000000}" name=" " dataDxfId="63"/>
    <tableColumn id="2" xr3:uid="{00000000-0010-0000-7500-000002000000}" name="I" dataDxfId="62">
      <calculatedColumnFormula>'Descision Matrix'!BJ3</calculatedColumnFormula>
    </tableColumn>
    <tableColumn id="3" xr3:uid="{00000000-0010-0000-7500-000003000000}" name="B" dataDxfId="61">
      <calculatedColumnFormula>'Descision Matrix'!BK3</calculatedColumnFormula>
    </tableColumn>
    <tableColumn id="4" xr3:uid="{00000000-0010-0000-7500-000004000000}" name="E" dataDxfId="60">
      <calculatedColumnFormula>'Descision Matrix'!BL3</calculatedColumnFormula>
    </tableColumn>
  </tableColumns>
  <tableStyleInfo name="TableStyleMedium13" showFirstColumn="1"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00000000-000C-0000-FFFF-FFFF76000000}" name="Table4678436683145" displayName="Table4678436683145" ref="C8:F11" totalsRowShown="0" headerRowDxfId="59" dataDxfId="58" tableBorderDxfId="57">
  <tableColumns count="4">
    <tableColumn id="1" xr3:uid="{00000000-0010-0000-7600-000001000000}" name=" " dataDxfId="56"/>
    <tableColumn id="2" xr3:uid="{00000000-0010-0000-7600-000002000000}" name="I" dataDxfId="55">
      <calculatedColumnFormula>'Descision Matrix'!BJ9</calculatedColumnFormula>
    </tableColumn>
    <tableColumn id="3" xr3:uid="{00000000-0010-0000-7600-000003000000}" name="B" dataDxfId="54">
      <calculatedColumnFormula>'Descision Matrix'!BK9</calculatedColumnFormula>
    </tableColumn>
    <tableColumn id="4" xr3:uid="{00000000-0010-0000-7600-000004000000}" name="E" dataDxfId="53">
      <calculatedColumnFormula>'Descision Matrix'!BL9</calculatedColumnFormula>
    </tableColumn>
  </tableColumns>
  <tableStyleInfo name="TableStyleMedium13" showFirstColumn="1"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00000000-000C-0000-FFFF-FFFF77000000}" name="Table462031517491146" displayName="Table462031517491146" ref="I3:L6" totalsRowShown="0" headerRowDxfId="52" dataDxfId="51">
  <tableColumns count="4">
    <tableColumn id="1" xr3:uid="{00000000-0010-0000-7700-000001000000}" name=" " dataDxfId="50"/>
    <tableColumn id="2" xr3:uid="{00000000-0010-0000-7700-000002000000}" name="I" dataDxfId="49">
      <calculatedColumnFormula>'Descision Matrix'!BP3</calculatedColumnFormula>
    </tableColumn>
    <tableColumn id="3" xr3:uid="{00000000-0010-0000-7700-000003000000}" name="B" dataDxfId="48">
      <calculatedColumnFormula>'Descision Matrix'!BQ3</calculatedColumnFormula>
    </tableColumn>
    <tableColumn id="4" xr3:uid="{00000000-0010-0000-7700-000004000000}" name="E" dataDxfId="47">
      <calculatedColumnFormula>'Descision Matrix'!BR3</calculatedColumnFormula>
    </tableColumn>
  </tableColumns>
  <tableStyleInfo name="TableStyleMedium13" showFirstColumn="1"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00000000-000C-0000-FFFF-FFFF78000000}" name="Table462132527592147" displayName="Table462132527592147" ref="I8:L11" totalsRowShown="0" headerRowDxfId="46" dataDxfId="45" tableBorderDxfId="44">
  <tableColumns count="4">
    <tableColumn id="1" xr3:uid="{00000000-0010-0000-7800-000001000000}" name=" " dataDxfId="43"/>
    <tableColumn id="2" xr3:uid="{00000000-0010-0000-7800-000002000000}" name="I" dataDxfId="42">
      <calculatedColumnFormula>'Descision Matrix'!BP9</calculatedColumnFormula>
    </tableColumn>
    <tableColumn id="3" xr3:uid="{00000000-0010-0000-7800-000003000000}" name="B" dataDxfId="41">
      <calculatedColumnFormula>'Descision Matrix'!BQ9</calculatedColumnFormula>
    </tableColumn>
    <tableColumn id="4" xr3:uid="{00000000-0010-0000-7800-000004000000}" name="E" dataDxfId="40">
      <calculatedColumnFormula>'Descision Matrix'!BR9</calculatedColumnFormula>
    </tableColumn>
  </tableColumns>
  <tableStyleInfo name="TableStyleMedium13" showFirstColumn="1"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00000000-000C-0000-FFFF-FFFF79000000}" name="Table462536567996148" displayName="Table462536567996148" ref="O3:R6" totalsRowShown="0" headerRowDxfId="39" dataDxfId="38">
  <tableColumns count="4">
    <tableColumn id="1" xr3:uid="{00000000-0010-0000-7900-000001000000}" name=" " dataDxfId="37"/>
    <tableColumn id="2" xr3:uid="{00000000-0010-0000-7900-000002000000}" name="I" dataDxfId="36">
      <calculatedColumnFormula>'Descision Matrix'!BV3</calculatedColumnFormula>
    </tableColumn>
    <tableColumn id="3" xr3:uid="{00000000-0010-0000-7900-000003000000}" name="B" dataDxfId="35">
      <calculatedColumnFormula>'Descision Matrix'!BW3</calculatedColumnFormula>
    </tableColumn>
    <tableColumn id="4" xr3:uid="{00000000-0010-0000-7900-000004000000}" name="E" dataDxfId="34">
      <calculatedColumnFormula>'Descision Matrix'!BX3</calculatedColumnFormula>
    </tableColumn>
  </tableColumns>
  <tableStyleInfo name="TableStyleMedium13" showFirstColumn="1"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00000000-000C-0000-FFFF-FFFF7A000000}" name="Table462637578097149" displayName="Table462637578097149" ref="O8:R11" totalsRowShown="0" headerRowDxfId="33" dataDxfId="32" tableBorderDxfId="31">
  <tableColumns count="4">
    <tableColumn id="1" xr3:uid="{00000000-0010-0000-7A00-000001000000}" name=" " dataDxfId="30"/>
    <tableColumn id="2" xr3:uid="{00000000-0010-0000-7A00-000002000000}" name="I" dataDxfId="29">
      <calculatedColumnFormula>'Descision Matrix'!BV9</calculatedColumnFormula>
    </tableColumn>
    <tableColumn id="3" xr3:uid="{00000000-0010-0000-7A00-000003000000}" name="B" dataDxfId="28">
      <calculatedColumnFormula>'Descision Matrix'!BW9</calculatedColumnFormula>
    </tableColumn>
    <tableColumn id="4" xr3:uid="{00000000-0010-0000-7A00-000004000000}" name="E" dataDxfId="27">
      <calculatedColumnFormula>'Descision Matrix'!BX9</calculatedColumnFormula>
    </tableColumn>
  </tableColumns>
  <tableStyleInfo name="TableStyleMedium13" showFirstColumn="1"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7B000000}" name="Masks" displayName="Masks" ref="F2:I11" totalsRowShown="0" headerRowDxfId="26" headerRowBorderDxfId="25" tableBorderDxfId="24" headerRowCellStyle="Heading 3">
  <tableColumns count="4">
    <tableColumn id="1" xr3:uid="{00000000-0010-0000-7B00-000001000000}" name="Relationship" dataDxfId="23">
      <calculatedColumnFormula>A3</calculatedColumnFormula>
    </tableColumn>
    <tableColumn id="2" xr3:uid="{00000000-0010-0000-7B00-000002000000}" name="Region" dataDxfId="22">
      <calculatedColumnFormula>IF(ISBLANK(B3),0,SUBSTITUTE(SUBSTITUTE(SUBSTITUTE(B3,"*",0),"F","1"),"T",1))</calculatedColumnFormula>
    </tableColumn>
    <tableColumn id="3" xr3:uid="{00000000-0010-0000-7B00-000003000000}" name="External" dataDxfId="21">
      <calculatedColumnFormula>IF(ISBLANK(C3),0,SUBSTITUTE(SUBSTITUTE(SUBSTITUTE(C3,"*",0),"F","1"),"T",1))</calculatedColumnFormula>
    </tableColumn>
    <tableColumn id="4" xr3:uid="{00000000-0010-0000-7B00-000004000000}" name="Hull" dataDxfId="20">
      <calculatedColumnFormula>IF(ISBLANK(D3),0,SUBSTITUTE(SUBSTITUTE(SUBSTITUTE(D3,"*",0),"F","1"),"T",1))</calculatedColumnFormula>
    </tableColumn>
  </tableColumns>
  <tableStyleInfo name="TableStyleLight1"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7C000000}" name="Values" displayName="Values" ref="K2:N11" totalsRowShown="0" headerRowDxfId="19" headerRowBorderDxfId="18" tableBorderDxfId="17" headerRowCellStyle="Heading 3">
  <tableColumns count="4">
    <tableColumn id="1" xr3:uid="{00000000-0010-0000-7C00-000001000000}" name="Relationship" dataDxfId="16">
      <calculatedColumnFormula>A3</calculatedColumnFormula>
    </tableColumn>
    <tableColumn id="2" xr3:uid="{00000000-0010-0000-7C00-000002000000}" name="Region" dataDxfId="15">
      <calculatedColumnFormula>IF(ISBLANK(B3),0,SUBSTITUTE(SUBSTITUTE(SUBSTITUTE(B3,"*",0),"F","0"),"T",1))</calculatedColumnFormula>
    </tableColumn>
    <tableColumn id="3" xr3:uid="{00000000-0010-0000-7C00-000003000000}" name="External" dataDxfId="14">
      <calculatedColumnFormula>IF(ISBLANK(C3),0,SUBSTITUTE(SUBSTITUTE(SUBSTITUTE(C3,"*",0),"F","0"),"T",1))</calculatedColumnFormula>
    </tableColumn>
    <tableColumn id="4" xr3:uid="{00000000-0010-0000-7C00-000004000000}" name="Hull" dataDxfId="13">
      <calculatedColumnFormula>IF(ISBLANK(D3),0,SUBSTITUTE(SUBSTITUTE(SUBSTITUTE(D3,"*",0),"F","0"),"T",1))</calculatedColumnFormula>
    </tableColumn>
  </tableColumns>
  <tableStyleInfo name="TableStyleLight1"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7D000000}" name="Table3" displayName="Table3" ref="E1:I19" totalsRowShown="0" tableBorderDxfId="12">
  <tableColumns count="5">
    <tableColumn id="1" xr3:uid="{00000000-0010-0000-7D00-000001000000}" name="Relationship">
      <calculatedColumnFormula>A2</calculatedColumnFormula>
    </tableColumn>
    <tableColumn id="2" xr3:uid="{00000000-0010-0000-7D00-000002000000}" name="Type">
      <calculatedColumnFormula>B2</calculatedColumnFormula>
    </tableColumn>
    <tableColumn id="3" xr3:uid="{00000000-0010-0000-7D00-000003000000}" name="Region">
      <calculatedColumnFormula>IF(EXACT($F2,"Mask"),VLOOKUP($E2,Masks[],MATCH(G$1,Masks[#Headers],0),FALSE),IF(EXACT($F2,"Value"),VLOOKUP($E2,Values[],MATCH(G$1,Values[#Headers],0),FALSE),""))</calculatedColumnFormula>
    </tableColumn>
    <tableColumn id="4" xr3:uid="{00000000-0010-0000-7D00-000004000000}" name="External">
      <calculatedColumnFormula>IF(EXACT($F2,"Mask"),VLOOKUP($E2,Masks[],MATCH(H$1,Masks[#Headers],0),FALSE),IF(EXACT($F2,"Value"),VLOOKUP($E2,Values[],MATCH(H$1,Values[#Headers],0),FALSE),""))</calculatedColumnFormula>
    </tableColumn>
    <tableColumn id="5" xr3:uid="{00000000-0010-0000-7D00-000005000000}" name="Hull">
      <calculatedColumnFormula>IF(EXACT($F2,"Mask"),VLOOKUP($E2,Masks[],MATCH(I$1,Masks[#Headers],0),FALSE),IF(EXACT($F2,"Value"),VLOOKUP($E2,Values[],MATCH(I$1,Values[#Headers],0),FALSE),""))</calculatedColumnFormula>
    </tableColum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37000000}" name="Table467843" displayName="Table467843" ref="W20:Z23" totalsRowShown="0" headerRowDxfId="478" dataDxfId="477" tableBorderDxfId="476">
  <tableColumns count="4">
    <tableColumn id="1" xr3:uid="{00000000-0010-0000-3700-000001000000}" name=" " dataDxfId="475"/>
    <tableColumn id="2" xr3:uid="{00000000-0010-0000-3700-000002000000}" name="I" dataDxfId="474"/>
    <tableColumn id="3" xr3:uid="{00000000-0010-0000-3700-000003000000}" name="B" dataDxfId="473"/>
    <tableColumn id="4" xr3:uid="{00000000-0010-0000-3700-000004000000}" name="E" dataDxfId="472"/>
  </tableColumns>
  <tableStyleInfo name="TableStyleMedium13" showFirstColumn="1"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8000000}" name="Table46203151" displayName="Table46203151" ref="AC2:AF5" totalsRowShown="0" headerRowDxfId="471" dataDxfId="470" tableBorderDxfId="469">
  <tableColumns count="4">
    <tableColumn id="1" xr3:uid="{00000000-0010-0000-3800-000001000000}" name=" " dataDxfId="468"/>
    <tableColumn id="2" xr3:uid="{00000000-0010-0000-3800-000002000000}" name="I" dataDxfId="467"/>
    <tableColumn id="3" xr3:uid="{00000000-0010-0000-3800-000003000000}" name="B" dataDxfId="466"/>
    <tableColumn id="4" xr3:uid="{00000000-0010-0000-3800-000004000000}" name="E" dataDxfId="465"/>
  </tableColumns>
  <tableStyleInfo name="TableStyleMedium13"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9" Type="http://schemas.openxmlformats.org/officeDocument/2006/relationships/table" Target="../tables/table37.xml"/><Relationship Id="rId21" Type="http://schemas.openxmlformats.org/officeDocument/2006/relationships/table" Target="../tables/table19.xml"/><Relationship Id="rId34" Type="http://schemas.openxmlformats.org/officeDocument/2006/relationships/table" Target="../tables/table32.xml"/><Relationship Id="rId42" Type="http://schemas.openxmlformats.org/officeDocument/2006/relationships/table" Target="../tables/table40.xml"/><Relationship Id="rId47" Type="http://schemas.openxmlformats.org/officeDocument/2006/relationships/table" Target="../tables/table45.xml"/><Relationship Id="rId50" Type="http://schemas.openxmlformats.org/officeDocument/2006/relationships/table" Target="../tables/table48.xml"/><Relationship Id="rId7" Type="http://schemas.openxmlformats.org/officeDocument/2006/relationships/table" Target="../tables/table5.xml"/><Relationship Id="rId2" Type="http://schemas.openxmlformats.org/officeDocument/2006/relationships/vmlDrawing" Target="../drawings/vmlDrawing1.vml"/><Relationship Id="rId16" Type="http://schemas.openxmlformats.org/officeDocument/2006/relationships/table" Target="../tables/table14.xml"/><Relationship Id="rId29" Type="http://schemas.openxmlformats.org/officeDocument/2006/relationships/table" Target="../tables/table27.xml"/><Relationship Id="rId11" Type="http://schemas.openxmlformats.org/officeDocument/2006/relationships/table" Target="../tables/table9.xml"/><Relationship Id="rId24" Type="http://schemas.openxmlformats.org/officeDocument/2006/relationships/table" Target="../tables/table22.xml"/><Relationship Id="rId32" Type="http://schemas.openxmlformats.org/officeDocument/2006/relationships/table" Target="../tables/table30.xml"/><Relationship Id="rId37" Type="http://schemas.openxmlformats.org/officeDocument/2006/relationships/table" Target="../tables/table35.xml"/><Relationship Id="rId40" Type="http://schemas.openxmlformats.org/officeDocument/2006/relationships/table" Target="../tables/table38.xml"/><Relationship Id="rId45" Type="http://schemas.openxmlformats.org/officeDocument/2006/relationships/table" Target="../tables/table43.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36" Type="http://schemas.openxmlformats.org/officeDocument/2006/relationships/table" Target="../tables/table34.xml"/><Relationship Id="rId49" Type="http://schemas.openxmlformats.org/officeDocument/2006/relationships/table" Target="../tables/table47.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4" Type="http://schemas.openxmlformats.org/officeDocument/2006/relationships/table" Target="../tables/table42.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 Id="rId35" Type="http://schemas.openxmlformats.org/officeDocument/2006/relationships/table" Target="../tables/table33.xml"/><Relationship Id="rId43" Type="http://schemas.openxmlformats.org/officeDocument/2006/relationships/table" Target="../tables/table41.xml"/><Relationship Id="rId48" Type="http://schemas.openxmlformats.org/officeDocument/2006/relationships/table" Target="../tables/table46.xml"/><Relationship Id="rId8" Type="http://schemas.openxmlformats.org/officeDocument/2006/relationships/table" Target="../tables/table6.xml"/><Relationship Id="rId51" Type="http://schemas.openxmlformats.org/officeDocument/2006/relationships/comments" Target="../comments1.xml"/><Relationship Id="rId3" Type="http://schemas.openxmlformats.org/officeDocument/2006/relationships/table" Target="../tables/table1.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33" Type="http://schemas.openxmlformats.org/officeDocument/2006/relationships/table" Target="../tables/table31.xml"/><Relationship Id="rId38" Type="http://schemas.openxmlformats.org/officeDocument/2006/relationships/table" Target="../tables/table36.xml"/><Relationship Id="rId46" Type="http://schemas.openxmlformats.org/officeDocument/2006/relationships/table" Target="../tables/table44.xml"/><Relationship Id="rId20" Type="http://schemas.openxmlformats.org/officeDocument/2006/relationships/table" Target="../tables/table18.xml"/><Relationship Id="rId41" Type="http://schemas.openxmlformats.org/officeDocument/2006/relationships/table" Target="../tables/table39.xml"/><Relationship Id="rId1" Type="http://schemas.openxmlformats.org/officeDocument/2006/relationships/printerSettings" Target="../printerSettings/printerSettings1.bin"/><Relationship Id="rId6" Type="http://schemas.openxmlformats.org/officeDocument/2006/relationships/table" Target="../tables/table4.xml"/></Relationships>
</file>

<file path=xl/worksheets/_rels/sheet4.xml.rels><?xml version="1.0" encoding="UTF-8" standalone="yes"?>
<Relationships xmlns="http://schemas.openxmlformats.org/package/2006/relationships"><Relationship Id="rId8" Type="http://schemas.openxmlformats.org/officeDocument/2006/relationships/table" Target="../tables/table56.xml"/><Relationship Id="rId13" Type="http://schemas.openxmlformats.org/officeDocument/2006/relationships/table" Target="../tables/table61.xml"/><Relationship Id="rId18" Type="http://schemas.openxmlformats.org/officeDocument/2006/relationships/table" Target="../tables/table66.xml"/><Relationship Id="rId26" Type="http://schemas.openxmlformats.org/officeDocument/2006/relationships/table" Target="../tables/table74.xml"/><Relationship Id="rId3" Type="http://schemas.openxmlformats.org/officeDocument/2006/relationships/table" Target="../tables/table51.xml"/><Relationship Id="rId21" Type="http://schemas.openxmlformats.org/officeDocument/2006/relationships/table" Target="../tables/table69.xml"/><Relationship Id="rId7" Type="http://schemas.openxmlformats.org/officeDocument/2006/relationships/table" Target="../tables/table55.xml"/><Relationship Id="rId12" Type="http://schemas.openxmlformats.org/officeDocument/2006/relationships/table" Target="../tables/table60.xml"/><Relationship Id="rId17" Type="http://schemas.openxmlformats.org/officeDocument/2006/relationships/table" Target="../tables/table65.xml"/><Relationship Id="rId25" Type="http://schemas.openxmlformats.org/officeDocument/2006/relationships/table" Target="../tables/table73.xml"/><Relationship Id="rId2" Type="http://schemas.openxmlformats.org/officeDocument/2006/relationships/table" Target="../tables/table50.xml"/><Relationship Id="rId16" Type="http://schemas.openxmlformats.org/officeDocument/2006/relationships/table" Target="../tables/table64.xml"/><Relationship Id="rId20" Type="http://schemas.openxmlformats.org/officeDocument/2006/relationships/table" Target="../tables/table68.xml"/><Relationship Id="rId1" Type="http://schemas.openxmlformats.org/officeDocument/2006/relationships/table" Target="../tables/table49.xml"/><Relationship Id="rId6" Type="http://schemas.openxmlformats.org/officeDocument/2006/relationships/table" Target="../tables/table54.xml"/><Relationship Id="rId11" Type="http://schemas.openxmlformats.org/officeDocument/2006/relationships/table" Target="../tables/table59.xml"/><Relationship Id="rId24" Type="http://schemas.openxmlformats.org/officeDocument/2006/relationships/table" Target="../tables/table72.xml"/><Relationship Id="rId5" Type="http://schemas.openxmlformats.org/officeDocument/2006/relationships/table" Target="../tables/table53.xml"/><Relationship Id="rId15" Type="http://schemas.openxmlformats.org/officeDocument/2006/relationships/table" Target="../tables/table63.xml"/><Relationship Id="rId23" Type="http://schemas.openxmlformats.org/officeDocument/2006/relationships/table" Target="../tables/table71.xml"/><Relationship Id="rId10" Type="http://schemas.openxmlformats.org/officeDocument/2006/relationships/table" Target="../tables/table58.xml"/><Relationship Id="rId19" Type="http://schemas.openxmlformats.org/officeDocument/2006/relationships/table" Target="../tables/table67.xml"/><Relationship Id="rId4" Type="http://schemas.openxmlformats.org/officeDocument/2006/relationships/table" Target="../tables/table52.xml"/><Relationship Id="rId9" Type="http://schemas.openxmlformats.org/officeDocument/2006/relationships/table" Target="../tables/table57.xml"/><Relationship Id="rId14" Type="http://schemas.openxmlformats.org/officeDocument/2006/relationships/table" Target="../tables/table62.xml"/><Relationship Id="rId22" Type="http://schemas.openxmlformats.org/officeDocument/2006/relationships/table" Target="../tables/table70.xml"/><Relationship Id="rId27" Type="http://schemas.openxmlformats.org/officeDocument/2006/relationships/table" Target="../tables/table7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7.xml"/><Relationship Id="rId2" Type="http://schemas.openxmlformats.org/officeDocument/2006/relationships/table" Target="../tables/table7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C5" sqref="C5"/>
    </sheetView>
  </sheetViews>
  <sheetFormatPr defaultRowHeight="50.1" customHeight="1" x14ac:dyDescent="0.25"/>
  <cols>
    <col min="1" max="1" width="12" bestFit="1" customWidth="1"/>
    <col min="2" max="2" width="21.5703125" bestFit="1" customWidth="1"/>
    <col min="3" max="3" width="58.140625" customWidth="1"/>
    <col min="4" max="4" width="54.5703125" customWidth="1"/>
    <col min="6" max="6" width="80.7109375" customWidth="1"/>
  </cols>
  <sheetData>
    <row r="1" spans="1:6" ht="50.1" customHeight="1" thickBot="1" x14ac:dyDescent="0.3">
      <c r="A1" s="56" t="s">
        <v>8</v>
      </c>
      <c r="B1" s="57" t="s">
        <v>46</v>
      </c>
      <c r="C1" s="58" t="s">
        <v>47</v>
      </c>
      <c r="D1" s="59"/>
      <c r="F1" s="70" t="s">
        <v>59</v>
      </c>
    </row>
    <row r="2" spans="1:6" ht="50.1" customHeight="1" thickBot="1" x14ac:dyDescent="0.35">
      <c r="A2" s="56" t="s">
        <v>7</v>
      </c>
      <c r="B2" s="57" t="s">
        <v>46</v>
      </c>
      <c r="C2" s="58" t="s">
        <v>48</v>
      </c>
      <c r="D2" s="61"/>
      <c r="F2" s="68" t="s">
        <v>60</v>
      </c>
    </row>
    <row r="3" spans="1:6" ht="50.1" customHeight="1" thickBot="1" x14ac:dyDescent="0.3">
      <c r="A3" s="56" t="s">
        <v>6</v>
      </c>
      <c r="B3" s="57" t="s">
        <v>49</v>
      </c>
      <c r="C3" s="58" t="s">
        <v>50</v>
      </c>
      <c r="D3" s="61"/>
      <c r="F3" s="67" t="s">
        <v>61</v>
      </c>
    </row>
    <row r="4" spans="1:6" ht="50.1" customHeight="1" thickBot="1" x14ac:dyDescent="0.35">
      <c r="A4" s="56" t="s">
        <v>16</v>
      </c>
      <c r="B4" s="57"/>
      <c r="C4" s="60" t="s">
        <v>51</v>
      </c>
      <c r="D4" s="61"/>
      <c r="F4" s="69"/>
    </row>
    <row r="5" spans="1:6" ht="54.75" customHeight="1" thickBot="1" x14ac:dyDescent="0.3">
      <c r="A5" s="56" t="s">
        <v>17</v>
      </c>
      <c r="B5" s="57"/>
      <c r="C5" s="60" t="s">
        <v>52</v>
      </c>
      <c r="D5" s="62"/>
      <c r="F5" s="66"/>
    </row>
    <row r="6" spans="1:6" ht="50.1" customHeight="1" thickBot="1" x14ac:dyDescent="0.3">
      <c r="A6" s="56" t="s">
        <v>11</v>
      </c>
      <c r="B6" s="57" t="s">
        <v>49</v>
      </c>
      <c r="C6" s="58" t="s">
        <v>53</v>
      </c>
      <c r="D6" s="61"/>
    </row>
    <row r="7" spans="1:6" ht="58.5" customHeight="1" thickBot="1" x14ac:dyDescent="0.3">
      <c r="A7" s="56" t="s">
        <v>18</v>
      </c>
      <c r="B7" s="57" t="s">
        <v>46</v>
      </c>
      <c r="C7" s="63" t="s">
        <v>54</v>
      </c>
      <c r="D7" s="61"/>
      <c r="F7" s="66" t="s">
        <v>58</v>
      </c>
    </row>
    <row r="8" spans="1:6" ht="50.1" customHeight="1" thickBot="1" x14ac:dyDescent="0.3">
      <c r="A8" s="56" t="s">
        <v>11</v>
      </c>
      <c r="B8" s="57" t="s">
        <v>49</v>
      </c>
      <c r="C8" s="58" t="s">
        <v>53</v>
      </c>
      <c r="D8" s="64"/>
    </row>
    <row r="9" spans="1:6" ht="58.5" customHeight="1" thickBot="1" x14ac:dyDescent="0.3">
      <c r="A9" s="56" t="s">
        <v>10</v>
      </c>
      <c r="B9" s="57" t="s">
        <v>46</v>
      </c>
      <c r="C9" s="63" t="s">
        <v>55</v>
      </c>
      <c r="D9" s="61"/>
    </row>
    <row r="10" spans="1:6" ht="50.1" customHeight="1" thickBot="1" x14ac:dyDescent="0.3">
      <c r="A10" s="56" t="s">
        <v>9</v>
      </c>
      <c r="B10" s="65" t="s">
        <v>56</v>
      </c>
      <c r="C10" s="63" t="s">
        <v>57</v>
      </c>
      <c r="D10" s="61"/>
    </row>
    <row r="11" spans="1:6" ht="50.1" customHeight="1" x14ac:dyDescent="0.25">
      <c r="A11" s="5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workbookViewId="0">
      <selection activeCell="AA6" sqref="AA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115"/>
  <sheetViews>
    <sheetView showGridLines="0" zoomScale="80" zoomScaleNormal="80" workbookViewId="0">
      <selection activeCell="BV9" sqref="BV9:BX11"/>
    </sheetView>
  </sheetViews>
  <sheetFormatPr defaultColWidth="9.140625" defaultRowHeight="15" customHeight="1" x14ac:dyDescent="0.25"/>
  <cols>
    <col min="1" max="1" width="14.7109375" style="71" customWidth="1"/>
    <col min="2" max="2" width="4.7109375" style="71" bestFit="1" customWidth="1"/>
    <col min="3" max="3" width="2.28515625" style="14" bestFit="1" customWidth="1"/>
    <col min="4" max="4" width="2.28515625" style="13" bestFit="1" customWidth="1"/>
    <col min="5" max="5" width="2.140625" style="13" bestFit="1" customWidth="1"/>
    <col min="6" max="6" width="2.28515625" style="13" bestFit="1" customWidth="1"/>
    <col min="7" max="7" width="2.140625" style="13" bestFit="1" customWidth="1"/>
    <col min="8" max="8" width="0.85546875" style="13" customWidth="1"/>
    <col min="9" max="10" width="2.28515625" style="13" bestFit="1" customWidth="1"/>
    <col min="11" max="11" width="2.140625" style="13" bestFit="1" customWidth="1"/>
    <col min="12" max="12" width="2.28515625" style="13" bestFit="1" customWidth="1"/>
    <col min="13" max="13" width="2.140625" style="13" bestFit="1" customWidth="1"/>
    <col min="14" max="14" width="0.85546875" style="13" customWidth="1"/>
    <col min="15" max="16" width="2.28515625" style="13" bestFit="1" customWidth="1"/>
    <col min="17" max="17" width="2.140625" style="13" bestFit="1" customWidth="1"/>
    <col min="18" max="18" width="2.28515625" style="13" bestFit="1" customWidth="1"/>
    <col min="19" max="19" width="2.140625" style="13" bestFit="1" customWidth="1"/>
    <col min="20" max="20" width="14.7109375" style="14" customWidth="1"/>
    <col min="21" max="21" width="4.7109375" style="71" bestFit="1" customWidth="1"/>
    <col min="22" max="22" width="2.28515625" style="14" bestFit="1" customWidth="1"/>
    <col min="23" max="23" width="2.28515625" style="13" bestFit="1" customWidth="1"/>
    <col min="24" max="24" width="2.140625" style="13" bestFit="1" customWidth="1"/>
    <col min="25" max="25" width="2.28515625" style="13" bestFit="1" customWidth="1"/>
    <col min="26" max="26" width="2.140625" style="13" bestFit="1" customWidth="1"/>
    <col min="27" max="27" width="0.85546875" style="13" customWidth="1"/>
    <col min="28" max="29" width="2.28515625" style="13" bestFit="1" customWidth="1"/>
    <col min="30" max="30" width="2.140625" style="13" bestFit="1" customWidth="1"/>
    <col min="31" max="31" width="2.28515625" style="13" bestFit="1" customWidth="1"/>
    <col min="32" max="32" width="2.140625" style="13" bestFit="1" customWidth="1"/>
    <col min="33" max="33" width="0.85546875" style="13" customWidth="1"/>
    <col min="34" max="35" width="2.28515625" style="13" bestFit="1" customWidth="1"/>
    <col min="36" max="36" width="2.140625" style="13" bestFit="1" customWidth="1"/>
    <col min="37" max="37" width="2.28515625" style="13" bestFit="1" customWidth="1"/>
    <col min="38" max="38" width="2.140625" style="13" bestFit="1" customWidth="1"/>
    <col min="39" max="39" width="14.7109375" style="14" customWidth="1"/>
    <col min="40" max="40" width="4.7109375" style="71" bestFit="1" customWidth="1"/>
    <col min="41" max="41" width="2.28515625" style="14" bestFit="1" customWidth="1"/>
    <col min="42" max="42" width="2.28515625" style="13" bestFit="1" customWidth="1"/>
    <col min="43" max="43" width="2.140625" style="13" bestFit="1" customWidth="1"/>
    <col min="44" max="44" width="2.28515625" style="13" bestFit="1" customWidth="1"/>
    <col min="45" max="45" width="2.140625" style="13" bestFit="1" customWidth="1"/>
    <col min="46" max="46" width="0.85546875" style="13" customWidth="1"/>
    <col min="47" max="48" width="2.28515625" style="13" bestFit="1" customWidth="1"/>
    <col min="49" max="49" width="2.140625" style="13" bestFit="1" customWidth="1"/>
    <col min="50" max="50" width="2.28515625" style="13" bestFit="1" customWidth="1"/>
    <col min="51" max="51" width="2.140625" style="13" bestFit="1" customWidth="1"/>
    <col min="52" max="52" width="0.85546875" style="13" customWidth="1"/>
    <col min="53" max="54" width="2.28515625" style="13" bestFit="1" customWidth="1"/>
    <col min="55" max="55" width="2.140625" style="13" bestFit="1" customWidth="1"/>
    <col min="56" max="56" width="2.28515625" style="13" bestFit="1" customWidth="1"/>
    <col min="57" max="57" width="2.140625" style="13" bestFit="1" customWidth="1"/>
    <col min="58" max="58" width="14.7109375" style="14" customWidth="1"/>
    <col min="59" max="59" width="4.7109375" style="71" bestFit="1" customWidth="1"/>
    <col min="60" max="60" width="2.28515625" style="14" bestFit="1" customWidth="1"/>
    <col min="61" max="61" width="2.28515625" style="13" bestFit="1" customWidth="1"/>
    <col min="62" max="62" width="2.140625" style="13" bestFit="1" customWidth="1"/>
    <col min="63" max="63" width="2.28515625" style="13" bestFit="1" customWidth="1"/>
    <col min="64" max="64" width="2.140625" style="13" bestFit="1" customWidth="1"/>
    <col min="65" max="65" width="0.85546875" style="13" customWidth="1"/>
    <col min="66" max="67" width="2.28515625" style="13" bestFit="1" customWidth="1"/>
    <col min="68" max="68" width="2.140625" style="13" bestFit="1" customWidth="1"/>
    <col min="69" max="69" width="2.28515625" style="13" bestFit="1" customWidth="1"/>
    <col min="70" max="70" width="2.140625" style="13" bestFit="1" customWidth="1"/>
    <col min="71" max="71" width="0.85546875" style="13" customWidth="1"/>
    <col min="72" max="73" width="2.28515625" style="13" bestFit="1" customWidth="1"/>
    <col min="74" max="74" width="2.140625" style="13" bestFit="1" customWidth="1"/>
    <col min="75" max="75" width="2.28515625" style="13" bestFit="1" customWidth="1"/>
    <col min="76" max="76" width="2.140625" style="13" bestFit="1" customWidth="1"/>
    <col min="77" max="77" width="13.7109375" style="14" customWidth="1"/>
    <col min="78" max="16384" width="9.140625" style="14"/>
  </cols>
  <sheetData>
    <row r="1" spans="1:77" ht="15" customHeight="1" thickTop="1" thickBot="1" x14ac:dyDescent="0.3">
      <c r="A1" s="104" t="s">
        <v>31</v>
      </c>
      <c r="B1" s="95" t="s">
        <v>35</v>
      </c>
      <c r="C1" s="20"/>
      <c r="D1" s="11"/>
      <c r="E1" s="89" t="s">
        <v>24</v>
      </c>
      <c r="F1" s="89"/>
      <c r="G1" s="89"/>
      <c r="H1" s="52"/>
      <c r="I1" s="11"/>
      <c r="J1" s="11"/>
      <c r="K1" s="89" t="s">
        <v>24</v>
      </c>
      <c r="L1" s="89"/>
      <c r="M1" s="89"/>
      <c r="N1" s="52"/>
      <c r="O1" s="11"/>
      <c r="P1" s="11"/>
      <c r="Q1" s="89" t="s">
        <v>24</v>
      </c>
      <c r="R1" s="89"/>
      <c r="S1" s="89"/>
      <c r="T1" s="92" t="s">
        <v>32</v>
      </c>
      <c r="U1" s="95" t="s">
        <v>35</v>
      </c>
      <c r="V1" s="20"/>
      <c r="W1" s="11"/>
      <c r="X1" s="89" t="s">
        <v>24</v>
      </c>
      <c r="Y1" s="89"/>
      <c r="Z1" s="89"/>
      <c r="AA1" s="52"/>
      <c r="AB1" s="11"/>
      <c r="AC1" s="11"/>
      <c r="AD1" s="89" t="s">
        <v>24</v>
      </c>
      <c r="AE1" s="89"/>
      <c r="AF1" s="89"/>
      <c r="AG1" s="52"/>
      <c r="AH1" s="11"/>
      <c r="AI1" s="11"/>
      <c r="AJ1" s="89" t="s">
        <v>24</v>
      </c>
      <c r="AK1" s="89"/>
      <c r="AL1" s="89"/>
      <c r="AM1" s="92" t="s">
        <v>64</v>
      </c>
      <c r="AN1" s="95" t="s">
        <v>35</v>
      </c>
      <c r="AO1" s="10"/>
      <c r="AP1" s="11"/>
      <c r="AQ1" s="98" t="s">
        <v>24</v>
      </c>
      <c r="AR1" s="98"/>
      <c r="AS1" s="98"/>
      <c r="AT1" s="52"/>
      <c r="AU1" s="11"/>
      <c r="AV1" s="11"/>
      <c r="AW1" s="98" t="s">
        <v>24</v>
      </c>
      <c r="AX1" s="98"/>
      <c r="AY1" s="98"/>
      <c r="AZ1" s="52"/>
      <c r="BA1" s="11"/>
      <c r="BB1" s="11"/>
      <c r="BC1" s="98" t="s">
        <v>24</v>
      </c>
      <c r="BD1" s="98"/>
      <c r="BE1" s="98"/>
      <c r="BF1" s="92" t="s">
        <v>65</v>
      </c>
      <c r="BG1" s="95" t="s">
        <v>35</v>
      </c>
      <c r="BH1" s="20"/>
      <c r="BI1" s="11"/>
      <c r="BJ1" s="89" t="s">
        <v>24</v>
      </c>
      <c r="BK1" s="89"/>
      <c r="BL1" s="89"/>
      <c r="BM1" s="52"/>
      <c r="BN1" s="11"/>
      <c r="BO1" s="11"/>
      <c r="BP1" s="89" t="s">
        <v>24</v>
      </c>
      <c r="BQ1" s="89"/>
      <c r="BR1" s="89"/>
      <c r="BS1" s="52"/>
      <c r="BT1" s="11"/>
      <c r="BU1" s="11"/>
      <c r="BV1" s="89" t="s">
        <v>24</v>
      </c>
      <c r="BW1" s="89"/>
      <c r="BX1" s="121"/>
      <c r="BY1" s="101" t="s">
        <v>40</v>
      </c>
    </row>
    <row r="2" spans="1:77" ht="15" customHeight="1" thickTop="1" x14ac:dyDescent="0.25">
      <c r="A2" s="105"/>
      <c r="B2" s="96"/>
      <c r="C2" s="21"/>
      <c r="D2" s="16" t="s">
        <v>29</v>
      </c>
      <c r="E2" s="13" t="s">
        <v>23</v>
      </c>
      <c r="F2" s="13" t="s">
        <v>24</v>
      </c>
      <c r="G2" s="13" t="s">
        <v>25</v>
      </c>
      <c r="H2" s="53"/>
      <c r="J2" s="16" t="s">
        <v>29</v>
      </c>
      <c r="K2" s="13" t="s">
        <v>23</v>
      </c>
      <c r="L2" s="13" t="s">
        <v>24</v>
      </c>
      <c r="M2" s="13" t="s">
        <v>25</v>
      </c>
      <c r="N2" s="53"/>
      <c r="P2" s="16" t="s">
        <v>29</v>
      </c>
      <c r="Q2" s="13" t="s">
        <v>23</v>
      </c>
      <c r="R2" s="13" t="s">
        <v>24</v>
      </c>
      <c r="S2" s="13" t="s">
        <v>25</v>
      </c>
      <c r="T2" s="93"/>
      <c r="U2" s="96"/>
      <c r="V2" s="21"/>
      <c r="W2" s="16" t="s">
        <v>29</v>
      </c>
      <c r="X2" s="13" t="s">
        <v>23</v>
      </c>
      <c r="Y2" s="13" t="s">
        <v>24</v>
      </c>
      <c r="Z2" s="13" t="s">
        <v>25</v>
      </c>
      <c r="AA2" s="53"/>
      <c r="AC2" s="16" t="s">
        <v>29</v>
      </c>
      <c r="AD2" s="13" t="s">
        <v>23</v>
      </c>
      <c r="AE2" s="13" t="s">
        <v>24</v>
      </c>
      <c r="AF2" s="13" t="s">
        <v>25</v>
      </c>
      <c r="AG2" s="53"/>
      <c r="AI2" s="16" t="s">
        <v>29</v>
      </c>
      <c r="AJ2" s="13" t="s">
        <v>23</v>
      </c>
      <c r="AK2" s="13" t="s">
        <v>24</v>
      </c>
      <c r="AL2" s="13" t="s">
        <v>25</v>
      </c>
      <c r="AM2" s="93"/>
      <c r="AN2" s="96"/>
      <c r="AO2" s="15"/>
      <c r="AP2" s="16" t="s">
        <v>29</v>
      </c>
      <c r="AQ2" s="13" t="s">
        <v>23</v>
      </c>
      <c r="AR2" s="13" t="s">
        <v>24</v>
      </c>
      <c r="AS2" s="13" t="s">
        <v>25</v>
      </c>
      <c r="AT2" s="53"/>
      <c r="AV2" s="16" t="s">
        <v>29</v>
      </c>
      <c r="AW2" s="13" t="s">
        <v>23</v>
      </c>
      <c r="AX2" s="13" t="s">
        <v>24</v>
      </c>
      <c r="AY2" s="13" t="s">
        <v>25</v>
      </c>
      <c r="AZ2" s="53"/>
      <c r="BB2" s="16" t="s">
        <v>29</v>
      </c>
      <c r="BC2" s="13" t="s">
        <v>23</v>
      </c>
      <c r="BD2" s="13" t="s">
        <v>24</v>
      </c>
      <c r="BE2" s="13" t="s">
        <v>25</v>
      </c>
      <c r="BF2" s="93"/>
      <c r="BG2" s="96"/>
      <c r="BH2" s="21"/>
      <c r="BI2" s="16" t="s">
        <v>29</v>
      </c>
      <c r="BJ2" s="13" t="s">
        <v>23</v>
      </c>
      <c r="BK2" s="13" t="s">
        <v>24</v>
      </c>
      <c r="BL2" s="13" t="s">
        <v>25</v>
      </c>
      <c r="BM2" s="53"/>
      <c r="BO2" s="16" t="s">
        <v>29</v>
      </c>
      <c r="BP2" s="13" t="s">
        <v>23</v>
      </c>
      <c r="BQ2" s="13" t="s">
        <v>24</v>
      </c>
      <c r="BR2" s="13" t="s">
        <v>25</v>
      </c>
      <c r="BS2" s="53"/>
      <c r="BU2" s="16" t="s">
        <v>29</v>
      </c>
      <c r="BV2" s="13" t="s">
        <v>23</v>
      </c>
      <c r="BW2" s="13" t="s">
        <v>24</v>
      </c>
      <c r="BX2" s="82" t="s">
        <v>25</v>
      </c>
      <c r="BY2" s="102"/>
    </row>
    <row r="3" spans="1:77" ht="15" customHeight="1" thickBot="1" x14ac:dyDescent="0.3">
      <c r="A3" s="105"/>
      <c r="B3" s="96"/>
      <c r="C3" s="90" t="s">
        <v>30</v>
      </c>
      <c r="D3" s="13" t="s">
        <v>23</v>
      </c>
      <c r="E3" s="77" t="s">
        <v>26</v>
      </c>
      <c r="F3" s="13" t="s">
        <v>27</v>
      </c>
      <c r="G3" s="13" t="s">
        <v>27</v>
      </c>
      <c r="H3" s="53"/>
      <c r="I3" s="90" t="s">
        <v>30</v>
      </c>
      <c r="J3" s="13" t="s">
        <v>23</v>
      </c>
      <c r="K3" s="13" t="s">
        <v>27</v>
      </c>
      <c r="L3" s="13" t="s">
        <v>27</v>
      </c>
      <c r="M3" s="13" t="s">
        <v>27</v>
      </c>
      <c r="N3" s="53"/>
      <c r="O3" s="90" t="s">
        <v>30</v>
      </c>
      <c r="P3" s="13" t="s">
        <v>23</v>
      </c>
      <c r="Q3" s="13" t="s">
        <v>27</v>
      </c>
      <c r="R3" s="13" t="s">
        <v>27</v>
      </c>
      <c r="S3" s="13" t="s">
        <v>27</v>
      </c>
      <c r="T3" s="93"/>
      <c r="U3" s="96"/>
      <c r="V3" s="90" t="s">
        <v>30</v>
      </c>
      <c r="W3" s="13" t="s">
        <v>23</v>
      </c>
      <c r="X3" s="13" t="s">
        <v>26</v>
      </c>
      <c r="Y3" s="78" t="s">
        <v>26</v>
      </c>
      <c r="Z3" s="13" t="s">
        <v>27</v>
      </c>
      <c r="AA3" s="53"/>
      <c r="AB3" s="90" t="s">
        <v>30</v>
      </c>
      <c r="AC3" s="13" t="s">
        <v>23</v>
      </c>
      <c r="AD3" s="13" t="s">
        <v>27</v>
      </c>
      <c r="AE3" s="13" t="s">
        <v>27</v>
      </c>
      <c r="AF3" s="13" t="s">
        <v>27</v>
      </c>
      <c r="AG3" s="53"/>
      <c r="AH3" s="90" t="s">
        <v>30</v>
      </c>
      <c r="AI3" s="13" t="s">
        <v>23</v>
      </c>
      <c r="AJ3" s="13" t="s">
        <v>27</v>
      </c>
      <c r="AK3" s="13" t="s">
        <v>27</v>
      </c>
      <c r="AL3" s="13" t="s">
        <v>27</v>
      </c>
      <c r="AM3" s="93"/>
      <c r="AN3" s="96"/>
      <c r="AO3" s="110" t="s">
        <v>30</v>
      </c>
      <c r="AP3" s="13" t="s">
        <v>23</v>
      </c>
      <c r="AQ3" s="13" t="s">
        <v>26</v>
      </c>
      <c r="AR3" s="13" t="s">
        <v>26</v>
      </c>
      <c r="AS3" s="13" t="s">
        <v>27</v>
      </c>
      <c r="AT3" s="53"/>
      <c r="AU3" s="110" t="s">
        <v>30</v>
      </c>
      <c r="AV3" s="13" t="s">
        <v>23</v>
      </c>
      <c r="AW3" s="13" t="s">
        <v>27</v>
      </c>
      <c r="AX3" s="13" t="s">
        <v>27</v>
      </c>
      <c r="AY3" s="13" t="s">
        <v>27</v>
      </c>
      <c r="AZ3" s="53"/>
      <c r="BA3" s="111" t="s">
        <v>30</v>
      </c>
      <c r="BB3" s="13" t="s">
        <v>23</v>
      </c>
      <c r="BC3" s="13" t="s">
        <v>27</v>
      </c>
      <c r="BD3" s="13" t="s">
        <v>27</v>
      </c>
      <c r="BE3" s="13" t="s">
        <v>27</v>
      </c>
      <c r="BF3" s="93"/>
      <c r="BG3" s="96"/>
      <c r="BH3" s="90" t="s">
        <v>30</v>
      </c>
      <c r="BI3" s="13" t="s">
        <v>23</v>
      </c>
      <c r="BJ3" s="13" t="s">
        <v>26</v>
      </c>
      <c r="BK3" s="13" t="s">
        <v>26</v>
      </c>
      <c r="BL3" s="13" t="s">
        <v>27</v>
      </c>
      <c r="BM3" s="53"/>
      <c r="BN3" s="90" t="s">
        <v>30</v>
      </c>
      <c r="BO3" s="13" t="s">
        <v>23</v>
      </c>
      <c r="BP3" s="13" t="s">
        <v>27</v>
      </c>
      <c r="BQ3" s="13" t="s">
        <v>27</v>
      </c>
      <c r="BR3" s="13" t="s">
        <v>27</v>
      </c>
      <c r="BS3" s="53"/>
      <c r="BT3" s="90" t="s">
        <v>30</v>
      </c>
      <c r="BU3" s="13" t="s">
        <v>23</v>
      </c>
      <c r="BV3" s="13" t="s">
        <v>27</v>
      </c>
      <c r="BW3" s="13" t="s">
        <v>27</v>
      </c>
      <c r="BX3" s="13" t="s">
        <v>27</v>
      </c>
      <c r="BY3" s="102"/>
    </row>
    <row r="4" spans="1:77" ht="15" customHeight="1" thickTop="1" thickBot="1" x14ac:dyDescent="0.3">
      <c r="A4" s="105"/>
      <c r="B4" s="96"/>
      <c r="C4" s="90"/>
      <c r="D4" s="13" t="s">
        <v>24</v>
      </c>
      <c r="E4" s="13" t="s">
        <v>27</v>
      </c>
      <c r="F4" s="13" t="s">
        <v>27</v>
      </c>
      <c r="G4" s="13" t="s">
        <v>27</v>
      </c>
      <c r="H4" s="53"/>
      <c r="I4" s="90"/>
      <c r="J4" s="13" t="s">
        <v>24</v>
      </c>
      <c r="K4" s="13" t="s">
        <v>27</v>
      </c>
      <c r="L4" s="13" t="s">
        <v>27</v>
      </c>
      <c r="M4" s="13" t="s">
        <v>27</v>
      </c>
      <c r="N4" s="53"/>
      <c r="O4" s="90"/>
      <c r="P4" s="13" t="s">
        <v>24</v>
      </c>
      <c r="Q4" s="13" t="s">
        <v>27</v>
      </c>
      <c r="R4" s="13" t="s">
        <v>27</v>
      </c>
      <c r="S4" s="13" t="s">
        <v>27</v>
      </c>
      <c r="T4" s="93"/>
      <c r="U4" s="96"/>
      <c r="V4" s="90"/>
      <c r="W4" s="13" t="s">
        <v>24</v>
      </c>
      <c r="X4" s="78" t="s">
        <v>26</v>
      </c>
      <c r="Y4" s="77" t="s">
        <v>26</v>
      </c>
      <c r="Z4" s="13" t="s">
        <v>27</v>
      </c>
      <c r="AA4" s="53"/>
      <c r="AB4" s="90"/>
      <c r="AC4" s="13" t="s">
        <v>24</v>
      </c>
      <c r="AD4" s="13" t="s">
        <v>27</v>
      </c>
      <c r="AE4" s="78" t="s">
        <v>26</v>
      </c>
      <c r="AF4" s="13" t="s">
        <v>27</v>
      </c>
      <c r="AG4" s="53"/>
      <c r="AH4" s="90"/>
      <c r="AI4" s="13" t="s">
        <v>24</v>
      </c>
      <c r="AJ4" s="13" t="s">
        <v>27</v>
      </c>
      <c r="AK4" s="13" t="s">
        <v>27</v>
      </c>
      <c r="AL4" s="13" t="s">
        <v>27</v>
      </c>
      <c r="AM4" s="93"/>
      <c r="AN4" s="96"/>
      <c r="AO4" s="110"/>
      <c r="AP4" s="13" t="s">
        <v>24</v>
      </c>
      <c r="AQ4" s="13" t="s">
        <v>26</v>
      </c>
      <c r="AR4" s="13" t="s">
        <v>26</v>
      </c>
      <c r="AS4" s="13" t="s">
        <v>27</v>
      </c>
      <c r="AT4" s="53"/>
      <c r="AU4" s="110"/>
      <c r="AV4" s="13" t="s">
        <v>24</v>
      </c>
      <c r="AW4" s="13" t="s">
        <v>27</v>
      </c>
      <c r="AX4" s="13" t="s">
        <v>26</v>
      </c>
      <c r="AY4" s="13" t="s">
        <v>27</v>
      </c>
      <c r="AZ4" s="53"/>
      <c r="BA4" s="111"/>
      <c r="BB4" s="13" t="s">
        <v>24</v>
      </c>
      <c r="BC4" s="13" t="s">
        <v>27</v>
      </c>
      <c r="BD4" s="13" t="s">
        <v>27</v>
      </c>
      <c r="BE4" s="13" t="s">
        <v>27</v>
      </c>
      <c r="BF4" s="93"/>
      <c r="BG4" s="96"/>
      <c r="BH4" s="90"/>
      <c r="BI4" s="13" t="s">
        <v>24</v>
      </c>
      <c r="BJ4" s="13" t="s">
        <v>26</v>
      </c>
      <c r="BK4" s="13" t="s">
        <v>26</v>
      </c>
      <c r="BL4" s="13" t="s">
        <v>27</v>
      </c>
      <c r="BM4" s="53"/>
      <c r="BN4" s="90"/>
      <c r="BO4" s="13" t="s">
        <v>24</v>
      </c>
      <c r="BP4" s="13" t="s">
        <v>27</v>
      </c>
      <c r="BQ4" s="13" t="s">
        <v>26</v>
      </c>
      <c r="BR4" s="13" t="s">
        <v>27</v>
      </c>
      <c r="BS4" s="53"/>
      <c r="BT4" s="90"/>
      <c r="BU4" s="13" t="s">
        <v>24</v>
      </c>
      <c r="BV4" s="13" t="s">
        <v>27</v>
      </c>
      <c r="BW4" s="13" t="s">
        <v>26</v>
      </c>
      <c r="BX4" s="13" t="s">
        <v>27</v>
      </c>
      <c r="BY4" s="102"/>
    </row>
    <row r="5" spans="1:77" ht="15" customHeight="1" thickTop="1" thickBot="1" x14ac:dyDescent="0.3">
      <c r="A5" s="105"/>
      <c r="B5" s="97"/>
      <c r="C5" s="91"/>
      <c r="D5" s="13" t="s">
        <v>25</v>
      </c>
      <c r="E5" s="13" t="s">
        <v>27</v>
      </c>
      <c r="F5" s="13" t="s">
        <v>27</v>
      </c>
      <c r="G5" s="13" t="s">
        <v>27</v>
      </c>
      <c r="H5" s="54"/>
      <c r="I5" s="91"/>
      <c r="J5" s="13" t="s">
        <v>25</v>
      </c>
      <c r="K5" s="13" t="s">
        <v>27</v>
      </c>
      <c r="L5" s="13" t="s">
        <v>27</v>
      </c>
      <c r="M5" s="13" t="s">
        <v>27</v>
      </c>
      <c r="N5" s="54"/>
      <c r="O5" s="91"/>
      <c r="P5" s="13" t="s">
        <v>25</v>
      </c>
      <c r="Q5" s="13" t="s">
        <v>27</v>
      </c>
      <c r="R5" s="13" t="s">
        <v>27</v>
      </c>
      <c r="S5" s="13" t="s">
        <v>27</v>
      </c>
      <c r="T5" s="93"/>
      <c r="U5" s="97"/>
      <c r="V5" s="91"/>
      <c r="W5" s="13" t="s">
        <v>25</v>
      </c>
      <c r="X5" s="13" t="s">
        <v>27</v>
      </c>
      <c r="Y5" s="13" t="s">
        <v>27</v>
      </c>
      <c r="Z5" s="13" t="s">
        <v>27</v>
      </c>
      <c r="AA5" s="54"/>
      <c r="AB5" s="91"/>
      <c r="AC5" s="13" t="s">
        <v>25</v>
      </c>
      <c r="AD5" s="13" t="s">
        <v>27</v>
      </c>
      <c r="AE5" s="13" t="s">
        <v>27</v>
      </c>
      <c r="AF5" s="13" t="s">
        <v>27</v>
      </c>
      <c r="AG5" s="54"/>
      <c r="AH5" s="91"/>
      <c r="AI5" s="13" t="s">
        <v>25</v>
      </c>
      <c r="AJ5" s="13" t="s">
        <v>27</v>
      </c>
      <c r="AK5" s="13" t="s">
        <v>27</v>
      </c>
      <c r="AL5" s="13" t="s">
        <v>27</v>
      </c>
      <c r="AM5" s="93"/>
      <c r="AN5" s="97"/>
      <c r="AO5" s="99"/>
      <c r="AP5" s="13" t="s">
        <v>25</v>
      </c>
      <c r="AQ5" s="13" t="s">
        <v>27</v>
      </c>
      <c r="AR5" s="13" t="s">
        <v>27</v>
      </c>
      <c r="AS5" s="13" t="s">
        <v>27</v>
      </c>
      <c r="AT5" s="54"/>
      <c r="AU5" s="99"/>
      <c r="AV5" s="13" t="s">
        <v>25</v>
      </c>
      <c r="AW5" s="81" t="s">
        <v>28</v>
      </c>
      <c r="AX5" s="13" t="s">
        <v>27</v>
      </c>
      <c r="AY5" s="13" t="s">
        <v>27</v>
      </c>
      <c r="AZ5" s="54"/>
      <c r="BA5" s="100"/>
      <c r="BB5" s="13" t="s">
        <v>25</v>
      </c>
      <c r="BC5" s="13" t="s">
        <v>27</v>
      </c>
      <c r="BD5" s="13" t="s">
        <v>27</v>
      </c>
      <c r="BE5" s="13" t="s">
        <v>27</v>
      </c>
      <c r="BF5" s="93"/>
      <c r="BG5" s="97"/>
      <c r="BH5" s="91"/>
      <c r="BI5" s="18" t="s">
        <v>25</v>
      </c>
      <c r="BJ5" s="18" t="s">
        <v>27</v>
      </c>
      <c r="BK5" s="18" t="s">
        <v>27</v>
      </c>
      <c r="BL5" s="18" t="s">
        <v>27</v>
      </c>
      <c r="BM5" s="54"/>
      <c r="BN5" s="91"/>
      <c r="BO5" s="18" t="s">
        <v>25</v>
      </c>
      <c r="BP5" s="18" t="s">
        <v>28</v>
      </c>
      <c r="BQ5" s="18" t="s">
        <v>27</v>
      </c>
      <c r="BR5" s="18" t="s">
        <v>27</v>
      </c>
      <c r="BS5" s="54"/>
      <c r="BT5" s="91"/>
      <c r="BU5" s="18" t="s">
        <v>25</v>
      </c>
      <c r="BV5" s="81" t="s">
        <v>28</v>
      </c>
      <c r="BW5" s="13" t="s">
        <v>27</v>
      </c>
      <c r="BX5" s="13" t="s">
        <v>27</v>
      </c>
      <c r="BY5" s="103"/>
    </row>
    <row r="6" spans="1:77" ht="15" customHeight="1" thickBot="1" x14ac:dyDescent="0.3">
      <c r="A6" s="105"/>
      <c r="B6" s="128"/>
      <c r="C6" s="128"/>
      <c r="D6" s="128"/>
      <c r="E6" s="128"/>
      <c r="F6" s="128"/>
      <c r="G6" s="128"/>
      <c r="H6" s="128"/>
      <c r="I6" s="128"/>
      <c r="J6" s="128"/>
      <c r="K6" s="128"/>
      <c r="L6" s="128"/>
      <c r="M6" s="128"/>
      <c r="N6" s="128"/>
      <c r="O6" s="128"/>
      <c r="P6" s="128"/>
      <c r="Q6" s="128"/>
      <c r="R6" s="128"/>
      <c r="S6" s="128"/>
      <c r="T6" s="105"/>
      <c r="U6" s="128"/>
      <c r="V6" s="128"/>
      <c r="W6" s="128"/>
      <c r="X6" s="128"/>
      <c r="Y6" s="128"/>
      <c r="Z6" s="128"/>
      <c r="AA6" s="128"/>
      <c r="AB6" s="128"/>
      <c r="AC6" s="128"/>
      <c r="AD6" s="128"/>
      <c r="AE6" s="128"/>
      <c r="AF6" s="128"/>
      <c r="AG6" s="128"/>
      <c r="AH6" s="128"/>
      <c r="AI6" s="128"/>
      <c r="AJ6" s="128"/>
      <c r="AK6" s="128"/>
      <c r="AL6" s="128"/>
      <c r="AM6" s="105"/>
      <c r="AN6" s="124"/>
      <c r="AO6" s="124"/>
      <c r="AP6" s="124"/>
      <c r="AQ6" s="124"/>
      <c r="AR6" s="124"/>
      <c r="AS6" s="124"/>
      <c r="AT6" s="124"/>
      <c r="AU6" s="124"/>
      <c r="AV6" s="124"/>
      <c r="AW6" s="124"/>
      <c r="AX6" s="124"/>
      <c r="AY6" s="124"/>
      <c r="AZ6" s="124"/>
      <c r="BA6" s="124"/>
      <c r="BB6" s="124"/>
      <c r="BC6" s="124"/>
      <c r="BD6" s="124"/>
      <c r="BE6" s="124"/>
      <c r="BF6" s="105"/>
      <c r="BG6" s="124"/>
      <c r="BH6" s="124"/>
      <c r="BI6" s="124"/>
      <c r="BJ6" s="124"/>
      <c r="BK6" s="124"/>
      <c r="BL6" s="124"/>
      <c r="BM6" s="124"/>
      <c r="BN6" s="124"/>
      <c r="BO6" s="124"/>
      <c r="BP6" s="124"/>
      <c r="BQ6" s="124"/>
      <c r="BR6" s="124"/>
      <c r="BS6" s="124"/>
      <c r="BT6" s="124"/>
      <c r="BU6" s="124"/>
      <c r="BV6" s="124"/>
      <c r="BW6" s="124"/>
      <c r="BX6" s="124"/>
      <c r="BY6" s="124"/>
    </row>
    <row r="7" spans="1:77" ht="15" customHeight="1" thickTop="1" thickBot="1" x14ac:dyDescent="0.3">
      <c r="A7" s="105"/>
      <c r="B7" s="128"/>
      <c r="C7" s="128"/>
      <c r="D7" s="128"/>
      <c r="E7" s="128"/>
      <c r="F7" s="128"/>
      <c r="G7" s="128"/>
      <c r="H7" s="128"/>
      <c r="I7" s="128"/>
      <c r="J7" s="128"/>
      <c r="K7" s="128"/>
      <c r="L7" s="128"/>
      <c r="M7" s="128"/>
      <c r="N7" s="128"/>
      <c r="O7" s="128"/>
      <c r="P7" s="128"/>
      <c r="Q7" s="128"/>
      <c r="R7" s="128"/>
      <c r="S7" s="128"/>
      <c r="T7" s="105"/>
      <c r="U7" s="128"/>
      <c r="V7" s="128"/>
      <c r="W7" s="128"/>
      <c r="X7" s="128"/>
      <c r="Y7" s="128"/>
      <c r="Z7" s="128"/>
      <c r="AA7" s="128"/>
      <c r="AB7" s="128"/>
      <c r="AC7" s="128"/>
      <c r="AD7" s="128"/>
      <c r="AE7" s="128"/>
      <c r="AF7" s="128"/>
      <c r="AG7" s="128"/>
      <c r="AH7" s="128"/>
      <c r="AI7" s="128"/>
      <c r="AJ7" s="128"/>
      <c r="AK7" s="128"/>
      <c r="AL7" s="128"/>
      <c r="AM7" s="105"/>
      <c r="AN7" s="124"/>
      <c r="AO7" s="124"/>
      <c r="AP7" s="124"/>
      <c r="AQ7" s="124"/>
      <c r="AR7" s="124"/>
      <c r="AS7" s="124"/>
      <c r="AT7" s="124"/>
      <c r="AU7" s="124"/>
      <c r="AV7" s="124"/>
      <c r="AW7" s="124"/>
      <c r="AX7" s="124"/>
      <c r="AY7" s="124"/>
      <c r="AZ7" s="124"/>
      <c r="BA7" s="124"/>
      <c r="BB7" s="124"/>
      <c r="BC7" s="124"/>
      <c r="BD7" s="124"/>
      <c r="BE7" s="124"/>
      <c r="BF7" s="93"/>
      <c r="BG7" s="118" t="s">
        <v>36</v>
      </c>
      <c r="BH7" s="20"/>
      <c r="BI7" s="11"/>
      <c r="BJ7" s="89" t="s">
        <v>24</v>
      </c>
      <c r="BK7" s="89"/>
      <c r="BL7" s="89"/>
      <c r="BM7" s="52"/>
      <c r="BN7" s="11"/>
      <c r="BO7" s="11"/>
      <c r="BP7" s="89" t="s">
        <v>24</v>
      </c>
      <c r="BQ7" s="89"/>
      <c r="BR7" s="89"/>
      <c r="BS7" s="52"/>
      <c r="BT7" s="11"/>
      <c r="BU7" s="11"/>
      <c r="BV7" s="89" t="s">
        <v>24</v>
      </c>
      <c r="BW7" s="89"/>
      <c r="BX7" s="121"/>
      <c r="BY7" s="101" t="s">
        <v>41</v>
      </c>
    </row>
    <row r="8" spans="1:77" ht="15" customHeight="1" thickTop="1" x14ac:dyDescent="0.25">
      <c r="A8" s="105"/>
      <c r="B8" s="128"/>
      <c r="C8" s="128"/>
      <c r="D8" s="128"/>
      <c r="E8" s="128"/>
      <c r="F8" s="128"/>
      <c r="G8" s="128"/>
      <c r="H8" s="128"/>
      <c r="I8" s="128"/>
      <c r="J8" s="128"/>
      <c r="K8" s="128"/>
      <c r="L8" s="128"/>
      <c r="M8" s="128"/>
      <c r="N8" s="128"/>
      <c r="O8" s="128"/>
      <c r="P8" s="128"/>
      <c r="Q8" s="128"/>
      <c r="R8" s="128"/>
      <c r="S8" s="128"/>
      <c r="T8" s="105"/>
      <c r="U8" s="128"/>
      <c r="V8" s="128"/>
      <c r="W8" s="128"/>
      <c r="X8" s="128"/>
      <c r="Y8" s="128"/>
      <c r="Z8" s="128"/>
      <c r="AA8" s="128"/>
      <c r="AB8" s="128"/>
      <c r="AC8" s="128"/>
      <c r="AD8" s="128"/>
      <c r="AE8" s="128"/>
      <c r="AF8" s="128"/>
      <c r="AG8" s="128"/>
      <c r="AH8" s="128"/>
      <c r="AI8" s="128"/>
      <c r="AJ8" s="128"/>
      <c r="AK8" s="128"/>
      <c r="AL8" s="128"/>
      <c r="AM8" s="105"/>
      <c r="AN8" s="124"/>
      <c r="AO8" s="124"/>
      <c r="AP8" s="124"/>
      <c r="AQ8" s="124"/>
      <c r="AR8" s="124"/>
      <c r="AS8" s="124"/>
      <c r="AT8" s="124"/>
      <c r="AU8" s="124"/>
      <c r="AV8" s="124"/>
      <c r="AW8" s="124"/>
      <c r="AX8" s="124"/>
      <c r="AY8" s="124"/>
      <c r="AZ8" s="124"/>
      <c r="BA8" s="124"/>
      <c r="BB8" s="124"/>
      <c r="BC8" s="124"/>
      <c r="BD8" s="124"/>
      <c r="BE8" s="124"/>
      <c r="BF8" s="93"/>
      <c r="BG8" s="119"/>
      <c r="BH8" s="21"/>
      <c r="BI8" s="16" t="s">
        <v>29</v>
      </c>
      <c r="BJ8" s="13" t="s">
        <v>23</v>
      </c>
      <c r="BK8" s="13" t="s">
        <v>24</v>
      </c>
      <c r="BL8" s="13" t="s">
        <v>25</v>
      </c>
      <c r="BM8" s="53"/>
      <c r="BO8" s="16" t="s">
        <v>29</v>
      </c>
      <c r="BP8" s="13" t="s">
        <v>23</v>
      </c>
      <c r="BQ8" s="13" t="s">
        <v>24</v>
      </c>
      <c r="BR8" s="13" t="s">
        <v>25</v>
      </c>
      <c r="BS8" s="53"/>
      <c r="BU8" s="16" t="s">
        <v>29</v>
      </c>
      <c r="BV8" s="13" t="s">
        <v>23</v>
      </c>
      <c r="BW8" s="13" t="s">
        <v>24</v>
      </c>
      <c r="BX8" s="82" t="s">
        <v>25</v>
      </c>
      <c r="BY8" s="102"/>
    </row>
    <row r="9" spans="1:77" ht="15" customHeight="1" thickBot="1" x14ac:dyDescent="0.3">
      <c r="A9" s="105"/>
      <c r="B9" s="128"/>
      <c r="C9" s="128"/>
      <c r="D9" s="128"/>
      <c r="E9" s="128"/>
      <c r="F9" s="128"/>
      <c r="G9" s="128"/>
      <c r="H9" s="128"/>
      <c r="I9" s="128"/>
      <c r="J9" s="128"/>
      <c r="K9" s="128"/>
      <c r="L9" s="128"/>
      <c r="M9" s="128"/>
      <c r="N9" s="128"/>
      <c r="O9" s="128"/>
      <c r="P9" s="128"/>
      <c r="Q9" s="128"/>
      <c r="R9" s="128"/>
      <c r="S9" s="128"/>
      <c r="T9" s="105"/>
      <c r="U9" s="128"/>
      <c r="V9" s="128"/>
      <c r="W9" s="128"/>
      <c r="X9" s="128"/>
      <c r="Y9" s="128"/>
      <c r="Z9" s="128"/>
      <c r="AA9" s="128"/>
      <c r="AB9" s="128"/>
      <c r="AC9" s="128"/>
      <c r="AD9" s="128"/>
      <c r="AE9" s="128"/>
      <c r="AF9" s="128"/>
      <c r="AG9" s="128"/>
      <c r="AH9" s="128"/>
      <c r="AI9" s="128"/>
      <c r="AJ9" s="128"/>
      <c r="AK9" s="128"/>
      <c r="AL9" s="128"/>
      <c r="AM9" s="105"/>
      <c r="AN9" s="124"/>
      <c r="AO9" s="124"/>
      <c r="AP9" s="124"/>
      <c r="AQ9" s="124"/>
      <c r="AR9" s="124"/>
      <c r="AS9" s="124"/>
      <c r="AT9" s="124"/>
      <c r="AU9" s="124"/>
      <c r="AV9" s="124"/>
      <c r="AW9" s="124"/>
      <c r="AX9" s="124"/>
      <c r="AY9" s="124"/>
      <c r="AZ9" s="124"/>
      <c r="BA9" s="124"/>
      <c r="BB9" s="124"/>
      <c r="BC9" s="124"/>
      <c r="BD9" s="124"/>
      <c r="BE9" s="124"/>
      <c r="BF9" s="93"/>
      <c r="BG9" s="119"/>
      <c r="BH9" s="90" t="s">
        <v>30</v>
      </c>
      <c r="BI9" s="13" t="s">
        <v>23</v>
      </c>
      <c r="BJ9" s="13" t="s">
        <v>26</v>
      </c>
      <c r="BK9" s="13" t="s">
        <v>26</v>
      </c>
      <c r="BL9" s="13" t="s">
        <v>27</v>
      </c>
      <c r="BM9" s="53"/>
      <c r="BN9" s="90" t="s">
        <v>30</v>
      </c>
      <c r="BO9" s="13" t="s">
        <v>23</v>
      </c>
      <c r="BP9" s="13" t="s">
        <v>27</v>
      </c>
      <c r="BQ9" s="13" t="s">
        <v>27</v>
      </c>
      <c r="BR9" s="13" t="s">
        <v>27</v>
      </c>
      <c r="BS9" s="53"/>
      <c r="BT9" s="90" t="s">
        <v>30</v>
      </c>
      <c r="BU9" s="13" t="s">
        <v>23</v>
      </c>
      <c r="BV9" s="77" t="s">
        <v>28</v>
      </c>
      <c r="BW9" s="13" t="s">
        <v>27</v>
      </c>
      <c r="BX9" s="77" t="s">
        <v>28</v>
      </c>
      <c r="BY9" s="102"/>
    </row>
    <row r="10" spans="1:77" ht="15" customHeight="1" thickTop="1" thickBot="1" x14ac:dyDescent="0.3">
      <c r="A10" s="105"/>
      <c r="B10" s="128"/>
      <c r="C10" s="128"/>
      <c r="D10" s="128"/>
      <c r="E10" s="128"/>
      <c r="F10" s="128"/>
      <c r="G10" s="128"/>
      <c r="H10" s="128"/>
      <c r="I10" s="128"/>
      <c r="J10" s="128"/>
      <c r="K10" s="128"/>
      <c r="L10" s="128"/>
      <c r="M10" s="128"/>
      <c r="N10" s="128"/>
      <c r="O10" s="128"/>
      <c r="P10" s="128"/>
      <c r="Q10" s="128"/>
      <c r="R10" s="128"/>
      <c r="S10" s="128"/>
      <c r="T10" s="105"/>
      <c r="U10" s="128"/>
      <c r="V10" s="128"/>
      <c r="W10" s="128"/>
      <c r="X10" s="128"/>
      <c r="Y10" s="128"/>
      <c r="Z10" s="128"/>
      <c r="AA10" s="128"/>
      <c r="AB10" s="128"/>
      <c r="AC10" s="128"/>
      <c r="AD10" s="128"/>
      <c r="AE10" s="128"/>
      <c r="AF10" s="128"/>
      <c r="AG10" s="128"/>
      <c r="AH10" s="128"/>
      <c r="AI10" s="128"/>
      <c r="AJ10" s="128"/>
      <c r="AK10" s="128"/>
      <c r="AL10" s="128"/>
      <c r="AM10" s="105"/>
      <c r="AN10" s="124"/>
      <c r="AO10" s="124"/>
      <c r="AP10" s="124"/>
      <c r="AQ10" s="124"/>
      <c r="AR10" s="124"/>
      <c r="AS10" s="124"/>
      <c r="AT10" s="124"/>
      <c r="AU10" s="124"/>
      <c r="AV10" s="124"/>
      <c r="AW10" s="124"/>
      <c r="AX10" s="124"/>
      <c r="AY10" s="124"/>
      <c r="AZ10" s="124"/>
      <c r="BA10" s="124"/>
      <c r="BB10" s="124"/>
      <c r="BC10" s="124"/>
      <c r="BD10" s="124"/>
      <c r="BE10" s="124"/>
      <c r="BF10" s="93"/>
      <c r="BG10" s="119"/>
      <c r="BH10" s="90"/>
      <c r="BI10" s="13" t="s">
        <v>24</v>
      </c>
      <c r="BJ10" s="13" t="s">
        <v>26</v>
      </c>
      <c r="BK10" s="13" t="s">
        <v>26</v>
      </c>
      <c r="BL10" s="13" t="s">
        <v>27</v>
      </c>
      <c r="BM10" s="53"/>
      <c r="BN10" s="90"/>
      <c r="BO10" s="13" t="s">
        <v>24</v>
      </c>
      <c r="BP10" s="13" t="s">
        <v>27</v>
      </c>
      <c r="BQ10" s="13" t="s">
        <v>26</v>
      </c>
      <c r="BR10" s="13" t="s">
        <v>27</v>
      </c>
      <c r="BS10" s="53"/>
      <c r="BT10" s="90"/>
      <c r="BU10" s="13" t="s">
        <v>24</v>
      </c>
      <c r="BV10" s="13" t="s">
        <v>27</v>
      </c>
      <c r="BW10" s="13" t="s">
        <v>26</v>
      </c>
      <c r="BX10" s="13" t="s">
        <v>27</v>
      </c>
      <c r="BY10" s="102"/>
    </row>
    <row r="11" spans="1:77" ht="15" customHeight="1" thickTop="1" thickBot="1" x14ac:dyDescent="0.3">
      <c r="A11" s="105"/>
      <c r="B11" s="128"/>
      <c r="C11" s="128"/>
      <c r="D11" s="128"/>
      <c r="E11" s="128"/>
      <c r="F11" s="128"/>
      <c r="G11" s="128"/>
      <c r="H11" s="128"/>
      <c r="I11" s="128"/>
      <c r="J11" s="128"/>
      <c r="K11" s="128"/>
      <c r="L11" s="128"/>
      <c r="M11" s="128"/>
      <c r="N11" s="128"/>
      <c r="O11" s="128"/>
      <c r="P11" s="128"/>
      <c r="Q11" s="128"/>
      <c r="R11" s="128"/>
      <c r="S11" s="128"/>
      <c r="T11" s="105"/>
      <c r="U11" s="128"/>
      <c r="V11" s="128"/>
      <c r="W11" s="128"/>
      <c r="X11" s="128"/>
      <c r="Y11" s="128"/>
      <c r="Z11" s="128"/>
      <c r="AA11" s="128"/>
      <c r="AB11" s="128"/>
      <c r="AC11" s="128"/>
      <c r="AD11" s="128"/>
      <c r="AE11" s="128"/>
      <c r="AF11" s="128"/>
      <c r="AG11" s="128"/>
      <c r="AH11" s="128"/>
      <c r="AI11" s="128"/>
      <c r="AJ11" s="128"/>
      <c r="AK11" s="128"/>
      <c r="AL11" s="128"/>
      <c r="AM11" s="105"/>
      <c r="AN11" s="124"/>
      <c r="AO11" s="124"/>
      <c r="AP11" s="124"/>
      <c r="AQ11" s="124"/>
      <c r="AR11" s="124"/>
      <c r="AS11" s="124"/>
      <c r="AT11" s="124"/>
      <c r="AU11" s="124"/>
      <c r="AV11" s="124"/>
      <c r="AW11" s="124"/>
      <c r="AX11" s="124"/>
      <c r="AY11" s="124"/>
      <c r="AZ11" s="124"/>
      <c r="BA11" s="124"/>
      <c r="BB11" s="124"/>
      <c r="BC11" s="124"/>
      <c r="BD11" s="124"/>
      <c r="BE11" s="124"/>
      <c r="BF11" s="94"/>
      <c r="BG11" s="120"/>
      <c r="BH11" s="91"/>
      <c r="BI11" s="18" t="s">
        <v>25</v>
      </c>
      <c r="BJ11" s="18" t="s">
        <v>27</v>
      </c>
      <c r="BK11" s="18" t="s">
        <v>27</v>
      </c>
      <c r="BL11" s="18" t="s">
        <v>27</v>
      </c>
      <c r="BM11" s="54"/>
      <c r="BN11" s="91"/>
      <c r="BO11" s="18" t="s">
        <v>25</v>
      </c>
      <c r="BP11" s="18" t="s">
        <v>28</v>
      </c>
      <c r="BQ11" s="18" t="s">
        <v>27</v>
      </c>
      <c r="BR11" s="18" t="s">
        <v>27</v>
      </c>
      <c r="BS11" s="54"/>
      <c r="BT11" s="91"/>
      <c r="BU11" s="18" t="s">
        <v>25</v>
      </c>
      <c r="BV11" s="81" t="s">
        <v>26</v>
      </c>
      <c r="BW11" s="13" t="s">
        <v>27</v>
      </c>
      <c r="BX11" s="13" t="s">
        <v>27</v>
      </c>
      <c r="BY11" s="103"/>
    </row>
    <row r="12" spans="1:77" ht="15" customHeight="1" thickBot="1" x14ac:dyDescent="0.3">
      <c r="A12" s="105"/>
      <c r="B12" s="128"/>
      <c r="C12" s="128"/>
      <c r="D12" s="128"/>
      <c r="E12" s="128"/>
      <c r="F12" s="128"/>
      <c r="G12" s="128"/>
      <c r="H12" s="128"/>
      <c r="I12" s="128"/>
      <c r="J12" s="128"/>
      <c r="K12" s="128"/>
      <c r="L12" s="128"/>
      <c r="M12" s="128"/>
      <c r="N12" s="128"/>
      <c r="O12" s="128"/>
      <c r="P12" s="128"/>
      <c r="Q12" s="128"/>
      <c r="R12" s="128"/>
      <c r="S12" s="128"/>
      <c r="T12" s="105"/>
      <c r="U12" s="128"/>
      <c r="V12" s="128"/>
      <c r="W12" s="128"/>
      <c r="X12" s="128"/>
      <c r="Y12" s="128"/>
      <c r="Z12" s="128"/>
      <c r="AA12" s="128"/>
      <c r="AB12" s="128"/>
      <c r="AC12" s="128"/>
      <c r="AD12" s="128"/>
      <c r="AE12" s="128"/>
      <c r="AF12" s="128"/>
      <c r="AG12" s="128"/>
      <c r="AH12" s="128"/>
      <c r="AI12" s="128"/>
      <c r="AJ12" s="128"/>
      <c r="AK12" s="128"/>
      <c r="AL12" s="128"/>
      <c r="AM12" s="105"/>
      <c r="AN12" s="130"/>
      <c r="AO12" s="130"/>
      <c r="AP12" s="130"/>
      <c r="AQ12" s="130"/>
      <c r="AR12" s="130"/>
      <c r="AS12" s="130"/>
      <c r="AT12" s="130"/>
      <c r="AU12" s="130"/>
      <c r="AV12" s="130"/>
      <c r="AW12" s="130"/>
      <c r="AX12" s="130"/>
      <c r="AY12" s="130"/>
      <c r="AZ12" s="130"/>
      <c r="BA12" s="130"/>
      <c r="BB12" s="130"/>
      <c r="BC12" s="130"/>
      <c r="BD12" s="130"/>
      <c r="BE12" s="130"/>
      <c r="BG12" s="124"/>
      <c r="BH12" s="124"/>
      <c r="BI12" s="124"/>
      <c r="BJ12" s="124"/>
      <c r="BK12" s="124"/>
      <c r="BL12" s="124"/>
      <c r="BM12" s="124"/>
      <c r="BN12" s="124"/>
      <c r="BO12" s="124"/>
      <c r="BP12" s="124"/>
      <c r="BQ12" s="124"/>
      <c r="BR12" s="124"/>
      <c r="BS12" s="124"/>
      <c r="BT12" s="124"/>
      <c r="BU12" s="124"/>
      <c r="BV12" s="124"/>
      <c r="BW12" s="124"/>
      <c r="BX12" s="124"/>
      <c r="BY12" s="124"/>
    </row>
    <row r="13" spans="1:77" ht="15" customHeight="1" thickTop="1" thickBot="1" x14ac:dyDescent="0.3">
      <c r="A13" s="105"/>
      <c r="B13" s="128"/>
      <c r="C13" s="128"/>
      <c r="D13" s="128"/>
      <c r="E13" s="128"/>
      <c r="F13" s="128"/>
      <c r="G13" s="128"/>
      <c r="H13" s="128"/>
      <c r="I13" s="128"/>
      <c r="J13" s="128"/>
      <c r="K13" s="128"/>
      <c r="L13" s="128"/>
      <c r="M13" s="128"/>
      <c r="N13" s="128"/>
      <c r="O13" s="128"/>
      <c r="P13" s="128"/>
      <c r="Q13" s="128"/>
      <c r="R13" s="128"/>
      <c r="S13" s="128"/>
      <c r="T13" s="105"/>
      <c r="U13" s="128"/>
      <c r="V13" s="128"/>
      <c r="W13" s="128"/>
      <c r="X13" s="128"/>
      <c r="Y13" s="128"/>
      <c r="Z13" s="128"/>
      <c r="AA13" s="128"/>
      <c r="AB13" s="128"/>
      <c r="AC13" s="128"/>
      <c r="AD13" s="128"/>
      <c r="AE13" s="128"/>
      <c r="AF13" s="128"/>
      <c r="AG13" s="128"/>
      <c r="AH13" s="128"/>
      <c r="AI13" s="128"/>
      <c r="AJ13" s="128"/>
      <c r="AK13" s="128"/>
      <c r="AL13" s="128"/>
      <c r="AM13" s="93"/>
      <c r="AN13" s="86" t="s">
        <v>36</v>
      </c>
      <c r="AO13" s="20"/>
      <c r="AP13" s="11"/>
      <c r="AQ13" s="89" t="s">
        <v>24</v>
      </c>
      <c r="AR13" s="89"/>
      <c r="AS13" s="89"/>
      <c r="AT13" s="52"/>
      <c r="AU13" s="11"/>
      <c r="AV13" s="11"/>
      <c r="AW13" s="89" t="s">
        <v>24</v>
      </c>
      <c r="AX13" s="89"/>
      <c r="AY13" s="89"/>
      <c r="AZ13" s="52"/>
      <c r="BA13" s="11"/>
      <c r="BB13" s="11"/>
      <c r="BC13" s="89" t="s">
        <v>24</v>
      </c>
      <c r="BD13" s="89"/>
      <c r="BE13" s="89"/>
      <c r="BF13" s="112" t="s">
        <v>37</v>
      </c>
      <c r="BG13" s="124"/>
      <c r="BH13" s="124"/>
      <c r="BI13" s="124"/>
      <c r="BJ13" s="124"/>
      <c r="BK13" s="124"/>
      <c r="BL13" s="124"/>
      <c r="BM13" s="124"/>
      <c r="BN13" s="124"/>
      <c r="BO13" s="124"/>
      <c r="BP13" s="124"/>
      <c r="BQ13" s="124"/>
      <c r="BR13" s="124"/>
      <c r="BS13" s="124"/>
      <c r="BT13" s="124"/>
      <c r="BU13" s="124"/>
      <c r="BV13" s="124"/>
      <c r="BW13" s="124"/>
      <c r="BX13" s="124"/>
      <c r="BY13" s="124"/>
    </row>
    <row r="14" spans="1:77" ht="15" customHeight="1" thickTop="1" x14ac:dyDescent="0.25">
      <c r="A14" s="105"/>
      <c r="B14" s="128"/>
      <c r="C14" s="128"/>
      <c r="D14" s="128"/>
      <c r="E14" s="128"/>
      <c r="F14" s="128"/>
      <c r="G14" s="128"/>
      <c r="H14" s="128"/>
      <c r="I14" s="128"/>
      <c r="J14" s="128"/>
      <c r="K14" s="128"/>
      <c r="L14" s="128"/>
      <c r="M14" s="128"/>
      <c r="N14" s="128"/>
      <c r="O14" s="128"/>
      <c r="P14" s="128"/>
      <c r="Q14" s="128"/>
      <c r="R14" s="128"/>
      <c r="S14" s="128"/>
      <c r="T14" s="105"/>
      <c r="U14" s="128"/>
      <c r="V14" s="128"/>
      <c r="W14" s="128"/>
      <c r="X14" s="128"/>
      <c r="Y14" s="128"/>
      <c r="Z14" s="128"/>
      <c r="AA14" s="128"/>
      <c r="AB14" s="128"/>
      <c r="AC14" s="128"/>
      <c r="AD14" s="128"/>
      <c r="AE14" s="128"/>
      <c r="AF14" s="128"/>
      <c r="AG14" s="128"/>
      <c r="AH14" s="128"/>
      <c r="AI14" s="128"/>
      <c r="AJ14" s="128"/>
      <c r="AK14" s="128"/>
      <c r="AL14" s="128"/>
      <c r="AM14" s="93"/>
      <c r="AN14" s="87"/>
      <c r="AO14" s="21"/>
      <c r="AP14" s="16" t="s">
        <v>29</v>
      </c>
      <c r="AQ14" s="13" t="s">
        <v>23</v>
      </c>
      <c r="AR14" s="13" t="s">
        <v>24</v>
      </c>
      <c r="AS14" s="13" t="s">
        <v>25</v>
      </c>
      <c r="AT14" s="53"/>
      <c r="AV14" s="16" t="s">
        <v>29</v>
      </c>
      <c r="AW14" s="13" t="s">
        <v>23</v>
      </c>
      <c r="AX14" s="13" t="s">
        <v>24</v>
      </c>
      <c r="AY14" s="13" t="s">
        <v>25</v>
      </c>
      <c r="AZ14" s="53"/>
      <c r="BB14" s="16" t="s">
        <v>29</v>
      </c>
      <c r="BC14" s="13" t="s">
        <v>23</v>
      </c>
      <c r="BD14" s="13" t="s">
        <v>24</v>
      </c>
      <c r="BE14" s="13" t="s">
        <v>25</v>
      </c>
      <c r="BF14" s="113"/>
      <c r="BG14" s="124"/>
      <c r="BH14" s="124"/>
      <c r="BI14" s="124"/>
      <c r="BJ14" s="124"/>
      <c r="BK14" s="124"/>
      <c r="BL14" s="124"/>
      <c r="BM14" s="124"/>
      <c r="BN14" s="124"/>
      <c r="BO14" s="124"/>
      <c r="BP14" s="124"/>
      <c r="BQ14" s="124"/>
      <c r="BR14" s="124"/>
      <c r="BS14" s="124"/>
      <c r="BT14" s="124"/>
      <c r="BU14" s="124"/>
      <c r="BV14" s="124"/>
      <c r="BW14" s="124"/>
      <c r="BX14" s="124"/>
      <c r="BY14" s="124"/>
    </row>
    <row r="15" spans="1:77" ht="15" customHeight="1" thickBot="1" x14ac:dyDescent="0.3">
      <c r="A15" s="105"/>
      <c r="B15" s="128"/>
      <c r="C15" s="128"/>
      <c r="D15" s="128"/>
      <c r="E15" s="128"/>
      <c r="F15" s="128"/>
      <c r="G15" s="128"/>
      <c r="H15" s="128"/>
      <c r="I15" s="128"/>
      <c r="J15" s="128"/>
      <c r="K15" s="128"/>
      <c r="L15" s="128"/>
      <c r="M15" s="128"/>
      <c r="N15" s="128"/>
      <c r="O15" s="128"/>
      <c r="P15" s="128"/>
      <c r="Q15" s="128"/>
      <c r="R15" s="128"/>
      <c r="S15" s="128"/>
      <c r="T15" s="105"/>
      <c r="U15" s="128"/>
      <c r="V15" s="128"/>
      <c r="W15" s="128"/>
      <c r="X15" s="128"/>
      <c r="Y15" s="128"/>
      <c r="Z15" s="128"/>
      <c r="AA15" s="128"/>
      <c r="AB15" s="128"/>
      <c r="AC15" s="128"/>
      <c r="AD15" s="128"/>
      <c r="AE15" s="128"/>
      <c r="AF15" s="128"/>
      <c r="AG15" s="128"/>
      <c r="AH15" s="128"/>
      <c r="AI15" s="128"/>
      <c r="AJ15" s="128"/>
      <c r="AK15" s="128"/>
      <c r="AL15" s="128"/>
      <c r="AM15" s="93"/>
      <c r="AN15" s="87"/>
      <c r="AO15" s="90" t="s">
        <v>30</v>
      </c>
      <c r="AP15" s="13" t="s">
        <v>23</v>
      </c>
      <c r="AQ15" s="13" t="s">
        <v>26</v>
      </c>
      <c r="AR15" s="13" t="s">
        <v>26</v>
      </c>
      <c r="AS15" s="13" t="s">
        <v>27</v>
      </c>
      <c r="AT15" s="53"/>
      <c r="AU15" s="90" t="s">
        <v>30</v>
      </c>
      <c r="AV15" s="13" t="s">
        <v>23</v>
      </c>
      <c r="AW15" s="77" t="s">
        <v>28</v>
      </c>
      <c r="AX15" s="13" t="s">
        <v>27</v>
      </c>
      <c r="AY15" s="77" t="s">
        <v>28</v>
      </c>
      <c r="AZ15" s="53"/>
      <c r="BA15" s="90" t="s">
        <v>30</v>
      </c>
      <c r="BB15" s="13" t="s">
        <v>23</v>
      </c>
      <c r="BC15" s="13" t="s">
        <v>27</v>
      </c>
      <c r="BD15" s="13" t="s">
        <v>27</v>
      </c>
      <c r="BE15" s="13" t="s">
        <v>27</v>
      </c>
      <c r="BF15" s="113"/>
      <c r="BG15" s="124"/>
      <c r="BH15" s="124"/>
      <c r="BI15" s="124"/>
      <c r="BJ15" s="124"/>
      <c r="BK15" s="124"/>
      <c r="BL15" s="124"/>
      <c r="BM15" s="124"/>
      <c r="BN15" s="124"/>
      <c r="BO15" s="124"/>
      <c r="BP15" s="124"/>
      <c r="BQ15" s="124"/>
      <c r="BR15" s="124"/>
      <c r="BS15" s="124"/>
      <c r="BT15" s="124"/>
      <c r="BU15" s="124"/>
      <c r="BV15" s="124"/>
      <c r="BW15" s="124"/>
      <c r="BX15" s="124"/>
      <c r="BY15" s="124"/>
    </row>
    <row r="16" spans="1:77" ht="15" customHeight="1" thickTop="1" thickBot="1" x14ac:dyDescent="0.3">
      <c r="A16" s="105"/>
      <c r="B16" s="128"/>
      <c r="C16" s="128"/>
      <c r="D16" s="128"/>
      <c r="E16" s="128"/>
      <c r="F16" s="128"/>
      <c r="G16" s="128"/>
      <c r="H16" s="128"/>
      <c r="I16" s="128"/>
      <c r="J16" s="128"/>
      <c r="K16" s="128"/>
      <c r="L16" s="128"/>
      <c r="M16" s="128"/>
      <c r="N16" s="128"/>
      <c r="O16" s="128"/>
      <c r="P16" s="128"/>
      <c r="Q16" s="128"/>
      <c r="R16" s="128"/>
      <c r="S16" s="128"/>
      <c r="T16" s="105"/>
      <c r="U16" s="128"/>
      <c r="V16" s="128"/>
      <c r="W16" s="128"/>
      <c r="X16" s="128"/>
      <c r="Y16" s="128"/>
      <c r="Z16" s="128"/>
      <c r="AA16" s="128"/>
      <c r="AB16" s="128"/>
      <c r="AC16" s="128"/>
      <c r="AD16" s="128"/>
      <c r="AE16" s="128"/>
      <c r="AF16" s="128"/>
      <c r="AG16" s="128"/>
      <c r="AH16" s="128"/>
      <c r="AI16" s="128"/>
      <c r="AJ16" s="128"/>
      <c r="AK16" s="128"/>
      <c r="AL16" s="128"/>
      <c r="AM16" s="93"/>
      <c r="AN16" s="87"/>
      <c r="AO16" s="90"/>
      <c r="AP16" s="13" t="s">
        <v>24</v>
      </c>
      <c r="AQ16" s="13" t="s">
        <v>26</v>
      </c>
      <c r="AR16" s="13" t="s">
        <v>26</v>
      </c>
      <c r="AS16" s="13" t="s">
        <v>27</v>
      </c>
      <c r="AT16" s="53"/>
      <c r="AU16" s="90"/>
      <c r="AV16" s="13" t="s">
        <v>24</v>
      </c>
      <c r="AW16" s="13" t="s">
        <v>27</v>
      </c>
      <c r="AX16" s="13" t="s">
        <v>26</v>
      </c>
      <c r="AY16" s="13" t="s">
        <v>27</v>
      </c>
      <c r="AZ16" s="53"/>
      <c r="BA16" s="90"/>
      <c r="BB16" s="13" t="s">
        <v>24</v>
      </c>
      <c r="BC16" s="13" t="s">
        <v>27</v>
      </c>
      <c r="BD16" s="13" t="s">
        <v>27</v>
      </c>
      <c r="BE16" s="13" t="s">
        <v>27</v>
      </c>
      <c r="BF16" s="113"/>
      <c r="BG16" s="124"/>
      <c r="BH16" s="124"/>
      <c r="BI16" s="124"/>
      <c r="BJ16" s="124"/>
      <c r="BK16" s="124"/>
      <c r="BL16" s="124"/>
      <c r="BM16" s="124"/>
      <c r="BN16" s="124"/>
      <c r="BO16" s="124"/>
      <c r="BP16" s="124"/>
      <c r="BQ16" s="124"/>
      <c r="BR16" s="124"/>
      <c r="BS16" s="124"/>
      <c r="BT16" s="124"/>
      <c r="BU16" s="124"/>
      <c r="BV16" s="124"/>
      <c r="BW16" s="124"/>
      <c r="BX16" s="124"/>
      <c r="BY16" s="124"/>
    </row>
    <row r="17" spans="1:77" ht="15" customHeight="1" thickTop="1" thickBot="1" x14ac:dyDescent="0.3">
      <c r="A17" s="105"/>
      <c r="B17" s="128"/>
      <c r="C17" s="128"/>
      <c r="D17" s="128"/>
      <c r="E17" s="128"/>
      <c r="F17" s="128"/>
      <c r="G17" s="128"/>
      <c r="H17" s="128"/>
      <c r="I17" s="128"/>
      <c r="J17" s="128"/>
      <c r="K17" s="128"/>
      <c r="L17" s="128"/>
      <c r="M17" s="128"/>
      <c r="N17" s="128"/>
      <c r="O17" s="128"/>
      <c r="P17" s="128"/>
      <c r="Q17" s="128"/>
      <c r="R17" s="128"/>
      <c r="S17" s="128"/>
      <c r="T17" s="105"/>
      <c r="U17" s="128"/>
      <c r="V17" s="128"/>
      <c r="W17" s="128"/>
      <c r="X17" s="128"/>
      <c r="Y17" s="128"/>
      <c r="Z17" s="128"/>
      <c r="AA17" s="128"/>
      <c r="AB17" s="128"/>
      <c r="AC17" s="128"/>
      <c r="AD17" s="128"/>
      <c r="AE17" s="128"/>
      <c r="AF17" s="128"/>
      <c r="AG17" s="128"/>
      <c r="AH17" s="128"/>
      <c r="AI17" s="128"/>
      <c r="AJ17" s="128"/>
      <c r="AK17" s="128"/>
      <c r="AL17" s="128"/>
      <c r="AM17" s="94"/>
      <c r="AN17" s="88"/>
      <c r="AO17" s="91"/>
      <c r="AP17" s="13" t="s">
        <v>25</v>
      </c>
      <c r="AQ17" s="13" t="s">
        <v>27</v>
      </c>
      <c r="AR17" s="13" t="s">
        <v>27</v>
      </c>
      <c r="AS17" s="13" t="s">
        <v>27</v>
      </c>
      <c r="AT17" s="54"/>
      <c r="AU17" s="91"/>
      <c r="AV17" s="13" t="s">
        <v>25</v>
      </c>
      <c r="AW17" s="81" t="s">
        <v>26</v>
      </c>
      <c r="AX17" s="13" t="s">
        <v>27</v>
      </c>
      <c r="AY17" s="13" t="s">
        <v>27</v>
      </c>
      <c r="AZ17" s="54"/>
      <c r="BA17" s="91"/>
      <c r="BB17" s="13" t="s">
        <v>25</v>
      </c>
      <c r="BC17" s="13" t="s">
        <v>27</v>
      </c>
      <c r="BD17" s="13" t="s">
        <v>27</v>
      </c>
      <c r="BE17" s="13" t="s">
        <v>27</v>
      </c>
      <c r="BF17" s="114"/>
      <c r="BG17" s="124"/>
      <c r="BH17" s="124"/>
      <c r="BI17" s="124"/>
      <c r="BJ17" s="124"/>
      <c r="BK17" s="124"/>
      <c r="BL17" s="124"/>
      <c r="BM17" s="124"/>
      <c r="BN17" s="124"/>
      <c r="BO17" s="124"/>
      <c r="BP17" s="124"/>
      <c r="BQ17" s="124"/>
      <c r="BR17" s="124"/>
      <c r="BS17" s="124"/>
      <c r="BT17" s="124"/>
      <c r="BU17" s="124"/>
      <c r="BV17" s="124"/>
      <c r="BW17" s="124"/>
      <c r="BX17" s="124"/>
      <c r="BY17" s="124"/>
    </row>
    <row r="18" spans="1:77" ht="15" customHeight="1" thickBot="1" x14ac:dyDescent="0.3">
      <c r="A18" s="105"/>
      <c r="B18" s="128"/>
      <c r="C18" s="128"/>
      <c r="D18" s="128"/>
      <c r="E18" s="128"/>
      <c r="F18" s="128"/>
      <c r="G18" s="128"/>
      <c r="H18" s="128"/>
      <c r="I18" s="128"/>
      <c r="J18" s="128"/>
      <c r="K18" s="128"/>
      <c r="L18" s="128"/>
      <c r="M18" s="128"/>
      <c r="N18" s="128"/>
      <c r="O18" s="128"/>
      <c r="P18" s="128"/>
      <c r="Q18" s="128"/>
      <c r="R18" s="128"/>
      <c r="S18" s="128"/>
      <c r="T18" s="105"/>
      <c r="U18" s="129"/>
      <c r="V18" s="129"/>
      <c r="W18" s="129"/>
      <c r="X18" s="129"/>
      <c r="Y18" s="129"/>
      <c r="Z18" s="129"/>
      <c r="AA18" s="129"/>
      <c r="AB18" s="129"/>
      <c r="AC18" s="129"/>
      <c r="AD18" s="129"/>
      <c r="AE18" s="129"/>
      <c r="AF18" s="129"/>
      <c r="AG18" s="129"/>
      <c r="AH18" s="129"/>
      <c r="AI18" s="129"/>
      <c r="AJ18" s="129"/>
      <c r="AK18" s="129"/>
      <c r="AL18" s="129"/>
      <c r="AM18" s="84"/>
      <c r="AN18" s="127"/>
      <c r="AO18" s="127"/>
      <c r="AP18" s="127"/>
      <c r="AQ18" s="127"/>
      <c r="AR18" s="127"/>
      <c r="AS18" s="127"/>
      <c r="AT18" s="127"/>
      <c r="AU18" s="127"/>
      <c r="AV18" s="127"/>
      <c r="AW18" s="127"/>
      <c r="AX18" s="127"/>
      <c r="AY18" s="127"/>
      <c r="AZ18" s="127"/>
      <c r="BA18" s="127"/>
      <c r="BB18" s="127"/>
      <c r="BC18" s="127"/>
      <c r="BD18" s="127"/>
      <c r="BE18" s="127"/>
      <c r="BF18" s="127"/>
      <c r="BG18" s="124"/>
      <c r="BH18" s="124"/>
      <c r="BI18" s="124"/>
      <c r="BJ18" s="124"/>
      <c r="BK18" s="124"/>
      <c r="BL18" s="124"/>
      <c r="BM18" s="124"/>
      <c r="BN18" s="124"/>
      <c r="BO18" s="124"/>
      <c r="BP18" s="124"/>
      <c r="BQ18" s="124"/>
      <c r="BR18" s="124"/>
      <c r="BS18" s="124"/>
      <c r="BT18" s="124"/>
      <c r="BU18" s="124"/>
      <c r="BV18" s="124"/>
      <c r="BW18" s="124"/>
      <c r="BX18" s="124"/>
      <c r="BY18" s="124"/>
    </row>
    <row r="19" spans="1:77" ht="15" customHeight="1" thickTop="1" thickBot="1" x14ac:dyDescent="0.3">
      <c r="A19" s="105"/>
      <c r="B19" s="128"/>
      <c r="C19" s="128"/>
      <c r="D19" s="128"/>
      <c r="E19" s="128"/>
      <c r="F19" s="128"/>
      <c r="G19" s="128"/>
      <c r="H19" s="128"/>
      <c r="I19" s="128"/>
      <c r="J19" s="128"/>
      <c r="K19" s="128"/>
      <c r="L19" s="128"/>
      <c r="M19" s="128"/>
      <c r="N19" s="128"/>
      <c r="O19" s="128"/>
      <c r="P19" s="128"/>
      <c r="Q19" s="128"/>
      <c r="R19" s="128"/>
      <c r="S19" s="128"/>
      <c r="T19" s="93"/>
      <c r="U19" s="86" t="s">
        <v>36</v>
      </c>
      <c r="V19" s="20"/>
      <c r="W19" s="11"/>
      <c r="X19" s="89" t="s">
        <v>24</v>
      </c>
      <c r="Y19" s="89"/>
      <c r="Z19" s="89"/>
      <c r="AA19" s="52"/>
      <c r="AB19" s="11"/>
      <c r="AC19" s="11"/>
      <c r="AD19" s="89" t="s">
        <v>24</v>
      </c>
      <c r="AE19" s="89"/>
      <c r="AF19" s="89"/>
      <c r="AG19" s="52"/>
      <c r="AH19" s="11"/>
      <c r="AI19" s="11"/>
      <c r="AJ19" s="89" t="s">
        <v>24</v>
      </c>
      <c r="AK19" s="89"/>
      <c r="AL19" s="89"/>
      <c r="AM19" s="104" t="s">
        <v>64</v>
      </c>
      <c r="AN19" s="115" t="s">
        <v>35</v>
      </c>
      <c r="AO19" s="20"/>
      <c r="AP19" s="11"/>
      <c r="AQ19" s="89" t="s">
        <v>24</v>
      </c>
      <c r="AR19" s="89"/>
      <c r="AS19" s="89"/>
      <c r="AT19" s="52"/>
      <c r="AU19" s="11"/>
      <c r="AV19" s="11"/>
      <c r="AW19" s="89" t="s">
        <v>24</v>
      </c>
      <c r="AX19" s="89"/>
      <c r="AY19" s="89"/>
      <c r="AZ19" s="52"/>
      <c r="BA19" s="11"/>
      <c r="BB19" s="11"/>
      <c r="BC19" s="89" t="s">
        <v>24</v>
      </c>
      <c r="BD19" s="89"/>
      <c r="BE19" s="89"/>
      <c r="BF19" s="122" t="s">
        <v>38</v>
      </c>
      <c r="BG19" s="124"/>
      <c r="BH19" s="124"/>
      <c r="BI19" s="124"/>
      <c r="BJ19" s="124"/>
      <c r="BK19" s="124"/>
      <c r="BL19" s="124"/>
      <c r="BM19" s="124"/>
      <c r="BN19" s="124"/>
      <c r="BO19" s="124"/>
      <c r="BP19" s="124"/>
      <c r="BQ19" s="124"/>
      <c r="BR19" s="124"/>
      <c r="BS19" s="124"/>
      <c r="BT19" s="124"/>
      <c r="BU19" s="124"/>
      <c r="BV19" s="124"/>
      <c r="BW19" s="124"/>
      <c r="BX19" s="124"/>
      <c r="BY19" s="124"/>
    </row>
    <row r="20" spans="1:77" ht="15" customHeight="1" thickTop="1" x14ac:dyDescent="0.25">
      <c r="A20" s="105"/>
      <c r="B20" s="128"/>
      <c r="C20" s="128"/>
      <c r="D20" s="128"/>
      <c r="E20" s="128"/>
      <c r="F20" s="128"/>
      <c r="G20" s="128"/>
      <c r="H20" s="128"/>
      <c r="I20" s="128"/>
      <c r="J20" s="128"/>
      <c r="K20" s="128"/>
      <c r="L20" s="128"/>
      <c r="M20" s="128"/>
      <c r="N20" s="128"/>
      <c r="O20" s="128"/>
      <c r="P20" s="128"/>
      <c r="Q20" s="128"/>
      <c r="R20" s="128"/>
      <c r="S20" s="128"/>
      <c r="T20" s="93"/>
      <c r="U20" s="87"/>
      <c r="V20" s="21"/>
      <c r="W20" s="16" t="s">
        <v>29</v>
      </c>
      <c r="X20" s="13" t="s">
        <v>23</v>
      </c>
      <c r="Y20" s="13" t="s">
        <v>24</v>
      </c>
      <c r="Z20" s="13" t="s">
        <v>25</v>
      </c>
      <c r="AA20" s="53"/>
      <c r="AC20" s="16" t="s">
        <v>29</v>
      </c>
      <c r="AD20" s="13" t="s">
        <v>23</v>
      </c>
      <c r="AE20" s="13" t="s">
        <v>24</v>
      </c>
      <c r="AF20" s="13" t="s">
        <v>25</v>
      </c>
      <c r="AG20" s="53"/>
      <c r="AI20" s="16" t="s">
        <v>29</v>
      </c>
      <c r="AJ20" s="13" t="s">
        <v>23</v>
      </c>
      <c r="AK20" s="13" t="s">
        <v>24</v>
      </c>
      <c r="AL20" s="13" t="s">
        <v>25</v>
      </c>
      <c r="AM20" s="105"/>
      <c r="AN20" s="116"/>
      <c r="AO20" s="21"/>
      <c r="AP20" s="16" t="s">
        <v>29</v>
      </c>
      <c r="AQ20" s="13" t="s">
        <v>23</v>
      </c>
      <c r="AR20" s="13" t="s">
        <v>24</v>
      </c>
      <c r="AS20" s="13" t="s">
        <v>25</v>
      </c>
      <c r="AT20" s="53"/>
      <c r="AV20" s="16" t="s">
        <v>29</v>
      </c>
      <c r="AW20" s="13" t="s">
        <v>23</v>
      </c>
      <c r="AX20" s="13" t="s">
        <v>24</v>
      </c>
      <c r="AY20" s="13" t="s">
        <v>25</v>
      </c>
      <c r="AZ20" s="53"/>
      <c r="BB20" s="16" t="s">
        <v>29</v>
      </c>
      <c r="BC20" s="13" t="s">
        <v>23</v>
      </c>
      <c r="BD20" s="13" t="s">
        <v>24</v>
      </c>
      <c r="BE20" s="13" t="s">
        <v>25</v>
      </c>
      <c r="BF20" s="113"/>
      <c r="BG20" s="124"/>
      <c r="BH20" s="124"/>
      <c r="BI20" s="124"/>
      <c r="BJ20" s="124"/>
      <c r="BK20" s="124"/>
      <c r="BL20" s="124"/>
      <c r="BM20" s="124"/>
      <c r="BN20" s="124"/>
      <c r="BO20" s="124"/>
      <c r="BP20" s="124"/>
      <c r="BQ20" s="124"/>
      <c r="BR20" s="124"/>
      <c r="BS20" s="124"/>
      <c r="BT20" s="124"/>
      <c r="BU20" s="124"/>
      <c r="BV20" s="124"/>
      <c r="BW20" s="124"/>
      <c r="BX20" s="124"/>
      <c r="BY20" s="124"/>
    </row>
    <row r="21" spans="1:77" ht="15" customHeight="1" thickBot="1" x14ac:dyDescent="0.3">
      <c r="A21" s="105"/>
      <c r="B21" s="128"/>
      <c r="C21" s="128"/>
      <c r="D21" s="128"/>
      <c r="E21" s="128"/>
      <c r="F21" s="128"/>
      <c r="G21" s="128"/>
      <c r="H21" s="128"/>
      <c r="I21" s="128"/>
      <c r="J21" s="128"/>
      <c r="K21" s="128"/>
      <c r="L21" s="128"/>
      <c r="M21" s="128"/>
      <c r="N21" s="128"/>
      <c r="O21" s="128"/>
      <c r="P21" s="128"/>
      <c r="Q21" s="128"/>
      <c r="R21" s="128"/>
      <c r="S21" s="128"/>
      <c r="T21" s="93"/>
      <c r="U21" s="87"/>
      <c r="V21" s="90" t="s">
        <v>30</v>
      </c>
      <c r="W21" s="13" t="s">
        <v>23</v>
      </c>
      <c r="X21" s="13" t="s">
        <v>26</v>
      </c>
      <c r="Y21" s="13" t="s">
        <v>27</v>
      </c>
      <c r="Z21" s="13" t="s">
        <v>27</v>
      </c>
      <c r="AA21" s="53"/>
      <c r="AB21" s="90" t="s">
        <v>30</v>
      </c>
      <c r="AC21" s="13" t="s">
        <v>23</v>
      </c>
      <c r="AD21" s="13" t="s">
        <v>27</v>
      </c>
      <c r="AE21" s="13" t="s">
        <v>27</v>
      </c>
      <c r="AF21" s="13" t="s">
        <v>27</v>
      </c>
      <c r="AG21" s="53"/>
      <c r="AH21" s="90" t="s">
        <v>30</v>
      </c>
      <c r="AI21" s="13" t="s">
        <v>23</v>
      </c>
      <c r="AJ21" s="13" t="s">
        <v>27</v>
      </c>
      <c r="AK21" s="13" t="s">
        <v>27</v>
      </c>
      <c r="AL21" s="13" t="s">
        <v>27</v>
      </c>
      <c r="AM21" s="105"/>
      <c r="AN21" s="116"/>
      <c r="AO21" s="90" t="s">
        <v>30</v>
      </c>
      <c r="AP21" s="13" t="s">
        <v>23</v>
      </c>
      <c r="AQ21" s="13" t="s">
        <v>26</v>
      </c>
      <c r="AR21" s="13" t="s">
        <v>27</v>
      </c>
      <c r="AS21" s="13" t="s">
        <v>27</v>
      </c>
      <c r="AT21" s="53"/>
      <c r="AU21" s="90" t="s">
        <v>30</v>
      </c>
      <c r="AV21" s="13" t="s">
        <v>23</v>
      </c>
      <c r="AW21" s="13" t="s">
        <v>27</v>
      </c>
      <c r="AX21" s="13" t="s">
        <v>27</v>
      </c>
      <c r="AY21" s="13" t="s">
        <v>27</v>
      </c>
      <c r="AZ21" s="53"/>
      <c r="BA21" s="90" t="s">
        <v>30</v>
      </c>
      <c r="BB21" s="13" t="s">
        <v>23</v>
      </c>
      <c r="BC21" s="13" t="s">
        <v>27</v>
      </c>
      <c r="BD21" s="13" t="s">
        <v>27</v>
      </c>
      <c r="BE21" s="13" t="s">
        <v>27</v>
      </c>
      <c r="BF21" s="113"/>
      <c r="BG21" s="124"/>
      <c r="BH21" s="124"/>
      <c r="BI21" s="124"/>
      <c r="BJ21" s="124"/>
      <c r="BK21" s="124"/>
      <c r="BL21" s="124"/>
      <c r="BM21" s="124"/>
      <c r="BN21" s="124"/>
      <c r="BO21" s="124"/>
      <c r="BP21" s="124"/>
      <c r="BQ21" s="124"/>
      <c r="BR21" s="124"/>
      <c r="BS21" s="124"/>
      <c r="BT21" s="124"/>
      <c r="BU21" s="124"/>
      <c r="BV21" s="124"/>
      <c r="BW21" s="124"/>
      <c r="BX21" s="124"/>
      <c r="BY21" s="124"/>
    </row>
    <row r="22" spans="1:77" ht="15" customHeight="1" thickTop="1" thickBot="1" x14ac:dyDescent="0.3">
      <c r="A22" s="105"/>
      <c r="B22" s="128"/>
      <c r="C22" s="128"/>
      <c r="D22" s="128"/>
      <c r="E22" s="128"/>
      <c r="F22" s="128"/>
      <c r="G22" s="128"/>
      <c r="H22" s="128"/>
      <c r="I22" s="128"/>
      <c r="J22" s="128"/>
      <c r="K22" s="128"/>
      <c r="L22" s="128"/>
      <c r="M22" s="128"/>
      <c r="N22" s="128"/>
      <c r="O22" s="128"/>
      <c r="P22" s="128"/>
      <c r="Q22" s="128"/>
      <c r="R22" s="128"/>
      <c r="S22" s="128"/>
      <c r="T22" s="93"/>
      <c r="U22" s="87"/>
      <c r="V22" s="90"/>
      <c r="W22" s="13" t="s">
        <v>24</v>
      </c>
      <c r="X22" s="13" t="s">
        <v>27</v>
      </c>
      <c r="Y22" s="77" t="s">
        <v>28</v>
      </c>
      <c r="Z22" s="13" t="s">
        <v>27</v>
      </c>
      <c r="AA22" s="53"/>
      <c r="AB22" s="90"/>
      <c r="AC22" s="13" t="s">
        <v>24</v>
      </c>
      <c r="AD22" s="13" t="s">
        <v>27</v>
      </c>
      <c r="AE22" s="78" t="s">
        <v>27</v>
      </c>
      <c r="AF22" s="13" t="s">
        <v>27</v>
      </c>
      <c r="AG22" s="53"/>
      <c r="AH22" s="90"/>
      <c r="AI22" s="13" t="s">
        <v>24</v>
      </c>
      <c r="AJ22" s="13" t="s">
        <v>27</v>
      </c>
      <c r="AK22" s="13" t="s">
        <v>27</v>
      </c>
      <c r="AL22" s="13" t="s">
        <v>27</v>
      </c>
      <c r="AM22" s="105"/>
      <c r="AN22" s="116"/>
      <c r="AO22" s="90"/>
      <c r="AP22" s="13" t="s">
        <v>24</v>
      </c>
      <c r="AQ22" s="13" t="s">
        <v>27</v>
      </c>
      <c r="AR22" s="13" t="s">
        <v>28</v>
      </c>
      <c r="AS22" s="13" t="s">
        <v>27</v>
      </c>
      <c r="AT22" s="53"/>
      <c r="AU22" s="90"/>
      <c r="AV22" s="13" t="s">
        <v>24</v>
      </c>
      <c r="AW22" s="13" t="s">
        <v>27</v>
      </c>
      <c r="AX22" s="13" t="s">
        <v>27</v>
      </c>
      <c r="AY22" s="13" t="s">
        <v>27</v>
      </c>
      <c r="AZ22" s="53"/>
      <c r="BA22" s="90"/>
      <c r="BB22" s="13" t="s">
        <v>24</v>
      </c>
      <c r="BC22" s="13" t="s">
        <v>27</v>
      </c>
      <c r="BD22" s="13" t="s">
        <v>27</v>
      </c>
      <c r="BE22" s="13" t="s">
        <v>27</v>
      </c>
      <c r="BF22" s="113"/>
      <c r="BG22" s="124"/>
      <c r="BH22" s="124"/>
      <c r="BI22" s="124"/>
      <c r="BJ22" s="124"/>
      <c r="BK22" s="124"/>
      <c r="BL22" s="124"/>
      <c r="BM22" s="124"/>
      <c r="BN22" s="124"/>
      <c r="BO22" s="124"/>
      <c r="BP22" s="124"/>
      <c r="BQ22" s="124"/>
      <c r="BR22" s="124"/>
      <c r="BS22" s="124"/>
      <c r="BT22" s="124"/>
      <c r="BU22" s="124"/>
      <c r="BV22" s="124"/>
      <c r="BW22" s="124"/>
      <c r="BX22" s="124"/>
      <c r="BY22" s="124"/>
    </row>
    <row r="23" spans="1:77" ht="15" customHeight="1" thickTop="1" thickBot="1" x14ac:dyDescent="0.3">
      <c r="A23" s="105"/>
      <c r="B23" s="128"/>
      <c r="C23" s="128"/>
      <c r="D23" s="128"/>
      <c r="E23" s="128"/>
      <c r="F23" s="128"/>
      <c r="G23" s="128"/>
      <c r="H23" s="128"/>
      <c r="I23" s="128"/>
      <c r="J23" s="128"/>
      <c r="K23" s="128"/>
      <c r="L23" s="128"/>
      <c r="M23" s="128"/>
      <c r="N23" s="128"/>
      <c r="O23" s="128"/>
      <c r="P23" s="128"/>
      <c r="Q23" s="128"/>
      <c r="R23" s="128"/>
      <c r="S23" s="128"/>
      <c r="T23" s="94"/>
      <c r="U23" s="88"/>
      <c r="V23" s="91"/>
      <c r="W23" s="13" t="s">
        <v>25</v>
      </c>
      <c r="X23" s="13" t="s">
        <v>27</v>
      </c>
      <c r="Y23" s="13" t="s">
        <v>27</v>
      </c>
      <c r="Z23" s="13" t="s">
        <v>27</v>
      </c>
      <c r="AA23" s="54"/>
      <c r="AB23" s="91"/>
      <c r="AC23" s="13" t="s">
        <v>25</v>
      </c>
      <c r="AD23" s="13" t="s">
        <v>27</v>
      </c>
      <c r="AE23" s="13" t="s">
        <v>27</v>
      </c>
      <c r="AF23" s="13" t="s">
        <v>27</v>
      </c>
      <c r="AG23" s="54"/>
      <c r="AH23" s="91"/>
      <c r="AI23" s="13" t="s">
        <v>25</v>
      </c>
      <c r="AJ23" s="13" t="s">
        <v>27</v>
      </c>
      <c r="AK23" s="13" t="s">
        <v>27</v>
      </c>
      <c r="AL23" s="13" t="s">
        <v>27</v>
      </c>
      <c r="AM23" s="105"/>
      <c r="AN23" s="117"/>
      <c r="AO23" s="91"/>
      <c r="AP23" s="13" t="s">
        <v>25</v>
      </c>
      <c r="AQ23" s="13" t="s">
        <v>27</v>
      </c>
      <c r="AR23" s="13" t="s">
        <v>27</v>
      </c>
      <c r="AS23" s="13" t="s">
        <v>27</v>
      </c>
      <c r="AT23" s="54"/>
      <c r="AU23" s="91"/>
      <c r="AV23" s="13" t="s">
        <v>25</v>
      </c>
      <c r="AW23" s="81" t="s">
        <v>28</v>
      </c>
      <c r="AX23" s="13" t="s">
        <v>27</v>
      </c>
      <c r="AY23" s="13" t="s">
        <v>27</v>
      </c>
      <c r="AZ23" s="54"/>
      <c r="BA23" s="91"/>
      <c r="BB23" s="13" t="s">
        <v>25</v>
      </c>
      <c r="BC23" s="13" t="s">
        <v>27</v>
      </c>
      <c r="BD23" s="13" t="s">
        <v>27</v>
      </c>
      <c r="BE23" s="13" t="s">
        <v>27</v>
      </c>
      <c r="BF23" s="114"/>
      <c r="BG23" s="124"/>
      <c r="BH23" s="124"/>
      <c r="BI23" s="124"/>
      <c r="BJ23" s="124"/>
      <c r="BK23" s="124"/>
      <c r="BL23" s="124"/>
      <c r="BM23" s="124"/>
      <c r="BN23" s="124"/>
      <c r="BO23" s="124"/>
      <c r="BP23" s="124"/>
      <c r="BQ23" s="124"/>
      <c r="BR23" s="124"/>
      <c r="BS23" s="124"/>
      <c r="BT23" s="124"/>
      <c r="BU23" s="124"/>
      <c r="BV23" s="124"/>
      <c r="BW23" s="124"/>
      <c r="BX23" s="124"/>
      <c r="BY23" s="124"/>
    </row>
    <row r="24" spans="1:77" ht="15" customHeight="1" thickBot="1" x14ac:dyDescent="0.3">
      <c r="A24" s="105"/>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05"/>
      <c r="AN24" s="127"/>
      <c r="AO24" s="127"/>
      <c r="AP24" s="127"/>
      <c r="AQ24" s="127"/>
      <c r="AR24" s="127"/>
      <c r="AS24" s="127"/>
      <c r="AT24" s="127"/>
      <c r="AU24" s="127"/>
      <c r="AV24" s="127"/>
      <c r="AW24" s="127"/>
      <c r="AX24" s="127"/>
      <c r="AY24" s="127"/>
      <c r="AZ24" s="127"/>
      <c r="BA24" s="127"/>
      <c r="BB24" s="127"/>
      <c r="BC24" s="127"/>
      <c r="BD24" s="127"/>
      <c r="BE24" s="127"/>
      <c r="BF24" s="127"/>
      <c r="BG24" s="124"/>
      <c r="BH24" s="124"/>
      <c r="BI24" s="124"/>
      <c r="BJ24" s="124"/>
      <c r="BK24" s="124"/>
      <c r="BL24" s="124"/>
      <c r="BM24" s="124"/>
      <c r="BN24" s="124"/>
      <c r="BO24" s="124"/>
      <c r="BP24" s="124"/>
      <c r="BQ24" s="124"/>
      <c r="BR24" s="124"/>
      <c r="BS24" s="124"/>
      <c r="BT24" s="124"/>
      <c r="BU24" s="124"/>
      <c r="BV24" s="124"/>
      <c r="BW24" s="124"/>
      <c r="BX24" s="124"/>
      <c r="BY24" s="124"/>
    </row>
    <row r="25" spans="1:77" ht="15" customHeight="1" thickTop="1" thickBot="1" x14ac:dyDescent="0.3">
      <c r="A25" s="105"/>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05"/>
      <c r="AN25" s="107" t="s">
        <v>36</v>
      </c>
      <c r="AO25" s="20"/>
      <c r="AP25" s="11"/>
      <c r="AQ25" s="89" t="s">
        <v>24</v>
      </c>
      <c r="AR25" s="89"/>
      <c r="AS25" s="89"/>
      <c r="AT25" s="52"/>
      <c r="AU25" s="11"/>
      <c r="AV25" s="11"/>
      <c r="AW25" s="89" t="s">
        <v>24</v>
      </c>
      <c r="AX25" s="89"/>
      <c r="AY25" s="89"/>
      <c r="AZ25" s="52"/>
      <c r="BA25" s="11"/>
      <c r="BB25" s="11"/>
      <c r="BC25" s="89" t="s">
        <v>24</v>
      </c>
      <c r="BD25" s="89"/>
      <c r="BE25" s="89"/>
      <c r="BF25" s="122" t="s">
        <v>39</v>
      </c>
      <c r="BG25" s="124"/>
      <c r="BH25" s="124"/>
      <c r="BI25" s="124"/>
      <c r="BJ25" s="124"/>
      <c r="BK25" s="124"/>
      <c r="BL25" s="124"/>
      <c r="BM25" s="124"/>
      <c r="BN25" s="124"/>
      <c r="BO25" s="124"/>
      <c r="BP25" s="124"/>
      <c r="BQ25" s="124"/>
      <c r="BR25" s="124"/>
      <c r="BS25" s="124"/>
      <c r="BT25" s="124"/>
      <c r="BU25" s="124"/>
      <c r="BV25" s="124"/>
      <c r="BW25" s="124"/>
      <c r="BX25" s="124"/>
      <c r="BY25" s="124"/>
    </row>
    <row r="26" spans="1:77" ht="15" customHeight="1" thickTop="1" x14ac:dyDescent="0.25">
      <c r="A26" s="105"/>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05"/>
      <c r="AN26" s="108"/>
      <c r="AO26" s="21"/>
      <c r="AP26" s="16" t="s">
        <v>29</v>
      </c>
      <c r="AQ26" s="13" t="s">
        <v>23</v>
      </c>
      <c r="AR26" s="13" t="s">
        <v>24</v>
      </c>
      <c r="AS26" s="13" t="s">
        <v>25</v>
      </c>
      <c r="AT26" s="53"/>
      <c r="AV26" s="16" t="s">
        <v>29</v>
      </c>
      <c r="AW26" s="13" t="s">
        <v>23</v>
      </c>
      <c r="AX26" s="13" t="s">
        <v>24</v>
      </c>
      <c r="AY26" s="13" t="s">
        <v>25</v>
      </c>
      <c r="AZ26" s="53"/>
      <c r="BB26" s="16" t="s">
        <v>29</v>
      </c>
      <c r="BC26" s="13" t="s">
        <v>23</v>
      </c>
      <c r="BD26" s="13" t="s">
        <v>24</v>
      </c>
      <c r="BE26" s="13" t="s">
        <v>25</v>
      </c>
      <c r="BF26" s="113"/>
      <c r="BG26" s="124"/>
      <c r="BH26" s="124"/>
      <c r="BI26" s="124"/>
      <c r="BJ26" s="124"/>
      <c r="BK26" s="124"/>
      <c r="BL26" s="124"/>
      <c r="BM26" s="124"/>
      <c r="BN26" s="124"/>
      <c r="BO26" s="124"/>
      <c r="BP26" s="124"/>
      <c r="BQ26" s="124"/>
      <c r="BR26" s="124"/>
      <c r="BS26" s="124"/>
      <c r="BT26" s="124"/>
      <c r="BU26" s="124"/>
      <c r="BV26" s="124"/>
      <c r="BW26" s="124"/>
      <c r="BX26" s="124"/>
      <c r="BY26" s="124"/>
    </row>
    <row r="27" spans="1:77" ht="15" customHeight="1" thickBot="1" x14ac:dyDescent="0.3">
      <c r="A27" s="105"/>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05"/>
      <c r="AN27" s="108"/>
      <c r="AO27" s="90" t="s">
        <v>30</v>
      </c>
      <c r="AP27" s="13" t="s">
        <v>23</v>
      </c>
      <c r="AQ27" s="13" t="s">
        <v>26</v>
      </c>
      <c r="AR27" s="13" t="s">
        <v>27</v>
      </c>
      <c r="AS27" s="13" t="s">
        <v>27</v>
      </c>
      <c r="AT27" s="53"/>
      <c r="AU27" s="90" t="s">
        <v>30</v>
      </c>
      <c r="AV27" s="13" t="s">
        <v>23</v>
      </c>
      <c r="AW27" s="77" t="s">
        <v>28</v>
      </c>
      <c r="AX27" s="13" t="s">
        <v>27</v>
      </c>
      <c r="AY27" s="77" t="s">
        <v>28</v>
      </c>
      <c r="AZ27" s="53"/>
      <c r="BA27" s="90" t="s">
        <v>30</v>
      </c>
      <c r="BB27" s="13" t="s">
        <v>23</v>
      </c>
      <c r="BC27" s="13" t="s">
        <v>27</v>
      </c>
      <c r="BD27" s="13" t="s">
        <v>27</v>
      </c>
      <c r="BE27" s="13" t="s">
        <v>27</v>
      </c>
      <c r="BF27" s="113"/>
      <c r="BG27" s="124"/>
      <c r="BH27" s="124"/>
      <c r="BI27" s="124"/>
      <c r="BJ27" s="124"/>
      <c r="BK27" s="124"/>
      <c r="BL27" s="124"/>
      <c r="BM27" s="124"/>
      <c r="BN27" s="124"/>
      <c r="BO27" s="124"/>
      <c r="BP27" s="124"/>
      <c r="BQ27" s="124"/>
      <c r="BR27" s="124"/>
      <c r="BS27" s="124"/>
      <c r="BT27" s="124"/>
      <c r="BU27" s="124"/>
      <c r="BV27" s="124"/>
      <c r="BW27" s="124"/>
      <c r="BX27" s="124"/>
      <c r="BY27" s="124"/>
    </row>
    <row r="28" spans="1:77" ht="15" customHeight="1" thickTop="1" thickBot="1" x14ac:dyDescent="0.3">
      <c r="A28" s="105"/>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05"/>
      <c r="AN28" s="108"/>
      <c r="AO28" s="90"/>
      <c r="AP28" s="13" t="s">
        <v>24</v>
      </c>
      <c r="AQ28" s="13" t="s">
        <v>27</v>
      </c>
      <c r="AR28" s="13" t="s">
        <v>28</v>
      </c>
      <c r="AS28" s="13" t="s">
        <v>27</v>
      </c>
      <c r="AT28" s="53"/>
      <c r="AU28" s="90"/>
      <c r="AV28" s="13" t="s">
        <v>24</v>
      </c>
      <c r="AW28" s="13" t="s">
        <v>27</v>
      </c>
      <c r="AX28" s="13" t="s">
        <v>27</v>
      </c>
      <c r="AY28" s="13" t="s">
        <v>27</v>
      </c>
      <c r="AZ28" s="53"/>
      <c r="BA28" s="90"/>
      <c r="BB28" s="13" t="s">
        <v>24</v>
      </c>
      <c r="BC28" s="13" t="s">
        <v>27</v>
      </c>
      <c r="BD28" s="13" t="s">
        <v>27</v>
      </c>
      <c r="BE28" s="13" t="s">
        <v>27</v>
      </c>
      <c r="BF28" s="113"/>
      <c r="BG28" s="124"/>
      <c r="BH28" s="124"/>
      <c r="BI28" s="124"/>
      <c r="BJ28" s="124"/>
      <c r="BK28" s="124"/>
      <c r="BL28" s="124"/>
      <c r="BM28" s="124"/>
      <c r="BN28" s="124"/>
      <c r="BO28" s="124"/>
      <c r="BP28" s="124"/>
      <c r="BQ28" s="124"/>
      <c r="BR28" s="124"/>
      <c r="BS28" s="124"/>
      <c r="BT28" s="124"/>
      <c r="BU28" s="124"/>
      <c r="BV28" s="124"/>
      <c r="BW28" s="124"/>
      <c r="BX28" s="124"/>
      <c r="BY28" s="124"/>
    </row>
    <row r="29" spans="1:77" ht="15" customHeight="1" thickTop="1" thickBot="1" x14ac:dyDescent="0.3">
      <c r="A29" s="105"/>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06"/>
      <c r="AN29" s="109"/>
      <c r="AO29" s="91"/>
      <c r="AP29" s="18" t="s">
        <v>25</v>
      </c>
      <c r="AQ29" s="18" t="s">
        <v>27</v>
      </c>
      <c r="AR29" s="18" t="s">
        <v>27</v>
      </c>
      <c r="AS29" s="18" t="s">
        <v>27</v>
      </c>
      <c r="AT29" s="54"/>
      <c r="AU29" s="91"/>
      <c r="AV29" s="18" t="s">
        <v>25</v>
      </c>
      <c r="AW29" s="81" t="s">
        <v>26</v>
      </c>
      <c r="AX29" s="13" t="s">
        <v>27</v>
      </c>
      <c r="AY29" s="13" t="s">
        <v>27</v>
      </c>
      <c r="AZ29" s="54"/>
      <c r="BA29" s="91"/>
      <c r="BB29" s="18" t="s">
        <v>25</v>
      </c>
      <c r="BC29" s="18" t="s">
        <v>27</v>
      </c>
      <c r="BD29" s="18" t="s">
        <v>27</v>
      </c>
      <c r="BE29" s="18" t="s">
        <v>27</v>
      </c>
      <c r="BF29" s="114"/>
      <c r="BG29" s="124"/>
      <c r="BH29" s="124"/>
      <c r="BI29" s="124"/>
      <c r="BJ29" s="124"/>
      <c r="BK29" s="124"/>
      <c r="BL29" s="124"/>
      <c r="BM29" s="124"/>
      <c r="BN29" s="124"/>
      <c r="BO29" s="124"/>
      <c r="BP29" s="124"/>
      <c r="BQ29" s="124"/>
      <c r="BR29" s="124"/>
      <c r="BS29" s="124"/>
      <c r="BT29" s="124"/>
      <c r="BU29" s="124"/>
      <c r="BV29" s="124"/>
      <c r="BW29" s="124"/>
      <c r="BX29" s="124"/>
      <c r="BY29" s="124"/>
    </row>
    <row r="30" spans="1:77" ht="15" customHeight="1" thickBot="1" x14ac:dyDescent="0.3">
      <c r="A30" s="105"/>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7"/>
      <c r="AN30" s="127"/>
      <c r="AO30" s="127"/>
      <c r="AP30" s="127"/>
      <c r="AQ30" s="127"/>
      <c r="AR30" s="127"/>
      <c r="AS30" s="127"/>
      <c r="AT30" s="127"/>
      <c r="AU30" s="127"/>
      <c r="AV30" s="127"/>
      <c r="AW30" s="127"/>
      <c r="AX30" s="127"/>
      <c r="AY30" s="127"/>
      <c r="AZ30" s="127"/>
      <c r="BA30" s="127"/>
      <c r="BB30" s="127"/>
      <c r="BC30" s="127"/>
      <c r="BD30" s="127"/>
      <c r="BE30" s="127"/>
      <c r="BF30" s="127"/>
      <c r="BG30" s="124"/>
      <c r="BH30" s="124"/>
      <c r="BI30" s="124"/>
      <c r="BJ30" s="124"/>
      <c r="BK30" s="124"/>
      <c r="BL30" s="124"/>
      <c r="BM30" s="124"/>
      <c r="BN30" s="124"/>
      <c r="BO30" s="124"/>
      <c r="BP30" s="124"/>
      <c r="BQ30" s="124"/>
      <c r="BR30" s="124"/>
      <c r="BS30" s="124"/>
      <c r="BT30" s="124"/>
      <c r="BU30" s="124"/>
      <c r="BV30" s="124"/>
      <c r="BW30" s="124"/>
      <c r="BX30" s="124"/>
      <c r="BY30" s="124"/>
    </row>
    <row r="31" spans="1:77" ht="15" customHeight="1" thickTop="1" thickBot="1" x14ac:dyDescent="0.3">
      <c r="A31" s="105"/>
      <c r="B31" s="86" t="s">
        <v>36</v>
      </c>
      <c r="C31" s="20"/>
      <c r="D31" s="11"/>
      <c r="E31" s="89" t="s">
        <v>24</v>
      </c>
      <c r="F31" s="89"/>
      <c r="G31" s="89"/>
      <c r="H31" s="52"/>
      <c r="I31" s="11"/>
      <c r="J31" s="11"/>
      <c r="K31" s="89" t="s">
        <v>24</v>
      </c>
      <c r="L31" s="89"/>
      <c r="M31" s="89"/>
      <c r="N31" s="52"/>
      <c r="O31" s="11"/>
      <c r="P31" s="11"/>
      <c r="Q31" s="89" t="s">
        <v>24</v>
      </c>
      <c r="R31" s="89"/>
      <c r="S31" s="89"/>
      <c r="T31" s="104" t="s">
        <v>34</v>
      </c>
      <c r="U31" s="95" t="s">
        <v>35</v>
      </c>
      <c r="V31" s="20"/>
      <c r="W31" s="11"/>
      <c r="X31" s="89" t="s">
        <v>24</v>
      </c>
      <c r="Y31" s="89"/>
      <c r="Z31" s="89"/>
      <c r="AA31" s="52"/>
      <c r="AB31" s="11"/>
      <c r="AC31" s="11"/>
      <c r="AD31" s="89" t="s">
        <v>24</v>
      </c>
      <c r="AE31" s="89"/>
      <c r="AF31" s="89"/>
      <c r="AG31" s="52"/>
      <c r="AH31" s="11"/>
      <c r="AI31" s="11"/>
      <c r="AJ31" s="89" t="s">
        <v>24</v>
      </c>
      <c r="AK31" s="89"/>
      <c r="AL31" s="89"/>
      <c r="AM31" s="104" t="s">
        <v>32</v>
      </c>
      <c r="AN31" s="95" t="s">
        <v>35</v>
      </c>
      <c r="AO31" s="20"/>
      <c r="AP31" s="11"/>
      <c r="AQ31" s="89" t="s">
        <v>24</v>
      </c>
      <c r="AR31" s="89"/>
      <c r="AS31" s="89"/>
      <c r="AT31" s="52"/>
      <c r="AU31" s="11"/>
      <c r="AV31" s="11"/>
      <c r="AW31" s="89" t="s">
        <v>24</v>
      </c>
      <c r="AX31" s="89"/>
      <c r="AY31" s="89"/>
      <c r="AZ31" s="52"/>
      <c r="BA31" s="11"/>
      <c r="BB31" s="11"/>
      <c r="BC31" s="89" t="s">
        <v>24</v>
      </c>
      <c r="BD31" s="89"/>
      <c r="BE31" s="89"/>
      <c r="BF31" s="112" t="s">
        <v>44</v>
      </c>
      <c r="BG31" s="124"/>
      <c r="BH31" s="124"/>
      <c r="BI31" s="124"/>
      <c r="BJ31" s="124"/>
      <c r="BK31" s="124"/>
      <c r="BL31" s="124"/>
      <c r="BM31" s="124"/>
      <c r="BN31" s="124"/>
      <c r="BO31" s="124"/>
      <c r="BP31" s="124"/>
      <c r="BQ31" s="124"/>
      <c r="BR31" s="124"/>
      <c r="BS31" s="124"/>
      <c r="BT31" s="124"/>
      <c r="BU31" s="124"/>
      <c r="BV31" s="124"/>
      <c r="BW31" s="124"/>
      <c r="BX31" s="124"/>
      <c r="BY31" s="124"/>
    </row>
    <row r="32" spans="1:77" ht="15" customHeight="1" thickTop="1" x14ac:dyDescent="0.25">
      <c r="A32" s="105"/>
      <c r="B32" s="87"/>
      <c r="C32" s="21"/>
      <c r="D32" s="16" t="s">
        <v>29</v>
      </c>
      <c r="E32" s="13" t="s">
        <v>23</v>
      </c>
      <c r="F32" s="13" t="s">
        <v>24</v>
      </c>
      <c r="G32" s="13" t="s">
        <v>25</v>
      </c>
      <c r="H32" s="53"/>
      <c r="J32" s="16" t="s">
        <v>29</v>
      </c>
      <c r="K32" s="13" t="s">
        <v>23</v>
      </c>
      <c r="L32" s="13" t="s">
        <v>24</v>
      </c>
      <c r="M32" s="13" t="s">
        <v>25</v>
      </c>
      <c r="N32" s="53"/>
      <c r="P32" s="16" t="s">
        <v>29</v>
      </c>
      <c r="Q32" s="13" t="s">
        <v>23</v>
      </c>
      <c r="R32" s="13" t="s">
        <v>24</v>
      </c>
      <c r="S32" s="13" t="s">
        <v>25</v>
      </c>
      <c r="T32" s="105"/>
      <c r="U32" s="96"/>
      <c r="V32" s="21"/>
      <c r="W32" s="16" t="s">
        <v>29</v>
      </c>
      <c r="X32" s="13" t="s">
        <v>23</v>
      </c>
      <c r="Y32" s="13" t="s">
        <v>24</v>
      </c>
      <c r="Z32" s="13" t="s">
        <v>25</v>
      </c>
      <c r="AA32" s="53"/>
      <c r="AC32" s="16" t="s">
        <v>29</v>
      </c>
      <c r="AD32" s="13" t="s">
        <v>23</v>
      </c>
      <c r="AE32" s="13" t="s">
        <v>24</v>
      </c>
      <c r="AF32" s="13" t="s">
        <v>25</v>
      </c>
      <c r="AG32" s="53"/>
      <c r="AI32" s="16" t="s">
        <v>29</v>
      </c>
      <c r="AJ32" s="13" t="s">
        <v>23</v>
      </c>
      <c r="AK32" s="13" t="s">
        <v>24</v>
      </c>
      <c r="AL32" s="13" t="s">
        <v>25</v>
      </c>
      <c r="AM32" s="105"/>
      <c r="AN32" s="96"/>
      <c r="AO32" s="21"/>
      <c r="AP32" s="16" t="s">
        <v>29</v>
      </c>
      <c r="AQ32" s="13" t="s">
        <v>23</v>
      </c>
      <c r="AR32" s="13" t="s">
        <v>24</v>
      </c>
      <c r="AS32" s="13" t="s">
        <v>25</v>
      </c>
      <c r="AT32" s="53"/>
      <c r="AV32" s="16" t="s">
        <v>29</v>
      </c>
      <c r="AW32" s="13" t="s">
        <v>23</v>
      </c>
      <c r="AX32" s="13" t="s">
        <v>24</v>
      </c>
      <c r="AY32" s="13" t="s">
        <v>25</v>
      </c>
      <c r="AZ32" s="53"/>
      <c r="BB32" s="16" t="s">
        <v>29</v>
      </c>
      <c r="BC32" s="13" t="s">
        <v>23</v>
      </c>
      <c r="BD32" s="13" t="s">
        <v>24</v>
      </c>
      <c r="BE32" s="13" t="s">
        <v>25</v>
      </c>
      <c r="BF32" s="113"/>
      <c r="BG32" s="124"/>
      <c r="BH32" s="124"/>
      <c r="BI32" s="124"/>
      <c r="BJ32" s="124"/>
      <c r="BK32" s="124"/>
      <c r="BL32" s="124"/>
      <c r="BM32" s="124"/>
      <c r="BN32" s="124"/>
      <c r="BO32" s="124"/>
      <c r="BP32" s="124"/>
      <c r="BQ32" s="124"/>
      <c r="BR32" s="124"/>
      <c r="BS32" s="124"/>
      <c r="BT32" s="124"/>
      <c r="BU32" s="124"/>
      <c r="BV32" s="124"/>
      <c r="BW32" s="124"/>
      <c r="BX32" s="124"/>
      <c r="BY32" s="124"/>
    </row>
    <row r="33" spans="1:77" ht="15" customHeight="1" thickBot="1" x14ac:dyDescent="0.3">
      <c r="A33" s="105"/>
      <c r="B33" s="87"/>
      <c r="C33" s="90" t="s">
        <v>30</v>
      </c>
      <c r="D33" s="13" t="s">
        <v>23</v>
      </c>
      <c r="E33" s="77" t="s">
        <v>28</v>
      </c>
      <c r="F33" s="13" t="s">
        <v>27</v>
      </c>
      <c r="G33" s="13" t="s">
        <v>27</v>
      </c>
      <c r="H33" s="53"/>
      <c r="I33" s="90" t="s">
        <v>30</v>
      </c>
      <c r="J33" s="13" t="s">
        <v>23</v>
      </c>
      <c r="K33" s="13" t="s">
        <v>27</v>
      </c>
      <c r="L33" s="13" t="s">
        <v>27</v>
      </c>
      <c r="M33" s="13" t="s">
        <v>27</v>
      </c>
      <c r="N33" s="53"/>
      <c r="O33" s="90" t="s">
        <v>30</v>
      </c>
      <c r="P33" s="13" t="s">
        <v>23</v>
      </c>
      <c r="Q33" s="13" t="s">
        <v>27</v>
      </c>
      <c r="R33" s="13" t="s">
        <v>27</v>
      </c>
      <c r="S33" s="13" t="s">
        <v>27</v>
      </c>
      <c r="T33" s="105"/>
      <c r="U33" s="96"/>
      <c r="V33" s="90" t="s">
        <v>30</v>
      </c>
      <c r="W33" s="13" t="s">
        <v>23</v>
      </c>
      <c r="X33" s="13" t="s">
        <v>28</v>
      </c>
      <c r="Y33" s="13" t="s">
        <v>27</v>
      </c>
      <c r="Z33" s="13" t="s">
        <v>27</v>
      </c>
      <c r="AA33" s="53"/>
      <c r="AB33" s="90" t="s">
        <v>30</v>
      </c>
      <c r="AC33" s="13" t="s">
        <v>23</v>
      </c>
      <c r="AD33" s="13" t="s">
        <v>27</v>
      </c>
      <c r="AE33" s="13" t="s">
        <v>27</v>
      </c>
      <c r="AF33" s="13" t="s">
        <v>27</v>
      </c>
      <c r="AG33" s="53"/>
      <c r="AH33" s="90" t="s">
        <v>30</v>
      </c>
      <c r="AI33" s="13" t="s">
        <v>23</v>
      </c>
      <c r="AJ33" s="13" t="s">
        <v>27</v>
      </c>
      <c r="AK33" s="13" t="s">
        <v>27</v>
      </c>
      <c r="AL33" s="13" t="s">
        <v>27</v>
      </c>
      <c r="AM33" s="105"/>
      <c r="AN33" s="96"/>
      <c r="AO33" s="90" t="s">
        <v>30</v>
      </c>
      <c r="AP33" s="13" t="s">
        <v>23</v>
      </c>
      <c r="AQ33" s="13" t="s">
        <v>28</v>
      </c>
      <c r="AR33" s="80" t="s">
        <v>28</v>
      </c>
      <c r="AS33" s="13" t="s">
        <v>27</v>
      </c>
      <c r="AT33" s="53"/>
      <c r="AU33" s="90" t="s">
        <v>30</v>
      </c>
      <c r="AV33" s="13" t="s">
        <v>23</v>
      </c>
      <c r="AW33" s="13" t="s">
        <v>28</v>
      </c>
      <c r="AX33" s="13" t="s">
        <v>27</v>
      </c>
      <c r="AY33" s="13" t="s">
        <v>27</v>
      </c>
      <c r="AZ33" s="53"/>
      <c r="BA33" s="90" t="s">
        <v>30</v>
      </c>
      <c r="BB33" s="13" t="s">
        <v>23</v>
      </c>
      <c r="BC33" s="13" t="s">
        <v>28</v>
      </c>
      <c r="BD33" s="13" t="s">
        <v>27</v>
      </c>
      <c r="BE33" s="13" t="s">
        <v>27</v>
      </c>
      <c r="BF33" s="113"/>
      <c r="BG33" s="124"/>
      <c r="BH33" s="124"/>
      <c r="BI33" s="124"/>
      <c r="BJ33" s="124"/>
      <c r="BK33" s="124"/>
      <c r="BL33" s="124"/>
      <c r="BM33" s="124"/>
      <c r="BN33" s="124"/>
      <c r="BO33" s="124"/>
      <c r="BP33" s="124"/>
      <c r="BQ33" s="124"/>
      <c r="BR33" s="124"/>
      <c r="BS33" s="124"/>
      <c r="BT33" s="124"/>
      <c r="BU33" s="124"/>
      <c r="BV33" s="124"/>
      <c r="BW33" s="124"/>
      <c r="BX33" s="124"/>
      <c r="BY33" s="124"/>
    </row>
    <row r="34" spans="1:77" ht="15" customHeight="1" thickTop="1" thickBot="1" x14ac:dyDescent="0.3">
      <c r="A34" s="105"/>
      <c r="B34" s="87"/>
      <c r="C34" s="90"/>
      <c r="D34" s="13" t="s">
        <v>24</v>
      </c>
      <c r="E34" s="13" t="s">
        <v>27</v>
      </c>
      <c r="F34" s="13" t="s">
        <v>27</v>
      </c>
      <c r="G34" s="13" t="s">
        <v>27</v>
      </c>
      <c r="H34" s="53"/>
      <c r="I34" s="90"/>
      <c r="J34" s="13" t="s">
        <v>24</v>
      </c>
      <c r="K34" s="13" t="s">
        <v>27</v>
      </c>
      <c r="L34" s="13" t="s">
        <v>27</v>
      </c>
      <c r="M34" s="13" t="s">
        <v>27</v>
      </c>
      <c r="N34" s="53"/>
      <c r="O34" s="90"/>
      <c r="P34" s="13" t="s">
        <v>24</v>
      </c>
      <c r="Q34" s="13" t="s">
        <v>27</v>
      </c>
      <c r="R34" s="13" t="s">
        <v>27</v>
      </c>
      <c r="S34" s="13" t="s">
        <v>27</v>
      </c>
      <c r="T34" s="105"/>
      <c r="U34" s="96"/>
      <c r="V34" s="90"/>
      <c r="W34" s="13" t="s">
        <v>24</v>
      </c>
      <c r="X34" s="13" t="s">
        <v>27</v>
      </c>
      <c r="Y34" s="13" t="s">
        <v>27</v>
      </c>
      <c r="Z34" s="13" t="s">
        <v>27</v>
      </c>
      <c r="AA34" s="53"/>
      <c r="AB34" s="90"/>
      <c r="AC34" s="13" t="s">
        <v>24</v>
      </c>
      <c r="AD34" s="13" t="s">
        <v>27</v>
      </c>
      <c r="AE34" s="13" t="s">
        <v>27</v>
      </c>
      <c r="AF34" s="13" t="s">
        <v>27</v>
      </c>
      <c r="AG34" s="53"/>
      <c r="AH34" s="90"/>
      <c r="AI34" s="13" t="s">
        <v>24</v>
      </c>
      <c r="AJ34" s="13" t="s">
        <v>27</v>
      </c>
      <c r="AK34" s="13" t="s">
        <v>27</v>
      </c>
      <c r="AL34" s="13" t="s">
        <v>27</v>
      </c>
      <c r="AM34" s="105"/>
      <c r="AN34" s="96"/>
      <c r="AO34" s="90"/>
      <c r="AP34" s="13" t="s">
        <v>24</v>
      </c>
      <c r="AQ34" s="80" t="s">
        <v>26</v>
      </c>
      <c r="AR34" s="81" t="s">
        <v>26</v>
      </c>
      <c r="AS34" s="13" t="s">
        <v>27</v>
      </c>
      <c r="AT34" s="53"/>
      <c r="AU34" s="90"/>
      <c r="AV34" s="13" t="s">
        <v>24</v>
      </c>
      <c r="AW34" s="13" t="s">
        <v>27</v>
      </c>
      <c r="AX34" s="13" t="s">
        <v>27</v>
      </c>
      <c r="AY34" s="13" t="s">
        <v>27</v>
      </c>
      <c r="AZ34" s="53"/>
      <c r="BA34" s="90"/>
      <c r="BB34" s="13" t="s">
        <v>24</v>
      </c>
      <c r="BC34" s="13" t="s">
        <v>27</v>
      </c>
      <c r="BD34" s="13" t="s">
        <v>27</v>
      </c>
      <c r="BE34" s="13" t="s">
        <v>27</v>
      </c>
      <c r="BF34" s="113"/>
      <c r="BG34" s="124"/>
      <c r="BH34" s="124"/>
      <c r="BI34" s="124"/>
      <c r="BJ34" s="124"/>
      <c r="BK34" s="124"/>
      <c r="BL34" s="124"/>
      <c r="BM34" s="124"/>
      <c r="BN34" s="124"/>
      <c r="BO34" s="124"/>
      <c r="BP34" s="124"/>
      <c r="BQ34" s="124"/>
      <c r="BR34" s="124"/>
      <c r="BS34" s="124"/>
      <c r="BT34" s="124"/>
      <c r="BU34" s="124"/>
      <c r="BV34" s="124"/>
      <c r="BW34" s="124"/>
      <c r="BX34" s="124"/>
      <c r="BY34" s="124"/>
    </row>
    <row r="35" spans="1:77" ht="15" customHeight="1" thickTop="1" thickBot="1" x14ac:dyDescent="0.3">
      <c r="A35" s="106"/>
      <c r="B35" s="88"/>
      <c r="C35" s="91"/>
      <c r="D35" s="13" t="s">
        <v>25</v>
      </c>
      <c r="E35" s="13" t="s">
        <v>27</v>
      </c>
      <c r="F35" s="13" t="s">
        <v>27</v>
      </c>
      <c r="G35" s="13" t="s">
        <v>27</v>
      </c>
      <c r="H35" s="54"/>
      <c r="I35" s="91"/>
      <c r="J35" s="13" t="s">
        <v>25</v>
      </c>
      <c r="K35" s="13" t="s">
        <v>27</v>
      </c>
      <c r="L35" s="13" t="s">
        <v>27</v>
      </c>
      <c r="M35" s="13" t="s">
        <v>27</v>
      </c>
      <c r="N35" s="54"/>
      <c r="O35" s="91"/>
      <c r="P35" s="13" t="s">
        <v>25</v>
      </c>
      <c r="Q35" s="13" t="s">
        <v>27</v>
      </c>
      <c r="R35" s="13" t="s">
        <v>27</v>
      </c>
      <c r="S35" s="13" t="s">
        <v>27</v>
      </c>
      <c r="T35" s="105"/>
      <c r="U35" s="97"/>
      <c r="V35" s="91"/>
      <c r="W35" s="13" t="s">
        <v>25</v>
      </c>
      <c r="X35" s="79" t="s">
        <v>26</v>
      </c>
      <c r="Y35" s="18" t="s">
        <v>27</v>
      </c>
      <c r="Z35" s="18" t="s">
        <v>27</v>
      </c>
      <c r="AA35" s="54"/>
      <c r="AB35" s="91"/>
      <c r="AC35" s="13" t="s">
        <v>25</v>
      </c>
      <c r="AD35" s="18" t="s">
        <v>27</v>
      </c>
      <c r="AE35" s="18" t="s">
        <v>27</v>
      </c>
      <c r="AF35" s="18" t="s">
        <v>27</v>
      </c>
      <c r="AG35" s="54"/>
      <c r="AH35" s="91"/>
      <c r="AI35" s="13" t="s">
        <v>25</v>
      </c>
      <c r="AJ35" s="18" t="s">
        <v>27</v>
      </c>
      <c r="AK35" s="18" t="s">
        <v>27</v>
      </c>
      <c r="AL35" s="18" t="s">
        <v>27</v>
      </c>
      <c r="AM35" s="105"/>
      <c r="AN35" s="97"/>
      <c r="AO35" s="91"/>
      <c r="AP35" s="13" t="s">
        <v>25</v>
      </c>
      <c r="AQ35" s="18" t="s">
        <v>26</v>
      </c>
      <c r="AR35" s="13" t="s">
        <v>27</v>
      </c>
      <c r="AS35" s="13" t="s">
        <v>27</v>
      </c>
      <c r="AT35" s="54"/>
      <c r="AU35" s="91"/>
      <c r="AV35" s="13" t="s">
        <v>25</v>
      </c>
      <c r="AW35" s="13" t="s">
        <v>27</v>
      </c>
      <c r="AX35" s="13" t="s">
        <v>27</v>
      </c>
      <c r="AY35" s="13" t="s">
        <v>27</v>
      </c>
      <c r="AZ35" s="54"/>
      <c r="BA35" s="91"/>
      <c r="BB35" s="13" t="s">
        <v>25</v>
      </c>
      <c r="BC35" s="13" t="s">
        <v>27</v>
      </c>
      <c r="BD35" s="13" t="s">
        <v>27</v>
      </c>
      <c r="BE35" s="13" t="s">
        <v>27</v>
      </c>
      <c r="BF35" s="123"/>
      <c r="BG35" s="124"/>
      <c r="BH35" s="124"/>
      <c r="BI35" s="124"/>
      <c r="BJ35" s="124"/>
      <c r="BK35" s="124"/>
      <c r="BL35" s="124"/>
      <c r="BM35" s="124"/>
      <c r="BN35" s="124"/>
      <c r="BO35" s="124"/>
      <c r="BP35" s="124"/>
      <c r="BQ35" s="124"/>
      <c r="BR35" s="124"/>
      <c r="BS35" s="124"/>
      <c r="BT35" s="124"/>
      <c r="BU35" s="124"/>
      <c r="BV35" s="124"/>
      <c r="BW35" s="124"/>
      <c r="BX35" s="124"/>
      <c r="BY35" s="124"/>
    </row>
    <row r="36" spans="1:77" ht="15" customHeight="1" thickBot="1" x14ac:dyDescent="0.3">
      <c r="A36" s="14"/>
      <c r="B36" s="14"/>
      <c r="D36" s="14"/>
      <c r="E36" s="14"/>
      <c r="F36" s="14"/>
      <c r="G36" s="14"/>
      <c r="H36" s="14"/>
      <c r="I36" s="14"/>
      <c r="J36" s="14"/>
      <c r="K36" s="14"/>
      <c r="L36" s="14"/>
      <c r="M36" s="14"/>
      <c r="N36" s="14"/>
      <c r="O36" s="14"/>
      <c r="P36" s="14"/>
      <c r="Q36" s="14"/>
      <c r="R36" s="14"/>
      <c r="S36" s="14"/>
      <c r="T36" s="105"/>
      <c r="U36" s="127"/>
      <c r="V36" s="127"/>
      <c r="W36" s="127"/>
      <c r="X36" s="127"/>
      <c r="Y36" s="127"/>
      <c r="Z36" s="127"/>
      <c r="AA36" s="127"/>
      <c r="AB36" s="127"/>
      <c r="AC36" s="127"/>
      <c r="AD36" s="127"/>
      <c r="AE36" s="127"/>
      <c r="AF36" s="127"/>
      <c r="AG36" s="127"/>
      <c r="AH36" s="127"/>
      <c r="AI36" s="127"/>
      <c r="AJ36" s="127"/>
      <c r="AK36" s="127"/>
      <c r="AL36" s="127"/>
      <c r="AM36" s="105"/>
      <c r="AN36" s="127"/>
      <c r="AO36" s="127"/>
      <c r="AP36" s="127"/>
      <c r="AQ36" s="127"/>
      <c r="AR36" s="127"/>
      <c r="AS36" s="127"/>
      <c r="AT36" s="127"/>
      <c r="AU36" s="127"/>
      <c r="AV36" s="127"/>
      <c r="AW36" s="127"/>
      <c r="AX36" s="127"/>
      <c r="AY36" s="127"/>
      <c r="AZ36" s="127"/>
      <c r="BA36" s="127"/>
      <c r="BB36" s="127"/>
      <c r="BC36" s="127"/>
      <c r="BD36" s="127"/>
      <c r="BE36" s="127"/>
      <c r="BF36" s="127"/>
      <c r="BG36" s="124"/>
      <c r="BH36" s="124"/>
      <c r="BI36" s="124"/>
      <c r="BJ36" s="124"/>
      <c r="BK36" s="124"/>
      <c r="BL36" s="124"/>
      <c r="BM36" s="124"/>
      <c r="BN36" s="124"/>
      <c r="BO36" s="124"/>
      <c r="BP36" s="124"/>
      <c r="BQ36" s="124"/>
      <c r="BR36" s="124"/>
      <c r="BS36" s="124"/>
      <c r="BT36" s="124"/>
      <c r="BU36" s="124"/>
      <c r="BV36" s="124"/>
      <c r="BW36" s="124"/>
      <c r="BX36" s="124"/>
      <c r="BY36" s="124"/>
    </row>
    <row r="37" spans="1:77" ht="15" customHeight="1" thickTop="1" thickBot="1" x14ac:dyDescent="0.3">
      <c r="A37" s="14"/>
      <c r="B37" s="14"/>
      <c r="D37" s="14"/>
      <c r="E37" s="14"/>
      <c r="F37" s="14"/>
      <c r="G37" s="14"/>
      <c r="H37" s="14"/>
      <c r="I37" s="14"/>
      <c r="J37" s="14"/>
      <c r="K37" s="14"/>
      <c r="L37" s="14"/>
      <c r="M37" s="14"/>
      <c r="N37" s="14"/>
      <c r="O37" s="14"/>
      <c r="P37" s="14"/>
      <c r="Q37" s="14"/>
      <c r="R37" s="14"/>
      <c r="S37" s="14"/>
      <c r="T37" s="105"/>
      <c r="U37" s="127"/>
      <c r="V37" s="127"/>
      <c r="W37" s="127"/>
      <c r="X37" s="127"/>
      <c r="Y37" s="127"/>
      <c r="Z37" s="127"/>
      <c r="AA37" s="127"/>
      <c r="AB37" s="127"/>
      <c r="AC37" s="127"/>
      <c r="AD37" s="127"/>
      <c r="AE37" s="127"/>
      <c r="AF37" s="127"/>
      <c r="AG37" s="127"/>
      <c r="AH37" s="127"/>
      <c r="AI37" s="127"/>
      <c r="AJ37" s="127"/>
      <c r="AK37" s="127"/>
      <c r="AL37" s="127"/>
      <c r="AM37" s="105"/>
      <c r="AN37" s="86" t="s">
        <v>36</v>
      </c>
      <c r="AO37" s="20"/>
      <c r="AP37" s="11"/>
      <c r="AQ37" s="89" t="s">
        <v>24</v>
      </c>
      <c r="AR37" s="89"/>
      <c r="AS37" s="89"/>
      <c r="AT37" s="52"/>
      <c r="AU37" s="11"/>
      <c r="AV37" s="11"/>
      <c r="AW37" s="89" t="s">
        <v>24</v>
      </c>
      <c r="AX37" s="89"/>
      <c r="AY37" s="89"/>
      <c r="AZ37" s="52"/>
      <c r="BA37" s="11"/>
      <c r="BB37" s="11"/>
      <c r="BC37" s="89" t="s">
        <v>24</v>
      </c>
      <c r="BD37" s="89"/>
      <c r="BE37" s="89"/>
      <c r="BF37" s="92" t="s">
        <v>33</v>
      </c>
      <c r="BG37" s="95" t="s">
        <v>35</v>
      </c>
      <c r="BH37" s="20"/>
      <c r="BI37" s="11"/>
      <c r="BJ37" s="89" t="s">
        <v>24</v>
      </c>
      <c r="BK37" s="89"/>
      <c r="BL37" s="89"/>
      <c r="BM37" s="52"/>
      <c r="BN37" s="11"/>
      <c r="BO37" s="11"/>
      <c r="BP37" s="89" t="s">
        <v>24</v>
      </c>
      <c r="BQ37" s="89"/>
      <c r="BR37" s="89"/>
      <c r="BS37" s="52"/>
      <c r="BT37" s="11"/>
      <c r="BU37" s="11"/>
      <c r="BV37" s="89" t="s">
        <v>24</v>
      </c>
      <c r="BW37" s="89"/>
      <c r="BX37" s="89"/>
      <c r="BY37" s="122" t="s">
        <v>43</v>
      </c>
    </row>
    <row r="38" spans="1:77" ht="15" customHeight="1" thickTop="1" x14ac:dyDescent="0.25">
      <c r="A38" s="14"/>
      <c r="B38" s="14"/>
      <c r="D38" s="14"/>
      <c r="E38" s="14"/>
      <c r="F38" s="14"/>
      <c r="G38" s="14"/>
      <c r="H38" s="14"/>
      <c r="I38" s="14"/>
      <c r="J38" s="14"/>
      <c r="K38" s="14"/>
      <c r="L38" s="14"/>
      <c r="M38" s="14"/>
      <c r="N38" s="14"/>
      <c r="O38" s="14"/>
      <c r="P38" s="14"/>
      <c r="Q38" s="14"/>
      <c r="R38" s="14"/>
      <c r="S38" s="14"/>
      <c r="T38" s="105"/>
      <c r="U38" s="127"/>
      <c r="V38" s="127"/>
      <c r="W38" s="127"/>
      <c r="X38" s="127"/>
      <c r="Y38" s="127"/>
      <c r="Z38" s="127"/>
      <c r="AA38" s="127"/>
      <c r="AB38" s="127"/>
      <c r="AC38" s="127"/>
      <c r="AD38" s="127"/>
      <c r="AE38" s="127"/>
      <c r="AF38" s="127"/>
      <c r="AG38" s="127"/>
      <c r="AH38" s="127"/>
      <c r="AI38" s="127"/>
      <c r="AJ38" s="127"/>
      <c r="AK38" s="127"/>
      <c r="AL38" s="127"/>
      <c r="AM38" s="105"/>
      <c r="AN38" s="87"/>
      <c r="AO38" s="21"/>
      <c r="AP38" s="16" t="s">
        <v>29</v>
      </c>
      <c r="AQ38" s="13" t="s">
        <v>23</v>
      </c>
      <c r="AR38" s="13" t="s">
        <v>24</v>
      </c>
      <c r="AS38" s="13" t="s">
        <v>25</v>
      </c>
      <c r="AT38" s="53"/>
      <c r="AV38" s="16" t="s">
        <v>29</v>
      </c>
      <c r="AW38" s="13" t="s">
        <v>23</v>
      </c>
      <c r="AX38" s="13" t="s">
        <v>24</v>
      </c>
      <c r="AY38" s="13" t="s">
        <v>25</v>
      </c>
      <c r="AZ38" s="53"/>
      <c r="BB38" s="16" t="s">
        <v>29</v>
      </c>
      <c r="BC38" s="13" t="s">
        <v>23</v>
      </c>
      <c r="BD38" s="13" t="s">
        <v>24</v>
      </c>
      <c r="BE38" s="13" t="s">
        <v>25</v>
      </c>
      <c r="BF38" s="93"/>
      <c r="BG38" s="96"/>
      <c r="BH38" s="21"/>
      <c r="BI38" s="16" t="s">
        <v>29</v>
      </c>
      <c r="BJ38" s="13" t="s">
        <v>23</v>
      </c>
      <c r="BK38" s="13" t="s">
        <v>24</v>
      </c>
      <c r="BL38" s="13" t="s">
        <v>25</v>
      </c>
      <c r="BM38" s="53"/>
      <c r="BO38" s="16" t="s">
        <v>29</v>
      </c>
      <c r="BP38" s="13" t="s">
        <v>23</v>
      </c>
      <c r="BQ38" s="13" t="s">
        <v>24</v>
      </c>
      <c r="BR38" s="13" t="s">
        <v>25</v>
      </c>
      <c r="BS38" s="53"/>
      <c r="BU38" s="16" t="s">
        <v>29</v>
      </c>
      <c r="BV38" s="13" t="s">
        <v>23</v>
      </c>
      <c r="BW38" s="13" t="s">
        <v>24</v>
      </c>
      <c r="BX38" s="13" t="s">
        <v>25</v>
      </c>
      <c r="BY38" s="113"/>
    </row>
    <row r="39" spans="1:77" ht="15" customHeight="1" thickBot="1" x14ac:dyDescent="0.3">
      <c r="A39" s="14"/>
      <c r="B39" s="14"/>
      <c r="D39" s="14"/>
      <c r="E39" s="14"/>
      <c r="F39" s="14"/>
      <c r="G39" s="14"/>
      <c r="H39" s="14"/>
      <c r="I39" s="14"/>
      <c r="J39" s="14"/>
      <c r="K39" s="14"/>
      <c r="L39" s="14"/>
      <c r="M39" s="14"/>
      <c r="N39" s="14"/>
      <c r="O39" s="14"/>
      <c r="P39" s="14"/>
      <c r="Q39" s="14"/>
      <c r="R39" s="14"/>
      <c r="S39" s="14"/>
      <c r="T39" s="105"/>
      <c r="U39" s="127"/>
      <c r="V39" s="127"/>
      <c r="W39" s="127"/>
      <c r="X39" s="127"/>
      <c r="Y39" s="127"/>
      <c r="Z39" s="127"/>
      <c r="AA39" s="127"/>
      <c r="AB39" s="127"/>
      <c r="AC39" s="127"/>
      <c r="AD39" s="127"/>
      <c r="AE39" s="127"/>
      <c r="AF39" s="127"/>
      <c r="AG39" s="127"/>
      <c r="AH39" s="127"/>
      <c r="AI39" s="127"/>
      <c r="AJ39" s="127"/>
      <c r="AK39" s="127"/>
      <c r="AL39" s="127"/>
      <c r="AM39" s="105"/>
      <c r="AN39" s="87"/>
      <c r="AO39" s="90" t="s">
        <v>30</v>
      </c>
      <c r="AP39" s="13" t="s">
        <v>23</v>
      </c>
      <c r="AQ39" s="13" t="s">
        <v>28</v>
      </c>
      <c r="AR39" s="13" t="s">
        <v>27</v>
      </c>
      <c r="AS39" s="13" t="s">
        <v>27</v>
      </c>
      <c r="AT39" s="53"/>
      <c r="AU39" s="90" t="s">
        <v>30</v>
      </c>
      <c r="AV39" s="13" t="s">
        <v>23</v>
      </c>
      <c r="AW39" s="13" t="s">
        <v>27</v>
      </c>
      <c r="AX39" s="13" t="s">
        <v>27</v>
      </c>
      <c r="AY39" s="13" t="s">
        <v>27</v>
      </c>
      <c r="AZ39" s="53"/>
      <c r="BA39" s="90" t="s">
        <v>30</v>
      </c>
      <c r="BB39" s="13" t="s">
        <v>23</v>
      </c>
      <c r="BC39" s="13" t="s">
        <v>27</v>
      </c>
      <c r="BD39" s="13" t="s">
        <v>27</v>
      </c>
      <c r="BE39" s="13" t="s">
        <v>27</v>
      </c>
      <c r="BF39" s="93"/>
      <c r="BG39" s="96"/>
      <c r="BH39" s="90" t="s">
        <v>30</v>
      </c>
      <c r="BI39" s="13" t="s">
        <v>23</v>
      </c>
      <c r="BJ39" s="13" t="s">
        <v>28</v>
      </c>
      <c r="BK39" s="13" t="s">
        <v>27</v>
      </c>
      <c r="BL39" s="81" t="s">
        <v>26</v>
      </c>
      <c r="BM39" s="53"/>
      <c r="BN39" s="90" t="s">
        <v>30</v>
      </c>
      <c r="BO39" s="13" t="s">
        <v>23</v>
      </c>
      <c r="BP39" s="13" t="s">
        <v>27</v>
      </c>
      <c r="BQ39" s="13" t="s">
        <v>27</v>
      </c>
      <c r="BR39" s="13" t="s">
        <v>27</v>
      </c>
      <c r="BS39" s="53"/>
      <c r="BT39" s="90" t="s">
        <v>30</v>
      </c>
      <c r="BU39" s="13" t="s">
        <v>23</v>
      </c>
      <c r="BV39" s="13" t="s">
        <v>27</v>
      </c>
      <c r="BW39" s="13" t="s">
        <v>27</v>
      </c>
      <c r="BX39" s="13" t="s">
        <v>27</v>
      </c>
      <c r="BY39" s="113"/>
    </row>
    <row r="40" spans="1:77" ht="15" customHeight="1" thickTop="1" thickBot="1" x14ac:dyDescent="0.3">
      <c r="A40" s="14"/>
      <c r="B40" s="14"/>
      <c r="D40" s="14"/>
      <c r="E40" s="14"/>
      <c r="F40" s="14"/>
      <c r="G40" s="14"/>
      <c r="H40" s="14"/>
      <c r="I40" s="14"/>
      <c r="J40" s="14"/>
      <c r="K40" s="14"/>
      <c r="L40" s="14"/>
      <c r="M40" s="14"/>
      <c r="N40" s="14"/>
      <c r="O40" s="14"/>
      <c r="P40" s="14"/>
      <c r="Q40" s="14"/>
      <c r="R40" s="14"/>
      <c r="S40" s="14"/>
      <c r="T40" s="105"/>
      <c r="U40" s="127"/>
      <c r="V40" s="127"/>
      <c r="W40" s="127"/>
      <c r="X40" s="127"/>
      <c r="Y40" s="127"/>
      <c r="Z40" s="127"/>
      <c r="AA40" s="127"/>
      <c r="AB40" s="127"/>
      <c r="AC40" s="127"/>
      <c r="AD40" s="127"/>
      <c r="AE40" s="127"/>
      <c r="AF40" s="127"/>
      <c r="AG40" s="127"/>
      <c r="AH40" s="127"/>
      <c r="AI40" s="127"/>
      <c r="AJ40" s="127"/>
      <c r="AK40" s="127"/>
      <c r="AL40" s="127"/>
      <c r="AM40" s="105"/>
      <c r="AN40" s="87"/>
      <c r="AO40" s="90"/>
      <c r="AP40" s="13" t="s">
        <v>24</v>
      </c>
      <c r="AQ40" s="13" t="s">
        <v>27</v>
      </c>
      <c r="AR40" s="81" t="s">
        <v>28</v>
      </c>
      <c r="AS40" s="13" t="s">
        <v>27</v>
      </c>
      <c r="AT40" s="53"/>
      <c r="AU40" s="90"/>
      <c r="AV40" s="13" t="s">
        <v>24</v>
      </c>
      <c r="AW40" s="13" t="s">
        <v>27</v>
      </c>
      <c r="AX40" s="13" t="s">
        <v>27</v>
      </c>
      <c r="AY40" s="13" t="s">
        <v>27</v>
      </c>
      <c r="AZ40" s="53"/>
      <c r="BA40" s="90"/>
      <c r="BB40" s="13" t="s">
        <v>24</v>
      </c>
      <c r="BC40" s="13" t="s">
        <v>27</v>
      </c>
      <c r="BD40" s="13" t="s">
        <v>27</v>
      </c>
      <c r="BE40" s="13" t="s">
        <v>27</v>
      </c>
      <c r="BF40" s="93"/>
      <c r="BG40" s="96"/>
      <c r="BH40" s="90"/>
      <c r="BI40" s="13" t="s">
        <v>24</v>
      </c>
      <c r="BJ40" s="13" t="s">
        <v>27</v>
      </c>
      <c r="BK40" s="13" t="s">
        <v>28</v>
      </c>
      <c r="BL40" s="13" t="s">
        <v>27</v>
      </c>
      <c r="BM40" s="53"/>
      <c r="BN40" s="90"/>
      <c r="BO40" s="13" t="s">
        <v>24</v>
      </c>
      <c r="BP40" s="13" t="s">
        <v>27</v>
      </c>
      <c r="BQ40" s="13" t="s">
        <v>27</v>
      </c>
      <c r="BR40" s="13" t="s">
        <v>27</v>
      </c>
      <c r="BS40" s="53"/>
      <c r="BT40" s="90"/>
      <c r="BU40" s="13" t="s">
        <v>24</v>
      </c>
      <c r="BV40" s="13" t="s">
        <v>27</v>
      </c>
      <c r="BW40" s="13" t="s">
        <v>27</v>
      </c>
      <c r="BX40" s="13" t="s">
        <v>27</v>
      </c>
      <c r="BY40" s="113"/>
    </row>
    <row r="41" spans="1:77" ht="15" customHeight="1" thickTop="1" thickBot="1" x14ac:dyDescent="0.3">
      <c r="A41" s="14"/>
      <c r="B41" s="14"/>
      <c r="D41" s="14"/>
      <c r="E41" s="14"/>
      <c r="F41" s="14"/>
      <c r="G41" s="14"/>
      <c r="H41" s="14"/>
      <c r="I41" s="14"/>
      <c r="J41" s="14"/>
      <c r="K41" s="14"/>
      <c r="L41" s="14"/>
      <c r="M41" s="14"/>
      <c r="N41" s="14"/>
      <c r="O41" s="14"/>
      <c r="P41" s="14"/>
      <c r="Q41" s="14"/>
      <c r="R41" s="14"/>
      <c r="S41" s="14"/>
      <c r="T41" s="105"/>
      <c r="U41" s="127"/>
      <c r="V41" s="127"/>
      <c r="W41" s="127"/>
      <c r="X41" s="127"/>
      <c r="Y41" s="127"/>
      <c r="Z41" s="127"/>
      <c r="AA41" s="127"/>
      <c r="AB41" s="127"/>
      <c r="AC41" s="127"/>
      <c r="AD41" s="127"/>
      <c r="AE41" s="127"/>
      <c r="AF41" s="127"/>
      <c r="AG41" s="127"/>
      <c r="AH41" s="127"/>
      <c r="AI41" s="127"/>
      <c r="AJ41" s="127"/>
      <c r="AK41" s="127"/>
      <c r="AL41" s="127"/>
      <c r="AM41" s="106"/>
      <c r="AN41" s="88"/>
      <c r="AO41" s="91"/>
      <c r="AP41" s="18" t="s">
        <v>25</v>
      </c>
      <c r="AQ41" s="18" t="s">
        <v>26</v>
      </c>
      <c r="AR41" s="18" t="s">
        <v>27</v>
      </c>
      <c r="AS41" s="18" t="s">
        <v>27</v>
      </c>
      <c r="AT41" s="54"/>
      <c r="AU41" s="91"/>
      <c r="AV41" s="18" t="s">
        <v>25</v>
      </c>
      <c r="AW41" s="18" t="s">
        <v>27</v>
      </c>
      <c r="AX41" s="18" t="s">
        <v>27</v>
      </c>
      <c r="AY41" s="18" t="s">
        <v>27</v>
      </c>
      <c r="AZ41" s="54"/>
      <c r="BA41" s="91"/>
      <c r="BB41" s="18" t="s">
        <v>25</v>
      </c>
      <c r="BC41" s="18" t="s">
        <v>27</v>
      </c>
      <c r="BD41" s="18" t="s">
        <v>27</v>
      </c>
      <c r="BE41" s="18" t="s">
        <v>27</v>
      </c>
      <c r="BF41" s="93"/>
      <c r="BG41" s="97"/>
      <c r="BH41" s="91"/>
      <c r="BI41" s="13" t="s">
        <v>25</v>
      </c>
      <c r="BJ41" s="18" t="s">
        <v>26</v>
      </c>
      <c r="BK41" s="13" t="s">
        <v>27</v>
      </c>
      <c r="BL41" s="13" t="s">
        <v>27</v>
      </c>
      <c r="BM41" s="54"/>
      <c r="BN41" s="91"/>
      <c r="BO41" s="13" t="s">
        <v>25</v>
      </c>
      <c r="BP41" s="18" t="s">
        <v>27</v>
      </c>
      <c r="BQ41" s="18" t="s">
        <v>27</v>
      </c>
      <c r="BR41" s="18" t="s">
        <v>27</v>
      </c>
      <c r="BS41" s="54"/>
      <c r="BT41" s="91"/>
      <c r="BU41" s="13" t="s">
        <v>25</v>
      </c>
      <c r="BV41" s="18" t="s">
        <v>27</v>
      </c>
      <c r="BW41" s="18" t="s">
        <v>27</v>
      </c>
      <c r="BX41" s="18" t="s">
        <v>27</v>
      </c>
      <c r="BY41" s="113"/>
    </row>
    <row r="42" spans="1:77" ht="15" customHeight="1" thickBot="1" x14ac:dyDescent="0.3">
      <c r="A42" s="14"/>
      <c r="B42" s="14"/>
      <c r="D42" s="14"/>
      <c r="E42" s="14"/>
      <c r="F42" s="14"/>
      <c r="G42" s="14"/>
      <c r="H42" s="14"/>
      <c r="I42" s="14"/>
      <c r="J42" s="14"/>
      <c r="K42" s="14"/>
      <c r="L42" s="14"/>
      <c r="M42" s="14"/>
      <c r="N42" s="14"/>
      <c r="O42" s="14"/>
      <c r="P42" s="14"/>
      <c r="Q42" s="14"/>
      <c r="R42" s="14"/>
      <c r="S42" s="14"/>
      <c r="T42" s="105"/>
      <c r="U42" s="127"/>
      <c r="V42" s="127"/>
      <c r="W42" s="127"/>
      <c r="X42" s="127"/>
      <c r="Y42" s="127"/>
      <c r="Z42" s="127"/>
      <c r="AA42" s="127"/>
      <c r="AB42" s="127"/>
      <c r="AC42" s="127"/>
      <c r="AD42" s="127"/>
      <c r="AE42" s="127"/>
      <c r="AF42" s="127"/>
      <c r="AG42" s="127"/>
      <c r="AH42" s="127"/>
      <c r="AI42" s="127"/>
      <c r="AJ42" s="127"/>
      <c r="AK42" s="127"/>
      <c r="AL42" s="127"/>
      <c r="AM42" s="132"/>
      <c r="AN42" s="132"/>
      <c r="AO42" s="132"/>
      <c r="AP42" s="132"/>
      <c r="AQ42" s="132"/>
      <c r="AR42" s="132"/>
      <c r="AS42" s="132"/>
      <c r="AT42" s="132"/>
      <c r="AU42" s="132"/>
      <c r="AV42" s="132"/>
      <c r="AW42" s="132"/>
      <c r="AX42" s="132"/>
      <c r="AY42" s="132"/>
      <c r="AZ42" s="132"/>
      <c r="BA42" s="132"/>
      <c r="BB42" s="132"/>
      <c r="BC42" s="132"/>
      <c r="BD42" s="132"/>
      <c r="BE42" s="132"/>
      <c r="BF42" s="93"/>
      <c r="BG42" s="126"/>
      <c r="BH42" s="127"/>
      <c r="BI42" s="127"/>
      <c r="BJ42" s="127"/>
      <c r="BK42" s="127"/>
      <c r="BL42" s="127"/>
      <c r="BM42" s="127"/>
      <c r="BN42" s="127"/>
      <c r="BO42" s="127"/>
      <c r="BP42" s="127"/>
      <c r="BQ42" s="127"/>
      <c r="BR42" s="127"/>
      <c r="BS42" s="127"/>
      <c r="BT42" s="127"/>
      <c r="BU42" s="127"/>
      <c r="BV42" s="127"/>
      <c r="BW42" s="127"/>
      <c r="BX42" s="127"/>
      <c r="BY42" s="127"/>
    </row>
    <row r="43" spans="1:77" ht="15" customHeight="1" thickTop="1" thickBot="1" x14ac:dyDescent="0.3">
      <c r="A43" s="14"/>
      <c r="B43" s="14"/>
      <c r="D43" s="14"/>
      <c r="E43" s="14"/>
      <c r="F43" s="14"/>
      <c r="G43" s="14"/>
      <c r="H43" s="14"/>
      <c r="I43" s="14"/>
      <c r="J43" s="14"/>
      <c r="K43" s="14"/>
      <c r="L43" s="14"/>
      <c r="M43" s="14"/>
      <c r="N43" s="14"/>
      <c r="O43" s="14"/>
      <c r="P43" s="14"/>
      <c r="Q43" s="14"/>
      <c r="R43" s="14"/>
      <c r="S43" s="14"/>
      <c r="T43" s="105"/>
      <c r="U43" s="127"/>
      <c r="V43" s="127"/>
      <c r="W43" s="127"/>
      <c r="X43" s="127"/>
      <c r="Y43" s="127"/>
      <c r="Z43" s="127"/>
      <c r="AA43" s="127"/>
      <c r="AB43" s="127"/>
      <c r="AC43" s="127"/>
      <c r="AD43" s="127"/>
      <c r="AE43" s="127"/>
      <c r="AF43" s="127"/>
      <c r="AG43" s="127"/>
      <c r="AH43" s="127"/>
      <c r="AI43" s="127"/>
      <c r="AJ43" s="127"/>
      <c r="AK43" s="127"/>
      <c r="AL43" s="127"/>
      <c r="AM43" s="124"/>
      <c r="AN43" s="124"/>
      <c r="AO43" s="124"/>
      <c r="AP43" s="124"/>
      <c r="AQ43" s="124"/>
      <c r="AR43" s="124"/>
      <c r="AS43" s="124"/>
      <c r="AT43" s="124"/>
      <c r="AU43" s="124"/>
      <c r="AV43" s="124"/>
      <c r="AW43" s="124"/>
      <c r="AX43" s="124"/>
      <c r="AY43" s="124"/>
      <c r="AZ43" s="124"/>
      <c r="BA43" s="124"/>
      <c r="BB43" s="124"/>
      <c r="BC43" s="124"/>
      <c r="BD43" s="124"/>
      <c r="BE43" s="124"/>
      <c r="BF43" s="93"/>
      <c r="BG43" s="86" t="s">
        <v>36</v>
      </c>
      <c r="BH43" s="20"/>
      <c r="BI43" s="11"/>
      <c r="BJ43" s="89" t="s">
        <v>24</v>
      </c>
      <c r="BK43" s="89"/>
      <c r="BL43" s="89"/>
      <c r="BM43" s="52"/>
      <c r="BN43" s="11"/>
      <c r="BO43" s="11"/>
      <c r="BP43" s="89" t="s">
        <v>24</v>
      </c>
      <c r="BQ43" s="89"/>
      <c r="BR43" s="89"/>
      <c r="BS43" s="52"/>
      <c r="BT43" s="11"/>
      <c r="BU43" s="11"/>
      <c r="BV43" s="89" t="s">
        <v>24</v>
      </c>
      <c r="BW43" s="89"/>
      <c r="BX43" s="89"/>
      <c r="BY43" s="101" t="s">
        <v>62</v>
      </c>
    </row>
    <row r="44" spans="1:77" ht="15" customHeight="1" thickTop="1" x14ac:dyDescent="0.25">
      <c r="A44" s="14"/>
      <c r="B44" s="14"/>
      <c r="D44" s="14"/>
      <c r="E44" s="14"/>
      <c r="F44" s="14"/>
      <c r="G44" s="14"/>
      <c r="H44" s="14"/>
      <c r="I44" s="14"/>
      <c r="J44" s="14"/>
      <c r="K44" s="14"/>
      <c r="L44" s="14"/>
      <c r="M44" s="14"/>
      <c r="N44" s="14"/>
      <c r="O44" s="14"/>
      <c r="P44" s="14"/>
      <c r="Q44" s="14"/>
      <c r="R44" s="14"/>
      <c r="S44" s="14"/>
      <c r="T44" s="105"/>
      <c r="U44" s="127"/>
      <c r="V44" s="127"/>
      <c r="W44" s="127"/>
      <c r="X44" s="127"/>
      <c r="Y44" s="127"/>
      <c r="Z44" s="127"/>
      <c r="AA44" s="127"/>
      <c r="AB44" s="127"/>
      <c r="AC44" s="127"/>
      <c r="AD44" s="127"/>
      <c r="AE44" s="127"/>
      <c r="AF44" s="127"/>
      <c r="AG44" s="127"/>
      <c r="AH44" s="127"/>
      <c r="AI44" s="127"/>
      <c r="AJ44" s="127"/>
      <c r="AK44" s="127"/>
      <c r="AL44" s="127"/>
      <c r="AM44" s="124"/>
      <c r="AN44" s="124"/>
      <c r="AO44" s="124"/>
      <c r="AP44" s="124"/>
      <c r="AQ44" s="124"/>
      <c r="AR44" s="124"/>
      <c r="AS44" s="124"/>
      <c r="AT44" s="124"/>
      <c r="AU44" s="124"/>
      <c r="AV44" s="124"/>
      <c r="AW44" s="124"/>
      <c r="AX44" s="124"/>
      <c r="AY44" s="124"/>
      <c r="AZ44" s="124"/>
      <c r="BA44" s="124"/>
      <c r="BB44" s="124"/>
      <c r="BC44" s="124"/>
      <c r="BD44" s="124"/>
      <c r="BE44" s="124"/>
      <c r="BF44" s="93"/>
      <c r="BG44" s="87"/>
      <c r="BH44" s="21"/>
      <c r="BI44" s="16" t="s">
        <v>29</v>
      </c>
      <c r="BJ44" s="13" t="s">
        <v>23</v>
      </c>
      <c r="BK44" s="13" t="s">
        <v>24</v>
      </c>
      <c r="BL44" s="13" t="s">
        <v>25</v>
      </c>
      <c r="BM44" s="53"/>
      <c r="BO44" s="16" t="s">
        <v>29</v>
      </c>
      <c r="BP44" s="13" t="s">
        <v>23</v>
      </c>
      <c r="BQ44" s="13" t="s">
        <v>24</v>
      </c>
      <c r="BR44" s="13" t="s">
        <v>25</v>
      </c>
      <c r="BS44" s="53"/>
      <c r="BU44" s="16" t="s">
        <v>29</v>
      </c>
      <c r="BV44" s="13" t="s">
        <v>23</v>
      </c>
      <c r="BW44" s="13" t="s">
        <v>24</v>
      </c>
      <c r="BX44" s="13" t="s">
        <v>25</v>
      </c>
      <c r="BY44" s="102"/>
    </row>
    <row r="45" spans="1:77" ht="15" customHeight="1" thickBot="1" x14ac:dyDescent="0.3">
      <c r="A45" s="14"/>
      <c r="B45" s="14"/>
      <c r="D45" s="14"/>
      <c r="E45" s="14"/>
      <c r="F45" s="14"/>
      <c r="G45" s="14"/>
      <c r="H45" s="14"/>
      <c r="I45" s="14"/>
      <c r="J45" s="14"/>
      <c r="K45" s="14"/>
      <c r="L45" s="14"/>
      <c r="M45" s="14"/>
      <c r="N45" s="14"/>
      <c r="O45" s="14"/>
      <c r="P45" s="14"/>
      <c r="Q45" s="14"/>
      <c r="R45" s="14"/>
      <c r="S45" s="14"/>
      <c r="T45" s="105"/>
      <c r="U45" s="127"/>
      <c r="V45" s="127"/>
      <c r="W45" s="127"/>
      <c r="X45" s="127"/>
      <c r="Y45" s="127"/>
      <c r="Z45" s="127"/>
      <c r="AA45" s="127"/>
      <c r="AB45" s="127"/>
      <c r="AC45" s="127"/>
      <c r="AD45" s="127"/>
      <c r="AE45" s="127"/>
      <c r="AF45" s="127"/>
      <c r="AG45" s="127"/>
      <c r="AH45" s="127"/>
      <c r="AI45" s="127"/>
      <c r="AJ45" s="127"/>
      <c r="AK45" s="127"/>
      <c r="AL45" s="127"/>
      <c r="AM45" s="124"/>
      <c r="AN45" s="124"/>
      <c r="AO45" s="124"/>
      <c r="AP45" s="124"/>
      <c r="AQ45" s="124"/>
      <c r="AR45" s="124"/>
      <c r="AS45" s="124"/>
      <c r="AT45" s="124"/>
      <c r="AU45" s="124"/>
      <c r="AV45" s="124"/>
      <c r="AW45" s="124"/>
      <c r="AX45" s="124"/>
      <c r="AY45" s="124"/>
      <c r="AZ45" s="124"/>
      <c r="BA45" s="124"/>
      <c r="BB45" s="124"/>
      <c r="BC45" s="124"/>
      <c r="BD45" s="124"/>
      <c r="BE45" s="124"/>
      <c r="BF45" s="93"/>
      <c r="BG45" s="87"/>
      <c r="BH45" s="90" t="s">
        <v>30</v>
      </c>
      <c r="BI45" s="13" t="s">
        <v>23</v>
      </c>
      <c r="BJ45" s="13" t="s">
        <v>28</v>
      </c>
      <c r="BK45" s="13" t="s">
        <v>27</v>
      </c>
      <c r="BL45" s="81" t="s">
        <v>28</v>
      </c>
      <c r="BM45" s="53"/>
      <c r="BN45" s="90" t="s">
        <v>30</v>
      </c>
      <c r="BO45" s="13" t="s">
        <v>23</v>
      </c>
      <c r="BP45" s="13" t="s">
        <v>27</v>
      </c>
      <c r="BQ45" s="13" t="s">
        <v>27</v>
      </c>
      <c r="BR45" s="13" t="s">
        <v>27</v>
      </c>
      <c r="BS45" s="53"/>
      <c r="BT45" s="90" t="s">
        <v>30</v>
      </c>
      <c r="BU45" s="13" t="s">
        <v>23</v>
      </c>
      <c r="BV45" s="13" t="s">
        <v>27</v>
      </c>
      <c r="BW45" s="13" t="s">
        <v>27</v>
      </c>
      <c r="BX45" s="13" t="s">
        <v>27</v>
      </c>
      <c r="BY45" s="102"/>
    </row>
    <row r="46" spans="1:77" ht="15" customHeight="1" thickTop="1" thickBot="1" x14ac:dyDescent="0.3">
      <c r="A46" s="14"/>
      <c r="B46" s="14"/>
      <c r="D46" s="14"/>
      <c r="E46" s="14"/>
      <c r="F46" s="14"/>
      <c r="G46" s="14"/>
      <c r="H46" s="14"/>
      <c r="I46" s="14"/>
      <c r="J46" s="14"/>
      <c r="K46" s="14"/>
      <c r="L46" s="14"/>
      <c r="M46" s="14"/>
      <c r="N46" s="14"/>
      <c r="O46" s="14"/>
      <c r="P46" s="14"/>
      <c r="Q46" s="14"/>
      <c r="R46" s="14"/>
      <c r="S46" s="14"/>
      <c r="T46" s="105"/>
      <c r="U46" s="127"/>
      <c r="V46" s="127"/>
      <c r="W46" s="127"/>
      <c r="X46" s="127"/>
      <c r="Y46" s="127"/>
      <c r="Z46" s="127"/>
      <c r="AA46" s="127"/>
      <c r="AB46" s="127"/>
      <c r="AC46" s="127"/>
      <c r="AD46" s="127"/>
      <c r="AE46" s="127"/>
      <c r="AF46" s="127"/>
      <c r="AG46" s="127"/>
      <c r="AH46" s="127"/>
      <c r="AI46" s="127"/>
      <c r="AJ46" s="127"/>
      <c r="AK46" s="127"/>
      <c r="AL46" s="127"/>
      <c r="AM46" s="124"/>
      <c r="AN46" s="124"/>
      <c r="AO46" s="124"/>
      <c r="AP46" s="124"/>
      <c r="AQ46" s="124"/>
      <c r="AR46" s="124"/>
      <c r="AS46" s="124"/>
      <c r="AT46" s="124"/>
      <c r="AU46" s="124"/>
      <c r="AV46" s="124"/>
      <c r="AW46" s="124"/>
      <c r="AX46" s="124"/>
      <c r="AY46" s="124"/>
      <c r="AZ46" s="124"/>
      <c r="BA46" s="124"/>
      <c r="BB46" s="124"/>
      <c r="BC46" s="124"/>
      <c r="BD46" s="124"/>
      <c r="BE46" s="124"/>
      <c r="BF46" s="93"/>
      <c r="BG46" s="87"/>
      <c r="BH46" s="90"/>
      <c r="BI46" s="13" t="s">
        <v>24</v>
      </c>
      <c r="BJ46" s="13" t="s">
        <v>27</v>
      </c>
      <c r="BK46" s="13" t="s">
        <v>28</v>
      </c>
      <c r="BL46" s="13" t="s">
        <v>27</v>
      </c>
      <c r="BM46" s="53"/>
      <c r="BN46" s="90"/>
      <c r="BO46" s="13" t="s">
        <v>24</v>
      </c>
      <c r="BP46" s="13" t="s">
        <v>27</v>
      </c>
      <c r="BQ46" s="13" t="s">
        <v>27</v>
      </c>
      <c r="BR46" s="13" t="s">
        <v>27</v>
      </c>
      <c r="BS46" s="53"/>
      <c r="BT46" s="90"/>
      <c r="BU46" s="13" t="s">
        <v>24</v>
      </c>
      <c r="BV46" s="13" t="s">
        <v>27</v>
      </c>
      <c r="BW46" s="13" t="s">
        <v>27</v>
      </c>
      <c r="BX46" s="13" t="s">
        <v>27</v>
      </c>
      <c r="BY46" s="102"/>
    </row>
    <row r="47" spans="1:77" ht="15" customHeight="1" thickTop="1" thickBot="1" x14ac:dyDescent="0.3">
      <c r="A47" s="14"/>
      <c r="B47" s="14"/>
      <c r="D47" s="14"/>
      <c r="E47" s="14"/>
      <c r="F47" s="14"/>
      <c r="G47" s="14"/>
      <c r="H47" s="14"/>
      <c r="I47" s="14"/>
      <c r="J47" s="14"/>
      <c r="K47" s="14"/>
      <c r="L47" s="14"/>
      <c r="M47" s="14"/>
      <c r="N47" s="14"/>
      <c r="O47" s="14"/>
      <c r="P47" s="14"/>
      <c r="Q47" s="14"/>
      <c r="R47" s="14"/>
      <c r="S47" s="14"/>
      <c r="T47" s="105"/>
      <c r="U47" s="127"/>
      <c r="V47" s="127"/>
      <c r="W47" s="127"/>
      <c r="X47" s="127"/>
      <c r="Y47" s="127"/>
      <c r="Z47" s="127"/>
      <c r="AA47" s="127"/>
      <c r="AB47" s="127"/>
      <c r="AC47" s="127"/>
      <c r="AD47" s="127"/>
      <c r="AE47" s="127"/>
      <c r="AF47" s="127"/>
      <c r="AG47" s="127"/>
      <c r="AH47" s="127"/>
      <c r="AI47" s="127"/>
      <c r="AJ47" s="127"/>
      <c r="AK47" s="127"/>
      <c r="AL47" s="127"/>
      <c r="AM47" s="124"/>
      <c r="AN47" s="124"/>
      <c r="AO47" s="124"/>
      <c r="AP47" s="124"/>
      <c r="AQ47" s="124"/>
      <c r="AR47" s="124"/>
      <c r="AS47" s="124"/>
      <c r="AT47" s="124"/>
      <c r="AU47" s="124"/>
      <c r="AV47" s="124"/>
      <c r="AW47" s="124"/>
      <c r="AX47" s="124"/>
      <c r="AY47" s="124"/>
      <c r="AZ47" s="124"/>
      <c r="BA47" s="124"/>
      <c r="BB47" s="124"/>
      <c r="BC47" s="124"/>
      <c r="BD47" s="124"/>
      <c r="BE47" s="124"/>
      <c r="BF47" s="94"/>
      <c r="BG47" s="88"/>
      <c r="BH47" s="91"/>
      <c r="BI47" s="18" t="s">
        <v>25</v>
      </c>
      <c r="BJ47" s="18" t="s">
        <v>26</v>
      </c>
      <c r="BK47" s="18" t="s">
        <v>27</v>
      </c>
      <c r="BL47" s="18" t="s">
        <v>27</v>
      </c>
      <c r="BM47" s="54"/>
      <c r="BN47" s="91"/>
      <c r="BO47" s="18" t="s">
        <v>25</v>
      </c>
      <c r="BP47" s="18" t="s">
        <v>27</v>
      </c>
      <c r="BQ47" s="18" t="s">
        <v>27</v>
      </c>
      <c r="BR47" s="18" t="s">
        <v>27</v>
      </c>
      <c r="BS47" s="54"/>
      <c r="BT47" s="91"/>
      <c r="BU47" s="13" t="s">
        <v>25</v>
      </c>
      <c r="BV47" s="18" t="s">
        <v>27</v>
      </c>
      <c r="BW47" s="18" t="s">
        <v>27</v>
      </c>
      <c r="BX47" s="18" t="s">
        <v>27</v>
      </c>
      <c r="BY47" s="125"/>
    </row>
    <row r="48" spans="1:77" ht="15" customHeight="1" thickBot="1" x14ac:dyDescent="0.3">
      <c r="A48" s="14"/>
      <c r="B48" s="14"/>
      <c r="D48" s="14"/>
      <c r="E48" s="14"/>
      <c r="F48" s="14"/>
      <c r="G48" s="14"/>
      <c r="H48" s="14"/>
      <c r="I48" s="14"/>
      <c r="J48" s="14"/>
      <c r="K48" s="14"/>
      <c r="L48" s="14"/>
      <c r="M48" s="14"/>
      <c r="N48" s="14"/>
      <c r="O48" s="14"/>
      <c r="P48" s="14"/>
      <c r="Q48" s="14"/>
      <c r="R48" s="14"/>
      <c r="S48" s="14"/>
      <c r="T48" s="105"/>
      <c r="U48" s="131"/>
      <c r="V48" s="131"/>
      <c r="W48" s="131"/>
      <c r="X48" s="131"/>
      <c r="Y48" s="131"/>
      <c r="Z48" s="131"/>
      <c r="AA48" s="131"/>
      <c r="AB48" s="131"/>
      <c r="AC48" s="131"/>
      <c r="AD48" s="131"/>
      <c r="AE48" s="131"/>
      <c r="AF48" s="131"/>
      <c r="AG48" s="131"/>
      <c r="AH48" s="131"/>
      <c r="AI48" s="131"/>
      <c r="AJ48" s="131"/>
      <c r="AK48" s="131"/>
      <c r="AL48" s="131"/>
      <c r="AM48" s="124"/>
      <c r="AN48" s="124"/>
      <c r="AO48" s="124"/>
      <c r="AP48" s="124"/>
      <c r="AQ48" s="124"/>
      <c r="AR48" s="124"/>
      <c r="AS48" s="124"/>
      <c r="AT48" s="124"/>
      <c r="AU48" s="124"/>
      <c r="AV48" s="124"/>
      <c r="AW48" s="124"/>
      <c r="AX48" s="124"/>
      <c r="AY48" s="124"/>
      <c r="AZ48" s="124"/>
      <c r="BA48" s="124"/>
      <c r="BB48" s="124"/>
      <c r="BC48" s="124"/>
      <c r="BD48" s="124"/>
      <c r="BE48" s="124"/>
      <c r="BF48" s="83"/>
      <c r="BG48" s="84"/>
      <c r="BH48" s="84"/>
      <c r="BI48" s="84"/>
      <c r="BJ48" s="84"/>
      <c r="BK48" s="84"/>
      <c r="BL48" s="84"/>
      <c r="BM48" s="84"/>
      <c r="BN48" s="84"/>
      <c r="BO48" s="84"/>
      <c r="BP48" s="84"/>
      <c r="BQ48" s="84"/>
      <c r="BR48" s="84"/>
      <c r="BS48" s="84"/>
      <c r="BT48" s="84"/>
      <c r="BU48" s="84"/>
      <c r="BV48" s="84"/>
      <c r="BW48" s="84"/>
      <c r="BX48" s="84"/>
      <c r="BY48" s="84"/>
    </row>
    <row r="49" spans="1:76" ht="15" customHeight="1" thickTop="1" thickBot="1" x14ac:dyDescent="0.3">
      <c r="A49" s="14"/>
      <c r="B49" s="14"/>
      <c r="D49" s="14"/>
      <c r="E49" s="14"/>
      <c r="F49" s="14"/>
      <c r="G49" s="14"/>
      <c r="H49" s="14"/>
      <c r="I49" s="14"/>
      <c r="J49" s="14"/>
      <c r="K49" s="14"/>
      <c r="L49" s="14"/>
      <c r="M49" s="14"/>
      <c r="N49" s="14"/>
      <c r="O49" s="14"/>
      <c r="P49" s="14"/>
      <c r="Q49" s="14"/>
      <c r="R49" s="14"/>
      <c r="S49" s="14"/>
      <c r="T49" s="105"/>
      <c r="U49" s="86" t="s">
        <v>36</v>
      </c>
      <c r="V49" s="20"/>
      <c r="W49" s="11"/>
      <c r="X49" s="89" t="s">
        <v>24</v>
      </c>
      <c r="Y49" s="89"/>
      <c r="Z49" s="89"/>
      <c r="AA49" s="52"/>
      <c r="AB49" s="11"/>
      <c r="AC49" s="11"/>
      <c r="AD49" s="89" t="s">
        <v>24</v>
      </c>
      <c r="AE49" s="89"/>
      <c r="AF49" s="89"/>
      <c r="AG49" s="52"/>
      <c r="AH49" s="11"/>
      <c r="AI49" s="11"/>
      <c r="AJ49" s="89" t="s">
        <v>24</v>
      </c>
      <c r="AK49" s="89"/>
      <c r="AL49" s="89"/>
      <c r="AM49" s="122" t="s">
        <v>42</v>
      </c>
      <c r="AN49" s="85"/>
      <c r="AP49" s="14"/>
      <c r="AQ49" s="14"/>
      <c r="AR49" s="14"/>
      <c r="AS49" s="14"/>
      <c r="AT49" s="14"/>
      <c r="AU49" s="14"/>
      <c r="AV49" s="14"/>
      <c r="AW49" s="14"/>
      <c r="AX49" s="14"/>
      <c r="AY49" s="14"/>
      <c r="AZ49" s="14"/>
      <c r="BA49" s="14"/>
      <c r="BB49" s="14"/>
      <c r="BC49" s="14"/>
      <c r="BD49" s="14"/>
      <c r="BE49" s="14"/>
      <c r="BG49" s="14"/>
      <c r="BI49" s="14"/>
      <c r="BJ49" s="14"/>
      <c r="BK49" s="14"/>
      <c r="BL49" s="14"/>
      <c r="BM49" s="14"/>
      <c r="BN49" s="14"/>
      <c r="BO49" s="14"/>
      <c r="BP49" s="14"/>
      <c r="BQ49" s="14"/>
      <c r="BR49" s="14"/>
      <c r="BS49" s="14"/>
      <c r="BT49" s="14"/>
      <c r="BU49" s="14"/>
      <c r="BV49" s="14"/>
      <c r="BW49" s="14"/>
      <c r="BX49" s="14"/>
    </row>
    <row r="50" spans="1:76" ht="15" customHeight="1" thickTop="1" x14ac:dyDescent="0.25">
      <c r="A50" s="14"/>
      <c r="B50" s="14"/>
      <c r="D50" s="14"/>
      <c r="E50" s="14"/>
      <c r="F50" s="14"/>
      <c r="G50" s="14"/>
      <c r="H50" s="14"/>
      <c r="I50" s="14"/>
      <c r="J50" s="14"/>
      <c r="K50" s="14"/>
      <c r="L50" s="14"/>
      <c r="M50" s="14"/>
      <c r="N50" s="14"/>
      <c r="O50" s="14"/>
      <c r="P50" s="14"/>
      <c r="Q50" s="14"/>
      <c r="R50" s="14"/>
      <c r="S50" s="14"/>
      <c r="T50" s="105"/>
      <c r="U50" s="87"/>
      <c r="V50" s="21"/>
      <c r="W50" s="16" t="s">
        <v>29</v>
      </c>
      <c r="X50" s="13" t="s">
        <v>23</v>
      </c>
      <c r="Y50" s="13" t="s">
        <v>24</v>
      </c>
      <c r="Z50" s="13" t="s">
        <v>25</v>
      </c>
      <c r="AA50" s="53"/>
      <c r="AC50" s="16" t="s">
        <v>29</v>
      </c>
      <c r="AD50" s="13" t="s">
        <v>23</v>
      </c>
      <c r="AE50" s="13" t="s">
        <v>24</v>
      </c>
      <c r="AF50" s="13" t="s">
        <v>25</v>
      </c>
      <c r="AG50" s="53"/>
      <c r="AI50" s="16" t="s">
        <v>29</v>
      </c>
      <c r="AJ50" s="13" t="s">
        <v>23</v>
      </c>
      <c r="AK50" s="13" t="s">
        <v>24</v>
      </c>
      <c r="AL50" s="13" t="s">
        <v>25</v>
      </c>
      <c r="AM50" s="113"/>
      <c r="AN50" s="85"/>
      <c r="AP50" s="14"/>
      <c r="AQ50" s="14"/>
      <c r="AR50" s="14"/>
      <c r="AS50" s="14"/>
      <c r="AT50" s="14"/>
      <c r="AU50" s="14"/>
      <c r="AV50" s="14"/>
      <c r="AW50" s="14"/>
      <c r="AX50" s="14"/>
      <c r="AY50" s="14"/>
      <c r="AZ50" s="14"/>
      <c r="BA50" s="14"/>
      <c r="BB50" s="14"/>
      <c r="BC50" s="14"/>
      <c r="BD50" s="14"/>
      <c r="BE50" s="14"/>
      <c r="BG50" s="14"/>
      <c r="BI50" s="14"/>
      <c r="BJ50" s="14"/>
      <c r="BK50" s="14"/>
      <c r="BL50" s="14"/>
      <c r="BM50" s="14"/>
      <c r="BN50" s="14"/>
      <c r="BO50" s="14"/>
      <c r="BP50" s="14"/>
      <c r="BQ50" s="14"/>
      <c r="BR50" s="14"/>
      <c r="BS50" s="14"/>
      <c r="BT50" s="14"/>
      <c r="BU50" s="14"/>
      <c r="BV50" s="14"/>
      <c r="BW50" s="14"/>
      <c r="BX50" s="14"/>
    </row>
    <row r="51" spans="1:76" ht="15" customHeight="1" thickBot="1" x14ac:dyDescent="0.3">
      <c r="A51" s="14"/>
      <c r="B51" s="14"/>
      <c r="D51" s="14"/>
      <c r="E51" s="14"/>
      <c r="F51" s="14"/>
      <c r="G51" s="14"/>
      <c r="H51" s="14"/>
      <c r="I51" s="14"/>
      <c r="J51" s="14"/>
      <c r="K51" s="14"/>
      <c r="L51" s="14"/>
      <c r="M51" s="14"/>
      <c r="N51" s="14"/>
      <c r="O51" s="14"/>
      <c r="P51" s="14"/>
      <c r="Q51" s="14"/>
      <c r="R51" s="14"/>
      <c r="S51" s="14"/>
      <c r="T51" s="105"/>
      <c r="U51" s="87"/>
      <c r="V51" s="90" t="s">
        <v>30</v>
      </c>
      <c r="W51" s="13" t="s">
        <v>23</v>
      </c>
      <c r="X51" s="13" t="s">
        <v>28</v>
      </c>
      <c r="Y51" s="13" t="s">
        <v>27</v>
      </c>
      <c r="Z51" s="13" t="s">
        <v>27</v>
      </c>
      <c r="AA51" s="53"/>
      <c r="AB51" s="90" t="s">
        <v>30</v>
      </c>
      <c r="AC51" s="13" t="s">
        <v>23</v>
      </c>
      <c r="AD51" s="13" t="s">
        <v>28</v>
      </c>
      <c r="AE51" s="13" t="s">
        <v>27</v>
      </c>
      <c r="AF51" s="13" t="s">
        <v>27</v>
      </c>
      <c r="AG51" s="53"/>
      <c r="AH51" s="90" t="s">
        <v>30</v>
      </c>
      <c r="AI51" s="13" t="s">
        <v>23</v>
      </c>
      <c r="AJ51" s="13" t="s">
        <v>28</v>
      </c>
      <c r="AK51" s="13" t="s">
        <v>27</v>
      </c>
      <c r="AL51" s="13" t="s">
        <v>27</v>
      </c>
      <c r="AM51" s="113"/>
      <c r="AN51" s="85"/>
      <c r="AP51" s="14"/>
      <c r="AQ51" s="14"/>
      <c r="AR51" s="14"/>
      <c r="AS51" s="14"/>
      <c r="AT51" s="14"/>
      <c r="AU51" s="14"/>
      <c r="AV51" s="14"/>
      <c r="AW51" s="14"/>
      <c r="AX51" s="14"/>
      <c r="AY51" s="14"/>
      <c r="AZ51" s="14"/>
      <c r="BA51" s="14"/>
      <c r="BB51" s="14"/>
      <c r="BC51" s="14"/>
      <c r="BD51" s="14"/>
      <c r="BE51" s="14"/>
      <c r="BG51" s="14"/>
      <c r="BI51" s="14"/>
      <c r="BJ51" s="14"/>
      <c r="BK51" s="14"/>
      <c r="BL51" s="14"/>
      <c r="BM51" s="14"/>
      <c r="BN51" s="14"/>
      <c r="BO51" s="14"/>
      <c r="BP51" s="14"/>
      <c r="BQ51" s="14"/>
      <c r="BR51" s="14"/>
      <c r="BS51" s="14"/>
      <c r="BT51" s="14"/>
      <c r="BU51" s="14"/>
      <c r="BV51" s="14"/>
      <c r="BW51" s="14"/>
      <c r="BX51" s="14"/>
    </row>
    <row r="52" spans="1:76" ht="15" customHeight="1" thickTop="1" thickBot="1" x14ac:dyDescent="0.3">
      <c r="A52" s="14"/>
      <c r="B52" s="14"/>
      <c r="D52" s="14"/>
      <c r="E52" s="14"/>
      <c r="F52" s="14"/>
      <c r="G52" s="14"/>
      <c r="H52" s="14"/>
      <c r="I52" s="14"/>
      <c r="J52" s="14"/>
      <c r="K52" s="14"/>
      <c r="L52" s="14"/>
      <c r="M52" s="14"/>
      <c r="N52" s="14"/>
      <c r="O52" s="14"/>
      <c r="P52" s="14"/>
      <c r="Q52" s="14"/>
      <c r="R52" s="14"/>
      <c r="S52" s="14"/>
      <c r="T52" s="105"/>
      <c r="U52" s="87"/>
      <c r="V52" s="90"/>
      <c r="W52" s="13" t="s">
        <v>24</v>
      </c>
      <c r="X52" s="13" t="s">
        <v>27</v>
      </c>
      <c r="Y52" s="13" t="s">
        <v>27</v>
      </c>
      <c r="Z52" s="13" t="s">
        <v>27</v>
      </c>
      <c r="AA52" s="53"/>
      <c r="AB52" s="90"/>
      <c r="AC52" s="13" t="s">
        <v>24</v>
      </c>
      <c r="AD52" s="13" t="s">
        <v>27</v>
      </c>
      <c r="AE52" s="13" t="s">
        <v>27</v>
      </c>
      <c r="AF52" s="13" t="s">
        <v>27</v>
      </c>
      <c r="AG52" s="53"/>
      <c r="AH52" s="90"/>
      <c r="AI52" s="13" t="s">
        <v>24</v>
      </c>
      <c r="AJ52" s="13" t="s">
        <v>27</v>
      </c>
      <c r="AK52" s="13" t="s">
        <v>27</v>
      </c>
      <c r="AL52" s="13" t="s">
        <v>27</v>
      </c>
      <c r="AM52" s="113"/>
      <c r="AN52" s="85"/>
      <c r="AP52" s="14"/>
      <c r="AQ52" s="14"/>
      <c r="AR52" s="14"/>
      <c r="AS52" s="14"/>
      <c r="AT52" s="14"/>
      <c r="AU52" s="14"/>
      <c r="AV52" s="14"/>
      <c r="AW52" s="14"/>
      <c r="AX52" s="14"/>
      <c r="AY52" s="14"/>
      <c r="AZ52" s="14"/>
      <c r="BA52" s="14"/>
      <c r="BB52" s="14"/>
      <c r="BC52" s="14"/>
      <c r="BD52" s="14"/>
      <c r="BE52" s="14"/>
      <c r="BG52" s="14"/>
      <c r="BI52" s="14"/>
      <c r="BJ52" s="14"/>
      <c r="BK52" s="14"/>
      <c r="BL52" s="14"/>
      <c r="BM52" s="14"/>
      <c r="BN52" s="14"/>
      <c r="BO52" s="14"/>
      <c r="BP52" s="14"/>
      <c r="BQ52" s="14"/>
      <c r="BR52" s="14"/>
      <c r="BS52" s="14"/>
      <c r="BT52" s="14"/>
      <c r="BU52" s="14"/>
      <c r="BV52" s="14"/>
      <c r="BW52" s="14"/>
      <c r="BX52" s="14"/>
    </row>
    <row r="53" spans="1:76" ht="15" customHeight="1" thickTop="1" thickBot="1" x14ac:dyDescent="0.3">
      <c r="A53" s="14"/>
      <c r="B53" s="14"/>
      <c r="D53" s="14"/>
      <c r="E53" s="14"/>
      <c r="F53" s="14"/>
      <c r="G53" s="14"/>
      <c r="H53" s="14"/>
      <c r="I53" s="14"/>
      <c r="J53" s="14"/>
      <c r="K53" s="14"/>
      <c r="L53" s="14"/>
      <c r="M53" s="14"/>
      <c r="N53" s="14"/>
      <c r="O53" s="14"/>
      <c r="P53" s="14"/>
      <c r="Q53" s="14"/>
      <c r="R53" s="14"/>
      <c r="S53" s="14"/>
      <c r="T53" s="106"/>
      <c r="U53" s="88"/>
      <c r="V53" s="91"/>
      <c r="W53" s="18" t="s">
        <v>25</v>
      </c>
      <c r="X53" s="79" t="s">
        <v>28</v>
      </c>
      <c r="Y53" s="18" t="s">
        <v>27</v>
      </c>
      <c r="Z53" s="18" t="s">
        <v>27</v>
      </c>
      <c r="AA53" s="54"/>
      <c r="AB53" s="91"/>
      <c r="AC53" s="18" t="s">
        <v>25</v>
      </c>
      <c r="AD53" s="18" t="s">
        <v>27</v>
      </c>
      <c r="AE53" s="18" t="s">
        <v>27</v>
      </c>
      <c r="AF53" s="18" t="s">
        <v>27</v>
      </c>
      <c r="AG53" s="54"/>
      <c r="AH53" s="91"/>
      <c r="AI53" s="18" t="s">
        <v>25</v>
      </c>
      <c r="AJ53" s="18" t="s">
        <v>27</v>
      </c>
      <c r="AK53" s="18" t="s">
        <v>27</v>
      </c>
      <c r="AL53" s="18" t="s">
        <v>27</v>
      </c>
      <c r="AM53" s="114"/>
      <c r="AN53" s="85"/>
      <c r="AP53" s="14"/>
      <c r="AQ53" s="14"/>
      <c r="AR53" s="14"/>
      <c r="AS53" s="14"/>
      <c r="AT53" s="14"/>
      <c r="AU53" s="14"/>
      <c r="AV53" s="14"/>
      <c r="AW53" s="14"/>
      <c r="AX53" s="14"/>
      <c r="AY53" s="14"/>
      <c r="AZ53" s="14"/>
      <c r="BA53" s="14"/>
      <c r="BB53" s="14"/>
      <c r="BC53" s="14"/>
      <c r="BD53" s="14"/>
      <c r="BE53" s="14"/>
      <c r="BG53" s="14"/>
      <c r="BI53" s="14"/>
      <c r="BJ53" s="14"/>
      <c r="BK53" s="14"/>
      <c r="BL53" s="14"/>
      <c r="BM53" s="14"/>
      <c r="BN53" s="14"/>
      <c r="BO53" s="14"/>
      <c r="BP53" s="14"/>
      <c r="BQ53" s="14"/>
      <c r="BR53" s="14"/>
      <c r="BS53" s="14"/>
      <c r="BT53" s="14"/>
      <c r="BU53" s="14"/>
      <c r="BV53" s="14"/>
      <c r="BW53" s="14"/>
      <c r="BX53" s="14"/>
    </row>
    <row r="54" spans="1:76" ht="15" customHeight="1" x14ac:dyDescent="0.25">
      <c r="A54" s="14"/>
      <c r="B54" s="14"/>
      <c r="D54" s="14"/>
      <c r="E54" s="14"/>
      <c r="F54" s="14"/>
      <c r="G54" s="14"/>
      <c r="H54" s="14"/>
      <c r="I54" s="14"/>
      <c r="J54" s="14"/>
      <c r="K54" s="14"/>
      <c r="L54" s="14"/>
      <c r="M54" s="14"/>
      <c r="N54" s="14"/>
      <c r="O54" s="14"/>
      <c r="P54" s="14"/>
      <c r="Q54" s="14"/>
      <c r="R54" s="14"/>
      <c r="S54" s="14"/>
      <c r="U54" s="14"/>
      <c r="W54" s="14"/>
      <c r="X54" s="14"/>
      <c r="Y54" s="14"/>
      <c r="Z54" s="14"/>
      <c r="AA54" s="14"/>
      <c r="AB54" s="14"/>
      <c r="AC54" s="14"/>
      <c r="AD54" s="14"/>
      <c r="AE54" s="14"/>
      <c r="AF54" s="14"/>
      <c r="AG54" s="14"/>
      <c r="AH54" s="14"/>
      <c r="AI54" s="14"/>
      <c r="AJ54" s="14"/>
      <c r="AK54" s="14"/>
      <c r="AL54" s="14"/>
      <c r="AN54" s="14"/>
      <c r="AP54" s="14"/>
      <c r="AQ54" s="14"/>
      <c r="AR54" s="14"/>
      <c r="AS54" s="14"/>
      <c r="AT54" s="14"/>
      <c r="AU54" s="14"/>
      <c r="AV54" s="14"/>
      <c r="AW54" s="14"/>
      <c r="AX54" s="14"/>
      <c r="AY54" s="14"/>
      <c r="AZ54" s="14"/>
      <c r="BA54" s="14"/>
      <c r="BB54" s="14"/>
      <c r="BC54" s="14"/>
      <c r="BD54" s="14"/>
      <c r="BE54" s="14"/>
      <c r="BG54" s="14"/>
      <c r="BI54" s="14"/>
      <c r="BJ54" s="14"/>
      <c r="BK54" s="14"/>
      <c r="BL54" s="14"/>
      <c r="BM54" s="14"/>
      <c r="BN54" s="14"/>
      <c r="BO54" s="14"/>
      <c r="BP54" s="14"/>
      <c r="BQ54" s="14"/>
      <c r="BR54" s="14"/>
      <c r="BS54" s="14"/>
      <c r="BT54" s="14"/>
      <c r="BU54" s="14"/>
      <c r="BV54" s="14"/>
      <c r="BW54" s="14"/>
      <c r="BX54" s="14"/>
    </row>
    <row r="55" spans="1:76" ht="15" customHeight="1" x14ac:dyDescent="0.25">
      <c r="A55" s="14"/>
      <c r="B55" s="14"/>
      <c r="D55" s="14"/>
      <c r="E55" s="14"/>
      <c r="F55" s="14"/>
      <c r="G55" s="14"/>
      <c r="H55" s="14"/>
      <c r="I55" s="14"/>
      <c r="J55" s="14"/>
      <c r="K55" s="14"/>
      <c r="L55" s="14"/>
      <c r="M55" s="14"/>
      <c r="N55" s="14"/>
      <c r="O55" s="14"/>
      <c r="P55" s="14"/>
      <c r="Q55" s="14"/>
      <c r="R55" s="14"/>
      <c r="S55" s="14"/>
      <c r="U55" s="14"/>
      <c r="W55" s="14"/>
      <c r="X55" s="14"/>
      <c r="Y55" s="14"/>
      <c r="Z55" s="14"/>
      <c r="AA55" s="14"/>
      <c r="AB55" s="14"/>
      <c r="AC55" s="14"/>
      <c r="AD55" s="14"/>
      <c r="AE55" s="14"/>
      <c r="AF55" s="14"/>
      <c r="AG55" s="14"/>
      <c r="AH55" s="14"/>
      <c r="AI55" s="14"/>
      <c r="AJ55" s="14"/>
      <c r="AK55" s="14"/>
      <c r="AL55" s="14"/>
      <c r="AN55" s="14"/>
      <c r="AP55" s="14"/>
      <c r="AQ55" s="14"/>
      <c r="AR55" s="14"/>
      <c r="AS55" s="14"/>
      <c r="AT55" s="14"/>
      <c r="AU55" s="14"/>
      <c r="AV55" s="14"/>
      <c r="AW55" s="14"/>
      <c r="AX55" s="14"/>
      <c r="AY55" s="14"/>
      <c r="AZ55" s="14"/>
      <c r="BA55" s="14"/>
      <c r="BB55" s="14"/>
      <c r="BC55" s="14"/>
      <c r="BD55" s="14"/>
      <c r="BE55" s="14"/>
      <c r="BG55" s="14"/>
      <c r="BI55" s="14"/>
      <c r="BJ55" s="14"/>
      <c r="BK55" s="14"/>
      <c r="BL55" s="14"/>
      <c r="BM55" s="14"/>
      <c r="BN55" s="14"/>
      <c r="BO55" s="14"/>
      <c r="BP55" s="14"/>
      <c r="BQ55" s="14"/>
      <c r="BR55" s="14"/>
      <c r="BS55" s="14"/>
      <c r="BT55" s="14"/>
      <c r="BU55" s="14"/>
      <c r="BV55" s="14"/>
      <c r="BW55" s="14"/>
      <c r="BX55" s="14"/>
    </row>
    <row r="56" spans="1:76" ht="15" customHeight="1" x14ac:dyDescent="0.25">
      <c r="A56" s="14"/>
      <c r="B56" s="14"/>
      <c r="D56" s="14"/>
      <c r="E56" s="14"/>
      <c r="F56" s="14"/>
      <c r="G56" s="14"/>
      <c r="H56" s="14"/>
      <c r="I56" s="14"/>
      <c r="J56" s="14"/>
      <c r="K56" s="14"/>
      <c r="L56" s="14"/>
      <c r="M56" s="14"/>
      <c r="N56" s="14"/>
      <c r="O56" s="14"/>
      <c r="P56" s="14"/>
      <c r="Q56" s="14"/>
      <c r="R56" s="14"/>
      <c r="S56" s="14"/>
      <c r="U56" s="14"/>
      <c r="W56" s="14"/>
      <c r="X56" s="14"/>
      <c r="Y56" s="14"/>
      <c r="Z56" s="14"/>
      <c r="AA56" s="14"/>
      <c r="AB56" s="14"/>
      <c r="AC56" s="14"/>
      <c r="AD56" s="14"/>
      <c r="AE56" s="14"/>
      <c r="AF56" s="14"/>
      <c r="AG56" s="14"/>
      <c r="AH56" s="14"/>
      <c r="AI56" s="14"/>
      <c r="AJ56" s="14"/>
      <c r="AK56" s="14"/>
      <c r="AL56" s="14"/>
      <c r="AN56" s="14"/>
      <c r="AP56" s="14"/>
      <c r="AQ56" s="14"/>
      <c r="AR56" s="14"/>
      <c r="AS56" s="14"/>
      <c r="AT56" s="14"/>
      <c r="AU56" s="14"/>
      <c r="AV56" s="14"/>
      <c r="AW56" s="14"/>
      <c r="AX56" s="14"/>
      <c r="AY56" s="14"/>
      <c r="AZ56" s="14"/>
      <c r="BA56" s="14"/>
      <c r="BB56" s="14"/>
      <c r="BC56" s="14"/>
      <c r="BD56" s="14"/>
      <c r="BE56" s="14"/>
      <c r="BG56" s="14"/>
      <c r="BI56" s="14"/>
      <c r="BJ56" s="14"/>
      <c r="BK56" s="14"/>
      <c r="BL56" s="14"/>
      <c r="BM56" s="14"/>
      <c r="BN56" s="14"/>
      <c r="BO56" s="14"/>
      <c r="BP56" s="14"/>
      <c r="BQ56" s="14"/>
      <c r="BR56" s="14"/>
      <c r="BS56" s="14"/>
      <c r="BT56" s="14"/>
      <c r="BU56" s="14"/>
      <c r="BV56" s="14"/>
      <c r="BW56" s="14"/>
      <c r="BX56" s="14"/>
    </row>
    <row r="57" spans="1:76" ht="15" customHeight="1" x14ac:dyDescent="0.25">
      <c r="A57" s="14"/>
      <c r="B57" s="14"/>
      <c r="D57" s="14"/>
      <c r="E57" s="14"/>
      <c r="F57" s="14"/>
      <c r="G57" s="14"/>
      <c r="H57" s="14"/>
      <c r="I57" s="14"/>
      <c r="J57" s="14"/>
      <c r="K57" s="14"/>
      <c r="L57" s="14"/>
      <c r="M57" s="14"/>
      <c r="N57" s="14"/>
      <c r="O57" s="14"/>
      <c r="P57" s="14"/>
      <c r="Q57" s="14"/>
      <c r="R57" s="14"/>
      <c r="S57" s="14"/>
      <c r="U57" s="14"/>
      <c r="W57" s="14"/>
      <c r="X57" s="14"/>
      <c r="Y57" s="14"/>
      <c r="Z57" s="14"/>
      <c r="AA57" s="14"/>
      <c r="AB57" s="14"/>
      <c r="AC57" s="14"/>
      <c r="AD57" s="14"/>
      <c r="AE57" s="14"/>
      <c r="AF57" s="14"/>
      <c r="AG57" s="14"/>
      <c r="AH57" s="14"/>
      <c r="AI57" s="14"/>
      <c r="AJ57" s="14"/>
      <c r="AK57" s="14"/>
      <c r="AL57" s="14"/>
      <c r="AN57" s="14"/>
      <c r="AP57" s="14"/>
      <c r="AQ57" s="14"/>
      <c r="AR57" s="14"/>
      <c r="AS57" s="14"/>
      <c r="AT57" s="14"/>
      <c r="AU57" s="14"/>
      <c r="AV57" s="14"/>
      <c r="AW57" s="14"/>
      <c r="AX57" s="14"/>
      <c r="AY57" s="14"/>
      <c r="AZ57" s="14"/>
      <c r="BA57" s="14"/>
      <c r="BB57" s="14"/>
      <c r="BC57" s="14"/>
      <c r="BD57" s="14"/>
      <c r="BE57" s="14"/>
      <c r="BG57" s="14"/>
      <c r="BI57" s="14"/>
      <c r="BJ57" s="14"/>
      <c r="BK57" s="14"/>
      <c r="BL57" s="14"/>
      <c r="BM57" s="14"/>
      <c r="BN57" s="14"/>
      <c r="BO57" s="14"/>
      <c r="BP57" s="14"/>
      <c r="BQ57" s="14"/>
      <c r="BR57" s="14"/>
      <c r="BS57" s="14"/>
      <c r="BT57" s="14"/>
      <c r="BU57" s="14"/>
      <c r="BV57" s="14"/>
      <c r="BW57" s="14"/>
      <c r="BX57" s="14"/>
    </row>
    <row r="58" spans="1:76" ht="15" customHeight="1" x14ac:dyDescent="0.25">
      <c r="A58" s="14"/>
      <c r="B58" s="14"/>
      <c r="D58" s="14"/>
      <c r="E58" s="14"/>
      <c r="F58" s="14"/>
      <c r="G58" s="14"/>
      <c r="H58" s="14"/>
      <c r="I58" s="14"/>
      <c r="J58" s="14"/>
      <c r="K58" s="14"/>
      <c r="L58" s="14"/>
      <c r="M58" s="14"/>
      <c r="N58" s="14"/>
      <c r="O58" s="14"/>
      <c r="P58" s="14"/>
      <c r="Q58" s="14"/>
      <c r="R58" s="14"/>
      <c r="S58" s="14"/>
      <c r="AN58" s="14"/>
      <c r="AP58" s="14"/>
      <c r="AQ58" s="14"/>
      <c r="AR58" s="14"/>
      <c r="AS58" s="14"/>
      <c r="AT58" s="14"/>
      <c r="AU58" s="14"/>
      <c r="AV58" s="14"/>
      <c r="AW58" s="14"/>
      <c r="AX58" s="14"/>
      <c r="AY58" s="14"/>
      <c r="AZ58" s="14"/>
      <c r="BA58" s="14"/>
      <c r="BB58" s="14"/>
      <c r="BC58" s="14"/>
      <c r="BD58" s="14"/>
      <c r="BE58" s="14"/>
      <c r="BG58" s="14"/>
      <c r="BI58" s="14"/>
      <c r="BJ58" s="14"/>
      <c r="BK58" s="14"/>
      <c r="BL58" s="14"/>
      <c r="BM58" s="14"/>
      <c r="BN58" s="14"/>
      <c r="BO58" s="14"/>
      <c r="BP58" s="14"/>
      <c r="BQ58" s="14"/>
      <c r="BR58" s="14"/>
      <c r="BS58" s="14"/>
      <c r="BT58" s="14"/>
      <c r="BU58" s="14"/>
      <c r="BV58" s="14"/>
      <c r="BW58" s="14"/>
      <c r="BX58" s="14"/>
    </row>
    <row r="59" spans="1:76" ht="15" customHeight="1" x14ac:dyDescent="0.25">
      <c r="A59" s="14"/>
      <c r="B59" s="14"/>
      <c r="D59" s="14"/>
      <c r="E59" s="14"/>
      <c r="F59" s="14"/>
      <c r="G59" s="14"/>
      <c r="H59" s="14"/>
      <c r="I59" s="14"/>
      <c r="J59" s="14"/>
      <c r="K59" s="14"/>
      <c r="L59" s="14"/>
      <c r="M59" s="14"/>
      <c r="N59" s="14"/>
      <c r="O59" s="14"/>
      <c r="P59" s="14"/>
      <c r="Q59" s="14"/>
      <c r="R59" s="14"/>
      <c r="S59" s="14"/>
      <c r="AN59" s="14"/>
      <c r="AP59" s="14"/>
      <c r="AQ59" s="14"/>
      <c r="AR59" s="14"/>
      <c r="AS59" s="14"/>
      <c r="AT59" s="14"/>
      <c r="AU59" s="14"/>
      <c r="AV59" s="14"/>
      <c r="AW59" s="14"/>
      <c r="AX59" s="14"/>
      <c r="AY59" s="14"/>
      <c r="AZ59" s="14"/>
      <c r="BA59" s="14"/>
      <c r="BB59" s="14"/>
      <c r="BC59" s="14"/>
      <c r="BD59" s="14"/>
      <c r="BE59" s="14"/>
      <c r="BG59" s="14"/>
      <c r="BI59" s="14"/>
      <c r="BJ59" s="14"/>
      <c r="BK59" s="14"/>
      <c r="BL59" s="14"/>
      <c r="BM59" s="14"/>
      <c r="BN59" s="14"/>
      <c r="BO59" s="14"/>
      <c r="BP59" s="14"/>
      <c r="BQ59" s="14"/>
      <c r="BR59" s="14"/>
      <c r="BS59" s="14"/>
      <c r="BT59" s="14"/>
      <c r="BU59" s="14"/>
      <c r="BV59" s="14"/>
      <c r="BW59" s="14"/>
      <c r="BX59" s="14"/>
    </row>
    <row r="60" spans="1:76" ht="15" customHeight="1" x14ac:dyDescent="0.25">
      <c r="A60" s="14"/>
      <c r="B60" s="14"/>
      <c r="D60" s="14"/>
      <c r="E60" s="14"/>
      <c r="F60" s="14"/>
      <c r="G60" s="14"/>
      <c r="H60" s="14"/>
      <c r="I60" s="14"/>
      <c r="J60" s="14"/>
      <c r="K60" s="14"/>
      <c r="L60" s="14"/>
      <c r="M60" s="14"/>
      <c r="N60" s="14"/>
      <c r="O60" s="14"/>
      <c r="P60" s="14"/>
      <c r="Q60" s="14"/>
      <c r="R60" s="14"/>
      <c r="S60" s="14"/>
      <c r="AN60" s="14"/>
      <c r="AP60" s="14"/>
      <c r="AQ60" s="14"/>
      <c r="AR60" s="14"/>
      <c r="AS60" s="14"/>
      <c r="AT60" s="14"/>
      <c r="AU60" s="14"/>
      <c r="AV60" s="14"/>
      <c r="AW60" s="14"/>
      <c r="AX60" s="14"/>
      <c r="AY60" s="14"/>
      <c r="AZ60" s="14"/>
      <c r="BA60" s="14"/>
      <c r="BB60" s="14"/>
      <c r="BC60" s="14"/>
      <c r="BD60" s="14"/>
      <c r="BE60" s="14"/>
      <c r="BG60" s="14"/>
      <c r="BI60" s="14"/>
      <c r="BJ60" s="14"/>
      <c r="BK60" s="14"/>
      <c r="BL60" s="14"/>
      <c r="BM60" s="14"/>
      <c r="BN60" s="14"/>
      <c r="BO60" s="14"/>
      <c r="BP60" s="14"/>
      <c r="BQ60" s="14"/>
      <c r="BR60" s="14"/>
      <c r="BS60" s="14"/>
      <c r="BT60" s="14"/>
      <c r="BU60" s="14"/>
      <c r="BV60" s="14"/>
      <c r="BW60" s="14"/>
      <c r="BX60" s="14"/>
    </row>
    <row r="61" spans="1:76" ht="15" customHeight="1" x14ac:dyDescent="0.25">
      <c r="A61" s="14"/>
      <c r="B61" s="14"/>
      <c r="D61" s="14"/>
      <c r="E61" s="14"/>
      <c r="F61" s="14"/>
      <c r="G61" s="14"/>
      <c r="H61" s="14"/>
      <c r="I61" s="14"/>
      <c r="J61" s="14"/>
      <c r="K61" s="14"/>
      <c r="L61" s="14"/>
      <c r="M61" s="14"/>
      <c r="N61" s="14"/>
      <c r="O61" s="14"/>
      <c r="P61" s="14"/>
      <c r="Q61" s="14"/>
      <c r="R61" s="14"/>
      <c r="S61" s="14"/>
    </row>
    <row r="62" spans="1:76" ht="15" customHeight="1" x14ac:dyDescent="0.25">
      <c r="A62" s="14"/>
      <c r="B62" s="14"/>
      <c r="D62" s="14"/>
      <c r="E62" s="14"/>
      <c r="F62" s="14"/>
      <c r="G62" s="14"/>
      <c r="H62" s="14"/>
      <c r="I62" s="14"/>
      <c r="J62" s="14"/>
      <c r="K62" s="14"/>
      <c r="L62" s="14"/>
      <c r="M62" s="14"/>
      <c r="N62" s="14"/>
      <c r="O62" s="14"/>
      <c r="P62" s="14"/>
      <c r="Q62" s="14"/>
      <c r="R62" s="14"/>
      <c r="S62" s="14"/>
    </row>
    <row r="63" spans="1:76" ht="15" customHeight="1" x14ac:dyDescent="0.25">
      <c r="A63" s="14"/>
      <c r="B63" s="14"/>
      <c r="D63" s="14"/>
      <c r="E63" s="14"/>
      <c r="F63" s="14"/>
      <c r="G63" s="14"/>
      <c r="H63" s="14"/>
      <c r="I63" s="14"/>
      <c r="J63" s="14"/>
      <c r="K63" s="14"/>
      <c r="L63" s="14"/>
      <c r="M63" s="14"/>
      <c r="N63" s="14"/>
      <c r="O63" s="14"/>
      <c r="P63" s="14"/>
      <c r="Q63" s="14"/>
      <c r="R63" s="14"/>
      <c r="S63" s="14"/>
    </row>
    <row r="64" spans="1:76" ht="15" customHeight="1" x14ac:dyDescent="0.25">
      <c r="A64" s="14"/>
      <c r="B64" s="14"/>
      <c r="D64" s="14"/>
      <c r="E64" s="14"/>
      <c r="F64" s="14"/>
      <c r="G64" s="14"/>
      <c r="H64" s="14"/>
      <c r="I64" s="14"/>
      <c r="J64" s="14"/>
      <c r="K64" s="14"/>
      <c r="L64" s="14"/>
      <c r="M64" s="14"/>
      <c r="N64" s="14"/>
      <c r="O64" s="14"/>
      <c r="P64" s="14"/>
      <c r="Q64" s="14"/>
      <c r="R64" s="14"/>
      <c r="S64" s="14"/>
      <c r="U64" s="14"/>
      <c r="W64" s="14"/>
      <c r="X64" s="14"/>
      <c r="Y64" s="14"/>
      <c r="Z64" s="14"/>
      <c r="AA64" s="14"/>
      <c r="AB64" s="14"/>
      <c r="AC64" s="14"/>
      <c r="AD64" s="14"/>
      <c r="AE64" s="14"/>
      <c r="AF64" s="14"/>
    </row>
    <row r="65" spans="1:76" ht="15" customHeight="1" x14ac:dyDescent="0.25">
      <c r="A65" s="14"/>
      <c r="B65" s="14"/>
      <c r="D65" s="14"/>
      <c r="E65" s="14"/>
      <c r="F65" s="14"/>
      <c r="G65" s="14"/>
      <c r="H65" s="14"/>
      <c r="I65" s="14"/>
      <c r="J65" s="14"/>
      <c r="K65" s="14"/>
      <c r="L65" s="14"/>
      <c r="M65" s="14"/>
      <c r="N65" s="14"/>
      <c r="O65" s="14"/>
      <c r="P65" s="14"/>
      <c r="Q65" s="14"/>
      <c r="R65" s="14"/>
      <c r="S65" s="14"/>
      <c r="U65" s="14"/>
      <c r="W65" s="14"/>
      <c r="X65" s="14"/>
      <c r="Y65" s="14"/>
      <c r="Z65" s="14"/>
      <c r="AA65" s="14"/>
      <c r="AB65" s="14"/>
      <c r="AC65" s="14"/>
      <c r="AD65" s="14"/>
      <c r="AE65" s="14"/>
      <c r="AF65" s="14"/>
    </row>
    <row r="66" spans="1:76" ht="15" customHeight="1" x14ac:dyDescent="0.25">
      <c r="A66" s="14"/>
      <c r="B66" s="14"/>
      <c r="D66" s="14"/>
      <c r="E66" s="14"/>
      <c r="F66" s="14"/>
      <c r="G66" s="14"/>
      <c r="H66" s="14"/>
      <c r="I66" s="14"/>
      <c r="J66" s="14"/>
      <c r="K66" s="14"/>
      <c r="L66" s="14"/>
      <c r="M66" s="14"/>
      <c r="N66" s="14"/>
      <c r="O66" s="14"/>
      <c r="P66" s="14"/>
      <c r="Q66" s="14"/>
      <c r="R66" s="14"/>
      <c r="S66" s="14"/>
      <c r="U66" s="14"/>
      <c r="W66" s="14"/>
      <c r="X66" s="14"/>
      <c r="Y66" s="14"/>
      <c r="Z66" s="14"/>
      <c r="AA66" s="14"/>
      <c r="AB66" s="14"/>
      <c r="AC66" s="14"/>
      <c r="AD66" s="14"/>
      <c r="AE66" s="14"/>
      <c r="AF66" s="14"/>
    </row>
    <row r="67" spans="1:76" ht="15" customHeight="1" x14ac:dyDescent="0.25">
      <c r="A67" s="14"/>
      <c r="B67" s="14"/>
      <c r="D67" s="14"/>
      <c r="E67" s="14"/>
      <c r="F67" s="14"/>
      <c r="G67" s="14"/>
      <c r="H67" s="14"/>
      <c r="I67" s="14"/>
      <c r="J67" s="14"/>
      <c r="K67" s="14"/>
      <c r="L67" s="14"/>
      <c r="M67" s="14"/>
      <c r="N67" s="14"/>
      <c r="O67" s="14"/>
      <c r="P67" s="14"/>
      <c r="Q67" s="14"/>
      <c r="R67" s="14"/>
      <c r="S67" s="14"/>
      <c r="U67" s="14"/>
      <c r="W67" s="14"/>
      <c r="X67" s="14"/>
      <c r="Y67" s="14"/>
      <c r="Z67" s="14"/>
      <c r="AA67" s="14"/>
      <c r="AB67" s="14"/>
      <c r="AC67" s="14"/>
      <c r="AD67" s="14"/>
      <c r="AE67" s="14"/>
      <c r="AF67" s="14"/>
      <c r="BG67" s="14"/>
      <c r="BI67" s="14"/>
      <c r="BJ67" s="14"/>
      <c r="BK67" s="14"/>
      <c r="BL67" s="14"/>
      <c r="BM67" s="14"/>
      <c r="BN67" s="14"/>
      <c r="BO67" s="14"/>
      <c r="BP67" s="14"/>
      <c r="BQ67" s="14"/>
      <c r="BR67" s="14"/>
      <c r="BS67" s="14"/>
      <c r="BT67" s="14"/>
      <c r="BU67" s="14"/>
      <c r="BV67" s="14"/>
      <c r="BW67" s="14"/>
      <c r="BX67" s="14"/>
    </row>
    <row r="68" spans="1:76" ht="15" customHeight="1" x14ac:dyDescent="0.25">
      <c r="A68" s="14"/>
      <c r="B68" s="14"/>
      <c r="D68" s="14"/>
      <c r="E68" s="14"/>
      <c r="F68" s="14"/>
      <c r="G68" s="14"/>
      <c r="H68" s="14"/>
      <c r="I68" s="14"/>
      <c r="J68" s="14"/>
      <c r="K68" s="14"/>
      <c r="L68" s="14"/>
      <c r="M68" s="14"/>
      <c r="N68" s="14"/>
      <c r="O68" s="14"/>
      <c r="P68" s="14"/>
      <c r="Q68" s="14"/>
      <c r="R68" s="14"/>
      <c r="S68" s="14"/>
      <c r="U68" s="14"/>
      <c r="W68" s="14"/>
      <c r="X68" s="14"/>
      <c r="Y68" s="14"/>
      <c r="Z68" s="14"/>
      <c r="AA68" s="14"/>
      <c r="AB68" s="14"/>
      <c r="AC68" s="14"/>
      <c r="AD68" s="14"/>
      <c r="AE68" s="14"/>
      <c r="AF68" s="14"/>
      <c r="BG68" s="14"/>
      <c r="BI68" s="14"/>
      <c r="BJ68" s="14"/>
      <c r="BK68" s="14"/>
      <c r="BL68" s="14"/>
      <c r="BM68" s="14"/>
      <c r="BN68" s="14"/>
      <c r="BO68" s="14"/>
      <c r="BP68" s="14"/>
      <c r="BQ68" s="14"/>
      <c r="BR68" s="14"/>
      <c r="BS68" s="14"/>
      <c r="BT68" s="14"/>
      <c r="BU68" s="14"/>
      <c r="BV68" s="14"/>
      <c r="BW68" s="14"/>
      <c r="BX68" s="14"/>
    </row>
    <row r="69" spans="1:76" ht="15" customHeight="1" x14ac:dyDescent="0.25">
      <c r="A69" s="14"/>
      <c r="B69" s="14"/>
      <c r="D69" s="14"/>
      <c r="E69" s="14"/>
      <c r="F69" s="14"/>
      <c r="G69" s="14"/>
      <c r="H69" s="14"/>
      <c r="I69" s="14"/>
      <c r="J69" s="14"/>
      <c r="K69" s="14"/>
      <c r="L69" s="14"/>
      <c r="M69" s="14"/>
      <c r="N69" s="14"/>
      <c r="O69" s="14"/>
      <c r="P69" s="14"/>
      <c r="Q69" s="14"/>
      <c r="R69" s="14"/>
      <c r="S69" s="14"/>
      <c r="U69" s="14"/>
      <c r="W69" s="14"/>
      <c r="X69" s="14"/>
      <c r="Y69" s="14"/>
      <c r="Z69" s="14"/>
      <c r="AA69" s="14"/>
      <c r="AB69" s="14"/>
      <c r="AC69" s="14"/>
      <c r="AD69" s="14"/>
      <c r="AE69" s="14"/>
      <c r="AF69" s="14"/>
      <c r="BG69" s="14"/>
      <c r="BI69" s="14"/>
      <c r="BJ69" s="14"/>
      <c r="BK69" s="14"/>
      <c r="BL69" s="14"/>
      <c r="BM69" s="14"/>
      <c r="BN69" s="14"/>
      <c r="BO69" s="14"/>
      <c r="BP69" s="14"/>
      <c r="BQ69" s="14"/>
      <c r="BR69" s="14"/>
      <c r="BS69" s="14"/>
      <c r="BT69" s="14"/>
      <c r="BU69" s="14"/>
      <c r="BV69" s="14"/>
      <c r="BW69" s="14"/>
      <c r="BX69" s="14"/>
    </row>
    <row r="70" spans="1:76" ht="15" customHeight="1" x14ac:dyDescent="0.25">
      <c r="A70" s="14"/>
      <c r="B70" s="14"/>
      <c r="D70" s="14"/>
      <c r="E70" s="14"/>
      <c r="F70" s="14"/>
      <c r="G70" s="14"/>
      <c r="H70" s="14"/>
      <c r="I70" s="14"/>
      <c r="J70" s="14"/>
      <c r="K70" s="14"/>
      <c r="L70" s="14"/>
      <c r="M70" s="14"/>
      <c r="N70" s="14"/>
      <c r="O70" s="14"/>
      <c r="P70" s="14"/>
      <c r="Q70" s="14"/>
      <c r="R70" s="14"/>
      <c r="S70" s="14"/>
      <c r="U70" s="14"/>
      <c r="W70" s="14"/>
      <c r="X70" s="14"/>
      <c r="Y70" s="14"/>
      <c r="Z70" s="14"/>
      <c r="AA70" s="14"/>
      <c r="AB70" s="14"/>
      <c r="AC70" s="14"/>
      <c r="AD70" s="14"/>
      <c r="AE70" s="14"/>
      <c r="AF70" s="14"/>
    </row>
    <row r="71" spans="1:76" ht="15" customHeight="1" x14ac:dyDescent="0.25">
      <c r="A71" s="14"/>
      <c r="B71" s="14"/>
      <c r="D71" s="14"/>
      <c r="E71" s="14"/>
      <c r="F71" s="14"/>
      <c r="G71" s="14"/>
      <c r="H71" s="14"/>
      <c r="I71" s="14"/>
      <c r="J71" s="14"/>
      <c r="K71" s="14"/>
      <c r="L71" s="14"/>
      <c r="M71" s="14"/>
      <c r="N71" s="14"/>
      <c r="O71" s="14"/>
      <c r="P71" s="14"/>
      <c r="Q71" s="14"/>
      <c r="R71" s="14"/>
      <c r="S71" s="14"/>
      <c r="U71" s="14"/>
      <c r="W71" s="14"/>
      <c r="X71" s="14"/>
      <c r="Y71" s="14"/>
      <c r="Z71" s="14"/>
      <c r="AA71" s="14"/>
      <c r="AB71" s="14"/>
      <c r="AC71" s="14"/>
      <c r="AD71" s="14"/>
      <c r="AE71" s="14"/>
      <c r="AF71" s="14"/>
    </row>
    <row r="72" spans="1:76" ht="15" customHeight="1" x14ac:dyDescent="0.25">
      <c r="A72" s="14"/>
      <c r="B72" s="14"/>
      <c r="D72" s="14"/>
      <c r="E72" s="14"/>
      <c r="F72" s="14"/>
      <c r="G72" s="14"/>
      <c r="H72" s="14"/>
      <c r="I72" s="14"/>
      <c r="J72" s="14"/>
      <c r="K72" s="14"/>
      <c r="L72" s="14"/>
      <c r="M72" s="14"/>
      <c r="N72" s="14"/>
      <c r="O72" s="14"/>
      <c r="P72" s="14"/>
      <c r="Q72" s="14"/>
      <c r="R72" s="14"/>
      <c r="S72" s="14"/>
      <c r="U72" s="14"/>
      <c r="W72" s="14"/>
      <c r="X72" s="14"/>
      <c r="Y72" s="14"/>
      <c r="Z72" s="14"/>
      <c r="AA72" s="14"/>
      <c r="AB72" s="14"/>
      <c r="AC72" s="14"/>
      <c r="AD72" s="14"/>
      <c r="AE72" s="14"/>
      <c r="AF72" s="14"/>
    </row>
    <row r="73" spans="1:76" ht="15" customHeight="1" x14ac:dyDescent="0.25">
      <c r="A73" s="14"/>
      <c r="B73" s="14"/>
      <c r="D73" s="14"/>
      <c r="E73" s="14"/>
      <c r="F73" s="14"/>
      <c r="G73" s="14"/>
      <c r="H73" s="14"/>
      <c r="I73" s="14"/>
      <c r="J73" s="14"/>
      <c r="K73" s="14"/>
      <c r="L73" s="14"/>
      <c r="M73" s="14"/>
      <c r="N73" s="14"/>
      <c r="O73" s="14"/>
      <c r="P73" s="14"/>
      <c r="Q73" s="14"/>
      <c r="R73" s="14"/>
      <c r="S73" s="14"/>
      <c r="U73" s="14"/>
      <c r="W73" s="14"/>
      <c r="X73" s="14"/>
      <c r="Y73" s="14"/>
      <c r="Z73" s="14"/>
      <c r="AA73" s="14"/>
      <c r="AB73" s="14"/>
      <c r="AC73" s="14"/>
      <c r="AD73" s="14"/>
      <c r="AE73" s="14"/>
      <c r="AF73" s="14"/>
    </row>
    <row r="74" spans="1:76" ht="15" customHeight="1" x14ac:dyDescent="0.25">
      <c r="A74" s="14"/>
      <c r="B74" s="14"/>
      <c r="D74" s="14"/>
      <c r="E74" s="14"/>
      <c r="F74" s="14"/>
      <c r="G74" s="14"/>
      <c r="H74" s="14"/>
      <c r="I74" s="14"/>
      <c r="J74" s="14"/>
      <c r="K74" s="14"/>
      <c r="L74" s="14"/>
      <c r="M74" s="14"/>
      <c r="N74" s="14"/>
      <c r="O74" s="14"/>
      <c r="P74" s="14"/>
      <c r="Q74" s="14"/>
      <c r="R74" s="14"/>
      <c r="S74" s="14"/>
      <c r="U74" s="14"/>
      <c r="W74" s="14"/>
      <c r="X74" s="14"/>
      <c r="Y74" s="14"/>
      <c r="Z74" s="14"/>
      <c r="AA74" s="14"/>
      <c r="AB74" s="14"/>
      <c r="AC74" s="14"/>
      <c r="AD74" s="14"/>
      <c r="AE74" s="14"/>
      <c r="AF74" s="14"/>
    </row>
    <row r="75" spans="1:76" ht="15" customHeight="1" x14ac:dyDescent="0.25">
      <c r="A75" s="14"/>
      <c r="B75" s="14"/>
      <c r="D75" s="14"/>
      <c r="E75" s="14"/>
      <c r="F75" s="14"/>
      <c r="G75" s="14"/>
      <c r="H75" s="14"/>
      <c r="I75" s="14"/>
      <c r="J75" s="14"/>
      <c r="K75" s="14"/>
      <c r="L75" s="14"/>
      <c r="M75" s="14"/>
      <c r="N75" s="14"/>
      <c r="O75" s="14"/>
      <c r="P75" s="14"/>
      <c r="Q75" s="14"/>
      <c r="R75" s="14"/>
      <c r="S75" s="14"/>
      <c r="U75" s="14"/>
      <c r="W75" s="14"/>
      <c r="X75" s="14"/>
      <c r="Y75" s="14"/>
      <c r="Z75" s="14"/>
      <c r="AA75" s="14"/>
      <c r="AB75" s="14"/>
      <c r="AC75" s="14"/>
      <c r="AD75" s="14"/>
      <c r="AE75" s="14"/>
      <c r="AF75" s="14"/>
    </row>
    <row r="76" spans="1:76" ht="15" customHeight="1" x14ac:dyDescent="0.25">
      <c r="A76" s="14"/>
      <c r="B76" s="14"/>
      <c r="D76" s="14"/>
      <c r="E76" s="14"/>
      <c r="F76" s="14"/>
      <c r="G76" s="14"/>
      <c r="H76" s="14"/>
      <c r="I76" s="14"/>
      <c r="J76" s="14"/>
      <c r="K76" s="14"/>
      <c r="L76" s="14"/>
      <c r="M76" s="14"/>
      <c r="N76" s="14"/>
      <c r="O76" s="14"/>
      <c r="P76" s="14"/>
      <c r="Q76" s="14"/>
      <c r="R76" s="14"/>
      <c r="S76" s="14"/>
      <c r="U76" s="14"/>
      <c r="W76" s="14"/>
      <c r="X76" s="14"/>
      <c r="Y76" s="14"/>
      <c r="Z76" s="14"/>
      <c r="AA76" s="14"/>
      <c r="AB76" s="14"/>
      <c r="AC76" s="14"/>
      <c r="AD76" s="14"/>
      <c r="AE76" s="14"/>
      <c r="AF76" s="14"/>
    </row>
    <row r="77" spans="1:76" ht="15" customHeight="1" x14ac:dyDescent="0.25">
      <c r="A77" s="14"/>
      <c r="B77" s="14"/>
      <c r="D77" s="14"/>
      <c r="E77" s="14"/>
      <c r="F77" s="14"/>
      <c r="G77" s="14"/>
      <c r="H77" s="14"/>
      <c r="I77" s="14"/>
      <c r="J77" s="14"/>
      <c r="K77" s="14"/>
      <c r="L77" s="14"/>
      <c r="M77" s="14"/>
      <c r="N77" s="14"/>
      <c r="O77" s="14"/>
      <c r="P77" s="14"/>
      <c r="Q77" s="14"/>
      <c r="R77" s="14"/>
      <c r="S77" s="14"/>
      <c r="U77" s="14"/>
      <c r="W77" s="14"/>
      <c r="X77" s="14"/>
      <c r="Y77" s="14"/>
      <c r="Z77" s="14"/>
      <c r="AA77" s="14"/>
      <c r="AB77" s="14"/>
      <c r="AC77" s="14"/>
      <c r="AD77" s="14"/>
      <c r="AE77" s="14"/>
      <c r="AF77" s="14"/>
    </row>
    <row r="78" spans="1:76" ht="15" customHeight="1" x14ac:dyDescent="0.25">
      <c r="A78" s="14"/>
      <c r="B78" s="14"/>
      <c r="D78" s="14"/>
      <c r="E78" s="14"/>
      <c r="F78" s="14"/>
      <c r="G78" s="14"/>
      <c r="H78" s="14"/>
      <c r="I78" s="14"/>
      <c r="J78" s="14"/>
      <c r="K78" s="14"/>
      <c r="L78" s="14"/>
      <c r="M78" s="14"/>
      <c r="N78" s="14"/>
      <c r="O78" s="14"/>
      <c r="P78" s="14"/>
      <c r="Q78" s="14"/>
      <c r="R78" s="14"/>
      <c r="S78" s="14"/>
      <c r="U78" s="14"/>
      <c r="W78" s="14"/>
      <c r="X78" s="14"/>
      <c r="Y78" s="14"/>
      <c r="Z78" s="14"/>
      <c r="AA78" s="14"/>
      <c r="AB78" s="14"/>
      <c r="AC78" s="14"/>
      <c r="AD78" s="14"/>
      <c r="AE78" s="14"/>
      <c r="AF78" s="14"/>
    </row>
    <row r="79" spans="1:76" ht="15" customHeight="1" x14ac:dyDescent="0.25">
      <c r="A79" s="14"/>
      <c r="B79" s="14"/>
      <c r="D79" s="14"/>
      <c r="E79" s="14"/>
      <c r="F79" s="14"/>
      <c r="G79" s="14"/>
      <c r="H79" s="14"/>
      <c r="I79" s="14"/>
      <c r="J79" s="14"/>
      <c r="K79" s="14"/>
      <c r="L79" s="14"/>
      <c r="M79" s="14"/>
      <c r="N79" s="14"/>
      <c r="O79" s="14"/>
      <c r="P79" s="14"/>
      <c r="Q79" s="14"/>
      <c r="R79" s="14"/>
      <c r="S79" s="14"/>
      <c r="U79" s="14"/>
      <c r="W79" s="14"/>
      <c r="X79" s="14"/>
      <c r="Y79" s="14"/>
      <c r="Z79" s="14"/>
      <c r="AA79" s="14"/>
      <c r="AB79" s="14"/>
      <c r="AC79" s="14"/>
      <c r="AD79" s="14"/>
      <c r="AE79" s="14"/>
      <c r="AF79" s="14"/>
    </row>
    <row r="80" spans="1:76" ht="15" customHeight="1" x14ac:dyDescent="0.25">
      <c r="A80" s="14"/>
      <c r="B80" s="14"/>
      <c r="D80" s="14"/>
      <c r="E80" s="14"/>
      <c r="F80" s="14"/>
      <c r="G80" s="14"/>
      <c r="H80" s="14"/>
      <c r="I80" s="14"/>
      <c r="J80" s="14"/>
      <c r="K80" s="14"/>
      <c r="L80" s="14"/>
      <c r="M80" s="14"/>
      <c r="N80" s="14"/>
      <c r="O80" s="14"/>
      <c r="P80" s="14"/>
      <c r="Q80" s="14"/>
      <c r="R80" s="14"/>
      <c r="S80" s="14"/>
      <c r="U80" s="14"/>
      <c r="W80" s="14"/>
      <c r="X80" s="14"/>
      <c r="Y80" s="14"/>
      <c r="Z80" s="14"/>
      <c r="AA80" s="14"/>
      <c r="AB80" s="14"/>
      <c r="AC80" s="14"/>
      <c r="AD80" s="14"/>
      <c r="AE80" s="14"/>
      <c r="AF80" s="14"/>
    </row>
    <row r="81" spans="1:19" ht="15" customHeight="1" x14ac:dyDescent="0.25">
      <c r="A81" s="14"/>
      <c r="B81" s="14"/>
      <c r="D81" s="14"/>
      <c r="E81" s="14"/>
      <c r="F81" s="14"/>
      <c r="G81" s="14"/>
      <c r="H81" s="14"/>
      <c r="I81" s="14"/>
      <c r="J81" s="14"/>
      <c r="K81" s="14"/>
      <c r="L81" s="14"/>
      <c r="M81" s="14"/>
      <c r="N81" s="14"/>
      <c r="O81" s="14"/>
      <c r="P81" s="14"/>
      <c r="Q81" s="14"/>
      <c r="R81" s="14"/>
      <c r="S81" s="14"/>
    </row>
    <row r="82" spans="1:19" ht="15" customHeight="1" x14ac:dyDescent="0.25">
      <c r="A82" s="14"/>
      <c r="B82" s="14"/>
      <c r="D82" s="14"/>
      <c r="E82" s="14"/>
      <c r="F82" s="14"/>
      <c r="G82" s="14"/>
      <c r="H82" s="14"/>
      <c r="I82" s="14"/>
      <c r="J82" s="14"/>
      <c r="K82" s="14"/>
      <c r="L82" s="14"/>
      <c r="M82" s="14"/>
      <c r="N82" s="14"/>
      <c r="O82" s="14"/>
      <c r="P82" s="14"/>
      <c r="Q82" s="14"/>
      <c r="R82" s="14"/>
      <c r="S82" s="14"/>
    </row>
    <row r="83" spans="1:19" ht="15" customHeight="1" x14ac:dyDescent="0.25">
      <c r="A83" s="14"/>
      <c r="B83" s="14"/>
      <c r="D83" s="14"/>
      <c r="E83" s="14"/>
      <c r="F83" s="14"/>
      <c r="G83" s="14"/>
      <c r="H83" s="14"/>
      <c r="I83" s="14"/>
      <c r="J83" s="14"/>
      <c r="K83" s="14"/>
      <c r="L83" s="14"/>
      <c r="M83" s="14"/>
      <c r="N83" s="14"/>
      <c r="O83" s="14"/>
      <c r="P83" s="14"/>
      <c r="Q83" s="14"/>
      <c r="R83" s="14"/>
      <c r="S83" s="14"/>
    </row>
    <row r="84" spans="1:19" ht="15" customHeight="1" x14ac:dyDescent="0.25">
      <c r="A84" s="14"/>
      <c r="B84" s="14"/>
      <c r="D84" s="14"/>
      <c r="E84" s="14"/>
      <c r="F84" s="14"/>
      <c r="G84" s="14"/>
      <c r="H84" s="14"/>
      <c r="I84" s="14"/>
      <c r="J84" s="14"/>
      <c r="K84" s="14"/>
      <c r="L84" s="14"/>
      <c r="M84" s="14"/>
      <c r="N84" s="14"/>
      <c r="O84" s="14"/>
      <c r="P84" s="14"/>
      <c r="Q84" s="14"/>
      <c r="R84" s="14"/>
      <c r="S84" s="14"/>
    </row>
    <row r="85" spans="1:19" ht="15" customHeight="1" x14ac:dyDescent="0.25">
      <c r="A85" s="14"/>
      <c r="B85" s="14"/>
      <c r="D85" s="14"/>
      <c r="E85" s="14"/>
      <c r="F85" s="14"/>
      <c r="G85" s="14"/>
      <c r="H85" s="14"/>
      <c r="I85" s="14"/>
      <c r="J85" s="14"/>
      <c r="K85" s="14"/>
      <c r="L85" s="14"/>
      <c r="M85" s="14"/>
      <c r="N85" s="14"/>
      <c r="O85" s="14"/>
      <c r="P85" s="14"/>
      <c r="Q85" s="14"/>
      <c r="R85" s="14"/>
      <c r="S85" s="14"/>
    </row>
    <row r="86" spans="1:19" ht="15" customHeight="1" x14ac:dyDescent="0.25">
      <c r="A86" s="14"/>
      <c r="B86" s="14"/>
      <c r="D86" s="14"/>
      <c r="E86" s="14"/>
      <c r="F86" s="14"/>
      <c r="G86" s="14"/>
      <c r="H86" s="14"/>
      <c r="I86" s="14"/>
      <c r="J86" s="14"/>
      <c r="K86" s="14"/>
      <c r="L86" s="14"/>
      <c r="M86" s="14"/>
      <c r="N86" s="14"/>
      <c r="O86" s="14"/>
      <c r="P86" s="14"/>
      <c r="Q86" s="14"/>
      <c r="R86" s="14"/>
      <c r="S86" s="14"/>
    </row>
    <row r="87" spans="1:19" ht="15" customHeight="1" x14ac:dyDescent="0.25">
      <c r="A87" s="14"/>
      <c r="B87" s="14"/>
      <c r="D87" s="14"/>
      <c r="E87" s="14"/>
      <c r="F87" s="14"/>
      <c r="G87" s="14"/>
      <c r="H87" s="14"/>
      <c r="I87" s="14"/>
      <c r="J87" s="14"/>
      <c r="K87" s="14"/>
      <c r="L87" s="14"/>
      <c r="M87" s="14"/>
      <c r="N87" s="14"/>
      <c r="O87" s="14"/>
      <c r="P87" s="14"/>
      <c r="Q87" s="14"/>
      <c r="R87" s="14"/>
      <c r="S87" s="14"/>
    </row>
    <row r="88" spans="1:19" ht="15" customHeight="1" x14ac:dyDescent="0.25">
      <c r="A88" s="14"/>
      <c r="B88" s="14"/>
      <c r="D88" s="14"/>
      <c r="E88" s="14"/>
      <c r="F88" s="14"/>
      <c r="G88" s="14"/>
      <c r="H88" s="14"/>
      <c r="I88" s="14"/>
      <c r="J88" s="14"/>
      <c r="K88" s="14"/>
      <c r="L88" s="14"/>
      <c r="M88" s="14"/>
      <c r="N88" s="14"/>
      <c r="O88" s="14"/>
      <c r="P88" s="14"/>
      <c r="Q88" s="14"/>
      <c r="R88" s="14"/>
      <c r="S88" s="14"/>
    </row>
    <row r="89" spans="1:19" ht="15" customHeight="1" x14ac:dyDescent="0.25">
      <c r="A89" s="14"/>
      <c r="B89" s="14"/>
      <c r="D89" s="14"/>
      <c r="E89" s="14"/>
      <c r="F89" s="14"/>
      <c r="G89" s="14"/>
      <c r="H89" s="14"/>
      <c r="I89" s="14"/>
      <c r="J89" s="14"/>
      <c r="K89" s="14"/>
      <c r="L89" s="14"/>
      <c r="M89" s="14"/>
      <c r="N89" s="14"/>
      <c r="O89" s="14"/>
      <c r="P89" s="14"/>
      <c r="Q89" s="14"/>
      <c r="R89" s="14"/>
      <c r="S89" s="14"/>
    </row>
    <row r="90" spans="1:19" ht="15" customHeight="1" x14ac:dyDescent="0.25">
      <c r="A90" s="14"/>
      <c r="B90" s="14"/>
      <c r="D90" s="14"/>
      <c r="E90" s="14"/>
      <c r="F90" s="14"/>
      <c r="G90" s="14"/>
      <c r="H90" s="14"/>
      <c r="I90" s="14"/>
      <c r="J90" s="14"/>
      <c r="K90" s="14"/>
      <c r="L90" s="14"/>
      <c r="M90" s="14"/>
      <c r="N90" s="14"/>
      <c r="O90" s="14"/>
      <c r="P90" s="14"/>
      <c r="Q90" s="14"/>
      <c r="R90" s="14"/>
      <c r="S90" s="14"/>
    </row>
    <row r="91" spans="1:19" ht="15" customHeight="1" x14ac:dyDescent="0.25">
      <c r="A91" s="14"/>
      <c r="B91" s="14"/>
      <c r="D91" s="14"/>
      <c r="E91" s="14"/>
      <c r="F91" s="14"/>
      <c r="G91" s="14"/>
      <c r="H91" s="14"/>
      <c r="I91" s="14"/>
      <c r="J91" s="14"/>
      <c r="K91" s="14"/>
      <c r="L91" s="14"/>
      <c r="M91" s="14"/>
      <c r="N91" s="14"/>
      <c r="O91" s="14"/>
      <c r="P91" s="14"/>
      <c r="Q91" s="14"/>
      <c r="R91" s="14"/>
      <c r="S91" s="14"/>
    </row>
    <row r="92" spans="1:19" ht="15" customHeight="1" x14ac:dyDescent="0.25">
      <c r="A92" s="14"/>
      <c r="B92" s="14"/>
      <c r="D92" s="14"/>
      <c r="E92" s="14"/>
      <c r="F92" s="14"/>
      <c r="G92" s="14"/>
      <c r="H92" s="14"/>
      <c r="I92" s="14"/>
      <c r="J92" s="14"/>
      <c r="K92" s="14"/>
      <c r="L92" s="14"/>
      <c r="M92" s="14"/>
      <c r="N92" s="14"/>
      <c r="O92" s="14"/>
      <c r="P92" s="14"/>
      <c r="Q92" s="14"/>
      <c r="R92" s="14"/>
      <c r="S92" s="14"/>
    </row>
    <row r="93" spans="1:19" ht="15" customHeight="1" x14ac:dyDescent="0.25">
      <c r="A93" s="14"/>
      <c r="B93" s="14"/>
      <c r="D93" s="14"/>
      <c r="E93" s="14"/>
      <c r="F93" s="14"/>
      <c r="G93" s="14"/>
      <c r="H93" s="14"/>
      <c r="I93" s="14"/>
      <c r="J93" s="14"/>
      <c r="K93" s="14"/>
      <c r="L93" s="14"/>
      <c r="M93" s="14"/>
      <c r="N93" s="14"/>
      <c r="O93" s="14"/>
      <c r="P93" s="14"/>
      <c r="Q93" s="14"/>
      <c r="R93" s="14"/>
      <c r="S93" s="14"/>
    </row>
    <row r="94" spans="1:19" ht="15" customHeight="1" x14ac:dyDescent="0.25">
      <c r="A94" s="14"/>
      <c r="B94" s="14"/>
      <c r="D94" s="14"/>
      <c r="E94" s="14"/>
      <c r="F94" s="14"/>
      <c r="G94" s="14"/>
      <c r="H94" s="14"/>
      <c r="I94" s="14"/>
      <c r="J94" s="14"/>
      <c r="K94" s="14"/>
      <c r="L94" s="14"/>
      <c r="M94" s="14"/>
      <c r="N94" s="14"/>
      <c r="O94" s="14"/>
      <c r="P94" s="14"/>
      <c r="Q94" s="14"/>
      <c r="R94" s="14"/>
      <c r="S94" s="14"/>
    </row>
    <row r="95" spans="1:19" ht="15" customHeight="1" x14ac:dyDescent="0.25">
      <c r="A95" s="14"/>
      <c r="B95" s="14"/>
      <c r="D95" s="14"/>
      <c r="E95" s="14"/>
      <c r="F95" s="14"/>
      <c r="G95" s="14"/>
      <c r="H95" s="14"/>
      <c r="I95" s="14"/>
      <c r="J95" s="14"/>
      <c r="K95" s="14"/>
      <c r="L95" s="14"/>
      <c r="M95" s="14"/>
      <c r="N95" s="14"/>
      <c r="O95" s="14"/>
      <c r="P95" s="14"/>
      <c r="Q95" s="14"/>
      <c r="R95" s="14"/>
      <c r="S95" s="14"/>
    </row>
    <row r="96" spans="1:19" ht="15" customHeight="1" x14ac:dyDescent="0.25">
      <c r="A96" s="14"/>
      <c r="B96" s="14"/>
      <c r="D96" s="14"/>
      <c r="E96" s="14"/>
      <c r="F96" s="14"/>
      <c r="G96" s="14"/>
      <c r="H96" s="14"/>
      <c r="I96" s="14"/>
      <c r="J96" s="14"/>
      <c r="K96" s="14"/>
      <c r="L96" s="14"/>
      <c r="M96" s="14"/>
      <c r="N96" s="14"/>
      <c r="O96" s="14"/>
      <c r="P96" s="14"/>
      <c r="Q96" s="14"/>
      <c r="R96" s="14"/>
      <c r="S96" s="14"/>
    </row>
    <row r="97" spans="1:19" ht="15" customHeight="1" x14ac:dyDescent="0.25">
      <c r="A97" s="14"/>
      <c r="B97" s="14"/>
      <c r="D97" s="14"/>
      <c r="E97" s="14"/>
      <c r="F97" s="14"/>
      <c r="G97" s="14"/>
      <c r="H97" s="14"/>
      <c r="I97" s="14"/>
      <c r="J97" s="14"/>
      <c r="K97" s="14"/>
      <c r="L97" s="14"/>
      <c r="M97" s="14"/>
      <c r="N97" s="14"/>
      <c r="O97" s="14"/>
      <c r="P97" s="14"/>
      <c r="Q97" s="14"/>
      <c r="R97" s="14"/>
      <c r="S97" s="14"/>
    </row>
    <row r="98" spans="1:19" ht="15" customHeight="1" x14ac:dyDescent="0.25">
      <c r="A98" s="14"/>
      <c r="B98" s="14"/>
      <c r="D98" s="14"/>
      <c r="E98" s="14"/>
      <c r="F98" s="14"/>
      <c r="G98" s="14"/>
      <c r="H98" s="14"/>
      <c r="I98" s="14"/>
      <c r="J98" s="14"/>
      <c r="K98" s="14"/>
      <c r="L98" s="14"/>
      <c r="M98" s="14"/>
      <c r="N98" s="14"/>
      <c r="O98" s="14"/>
      <c r="P98" s="14"/>
      <c r="Q98" s="14"/>
      <c r="R98" s="14"/>
      <c r="S98" s="14"/>
    </row>
    <row r="99" spans="1:19" ht="15" customHeight="1" x14ac:dyDescent="0.25">
      <c r="A99" s="14"/>
      <c r="B99" s="14"/>
      <c r="D99" s="14"/>
      <c r="E99" s="14"/>
      <c r="F99" s="14"/>
      <c r="G99" s="14"/>
      <c r="H99" s="14"/>
      <c r="I99" s="14"/>
      <c r="J99" s="14"/>
      <c r="K99" s="14"/>
      <c r="L99" s="14"/>
      <c r="M99" s="14"/>
      <c r="N99" s="14"/>
      <c r="O99" s="14"/>
      <c r="P99" s="14"/>
      <c r="Q99" s="14"/>
      <c r="R99" s="14"/>
      <c r="S99" s="14"/>
    </row>
    <row r="100" spans="1:19" ht="15" customHeight="1" x14ac:dyDescent="0.25">
      <c r="A100" s="14"/>
      <c r="B100" s="14"/>
      <c r="D100" s="14"/>
      <c r="E100" s="14"/>
      <c r="F100" s="14"/>
      <c r="G100" s="14"/>
      <c r="H100" s="14"/>
      <c r="I100" s="14"/>
      <c r="J100" s="14"/>
      <c r="K100" s="14"/>
      <c r="L100" s="14"/>
      <c r="M100" s="14"/>
      <c r="N100" s="14"/>
      <c r="O100" s="14"/>
      <c r="P100" s="14"/>
      <c r="Q100" s="14"/>
      <c r="R100" s="14"/>
      <c r="S100" s="14"/>
    </row>
    <row r="101" spans="1:19" ht="15" customHeight="1" x14ac:dyDescent="0.25">
      <c r="A101" s="14"/>
      <c r="B101" s="14"/>
      <c r="D101" s="14"/>
      <c r="E101" s="14"/>
      <c r="F101" s="14"/>
      <c r="G101" s="14"/>
      <c r="H101" s="14"/>
      <c r="I101" s="14"/>
      <c r="J101" s="14"/>
      <c r="K101" s="14"/>
      <c r="L101" s="14"/>
      <c r="M101" s="14"/>
      <c r="N101" s="14"/>
      <c r="O101" s="14"/>
      <c r="P101" s="14"/>
      <c r="Q101" s="14"/>
      <c r="R101" s="14"/>
      <c r="S101" s="14"/>
    </row>
    <row r="102" spans="1:19" ht="15" customHeight="1" x14ac:dyDescent="0.25">
      <c r="A102" s="14"/>
      <c r="B102" s="14"/>
      <c r="D102" s="14"/>
      <c r="E102" s="14"/>
      <c r="F102" s="14"/>
      <c r="G102" s="14"/>
      <c r="H102" s="14"/>
      <c r="I102" s="14"/>
      <c r="J102" s="14"/>
      <c r="K102" s="14"/>
      <c r="L102" s="14"/>
      <c r="M102" s="14"/>
      <c r="N102" s="14"/>
      <c r="O102" s="14"/>
      <c r="P102" s="14"/>
      <c r="Q102" s="14"/>
      <c r="R102" s="14"/>
      <c r="S102" s="14"/>
    </row>
    <row r="103" spans="1:19" ht="15" customHeight="1" x14ac:dyDescent="0.25">
      <c r="A103" s="14"/>
      <c r="B103" s="14"/>
      <c r="D103" s="14"/>
      <c r="E103" s="14"/>
      <c r="F103" s="14"/>
      <c r="G103" s="14"/>
      <c r="H103" s="14"/>
      <c r="I103" s="14"/>
      <c r="J103" s="14"/>
      <c r="K103" s="14"/>
      <c r="L103" s="14"/>
      <c r="M103" s="14"/>
      <c r="N103" s="14"/>
      <c r="O103" s="14"/>
      <c r="P103" s="14"/>
      <c r="Q103" s="14"/>
      <c r="R103" s="14"/>
      <c r="S103" s="14"/>
    </row>
    <row r="104" spans="1:19" ht="15" customHeight="1" x14ac:dyDescent="0.25">
      <c r="A104" s="14"/>
      <c r="B104" s="14"/>
      <c r="D104" s="14"/>
      <c r="E104" s="14"/>
      <c r="F104" s="14"/>
      <c r="G104" s="14"/>
      <c r="H104" s="14"/>
      <c r="I104" s="14"/>
      <c r="J104" s="14"/>
      <c r="K104" s="14"/>
      <c r="L104" s="14"/>
      <c r="M104" s="14"/>
      <c r="N104" s="14"/>
      <c r="O104" s="14"/>
      <c r="P104" s="14"/>
      <c r="Q104" s="14"/>
      <c r="R104" s="14"/>
      <c r="S104" s="14"/>
    </row>
    <row r="105" spans="1:19" ht="15" customHeight="1" x14ac:dyDescent="0.25">
      <c r="A105" s="14"/>
      <c r="B105" s="14"/>
      <c r="D105" s="14"/>
      <c r="E105" s="14"/>
      <c r="F105" s="14"/>
      <c r="G105" s="14"/>
      <c r="H105" s="14"/>
      <c r="I105" s="14"/>
      <c r="J105" s="14"/>
      <c r="K105" s="14"/>
      <c r="L105" s="14"/>
      <c r="M105" s="14"/>
      <c r="N105" s="14"/>
      <c r="O105" s="14"/>
      <c r="P105" s="14"/>
      <c r="Q105" s="14"/>
      <c r="R105" s="14"/>
      <c r="S105" s="14"/>
    </row>
    <row r="106" spans="1:19" ht="15" customHeight="1" x14ac:dyDescent="0.25">
      <c r="A106" s="14"/>
      <c r="B106" s="14"/>
      <c r="D106" s="14"/>
      <c r="E106" s="14"/>
      <c r="F106" s="14"/>
      <c r="G106" s="14"/>
      <c r="H106" s="14"/>
      <c r="I106" s="14"/>
      <c r="J106" s="14"/>
      <c r="K106" s="14"/>
      <c r="L106" s="14"/>
      <c r="M106" s="14"/>
      <c r="N106" s="14"/>
      <c r="O106" s="14"/>
      <c r="P106" s="14"/>
      <c r="Q106" s="14"/>
      <c r="R106" s="14"/>
      <c r="S106" s="14"/>
    </row>
    <row r="107" spans="1:19" ht="15" customHeight="1" x14ac:dyDescent="0.25">
      <c r="A107" s="14"/>
      <c r="B107" s="14"/>
      <c r="D107" s="14"/>
      <c r="E107" s="14"/>
      <c r="F107" s="14"/>
      <c r="G107" s="14"/>
      <c r="H107" s="14"/>
      <c r="I107" s="14"/>
      <c r="J107" s="14"/>
      <c r="K107" s="14"/>
      <c r="L107" s="14"/>
      <c r="M107" s="14"/>
      <c r="N107" s="14"/>
      <c r="O107" s="14"/>
      <c r="P107" s="14"/>
      <c r="Q107" s="14"/>
      <c r="R107" s="14"/>
      <c r="S107" s="14"/>
    </row>
    <row r="108" spans="1:19" ht="15" customHeight="1" x14ac:dyDescent="0.25">
      <c r="A108" s="14"/>
      <c r="B108" s="14"/>
      <c r="D108" s="14"/>
      <c r="E108" s="14"/>
      <c r="F108" s="14"/>
      <c r="G108" s="14"/>
      <c r="H108" s="14"/>
      <c r="I108" s="14"/>
      <c r="J108" s="14"/>
      <c r="K108" s="14"/>
      <c r="L108" s="14"/>
      <c r="M108" s="14"/>
      <c r="N108" s="14"/>
      <c r="O108" s="14"/>
      <c r="P108" s="14"/>
      <c r="Q108" s="14"/>
      <c r="R108" s="14"/>
      <c r="S108" s="14"/>
    </row>
    <row r="109" spans="1:19" ht="15" customHeight="1" x14ac:dyDescent="0.25">
      <c r="A109" s="14"/>
      <c r="B109" s="14"/>
      <c r="D109" s="14"/>
      <c r="E109" s="14"/>
      <c r="F109" s="14"/>
      <c r="G109" s="14"/>
      <c r="H109" s="14"/>
      <c r="I109" s="14"/>
      <c r="J109" s="14"/>
      <c r="K109" s="14"/>
      <c r="L109" s="14"/>
      <c r="M109" s="14"/>
      <c r="N109" s="14"/>
      <c r="O109" s="14"/>
      <c r="P109" s="14"/>
      <c r="Q109" s="14"/>
      <c r="R109" s="14"/>
      <c r="S109" s="14"/>
    </row>
    <row r="110" spans="1:19" ht="15" customHeight="1" x14ac:dyDescent="0.25">
      <c r="A110" s="14"/>
      <c r="B110" s="14"/>
      <c r="D110" s="14"/>
      <c r="E110" s="14"/>
      <c r="F110" s="14"/>
      <c r="G110" s="14"/>
      <c r="H110" s="14"/>
      <c r="I110" s="14"/>
      <c r="J110" s="14"/>
      <c r="K110" s="14"/>
      <c r="L110" s="14"/>
      <c r="M110" s="14"/>
      <c r="N110" s="14"/>
      <c r="O110" s="14"/>
      <c r="P110" s="14"/>
      <c r="Q110" s="14"/>
      <c r="R110" s="14"/>
      <c r="S110" s="14"/>
    </row>
    <row r="111" spans="1:19" ht="15" customHeight="1" x14ac:dyDescent="0.25">
      <c r="A111" s="14"/>
      <c r="B111" s="14"/>
      <c r="D111" s="14"/>
      <c r="E111" s="14"/>
      <c r="F111" s="14"/>
      <c r="G111" s="14"/>
      <c r="H111" s="14"/>
      <c r="I111" s="14"/>
      <c r="J111" s="14"/>
      <c r="K111" s="14"/>
      <c r="L111" s="14"/>
      <c r="M111" s="14"/>
      <c r="N111" s="14"/>
      <c r="O111" s="14"/>
      <c r="P111" s="14"/>
      <c r="Q111" s="14"/>
      <c r="R111" s="14"/>
      <c r="S111" s="14"/>
    </row>
    <row r="112" spans="1:19" ht="15" customHeight="1" x14ac:dyDescent="0.25">
      <c r="A112" s="14"/>
      <c r="B112" s="14"/>
      <c r="D112" s="14"/>
      <c r="E112" s="14"/>
      <c r="F112" s="14"/>
      <c r="G112" s="14"/>
      <c r="H112" s="14"/>
      <c r="I112" s="14"/>
      <c r="J112" s="14"/>
      <c r="K112" s="14"/>
      <c r="L112" s="14"/>
      <c r="M112" s="14"/>
      <c r="N112" s="14"/>
      <c r="O112" s="14"/>
      <c r="P112" s="14"/>
      <c r="Q112" s="14"/>
      <c r="R112" s="14"/>
      <c r="S112" s="14"/>
    </row>
    <row r="113" spans="1:19" ht="15" customHeight="1" x14ac:dyDescent="0.25">
      <c r="A113" s="14"/>
      <c r="B113" s="14"/>
      <c r="D113" s="14"/>
      <c r="E113" s="14"/>
      <c r="F113" s="14"/>
      <c r="G113" s="14"/>
      <c r="H113" s="14"/>
      <c r="I113" s="14"/>
      <c r="J113" s="14"/>
      <c r="K113" s="14"/>
      <c r="L113" s="14"/>
      <c r="M113" s="14"/>
      <c r="N113" s="14"/>
      <c r="O113" s="14"/>
      <c r="P113" s="14"/>
      <c r="Q113" s="14"/>
      <c r="R113" s="14"/>
      <c r="S113" s="14"/>
    </row>
    <row r="114" spans="1:19" ht="15" customHeight="1" x14ac:dyDescent="0.25">
      <c r="A114" s="14"/>
      <c r="B114" s="14"/>
      <c r="D114" s="14"/>
      <c r="E114" s="14"/>
      <c r="F114" s="14"/>
      <c r="G114" s="14"/>
      <c r="H114" s="14"/>
      <c r="I114" s="14"/>
      <c r="J114" s="14"/>
      <c r="K114" s="14"/>
      <c r="L114" s="14"/>
      <c r="M114" s="14"/>
      <c r="N114" s="14"/>
      <c r="O114" s="14"/>
      <c r="P114" s="14"/>
      <c r="Q114" s="14"/>
      <c r="R114" s="14"/>
      <c r="S114" s="14"/>
    </row>
    <row r="115" spans="1:19" ht="15" customHeight="1" x14ac:dyDescent="0.25">
      <c r="A115" s="14"/>
      <c r="B115" s="14"/>
      <c r="D115" s="14"/>
      <c r="E115" s="14"/>
      <c r="F115" s="14"/>
      <c r="G115" s="14"/>
      <c r="H115" s="14"/>
      <c r="I115" s="14"/>
      <c r="J115" s="14"/>
      <c r="K115" s="14"/>
      <c r="L115" s="14"/>
      <c r="M115" s="14"/>
      <c r="N115" s="14"/>
      <c r="O115" s="14"/>
      <c r="P115" s="14"/>
      <c r="Q115" s="14"/>
      <c r="R115" s="14"/>
      <c r="S115" s="14"/>
    </row>
  </sheetData>
  <mergeCells count="142">
    <mergeCell ref="A1:A35"/>
    <mergeCell ref="B6:S30"/>
    <mergeCell ref="T24:AL30"/>
    <mergeCell ref="AN18:BF18"/>
    <mergeCell ref="AN6:BE12"/>
    <mergeCell ref="U6:AL18"/>
    <mergeCell ref="AM30:BF30"/>
    <mergeCell ref="AN36:BF36"/>
    <mergeCell ref="AM31:AM41"/>
    <mergeCell ref="U36:AL48"/>
    <mergeCell ref="AM42:BE48"/>
    <mergeCell ref="AN24:BF24"/>
    <mergeCell ref="T1:T23"/>
    <mergeCell ref="BF1:BF11"/>
    <mergeCell ref="AJ31:AL31"/>
    <mergeCell ref="V33:V35"/>
    <mergeCell ref="AB33:AB35"/>
    <mergeCell ref="AH33:AH35"/>
    <mergeCell ref="BF19:BF23"/>
    <mergeCell ref="AB21:AB23"/>
    <mergeCell ref="AH21:AH23"/>
    <mergeCell ref="U19:U23"/>
    <mergeCell ref="X19:Z19"/>
    <mergeCell ref="AD19:AF19"/>
    <mergeCell ref="U31:U35"/>
    <mergeCell ref="X31:Z31"/>
    <mergeCell ref="AD31:AF31"/>
    <mergeCell ref="BT39:BT41"/>
    <mergeCell ref="AW37:AY37"/>
    <mergeCell ref="BC37:BE37"/>
    <mergeCell ref="AU39:AU41"/>
    <mergeCell ref="BA39:BA41"/>
    <mergeCell ref="BF37:BF47"/>
    <mergeCell ref="AN37:AN41"/>
    <mergeCell ref="AQ37:AS37"/>
    <mergeCell ref="AO39:AO41"/>
    <mergeCell ref="BG6:BY6"/>
    <mergeCell ref="BG12:BY36"/>
    <mergeCell ref="BJ43:BL43"/>
    <mergeCell ref="BP43:BR43"/>
    <mergeCell ref="BV43:BX43"/>
    <mergeCell ref="BY43:BY47"/>
    <mergeCell ref="BH45:BH47"/>
    <mergeCell ref="BN45:BN47"/>
    <mergeCell ref="BT45:BT47"/>
    <mergeCell ref="BG42:BY42"/>
    <mergeCell ref="BG37:BG41"/>
    <mergeCell ref="BJ37:BL37"/>
    <mergeCell ref="BP37:BR37"/>
    <mergeCell ref="BH39:BH41"/>
    <mergeCell ref="BN39:BN41"/>
    <mergeCell ref="BV37:BX37"/>
    <mergeCell ref="BY37:BY41"/>
    <mergeCell ref="U49:U53"/>
    <mergeCell ref="X49:Z49"/>
    <mergeCell ref="AD49:AF49"/>
    <mergeCell ref="AJ49:AL49"/>
    <mergeCell ref="AM49:AM53"/>
    <mergeCell ref="V51:V53"/>
    <mergeCell ref="AB51:AB53"/>
    <mergeCell ref="AH51:AH53"/>
    <mergeCell ref="BG43:BG47"/>
    <mergeCell ref="AJ19:AL19"/>
    <mergeCell ref="AO27:AO29"/>
    <mergeCell ref="BF25:BF29"/>
    <mergeCell ref="V21:V23"/>
    <mergeCell ref="AU27:AU29"/>
    <mergeCell ref="AM19:AM29"/>
    <mergeCell ref="AN31:AN35"/>
    <mergeCell ref="AQ31:AS31"/>
    <mergeCell ref="AW31:AY31"/>
    <mergeCell ref="BC31:BE31"/>
    <mergeCell ref="BA21:BA23"/>
    <mergeCell ref="BC25:BE25"/>
    <mergeCell ref="BA27:BA29"/>
    <mergeCell ref="BF31:BF35"/>
    <mergeCell ref="AO33:AO35"/>
    <mergeCell ref="AU33:AU35"/>
    <mergeCell ref="BA33:BA35"/>
    <mergeCell ref="BY1:BY5"/>
    <mergeCell ref="BY7:BY11"/>
    <mergeCell ref="BF13:BF17"/>
    <mergeCell ref="AN19:AN23"/>
    <mergeCell ref="AQ19:AS19"/>
    <mergeCell ref="AW19:AY19"/>
    <mergeCell ref="BC19:BE19"/>
    <mergeCell ref="BG7:BG11"/>
    <mergeCell ref="BJ7:BL7"/>
    <mergeCell ref="BP7:BR7"/>
    <mergeCell ref="BV7:BX7"/>
    <mergeCell ref="BH9:BH11"/>
    <mergeCell ref="BN9:BN11"/>
    <mergeCell ref="BT9:BT11"/>
    <mergeCell ref="BG1:BG5"/>
    <mergeCell ref="BJ1:BL1"/>
    <mergeCell ref="BP1:BR1"/>
    <mergeCell ref="BV1:BX1"/>
    <mergeCell ref="BH3:BH5"/>
    <mergeCell ref="BN3:BN5"/>
    <mergeCell ref="BT3:BT5"/>
    <mergeCell ref="BA15:BA17"/>
    <mergeCell ref="BC1:BE1"/>
    <mergeCell ref="AO3:AO5"/>
    <mergeCell ref="O3:O5"/>
    <mergeCell ref="AD1:AF1"/>
    <mergeCell ref="AJ1:AL1"/>
    <mergeCell ref="AU3:AU5"/>
    <mergeCell ref="BA3:BA5"/>
    <mergeCell ref="AN13:AN17"/>
    <mergeCell ref="AQ13:AS13"/>
    <mergeCell ref="AW13:AY13"/>
    <mergeCell ref="BC13:BE13"/>
    <mergeCell ref="AO15:AO17"/>
    <mergeCell ref="AU15:AU17"/>
    <mergeCell ref="AN1:AN5"/>
    <mergeCell ref="AQ1:AS1"/>
    <mergeCell ref="AW1:AY1"/>
    <mergeCell ref="AM1:AM17"/>
    <mergeCell ref="V3:V5"/>
    <mergeCell ref="AB3:AB5"/>
    <mergeCell ref="AH3:AH5"/>
    <mergeCell ref="T31:T53"/>
    <mergeCell ref="AN25:AN29"/>
    <mergeCell ref="AQ25:AS25"/>
    <mergeCell ref="AW25:AY25"/>
    <mergeCell ref="B1:B5"/>
    <mergeCell ref="B31:B35"/>
    <mergeCell ref="AO21:AO23"/>
    <mergeCell ref="AU21:AU23"/>
    <mergeCell ref="U1:U5"/>
    <mergeCell ref="X1:Z1"/>
    <mergeCell ref="E31:G31"/>
    <mergeCell ref="K31:M31"/>
    <mergeCell ref="Q31:S31"/>
    <mergeCell ref="C33:C35"/>
    <mergeCell ref="I33:I35"/>
    <mergeCell ref="O33:O35"/>
    <mergeCell ref="E1:G1"/>
    <mergeCell ref="K1:M1"/>
    <mergeCell ref="Q1:S1"/>
    <mergeCell ref="C3:C5"/>
    <mergeCell ref="I3:I5"/>
  </mergeCells>
  <pageMargins left="0.7" right="0.7" top="0.75" bottom="0.75" header="0.3" footer="0.3"/>
  <pageSetup orientation="portrait" r:id="rId1"/>
  <legacyDrawing r:id="rId2"/>
  <tableParts count="48">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94"/>
  <sheetViews>
    <sheetView showGridLines="0" workbookViewId="0">
      <selection activeCell="AI45" sqref="AI45"/>
    </sheetView>
  </sheetViews>
  <sheetFormatPr defaultRowHeight="15" customHeight="1" x14ac:dyDescent="0.25"/>
  <cols>
    <col min="1" max="1" width="14.85546875" customWidth="1"/>
    <col min="2" max="2" width="2.28515625" style="14" bestFit="1" customWidth="1"/>
    <col min="3" max="3" width="2.28515625" style="13" bestFit="1" customWidth="1"/>
    <col min="4" max="4" width="2.140625" style="13" bestFit="1" customWidth="1"/>
    <col min="5" max="5" width="2.28515625" style="13" bestFit="1" customWidth="1"/>
    <col min="6" max="6" width="2.140625" style="13" bestFit="1" customWidth="1"/>
    <col min="7" max="7" width="0.85546875" style="13" customWidth="1"/>
    <col min="8" max="9" width="2.28515625" style="13" bestFit="1" customWidth="1"/>
    <col min="10" max="10" width="2.140625" style="13" bestFit="1" customWidth="1"/>
    <col min="11" max="11" width="2.28515625" style="13" bestFit="1" customWidth="1"/>
    <col min="12" max="12" width="2.140625" style="13" bestFit="1" customWidth="1"/>
    <col min="13" max="13" width="0.85546875" style="13" customWidth="1"/>
    <col min="14" max="15" width="2.28515625" style="13" bestFit="1" customWidth="1"/>
    <col min="16" max="16" width="2.140625" style="13" bestFit="1" customWidth="1"/>
    <col min="17" max="17" width="2.28515625" style="13" bestFit="1" customWidth="1"/>
    <col min="18" max="18" width="2.140625" style="13" bestFit="1" customWidth="1"/>
    <col min="20" max="20" width="10.28515625" bestFit="1" customWidth="1"/>
    <col min="21" max="21" width="0.85546875" style="13" customWidth="1"/>
    <col min="22" max="30" width="2.28515625" customWidth="1"/>
    <col min="31" max="31" width="0.85546875" style="13" customWidth="1"/>
    <col min="32" max="40" width="2.28515625" customWidth="1"/>
    <col min="41" max="41" width="0.85546875" style="13" customWidth="1"/>
    <col min="42" max="50" width="2.28515625" customWidth="1"/>
    <col min="51" max="51" width="0.85546875" style="13" customWidth="1"/>
    <col min="53" max="53" width="10.28515625" bestFit="1" customWidth="1"/>
    <col min="54" max="56" width="16.7109375" customWidth="1"/>
    <col min="57" max="57" width="9.140625" style="13"/>
  </cols>
  <sheetData>
    <row r="1" spans="1:56" ht="15" customHeight="1" thickBot="1" x14ac:dyDescent="0.3">
      <c r="B1" s="133" t="s">
        <v>0</v>
      </c>
      <c r="C1" s="133"/>
      <c r="D1" s="133"/>
      <c r="E1" s="133"/>
      <c r="F1" s="133"/>
      <c r="G1" s="51"/>
      <c r="H1" s="136" t="s">
        <v>1</v>
      </c>
      <c r="I1" s="136"/>
      <c r="J1" s="136"/>
      <c r="K1" s="136"/>
      <c r="L1" s="136"/>
      <c r="N1" s="133" t="s">
        <v>2</v>
      </c>
      <c r="O1" s="133"/>
      <c r="P1" s="133"/>
      <c r="Q1" s="133"/>
      <c r="R1" s="133"/>
      <c r="V1" s="133" t="s">
        <v>13</v>
      </c>
      <c r="W1" s="133"/>
      <c r="X1" s="133"/>
      <c r="Y1" s="133"/>
      <c r="Z1" s="133"/>
      <c r="AA1" s="133"/>
      <c r="AB1" s="133"/>
      <c r="AC1" s="133"/>
      <c r="AD1" s="133"/>
      <c r="AF1" s="133" t="s">
        <v>14</v>
      </c>
      <c r="AG1" s="133"/>
      <c r="AH1" s="133"/>
      <c r="AI1" s="133"/>
      <c r="AJ1" s="133"/>
      <c r="AK1" s="133"/>
      <c r="AL1" s="133"/>
      <c r="AM1" s="133"/>
      <c r="AN1" s="133"/>
      <c r="AP1" s="133" t="s">
        <v>15</v>
      </c>
      <c r="AQ1" s="133"/>
      <c r="AR1" s="133"/>
      <c r="AS1" s="133"/>
      <c r="AT1" s="133"/>
      <c r="AU1" s="133"/>
      <c r="AV1" s="133"/>
      <c r="AW1" s="133"/>
      <c r="AX1" s="133"/>
      <c r="BB1" s="41" t="s">
        <v>13</v>
      </c>
      <c r="BC1" s="41" t="s">
        <v>14</v>
      </c>
      <c r="BD1" s="41" t="s">
        <v>15</v>
      </c>
    </row>
    <row r="2" spans="1:56" ht="15" customHeight="1" thickTop="1" thickBot="1" x14ac:dyDescent="0.3">
      <c r="A2" s="137" t="s">
        <v>40</v>
      </c>
      <c r="B2" s="20"/>
      <c r="C2" s="11"/>
      <c r="D2" s="98" t="s">
        <v>24</v>
      </c>
      <c r="E2" s="98"/>
      <c r="F2" s="98"/>
      <c r="G2" s="12"/>
      <c r="H2" s="11"/>
      <c r="I2" s="11"/>
      <c r="J2" s="98" t="s">
        <v>24</v>
      </c>
      <c r="K2" s="98"/>
      <c r="L2" s="98"/>
      <c r="M2" s="12"/>
      <c r="N2" s="11"/>
      <c r="O2" s="11"/>
      <c r="P2" s="98" t="s">
        <v>24</v>
      </c>
      <c r="Q2" s="98"/>
      <c r="R2" s="98"/>
      <c r="T2" s="24" t="s">
        <v>6</v>
      </c>
      <c r="U2" s="25"/>
      <c r="V2" s="26" t="str">
        <f>D4</f>
        <v>F</v>
      </c>
      <c r="W2" s="22" t="str">
        <f t="shared" ref="W2:X2" si="0">E4</f>
        <v>F</v>
      </c>
      <c r="X2" s="23" t="str">
        <f t="shared" si="0"/>
        <v>*</v>
      </c>
      <c r="Y2" s="22" t="str">
        <f>D5</f>
        <v>F</v>
      </c>
      <c r="Z2" s="22" t="str">
        <f t="shared" ref="Z2:AA2" si="1">E5</f>
        <v>F</v>
      </c>
      <c r="AA2" s="23" t="str">
        <f t="shared" si="1"/>
        <v>*</v>
      </c>
      <c r="AB2" s="22" t="str">
        <f>D6</f>
        <v>*</v>
      </c>
      <c r="AC2" s="22" t="str">
        <f t="shared" ref="AC2:AD2" si="2">E6</f>
        <v>*</v>
      </c>
      <c r="AD2" s="27" t="str">
        <f t="shared" si="2"/>
        <v>*</v>
      </c>
      <c r="AE2" s="25"/>
      <c r="AF2" s="26" t="str">
        <f>J4</f>
        <v>*</v>
      </c>
      <c r="AG2" s="22" t="str">
        <f t="shared" ref="AG2:AH2" si="3">K4</f>
        <v>*</v>
      </c>
      <c r="AH2" s="23" t="str">
        <f t="shared" si="3"/>
        <v>*</v>
      </c>
      <c r="AI2" s="22" t="str">
        <f>J5</f>
        <v>*</v>
      </c>
      <c r="AJ2" s="22" t="str">
        <f t="shared" ref="AJ2:AK2" si="4">K5</f>
        <v>F</v>
      </c>
      <c r="AK2" s="23" t="str">
        <f t="shared" si="4"/>
        <v>*</v>
      </c>
      <c r="AL2" s="22" t="str">
        <f>J6</f>
        <v>T</v>
      </c>
      <c r="AM2" s="22" t="str">
        <f t="shared" ref="AM2:AN2" si="5">K6</f>
        <v>*</v>
      </c>
      <c r="AN2" s="27" t="str">
        <f t="shared" si="5"/>
        <v>*</v>
      </c>
      <c r="AO2" s="25"/>
      <c r="AP2" s="26" t="str">
        <f>P4</f>
        <v>*</v>
      </c>
      <c r="AQ2" s="22" t="str">
        <f t="shared" ref="AQ2:AR2" si="6">Q4</f>
        <v>*</v>
      </c>
      <c r="AR2" s="23" t="str">
        <f t="shared" si="6"/>
        <v>*</v>
      </c>
      <c r="AS2" s="22" t="str">
        <f>P5</f>
        <v>*</v>
      </c>
      <c r="AT2" s="22" t="str">
        <f t="shared" ref="AT2:AU2" si="7">Q5</f>
        <v>F</v>
      </c>
      <c r="AU2" s="23" t="str">
        <f t="shared" si="7"/>
        <v>*</v>
      </c>
      <c r="AV2" s="22" t="str">
        <f>P6</f>
        <v>T</v>
      </c>
      <c r="AW2" s="22" t="str">
        <f t="shared" ref="AW2:AX2" si="8">Q6</f>
        <v>*</v>
      </c>
      <c r="AX2" s="27" t="str">
        <f t="shared" si="8"/>
        <v>*</v>
      </c>
      <c r="AY2" s="28"/>
      <c r="BA2" s="24" t="str">
        <f>T2</f>
        <v>Disjoint</v>
      </c>
      <c r="BB2" s="29" t="str">
        <f>CONCATENATE(V2,W2,X2,Y2,Z2,AA2,AB2,AC2,AD2)</f>
        <v>FF*FF****</v>
      </c>
      <c r="BC2" s="30" t="str">
        <f>CONCATENATE(AF2,AG2,AH2,AI2,AJ2,AK2,AL2,AM2,AN2)</f>
        <v>****F*T**</v>
      </c>
      <c r="BD2" s="31" t="str">
        <f>CONCATENATE(AP2,AQ2,AR2,AS2,AT2,AU2,AV2,AW2,AX2)</f>
        <v>****F*T**</v>
      </c>
    </row>
    <row r="3" spans="1:56" ht="15" customHeight="1" thickTop="1" x14ac:dyDescent="0.25">
      <c r="A3" s="138"/>
      <c r="B3" s="21"/>
      <c r="C3" s="16" t="s">
        <v>29</v>
      </c>
      <c r="D3" s="13" t="s">
        <v>23</v>
      </c>
      <c r="E3" s="13" t="s">
        <v>24</v>
      </c>
      <c r="F3" s="13" t="s">
        <v>25</v>
      </c>
      <c r="G3" s="17"/>
      <c r="I3" s="16" t="s">
        <v>29</v>
      </c>
      <c r="J3" s="13" t="s">
        <v>23</v>
      </c>
      <c r="K3" s="13" t="s">
        <v>24</v>
      </c>
      <c r="L3" s="13" t="s">
        <v>25</v>
      </c>
      <c r="M3" s="17"/>
      <c r="O3" s="16" t="s">
        <v>29</v>
      </c>
      <c r="P3" s="13" t="s">
        <v>23</v>
      </c>
      <c r="Q3" s="13" t="s">
        <v>24</v>
      </c>
      <c r="R3" s="13" t="s">
        <v>25</v>
      </c>
      <c r="U3"/>
      <c r="AE3"/>
      <c r="AO3"/>
      <c r="AY3"/>
    </row>
    <row r="4" spans="1:56" ht="15" customHeight="1" thickBot="1" x14ac:dyDescent="0.3">
      <c r="A4" s="138"/>
      <c r="B4" s="134" t="s">
        <v>30</v>
      </c>
      <c r="C4" s="13" t="s">
        <v>23</v>
      </c>
      <c r="D4" s="13" t="str">
        <f>'Descision Matrix'!BJ3</f>
        <v>F</v>
      </c>
      <c r="E4" s="13" t="str">
        <f>'Descision Matrix'!BK3</f>
        <v>F</v>
      </c>
      <c r="F4" s="13" t="str">
        <f>'Descision Matrix'!BL3</f>
        <v>*</v>
      </c>
      <c r="G4" s="17"/>
      <c r="H4" s="110" t="s">
        <v>30</v>
      </c>
      <c r="I4" s="13" t="s">
        <v>23</v>
      </c>
      <c r="J4" s="13" t="str">
        <f>'Descision Matrix'!BP3</f>
        <v>*</v>
      </c>
      <c r="K4" s="13" t="str">
        <f>'Descision Matrix'!BQ3</f>
        <v>*</v>
      </c>
      <c r="L4" s="13" t="str">
        <f>'Descision Matrix'!BR3</f>
        <v>*</v>
      </c>
      <c r="M4" s="17"/>
      <c r="N4" s="111" t="s">
        <v>30</v>
      </c>
      <c r="O4" s="13" t="s">
        <v>23</v>
      </c>
      <c r="P4" s="13" t="str">
        <f>'Descision Matrix'!BV3</f>
        <v>*</v>
      </c>
      <c r="Q4" s="13" t="str">
        <f>'Descision Matrix'!BW3</f>
        <v>*</v>
      </c>
      <c r="R4" s="13" t="str">
        <f>'Descision Matrix'!BX3</f>
        <v>*</v>
      </c>
      <c r="U4"/>
      <c r="AE4"/>
      <c r="AO4"/>
      <c r="AY4"/>
    </row>
    <row r="5" spans="1:56" ht="15" customHeight="1" thickTop="1" thickBot="1" x14ac:dyDescent="0.3">
      <c r="A5" s="138"/>
      <c r="B5" s="134"/>
      <c r="C5" s="13" t="s">
        <v>24</v>
      </c>
      <c r="D5" s="13" t="str">
        <f>'Descision Matrix'!BJ4</f>
        <v>F</v>
      </c>
      <c r="E5" s="13" t="str">
        <f>'Descision Matrix'!BK4</f>
        <v>F</v>
      </c>
      <c r="F5" s="13" t="str">
        <f>'Descision Matrix'!BL4</f>
        <v>*</v>
      </c>
      <c r="G5" s="17"/>
      <c r="H5" s="110"/>
      <c r="I5" s="13" t="s">
        <v>24</v>
      </c>
      <c r="J5" s="13" t="str">
        <f>'Descision Matrix'!BP4</f>
        <v>*</v>
      </c>
      <c r="K5" s="13" t="str">
        <f>'Descision Matrix'!BQ4</f>
        <v>F</v>
      </c>
      <c r="L5" s="13" t="str">
        <f>'Descision Matrix'!BR4</f>
        <v>*</v>
      </c>
      <c r="M5" s="17"/>
      <c r="N5" s="111"/>
      <c r="O5" s="13" t="s">
        <v>24</v>
      </c>
      <c r="P5" s="13" t="str">
        <f>'Descision Matrix'!BV4</f>
        <v>*</v>
      </c>
      <c r="Q5" s="13" t="str">
        <f>'Descision Matrix'!BW4</f>
        <v>F</v>
      </c>
      <c r="R5" s="13" t="str">
        <f>'Descision Matrix'!BX4</f>
        <v>*</v>
      </c>
      <c r="U5"/>
      <c r="AE5"/>
      <c r="AO5"/>
      <c r="AY5"/>
    </row>
    <row r="6" spans="1:56" ht="15" customHeight="1" thickTop="1" thickBot="1" x14ac:dyDescent="0.3">
      <c r="A6" s="140"/>
      <c r="B6" s="135"/>
      <c r="C6" s="18" t="s">
        <v>25</v>
      </c>
      <c r="D6" s="13" t="str">
        <f>'Descision Matrix'!BJ5</f>
        <v>*</v>
      </c>
      <c r="E6" s="13" t="str">
        <f>'Descision Matrix'!BK5</f>
        <v>*</v>
      </c>
      <c r="F6" s="13" t="str">
        <f>'Descision Matrix'!BL5</f>
        <v>*</v>
      </c>
      <c r="G6" s="19"/>
      <c r="H6" s="99"/>
      <c r="I6" s="18" t="s">
        <v>25</v>
      </c>
      <c r="J6" s="13" t="str">
        <f>'Descision Matrix'!BP5</f>
        <v>T</v>
      </c>
      <c r="K6" s="13" t="str">
        <f>'Descision Matrix'!BQ5</f>
        <v>*</v>
      </c>
      <c r="L6" s="13" t="str">
        <f>'Descision Matrix'!BR5</f>
        <v>*</v>
      </c>
      <c r="M6" s="19"/>
      <c r="N6" s="100"/>
      <c r="O6" s="18" t="s">
        <v>25</v>
      </c>
      <c r="P6" s="13" t="str">
        <f>'Descision Matrix'!BV5</f>
        <v>T</v>
      </c>
      <c r="Q6" s="13" t="str">
        <f>'Descision Matrix'!BW5</f>
        <v>*</v>
      </c>
      <c r="R6" s="13" t="str">
        <f>'Descision Matrix'!BX5</f>
        <v>*</v>
      </c>
      <c r="U6"/>
      <c r="AE6"/>
      <c r="AO6"/>
      <c r="AY6"/>
    </row>
    <row r="7" spans="1:56" ht="15" customHeight="1" thickTop="1" thickBot="1" x14ac:dyDescent="0.3">
      <c r="A7" s="137" t="s">
        <v>41</v>
      </c>
      <c r="B7" s="20"/>
      <c r="C7" s="11"/>
      <c r="D7" s="98" t="s">
        <v>24</v>
      </c>
      <c r="E7" s="98"/>
      <c r="F7" s="98"/>
      <c r="G7" s="12"/>
      <c r="H7" s="11"/>
      <c r="I7" s="11"/>
      <c r="J7" s="98" t="s">
        <v>24</v>
      </c>
      <c r="K7" s="98"/>
      <c r="L7" s="98"/>
      <c r="M7" s="12"/>
      <c r="N7" s="11"/>
      <c r="O7" s="11"/>
      <c r="P7" s="98" t="s">
        <v>24</v>
      </c>
      <c r="Q7" s="98"/>
      <c r="R7" s="98"/>
      <c r="T7" s="24" t="s">
        <v>7</v>
      </c>
      <c r="U7" s="25"/>
      <c r="V7" s="26" t="str">
        <f>D9</f>
        <v>F</v>
      </c>
      <c r="W7" s="22" t="str">
        <f t="shared" ref="W7" si="9">E9</f>
        <v>F</v>
      </c>
      <c r="X7" s="23" t="str">
        <f t="shared" ref="X7" si="10">F9</f>
        <v>*</v>
      </c>
      <c r="Y7" s="22" t="str">
        <f>D10</f>
        <v>F</v>
      </c>
      <c r="Z7" s="22" t="str">
        <f t="shared" ref="Z7" si="11">E10</f>
        <v>F</v>
      </c>
      <c r="AA7" s="23" t="str">
        <f t="shared" ref="AA7" si="12">F10</f>
        <v>*</v>
      </c>
      <c r="AB7" s="22" t="str">
        <f>D11</f>
        <v>*</v>
      </c>
      <c r="AC7" s="22" t="str">
        <f t="shared" ref="AC7" si="13">E11</f>
        <v>*</v>
      </c>
      <c r="AD7" s="27" t="str">
        <f t="shared" ref="AD7" si="14">F11</f>
        <v>*</v>
      </c>
      <c r="AE7" s="25"/>
      <c r="AF7" s="26" t="str">
        <f>J9</f>
        <v>*</v>
      </c>
      <c r="AG7" s="22" t="str">
        <f t="shared" ref="AG7" si="15">K9</f>
        <v>*</v>
      </c>
      <c r="AH7" s="23" t="str">
        <f t="shared" ref="AH7" si="16">L9</f>
        <v>*</v>
      </c>
      <c r="AI7" s="22" t="str">
        <f>J10</f>
        <v>*</v>
      </c>
      <c r="AJ7" s="22" t="str">
        <f t="shared" ref="AJ7" si="17">K10</f>
        <v>F</v>
      </c>
      <c r="AK7" s="23" t="str">
        <f t="shared" ref="AK7" si="18">L10</f>
        <v>*</v>
      </c>
      <c r="AL7" s="22" t="str">
        <f>J11</f>
        <v>T</v>
      </c>
      <c r="AM7" s="22" t="str">
        <f t="shared" ref="AM7" si="19">K11</f>
        <v>*</v>
      </c>
      <c r="AN7" s="27" t="str">
        <f t="shared" ref="AN7" si="20">L11</f>
        <v>*</v>
      </c>
      <c r="AO7" s="25"/>
      <c r="AP7" s="26" t="str">
        <f>P9</f>
        <v>T</v>
      </c>
      <c r="AQ7" s="22" t="str">
        <f t="shared" ref="AQ7" si="21">Q9</f>
        <v>*</v>
      </c>
      <c r="AR7" s="23" t="str">
        <f t="shared" ref="AR7" si="22">R9</f>
        <v>T</v>
      </c>
      <c r="AS7" s="22" t="str">
        <f>P10</f>
        <v>*</v>
      </c>
      <c r="AT7" s="22" t="str">
        <f t="shared" ref="AT7" si="23">Q10</f>
        <v>F</v>
      </c>
      <c r="AU7" s="23" t="str">
        <f t="shared" ref="AU7" si="24">R10</f>
        <v>*</v>
      </c>
      <c r="AV7" s="22" t="str">
        <f>P11</f>
        <v>F</v>
      </c>
      <c r="AW7" s="22" t="str">
        <f t="shared" ref="AW7" si="25">Q11</f>
        <v>*</v>
      </c>
      <c r="AX7" s="27" t="str">
        <f t="shared" ref="AX7" si="26">R11</f>
        <v>*</v>
      </c>
      <c r="AY7" s="28"/>
      <c r="BA7" s="24" t="str">
        <f>T7</f>
        <v>Shelters</v>
      </c>
      <c r="BB7" s="29" t="str">
        <f>CONCATENATE(V7,W7,X7,Y7,Z7,AA7,AB7,AC7,AD7)</f>
        <v>FF*FF****</v>
      </c>
      <c r="BC7" s="30" t="str">
        <f>CONCATENATE(AF7,AG7,AH7,AI7,AJ7,AK7,AL7,AM7,AN7)</f>
        <v>****F*T**</v>
      </c>
      <c r="BD7" s="31" t="str">
        <f>CONCATENATE(AP7,AQ7,AR7,AS7,AT7,AU7,AV7,AW7,AX7)</f>
        <v>T*T*F*F**</v>
      </c>
    </row>
    <row r="8" spans="1:56" ht="15" customHeight="1" thickTop="1" x14ac:dyDescent="0.25">
      <c r="A8" s="138"/>
      <c r="B8" s="21"/>
      <c r="C8" s="16" t="s">
        <v>29</v>
      </c>
      <c r="D8" s="13" t="s">
        <v>23</v>
      </c>
      <c r="E8" s="13" t="s">
        <v>24</v>
      </c>
      <c r="F8" s="13" t="s">
        <v>25</v>
      </c>
      <c r="G8" s="17"/>
      <c r="I8" s="16" t="s">
        <v>29</v>
      </c>
      <c r="J8" s="13" t="s">
        <v>23</v>
      </c>
      <c r="K8" s="13" t="s">
        <v>24</v>
      </c>
      <c r="L8" s="13" t="s">
        <v>25</v>
      </c>
      <c r="M8" s="17"/>
      <c r="O8" s="16" t="s">
        <v>29</v>
      </c>
      <c r="P8" s="13" t="s">
        <v>23</v>
      </c>
      <c r="Q8" s="13" t="s">
        <v>24</v>
      </c>
      <c r="R8" s="13" t="s">
        <v>25</v>
      </c>
      <c r="U8"/>
      <c r="AE8"/>
      <c r="AO8"/>
      <c r="AY8"/>
    </row>
    <row r="9" spans="1:56" ht="15" customHeight="1" thickBot="1" x14ac:dyDescent="0.3">
      <c r="A9" s="138"/>
      <c r="B9" s="134" t="s">
        <v>30</v>
      </c>
      <c r="C9" s="13" t="s">
        <v>23</v>
      </c>
      <c r="D9" s="13" t="str">
        <f>'Descision Matrix'!BJ9</f>
        <v>F</v>
      </c>
      <c r="E9" s="13" t="str">
        <f>'Descision Matrix'!BK9</f>
        <v>F</v>
      </c>
      <c r="F9" s="13" t="str">
        <f>'Descision Matrix'!BL9</f>
        <v>*</v>
      </c>
      <c r="G9" s="17"/>
      <c r="H9" s="110" t="s">
        <v>30</v>
      </c>
      <c r="I9" s="13" t="s">
        <v>23</v>
      </c>
      <c r="J9" s="13" t="str">
        <f>'Descision Matrix'!BP9</f>
        <v>*</v>
      </c>
      <c r="K9" s="13" t="str">
        <f>'Descision Matrix'!BQ9</f>
        <v>*</v>
      </c>
      <c r="L9" s="13" t="str">
        <f>'Descision Matrix'!BR9</f>
        <v>*</v>
      </c>
      <c r="M9" s="17"/>
      <c r="N9" s="111" t="s">
        <v>30</v>
      </c>
      <c r="O9" s="13" t="s">
        <v>23</v>
      </c>
      <c r="P9" s="13" t="str">
        <f>'Descision Matrix'!BV9</f>
        <v>T</v>
      </c>
      <c r="Q9" s="13" t="str">
        <f>'Descision Matrix'!BW9</f>
        <v>*</v>
      </c>
      <c r="R9" s="13" t="str">
        <f>'Descision Matrix'!BX9</f>
        <v>T</v>
      </c>
      <c r="U9"/>
      <c r="AE9"/>
      <c r="AO9"/>
      <c r="AY9"/>
    </row>
    <row r="10" spans="1:56" ht="15" customHeight="1" thickTop="1" thickBot="1" x14ac:dyDescent="0.3">
      <c r="A10" s="138"/>
      <c r="B10" s="134"/>
      <c r="C10" s="13" t="s">
        <v>24</v>
      </c>
      <c r="D10" s="13" t="str">
        <f>'Descision Matrix'!BJ10</f>
        <v>F</v>
      </c>
      <c r="E10" s="13" t="str">
        <f>'Descision Matrix'!BK10</f>
        <v>F</v>
      </c>
      <c r="F10" s="13" t="str">
        <f>'Descision Matrix'!BL10</f>
        <v>*</v>
      </c>
      <c r="G10" s="17"/>
      <c r="H10" s="110"/>
      <c r="I10" s="13" t="s">
        <v>24</v>
      </c>
      <c r="J10" s="13" t="str">
        <f>'Descision Matrix'!BP10</f>
        <v>*</v>
      </c>
      <c r="K10" s="13" t="str">
        <f>'Descision Matrix'!BQ10</f>
        <v>F</v>
      </c>
      <c r="L10" s="13" t="str">
        <f>'Descision Matrix'!BR10</f>
        <v>*</v>
      </c>
      <c r="M10" s="17"/>
      <c r="N10" s="111"/>
      <c r="O10" s="13" t="s">
        <v>24</v>
      </c>
      <c r="P10" s="13" t="str">
        <f>'Descision Matrix'!BV10</f>
        <v>*</v>
      </c>
      <c r="Q10" s="13" t="str">
        <f>'Descision Matrix'!BW10</f>
        <v>F</v>
      </c>
      <c r="R10" s="13" t="str">
        <f>'Descision Matrix'!BX10</f>
        <v>*</v>
      </c>
      <c r="U10"/>
      <c r="AE10"/>
      <c r="AO10"/>
      <c r="AY10"/>
    </row>
    <row r="11" spans="1:56" ht="15" customHeight="1" thickTop="1" thickBot="1" x14ac:dyDescent="0.3">
      <c r="A11" s="140"/>
      <c r="B11" s="135"/>
      <c r="C11" s="13" t="s">
        <v>25</v>
      </c>
      <c r="D11" s="13" t="str">
        <f>'Descision Matrix'!BJ11</f>
        <v>*</v>
      </c>
      <c r="E11" s="13" t="str">
        <f>'Descision Matrix'!BK11</f>
        <v>*</v>
      </c>
      <c r="F11" s="13" t="str">
        <f>'Descision Matrix'!BL11</f>
        <v>*</v>
      </c>
      <c r="G11" s="19"/>
      <c r="H11" s="99"/>
      <c r="I11" s="13" t="s">
        <v>25</v>
      </c>
      <c r="J11" s="13" t="str">
        <f>'Descision Matrix'!BP11</f>
        <v>T</v>
      </c>
      <c r="K11" s="13" t="str">
        <f>'Descision Matrix'!BQ11</f>
        <v>*</v>
      </c>
      <c r="L11" s="13" t="str">
        <f>'Descision Matrix'!BR11</f>
        <v>*</v>
      </c>
      <c r="M11" s="19"/>
      <c r="N11" s="100"/>
      <c r="O11" s="13" t="s">
        <v>25</v>
      </c>
      <c r="P11" s="13" t="str">
        <f>'Descision Matrix'!BV11</f>
        <v>F</v>
      </c>
      <c r="Q11" s="13" t="str">
        <f>'Descision Matrix'!BW11</f>
        <v>*</v>
      </c>
      <c r="R11" s="13" t="str">
        <f>'Descision Matrix'!BX11</f>
        <v>*</v>
      </c>
      <c r="U11"/>
      <c r="AE11"/>
      <c r="AO11"/>
      <c r="AY11"/>
    </row>
    <row r="12" spans="1:56" ht="15" customHeight="1" thickTop="1" thickBot="1" x14ac:dyDescent="0.3">
      <c r="A12" s="141" t="s">
        <v>37</v>
      </c>
      <c r="B12" s="20"/>
      <c r="C12" s="11"/>
      <c r="D12" s="98" t="s">
        <v>24</v>
      </c>
      <c r="E12" s="98"/>
      <c r="F12" s="98"/>
      <c r="G12" s="12"/>
      <c r="H12" s="11"/>
      <c r="I12" s="11"/>
      <c r="J12" s="98" t="s">
        <v>24</v>
      </c>
      <c r="K12" s="98"/>
      <c r="L12" s="98"/>
      <c r="M12" s="12"/>
      <c r="N12" s="11"/>
      <c r="O12" s="11"/>
      <c r="P12" s="98" t="s">
        <v>24</v>
      </c>
      <c r="Q12" s="98"/>
      <c r="R12" s="98"/>
      <c r="T12" s="24" t="s">
        <v>8</v>
      </c>
      <c r="U12" s="25"/>
      <c r="V12" s="26" t="str">
        <f>D14</f>
        <v>F</v>
      </c>
      <c r="W12" s="22" t="str">
        <f t="shared" ref="W12" si="27">E14</f>
        <v>F</v>
      </c>
      <c r="X12" s="23" t="str">
        <f t="shared" ref="X12" si="28">F14</f>
        <v>*</v>
      </c>
      <c r="Y12" s="22" t="str">
        <f>D15</f>
        <v>F</v>
      </c>
      <c r="Z12" s="22" t="str">
        <f t="shared" ref="Z12" si="29">E15</f>
        <v>F</v>
      </c>
      <c r="AA12" s="23" t="str">
        <f t="shared" ref="AA12" si="30">F15</f>
        <v>*</v>
      </c>
      <c r="AB12" s="22" t="str">
        <f>D16</f>
        <v>*</v>
      </c>
      <c r="AC12" s="22" t="str">
        <f t="shared" ref="AC12" si="31">E16</f>
        <v>*</v>
      </c>
      <c r="AD12" s="27" t="str">
        <f t="shared" ref="AD12" si="32">F16</f>
        <v>*</v>
      </c>
      <c r="AE12" s="25"/>
      <c r="AF12" s="26" t="str">
        <f>J14</f>
        <v>T</v>
      </c>
      <c r="AG12" s="22" t="str">
        <f t="shared" ref="AG12" si="33">K14</f>
        <v>*</v>
      </c>
      <c r="AH12" s="23" t="str">
        <f t="shared" ref="AH12" si="34">L14</f>
        <v>T</v>
      </c>
      <c r="AI12" s="22" t="str">
        <f>J15</f>
        <v>*</v>
      </c>
      <c r="AJ12" s="22" t="str">
        <f t="shared" ref="AJ12" si="35">K15</f>
        <v>F</v>
      </c>
      <c r="AK12" s="23" t="str">
        <f t="shared" ref="AK12" si="36">L15</f>
        <v>*</v>
      </c>
      <c r="AL12" s="22" t="str">
        <f>J16</f>
        <v>F</v>
      </c>
      <c r="AM12" s="22" t="str">
        <f t="shared" ref="AM12" si="37">K16</f>
        <v>*</v>
      </c>
      <c r="AN12" s="27" t="str">
        <f t="shared" ref="AN12" si="38">L16</f>
        <v>*</v>
      </c>
      <c r="AO12" s="25"/>
      <c r="AP12" s="26" t="str">
        <f>P14</f>
        <v>*</v>
      </c>
      <c r="AQ12" s="22" t="str">
        <f t="shared" ref="AQ12" si="39">Q14</f>
        <v>*</v>
      </c>
      <c r="AR12" s="23" t="str">
        <f t="shared" ref="AR12" si="40">R14</f>
        <v>*</v>
      </c>
      <c r="AS12" s="22" t="str">
        <f>P15</f>
        <v>*</v>
      </c>
      <c r="AT12" s="22" t="str">
        <f t="shared" ref="AT12" si="41">Q15</f>
        <v>*</v>
      </c>
      <c r="AU12" s="23" t="str">
        <f t="shared" ref="AU12" si="42">R15</f>
        <v>*</v>
      </c>
      <c r="AV12" s="22" t="str">
        <f>P16</f>
        <v>*</v>
      </c>
      <c r="AW12" s="22" t="str">
        <f t="shared" ref="AW12" si="43">Q16</f>
        <v>*</v>
      </c>
      <c r="AX12" s="27" t="str">
        <f t="shared" ref="AX12" si="44">R16</f>
        <v>*</v>
      </c>
      <c r="AY12" s="28"/>
      <c r="BA12" s="24" t="str">
        <f>T12</f>
        <v>Surrounds</v>
      </c>
      <c r="BB12" s="29" t="str">
        <f>CONCATENATE(V12,W12,X12,Y12,Z12,AA12,AB12,AC12,AD12)</f>
        <v>FF*FF****</v>
      </c>
      <c r="BC12" s="30" t="str">
        <f>CONCATENATE(AF12,AG12,AH12,AI12,AJ12,AK12,AL12,AM12,AN12)</f>
        <v>T*T*F*F**</v>
      </c>
      <c r="BD12" s="31" t="str">
        <f>CONCATENATE(AP12,AQ12,AR12,AS12,AT12,AU12,AV12,AW12,AX12)</f>
        <v>*********</v>
      </c>
    </row>
    <row r="13" spans="1:56" ht="15" customHeight="1" thickTop="1" x14ac:dyDescent="0.25">
      <c r="A13" s="138"/>
      <c r="B13" s="21"/>
      <c r="C13" s="16" t="s">
        <v>29</v>
      </c>
      <c r="D13" s="13" t="s">
        <v>23</v>
      </c>
      <c r="E13" s="13" t="s">
        <v>24</v>
      </c>
      <c r="F13" s="13" t="s">
        <v>25</v>
      </c>
      <c r="G13" s="17"/>
      <c r="I13" s="16" t="s">
        <v>29</v>
      </c>
      <c r="J13" s="13" t="s">
        <v>23</v>
      </c>
      <c r="K13" s="13" t="s">
        <v>24</v>
      </c>
      <c r="L13" s="13" t="s">
        <v>25</v>
      </c>
      <c r="M13" s="17"/>
      <c r="O13" s="16" t="s">
        <v>29</v>
      </c>
      <c r="P13" s="13" t="s">
        <v>23</v>
      </c>
      <c r="Q13" s="13" t="s">
        <v>24</v>
      </c>
      <c r="R13" s="13" t="s">
        <v>25</v>
      </c>
      <c r="U13"/>
      <c r="AE13"/>
      <c r="AO13"/>
      <c r="AY13"/>
    </row>
    <row r="14" spans="1:56" ht="15" customHeight="1" thickBot="1" x14ac:dyDescent="0.3">
      <c r="A14" s="138"/>
      <c r="B14" s="134" t="s">
        <v>30</v>
      </c>
      <c r="C14" s="13" t="s">
        <v>23</v>
      </c>
      <c r="D14" s="13" t="str">
        <f>'Descision Matrix'!AQ15</f>
        <v>F</v>
      </c>
      <c r="E14" s="13" t="str">
        <f>'Descision Matrix'!AR15</f>
        <v>F</v>
      </c>
      <c r="F14" s="13" t="str">
        <f>'Descision Matrix'!AS15</f>
        <v>*</v>
      </c>
      <c r="G14" s="17"/>
      <c r="H14" s="110" t="s">
        <v>30</v>
      </c>
      <c r="I14" s="13" t="s">
        <v>23</v>
      </c>
      <c r="J14" s="13" t="str">
        <f>'Descision Matrix'!AW15</f>
        <v>T</v>
      </c>
      <c r="K14" s="13" t="str">
        <f>'Descision Matrix'!AX15</f>
        <v>*</v>
      </c>
      <c r="L14" s="13" t="str">
        <f>'Descision Matrix'!AY15</f>
        <v>T</v>
      </c>
      <c r="M14" s="17"/>
      <c r="N14" s="111" t="s">
        <v>30</v>
      </c>
      <c r="O14" s="13" t="s">
        <v>23</v>
      </c>
      <c r="P14" s="13" t="str">
        <f>'Descision Matrix'!BC15</f>
        <v>*</v>
      </c>
      <c r="Q14" s="13" t="str">
        <f>'Descision Matrix'!BD15</f>
        <v>*</v>
      </c>
      <c r="R14" s="13" t="str">
        <f>'Descision Matrix'!BE15</f>
        <v>*</v>
      </c>
      <c r="U14"/>
      <c r="AE14"/>
      <c r="AO14"/>
      <c r="AY14"/>
    </row>
    <row r="15" spans="1:56" ht="15" customHeight="1" thickTop="1" thickBot="1" x14ac:dyDescent="0.3">
      <c r="A15" s="138"/>
      <c r="B15" s="134"/>
      <c r="C15" s="13" t="s">
        <v>24</v>
      </c>
      <c r="D15" s="13" t="str">
        <f>'Descision Matrix'!AQ16</f>
        <v>F</v>
      </c>
      <c r="E15" s="13" t="str">
        <f>'Descision Matrix'!AR16</f>
        <v>F</v>
      </c>
      <c r="F15" s="13" t="str">
        <f>'Descision Matrix'!AS16</f>
        <v>*</v>
      </c>
      <c r="G15" s="17"/>
      <c r="H15" s="110"/>
      <c r="I15" s="13" t="s">
        <v>24</v>
      </c>
      <c r="J15" s="13" t="str">
        <f>'Descision Matrix'!AW16</f>
        <v>*</v>
      </c>
      <c r="K15" s="13" t="str">
        <f>'Descision Matrix'!AX16</f>
        <v>F</v>
      </c>
      <c r="L15" s="13" t="str">
        <f>'Descision Matrix'!AY16</f>
        <v>*</v>
      </c>
      <c r="M15" s="17"/>
      <c r="N15" s="111"/>
      <c r="O15" s="13" t="s">
        <v>24</v>
      </c>
      <c r="P15" s="13" t="str">
        <f>'Descision Matrix'!BC16</f>
        <v>*</v>
      </c>
      <c r="Q15" s="13" t="str">
        <f>'Descision Matrix'!BD16</f>
        <v>*</v>
      </c>
      <c r="R15" s="13" t="str">
        <f>'Descision Matrix'!BE16</f>
        <v>*</v>
      </c>
      <c r="U15"/>
      <c r="AE15"/>
      <c r="AO15"/>
      <c r="AY15"/>
    </row>
    <row r="16" spans="1:56" ht="15" customHeight="1" thickTop="1" thickBot="1" x14ac:dyDescent="0.3">
      <c r="A16" s="140"/>
      <c r="B16" s="135"/>
      <c r="C16" s="13" t="s">
        <v>25</v>
      </c>
      <c r="D16" s="13" t="str">
        <f>'Descision Matrix'!AQ17</f>
        <v>*</v>
      </c>
      <c r="E16" s="13" t="str">
        <f>'Descision Matrix'!AR17</f>
        <v>*</v>
      </c>
      <c r="F16" s="13" t="str">
        <f>'Descision Matrix'!AS17</f>
        <v>*</v>
      </c>
      <c r="G16" s="19"/>
      <c r="H16" s="99"/>
      <c r="I16" s="13" t="s">
        <v>25</v>
      </c>
      <c r="J16" s="13" t="str">
        <f>'Descision Matrix'!AW17</f>
        <v>F</v>
      </c>
      <c r="K16" s="13" t="str">
        <f>'Descision Matrix'!AX17</f>
        <v>*</v>
      </c>
      <c r="L16" s="13" t="str">
        <f>'Descision Matrix'!AY17</f>
        <v>*</v>
      </c>
      <c r="M16" s="19"/>
      <c r="N16" s="100"/>
      <c r="O16" s="13" t="s">
        <v>25</v>
      </c>
      <c r="P16" s="13" t="str">
        <f>'Descision Matrix'!BC17</f>
        <v>*</v>
      </c>
      <c r="Q16" s="13" t="str">
        <f>'Descision Matrix'!BD17</f>
        <v>*</v>
      </c>
      <c r="R16" s="13" t="str">
        <f>'Descision Matrix'!BE17</f>
        <v>*</v>
      </c>
      <c r="U16"/>
      <c r="AE16"/>
      <c r="AO16"/>
      <c r="AY16"/>
    </row>
    <row r="17" spans="1:56" ht="15" customHeight="1" thickTop="1" thickBot="1" x14ac:dyDescent="0.3">
      <c r="A17" s="137" t="s">
        <v>38</v>
      </c>
      <c r="B17" s="20"/>
      <c r="C17" s="11"/>
      <c r="D17" s="98" t="s">
        <v>24</v>
      </c>
      <c r="E17" s="98"/>
      <c r="F17" s="98"/>
      <c r="G17" s="12"/>
      <c r="H17" s="11"/>
      <c r="I17" s="11"/>
      <c r="J17" s="98" t="s">
        <v>24</v>
      </c>
      <c r="K17" s="98"/>
      <c r="L17" s="98"/>
      <c r="M17" s="12"/>
      <c r="N17" s="11"/>
      <c r="O17" s="11"/>
      <c r="P17" s="98" t="s">
        <v>24</v>
      </c>
      <c r="Q17" s="98"/>
      <c r="R17" s="98"/>
      <c r="T17" s="24" t="s">
        <v>16</v>
      </c>
      <c r="U17" s="25"/>
      <c r="V17" s="26" t="str">
        <f>D19</f>
        <v>F</v>
      </c>
      <c r="W17" s="22" t="str">
        <f t="shared" ref="W17" si="45">E19</f>
        <v>*</v>
      </c>
      <c r="X17" s="23" t="str">
        <f t="shared" ref="X17" si="46">F19</f>
        <v>*</v>
      </c>
      <c r="Y17" s="22" t="str">
        <f>D20</f>
        <v>*</v>
      </c>
      <c r="Z17" s="22" t="str">
        <f t="shared" ref="Z17" si="47">E20</f>
        <v>T</v>
      </c>
      <c r="AA17" s="23" t="str">
        <f t="shared" ref="AA17" si="48">F20</f>
        <v>*</v>
      </c>
      <c r="AB17" s="22" t="str">
        <f>D21</f>
        <v>*</v>
      </c>
      <c r="AC17" s="22" t="str">
        <f t="shared" ref="AC17" si="49">E21</f>
        <v>*</v>
      </c>
      <c r="AD17" s="27" t="str">
        <f t="shared" ref="AD17" si="50">F21</f>
        <v>*</v>
      </c>
      <c r="AE17" s="25"/>
      <c r="AF17" s="26" t="str">
        <f>J19</f>
        <v>*</v>
      </c>
      <c r="AG17" s="22" t="str">
        <f t="shared" ref="AG17" si="51">K19</f>
        <v>*</v>
      </c>
      <c r="AH17" s="23" t="str">
        <f t="shared" ref="AH17" si="52">L19</f>
        <v>*</v>
      </c>
      <c r="AI17" s="22" t="str">
        <f>J20</f>
        <v>*</v>
      </c>
      <c r="AJ17" s="22" t="str">
        <f t="shared" ref="AJ17" si="53">K20</f>
        <v>*</v>
      </c>
      <c r="AK17" s="23" t="str">
        <f t="shared" ref="AK17" si="54">L20</f>
        <v>*</v>
      </c>
      <c r="AL17" s="22" t="str">
        <f>J21</f>
        <v>T</v>
      </c>
      <c r="AM17" s="22" t="str">
        <f t="shared" ref="AM17" si="55">K21</f>
        <v>*</v>
      </c>
      <c r="AN17" s="27" t="str">
        <f t="shared" ref="AN17" si="56">L21</f>
        <v>*</v>
      </c>
      <c r="AO17" s="25"/>
      <c r="AP17" s="26" t="str">
        <f>P19</f>
        <v>*</v>
      </c>
      <c r="AQ17" s="22" t="str">
        <f t="shared" ref="AQ17" si="57">Q19</f>
        <v>*</v>
      </c>
      <c r="AR17" s="23" t="str">
        <f t="shared" ref="AR17" si="58">R19</f>
        <v>*</v>
      </c>
      <c r="AS17" s="22" t="str">
        <f>P20</f>
        <v>*</v>
      </c>
      <c r="AT17" s="22" t="str">
        <f t="shared" ref="AT17" si="59">Q20</f>
        <v>*</v>
      </c>
      <c r="AU17" s="23" t="str">
        <f t="shared" ref="AU17" si="60">R20</f>
        <v>*</v>
      </c>
      <c r="AV17" s="22" t="str">
        <f>P21</f>
        <v>*</v>
      </c>
      <c r="AW17" s="22" t="str">
        <f t="shared" ref="AW17" si="61">Q21</f>
        <v>*</v>
      </c>
      <c r="AX17" s="27" t="str">
        <f t="shared" ref="AX17" si="62">R21</f>
        <v>*</v>
      </c>
      <c r="AY17" s="28"/>
      <c r="BA17" s="24" t="str">
        <f>T17</f>
        <v>Borders</v>
      </c>
      <c r="BB17" s="29" t="str">
        <f>CONCATENATE(V17,W17,X17,Y17,Z17,AA17,AB17,AC17,AD17)</f>
        <v>F***T****</v>
      </c>
      <c r="BC17" s="30" t="str">
        <f>CONCATENATE(AF17,AG17,AH17,AI17,AJ17,AK17,AL17,AM17,AN17)</f>
        <v>******T**</v>
      </c>
      <c r="BD17" s="31" t="str">
        <f>CONCATENATE(AP17,AQ17,AR17,AS17,AT17,AU17,AV17,AW17,AX17)</f>
        <v>*********</v>
      </c>
    </row>
    <row r="18" spans="1:56" ht="15" customHeight="1" thickTop="1" x14ac:dyDescent="0.25">
      <c r="A18" s="138"/>
      <c r="B18" s="21"/>
      <c r="C18" s="16" t="s">
        <v>29</v>
      </c>
      <c r="D18" s="13" t="s">
        <v>23</v>
      </c>
      <c r="E18" s="13" t="s">
        <v>24</v>
      </c>
      <c r="F18" s="13" t="s">
        <v>25</v>
      </c>
      <c r="G18" s="17"/>
      <c r="I18" s="16" t="s">
        <v>29</v>
      </c>
      <c r="J18" s="13" t="s">
        <v>23</v>
      </c>
      <c r="K18" s="13" t="s">
        <v>24</v>
      </c>
      <c r="L18" s="13" t="s">
        <v>25</v>
      </c>
      <c r="M18" s="17"/>
      <c r="O18" s="16" t="s">
        <v>29</v>
      </c>
      <c r="P18" s="13" t="s">
        <v>23</v>
      </c>
      <c r="Q18" s="13" t="s">
        <v>24</v>
      </c>
      <c r="R18" s="13" t="s">
        <v>25</v>
      </c>
      <c r="U18"/>
      <c r="AE18"/>
      <c r="AO18"/>
      <c r="AY18"/>
    </row>
    <row r="19" spans="1:56" ht="15" customHeight="1" thickBot="1" x14ac:dyDescent="0.3">
      <c r="A19" s="138"/>
      <c r="B19" s="134" t="s">
        <v>30</v>
      </c>
      <c r="C19" s="13" t="s">
        <v>23</v>
      </c>
      <c r="D19" s="13" t="str">
        <f>'Descision Matrix'!AQ21</f>
        <v>F</v>
      </c>
      <c r="E19" s="13" t="str">
        <f>'Descision Matrix'!AR21</f>
        <v>*</v>
      </c>
      <c r="F19" s="13" t="str">
        <f>'Descision Matrix'!AS21</f>
        <v>*</v>
      </c>
      <c r="G19" s="17"/>
      <c r="H19" s="110" t="s">
        <v>30</v>
      </c>
      <c r="I19" s="13" t="s">
        <v>23</v>
      </c>
      <c r="J19" s="13" t="str">
        <f>'Descision Matrix'!AW21</f>
        <v>*</v>
      </c>
      <c r="K19" s="13" t="str">
        <f>'Descision Matrix'!AX21</f>
        <v>*</v>
      </c>
      <c r="L19" s="13" t="str">
        <f>'Descision Matrix'!AY21</f>
        <v>*</v>
      </c>
      <c r="M19" s="17"/>
      <c r="N19" s="111" t="s">
        <v>30</v>
      </c>
      <c r="O19" s="13" t="s">
        <v>23</v>
      </c>
      <c r="P19" s="13" t="str">
        <f>'Descision Matrix'!BC21</f>
        <v>*</v>
      </c>
      <c r="Q19" s="13" t="str">
        <f>'Descision Matrix'!BD21</f>
        <v>*</v>
      </c>
      <c r="R19" s="13" t="str">
        <f>'Descision Matrix'!BE21</f>
        <v>*</v>
      </c>
      <c r="U19"/>
      <c r="AE19"/>
      <c r="AO19"/>
      <c r="AY19"/>
    </row>
    <row r="20" spans="1:56" ht="15" customHeight="1" thickTop="1" thickBot="1" x14ac:dyDescent="0.3">
      <c r="A20" s="138"/>
      <c r="B20" s="134"/>
      <c r="C20" s="13" t="s">
        <v>24</v>
      </c>
      <c r="D20" s="13" t="str">
        <f>'Descision Matrix'!AQ22</f>
        <v>*</v>
      </c>
      <c r="E20" s="13" t="str">
        <f>'Descision Matrix'!AR22</f>
        <v>T</v>
      </c>
      <c r="F20" s="13" t="str">
        <f>'Descision Matrix'!AS22</f>
        <v>*</v>
      </c>
      <c r="G20" s="17"/>
      <c r="H20" s="110"/>
      <c r="I20" s="13" t="s">
        <v>24</v>
      </c>
      <c r="J20" s="13" t="str">
        <f>'Descision Matrix'!AW22</f>
        <v>*</v>
      </c>
      <c r="K20" s="13" t="str">
        <f>'Descision Matrix'!AX22</f>
        <v>*</v>
      </c>
      <c r="L20" s="13" t="str">
        <f>'Descision Matrix'!AY22</f>
        <v>*</v>
      </c>
      <c r="M20" s="17"/>
      <c r="N20" s="111"/>
      <c r="O20" s="13" t="s">
        <v>24</v>
      </c>
      <c r="P20" s="13" t="str">
        <f>'Descision Matrix'!BC22</f>
        <v>*</v>
      </c>
      <c r="Q20" s="13" t="str">
        <f>'Descision Matrix'!BD22</f>
        <v>*</v>
      </c>
      <c r="R20" s="13" t="str">
        <f>'Descision Matrix'!BE22</f>
        <v>*</v>
      </c>
      <c r="U20"/>
      <c r="AE20"/>
      <c r="AO20"/>
      <c r="AY20"/>
    </row>
    <row r="21" spans="1:56" ht="15" customHeight="1" thickTop="1" thickBot="1" x14ac:dyDescent="0.3">
      <c r="A21" s="140"/>
      <c r="B21" s="135"/>
      <c r="C21" s="13" t="s">
        <v>25</v>
      </c>
      <c r="D21" s="13" t="str">
        <f>'Descision Matrix'!AQ23</f>
        <v>*</v>
      </c>
      <c r="E21" s="13" t="str">
        <f>'Descision Matrix'!AR23</f>
        <v>*</v>
      </c>
      <c r="F21" s="13" t="str">
        <f>'Descision Matrix'!AS23</f>
        <v>*</v>
      </c>
      <c r="G21" s="19"/>
      <c r="H21" s="99"/>
      <c r="I21" s="13" t="s">
        <v>25</v>
      </c>
      <c r="J21" s="13" t="str">
        <f>'Descision Matrix'!AW23</f>
        <v>T</v>
      </c>
      <c r="K21" s="13" t="str">
        <f>'Descision Matrix'!AX23</f>
        <v>*</v>
      </c>
      <c r="L21" s="13" t="str">
        <f>'Descision Matrix'!AY23</f>
        <v>*</v>
      </c>
      <c r="M21" s="19"/>
      <c r="N21" s="100"/>
      <c r="O21" s="13" t="s">
        <v>25</v>
      </c>
      <c r="P21" s="13" t="str">
        <f>'Descision Matrix'!BC23</f>
        <v>*</v>
      </c>
      <c r="Q21" s="13" t="str">
        <f>'Descision Matrix'!BD23</f>
        <v>*</v>
      </c>
      <c r="R21" s="13" t="str">
        <f>'Descision Matrix'!BE23</f>
        <v>*</v>
      </c>
      <c r="U21"/>
      <c r="AE21"/>
      <c r="AO21"/>
      <c r="AY21"/>
    </row>
    <row r="22" spans="1:56" ht="15" customHeight="1" thickTop="1" thickBot="1" x14ac:dyDescent="0.3">
      <c r="A22" s="137" t="s">
        <v>39</v>
      </c>
      <c r="B22" s="20"/>
      <c r="C22" s="11"/>
      <c r="D22" s="98" t="s">
        <v>24</v>
      </c>
      <c r="E22" s="98"/>
      <c r="F22" s="98"/>
      <c r="G22" s="12"/>
      <c r="H22" s="11"/>
      <c r="I22" s="11"/>
      <c r="J22" s="98" t="s">
        <v>24</v>
      </c>
      <c r="K22" s="98"/>
      <c r="L22" s="98"/>
      <c r="M22" s="12"/>
      <c r="N22" s="11"/>
      <c r="O22" s="11"/>
      <c r="P22" s="98" t="s">
        <v>24</v>
      </c>
      <c r="Q22" s="98"/>
      <c r="R22" s="98"/>
      <c r="T22" s="24" t="s">
        <v>17</v>
      </c>
      <c r="U22" s="25"/>
      <c r="V22" s="26" t="str">
        <f>D24</f>
        <v>F</v>
      </c>
      <c r="W22" s="22" t="str">
        <f t="shared" ref="W22" si="63">E24</f>
        <v>*</v>
      </c>
      <c r="X22" s="23" t="str">
        <f t="shared" ref="X22" si="64">F24</f>
        <v>*</v>
      </c>
      <c r="Y22" s="22" t="str">
        <f>D25</f>
        <v>*</v>
      </c>
      <c r="Z22" s="22" t="str">
        <f t="shared" ref="Z22" si="65">E25</f>
        <v>T</v>
      </c>
      <c r="AA22" s="23" t="str">
        <f t="shared" ref="AA22" si="66">F25</f>
        <v>*</v>
      </c>
      <c r="AB22" s="22" t="str">
        <f>D26</f>
        <v>*</v>
      </c>
      <c r="AC22" s="22" t="str">
        <f t="shared" ref="AC22" si="67">E26</f>
        <v>*</v>
      </c>
      <c r="AD22" s="27" t="str">
        <f t="shared" ref="AD22" si="68">F26</f>
        <v>*</v>
      </c>
      <c r="AE22" s="25"/>
      <c r="AF22" s="26" t="str">
        <f>J24</f>
        <v>T</v>
      </c>
      <c r="AG22" s="22" t="str">
        <f t="shared" ref="AG22" si="69">K24</f>
        <v>*</v>
      </c>
      <c r="AH22" s="23" t="str">
        <f t="shared" ref="AH22" si="70">L24</f>
        <v>T</v>
      </c>
      <c r="AI22" s="22" t="str">
        <f>J25</f>
        <v>*</v>
      </c>
      <c r="AJ22" s="22" t="str">
        <f t="shared" ref="AJ22" si="71">K25</f>
        <v>*</v>
      </c>
      <c r="AK22" s="23" t="str">
        <f t="shared" ref="AK22" si="72">L25</f>
        <v>*</v>
      </c>
      <c r="AL22" s="22" t="str">
        <f>J26</f>
        <v>F</v>
      </c>
      <c r="AM22" s="22" t="str">
        <f t="shared" ref="AM22" si="73">K26</f>
        <v>*</v>
      </c>
      <c r="AN22" s="27" t="str">
        <f t="shared" ref="AN22" si="74">L26</f>
        <v>*</v>
      </c>
      <c r="AO22" s="25"/>
      <c r="AP22" s="26" t="str">
        <f>P24</f>
        <v>*</v>
      </c>
      <c r="AQ22" s="22" t="str">
        <f t="shared" ref="AQ22" si="75">Q24</f>
        <v>*</v>
      </c>
      <c r="AR22" s="23" t="str">
        <f t="shared" ref="AR22" si="76">R24</f>
        <v>*</v>
      </c>
      <c r="AS22" s="22" t="str">
        <f>P25</f>
        <v>*</v>
      </c>
      <c r="AT22" s="22" t="str">
        <f t="shared" ref="AT22" si="77">Q25</f>
        <v>*</v>
      </c>
      <c r="AU22" s="23" t="str">
        <f t="shared" ref="AU22" si="78">R25</f>
        <v>*</v>
      </c>
      <c r="AV22" s="22" t="str">
        <f>P26</f>
        <v>*</v>
      </c>
      <c r="AW22" s="22" t="str">
        <f t="shared" ref="AW22" si="79">Q26</f>
        <v>*</v>
      </c>
      <c r="AX22" s="27" t="str">
        <f t="shared" ref="AX22" si="80">R26</f>
        <v>*</v>
      </c>
      <c r="AY22" s="28"/>
      <c r="BA22" s="24" t="str">
        <f>T22</f>
        <v>Confines</v>
      </c>
      <c r="BB22" s="29" t="str">
        <f>CONCATENATE(V22,W22,X22,Y22,Z22,AA22,AB22,AC22,AD22)</f>
        <v>F***T****</v>
      </c>
      <c r="BC22" s="30" t="str">
        <f>CONCATENATE(AF22,AG22,AH22,AI22,AJ22,AK22,AL22,AM22,AN22)</f>
        <v>T*T***F**</v>
      </c>
      <c r="BD22" s="31" t="str">
        <f>CONCATENATE(AP22,AQ22,AR22,AS22,AT22,AU22,AV22,AW22,AX22)</f>
        <v>*********</v>
      </c>
    </row>
    <row r="23" spans="1:56" ht="15" customHeight="1" thickTop="1" x14ac:dyDescent="0.25">
      <c r="A23" s="138"/>
      <c r="B23" s="21"/>
      <c r="C23" s="16" t="s">
        <v>29</v>
      </c>
      <c r="D23" s="13" t="s">
        <v>23</v>
      </c>
      <c r="E23" s="13" t="s">
        <v>24</v>
      </c>
      <c r="F23" s="13" t="s">
        <v>25</v>
      </c>
      <c r="G23" s="17"/>
      <c r="I23" s="16" t="s">
        <v>29</v>
      </c>
      <c r="J23" s="13" t="s">
        <v>23</v>
      </c>
      <c r="K23" s="13" t="s">
        <v>24</v>
      </c>
      <c r="L23" s="13" t="s">
        <v>25</v>
      </c>
      <c r="M23" s="17"/>
      <c r="O23" s="16" t="s">
        <v>29</v>
      </c>
      <c r="P23" s="13" t="s">
        <v>23</v>
      </c>
      <c r="Q23" s="13" t="s">
        <v>24</v>
      </c>
      <c r="R23" s="13" t="s">
        <v>25</v>
      </c>
      <c r="U23"/>
      <c r="AE23"/>
      <c r="AO23"/>
      <c r="AY23"/>
    </row>
    <row r="24" spans="1:56" ht="15" customHeight="1" thickBot="1" x14ac:dyDescent="0.3">
      <c r="A24" s="138"/>
      <c r="B24" s="134" t="s">
        <v>30</v>
      </c>
      <c r="C24" s="13" t="s">
        <v>23</v>
      </c>
      <c r="D24" s="13" t="str">
        <f>'Descision Matrix'!AQ27</f>
        <v>F</v>
      </c>
      <c r="E24" s="13" t="str">
        <f>'Descision Matrix'!AR27</f>
        <v>*</v>
      </c>
      <c r="F24" s="13" t="str">
        <f>'Descision Matrix'!AS27</f>
        <v>*</v>
      </c>
      <c r="G24" s="17"/>
      <c r="H24" s="110" t="s">
        <v>30</v>
      </c>
      <c r="I24" s="13" t="s">
        <v>23</v>
      </c>
      <c r="J24" s="13" t="str">
        <f>'Descision Matrix'!AW27</f>
        <v>T</v>
      </c>
      <c r="K24" s="13" t="str">
        <f>'Descision Matrix'!AX27</f>
        <v>*</v>
      </c>
      <c r="L24" s="13" t="str">
        <f>'Descision Matrix'!AY27</f>
        <v>T</v>
      </c>
      <c r="M24" s="17"/>
      <c r="N24" s="111" t="s">
        <v>30</v>
      </c>
      <c r="O24" s="13" t="s">
        <v>23</v>
      </c>
      <c r="P24" s="13" t="str">
        <f>'Descision Matrix'!BC27</f>
        <v>*</v>
      </c>
      <c r="Q24" s="13" t="str">
        <f>'Descision Matrix'!BD27</f>
        <v>*</v>
      </c>
      <c r="R24" s="13" t="str">
        <f>'Descision Matrix'!BE27</f>
        <v>*</v>
      </c>
      <c r="U24"/>
      <c r="AE24"/>
      <c r="AO24"/>
      <c r="AY24"/>
    </row>
    <row r="25" spans="1:56" ht="15" customHeight="1" thickTop="1" thickBot="1" x14ac:dyDescent="0.3">
      <c r="A25" s="138"/>
      <c r="B25" s="134"/>
      <c r="C25" s="13" t="s">
        <v>24</v>
      </c>
      <c r="D25" s="13" t="str">
        <f>'Descision Matrix'!AQ28</f>
        <v>*</v>
      </c>
      <c r="E25" s="13" t="str">
        <f>'Descision Matrix'!AR28</f>
        <v>T</v>
      </c>
      <c r="F25" s="13" t="str">
        <f>'Descision Matrix'!AS28</f>
        <v>*</v>
      </c>
      <c r="G25" s="17"/>
      <c r="H25" s="110"/>
      <c r="I25" s="13" t="s">
        <v>24</v>
      </c>
      <c r="J25" s="13" t="str">
        <f>'Descision Matrix'!AW28</f>
        <v>*</v>
      </c>
      <c r="K25" s="13" t="str">
        <f>'Descision Matrix'!AX28</f>
        <v>*</v>
      </c>
      <c r="L25" s="13" t="str">
        <f>'Descision Matrix'!AY28</f>
        <v>*</v>
      </c>
      <c r="M25" s="17"/>
      <c r="N25" s="111"/>
      <c r="O25" s="13" t="s">
        <v>24</v>
      </c>
      <c r="P25" s="13" t="str">
        <f>'Descision Matrix'!BC28</f>
        <v>*</v>
      </c>
      <c r="Q25" s="13" t="str">
        <f>'Descision Matrix'!BD28</f>
        <v>*</v>
      </c>
      <c r="R25" s="13" t="str">
        <f>'Descision Matrix'!BE28</f>
        <v>*</v>
      </c>
      <c r="U25"/>
      <c r="AE25"/>
      <c r="AO25"/>
      <c r="AY25"/>
    </row>
    <row r="26" spans="1:56" ht="15" customHeight="1" thickTop="1" thickBot="1" x14ac:dyDescent="0.3">
      <c r="A26" s="140"/>
      <c r="B26" s="135"/>
      <c r="C26" s="13" t="s">
        <v>25</v>
      </c>
      <c r="D26" s="13" t="str">
        <f>'Descision Matrix'!AQ29</f>
        <v>*</v>
      </c>
      <c r="E26" s="13" t="str">
        <f>'Descision Matrix'!AR29</f>
        <v>*</v>
      </c>
      <c r="F26" s="13" t="str">
        <f>'Descision Matrix'!AS29</f>
        <v>*</v>
      </c>
      <c r="G26" s="19"/>
      <c r="H26" s="99"/>
      <c r="I26" s="13" t="s">
        <v>25</v>
      </c>
      <c r="J26" s="13" t="str">
        <f>'Descision Matrix'!AW29</f>
        <v>F</v>
      </c>
      <c r="K26" s="13" t="str">
        <f>'Descision Matrix'!AX29</f>
        <v>*</v>
      </c>
      <c r="L26" s="13" t="str">
        <f>'Descision Matrix'!AY29</f>
        <v>*</v>
      </c>
      <c r="M26" s="19"/>
      <c r="N26" s="100"/>
      <c r="O26" s="13" t="s">
        <v>25</v>
      </c>
      <c r="P26" s="13" t="str">
        <f>'Descision Matrix'!BC29</f>
        <v>*</v>
      </c>
      <c r="Q26" s="13" t="str">
        <f>'Descision Matrix'!BD29</f>
        <v>*</v>
      </c>
      <c r="R26" s="13" t="str">
        <f>'Descision Matrix'!BE29</f>
        <v>*</v>
      </c>
      <c r="U26"/>
      <c r="AE26"/>
      <c r="AO26"/>
      <c r="AY26"/>
    </row>
    <row r="27" spans="1:56" ht="15" customHeight="1" thickTop="1" thickBot="1" x14ac:dyDescent="0.3">
      <c r="A27" s="141" t="s">
        <v>44</v>
      </c>
      <c r="B27" s="20"/>
      <c r="C27" s="11"/>
      <c r="D27" s="98" t="s">
        <v>24</v>
      </c>
      <c r="E27" s="98"/>
      <c r="F27" s="98"/>
      <c r="G27" s="12"/>
      <c r="H27" s="11"/>
      <c r="I27" s="11"/>
      <c r="J27" s="98" t="s">
        <v>24</v>
      </c>
      <c r="K27" s="98"/>
      <c r="L27" s="98"/>
      <c r="M27" s="12"/>
      <c r="N27" s="11"/>
      <c r="O27" s="11"/>
      <c r="P27" s="98" t="s">
        <v>24</v>
      </c>
      <c r="Q27" s="98"/>
      <c r="R27" s="98"/>
      <c r="T27" s="24" t="s">
        <v>10</v>
      </c>
      <c r="U27" s="25"/>
      <c r="V27" s="26" t="str">
        <f>D29</f>
        <v>T</v>
      </c>
      <c r="W27" s="22" t="str">
        <f t="shared" ref="W27" si="81">E29</f>
        <v>T</v>
      </c>
      <c r="X27" s="23" t="str">
        <f t="shared" ref="X27" si="82">F29</f>
        <v>*</v>
      </c>
      <c r="Y27" s="22" t="str">
        <f>D30</f>
        <v>F</v>
      </c>
      <c r="Z27" s="22" t="str">
        <f t="shared" ref="Z27" si="83">E30</f>
        <v>F</v>
      </c>
      <c r="AA27" s="23" t="str">
        <f t="shared" ref="AA27" si="84">F30</f>
        <v>*</v>
      </c>
      <c r="AB27" s="22" t="str">
        <f>D31</f>
        <v>F</v>
      </c>
      <c r="AC27" s="22" t="str">
        <f t="shared" ref="AC27" si="85">E31</f>
        <v>*</v>
      </c>
      <c r="AD27" s="27" t="str">
        <f t="shared" ref="AD27" si="86">F31</f>
        <v>*</v>
      </c>
      <c r="AE27" s="25"/>
      <c r="AF27" s="26" t="str">
        <f>J29</f>
        <v>T</v>
      </c>
      <c r="AG27" s="22" t="str">
        <f t="shared" ref="AG27" si="87">K29</f>
        <v>*</v>
      </c>
      <c r="AH27" s="23" t="str">
        <f t="shared" ref="AH27" si="88">L29</f>
        <v>*</v>
      </c>
      <c r="AI27" s="22" t="str">
        <f>J30</f>
        <v>*</v>
      </c>
      <c r="AJ27" s="22" t="str">
        <f t="shared" ref="AJ27" si="89">K30</f>
        <v>*</v>
      </c>
      <c r="AK27" s="23" t="str">
        <f t="shared" ref="AK27" si="90">L30</f>
        <v>*</v>
      </c>
      <c r="AL27" s="22" t="str">
        <f>J31</f>
        <v>*</v>
      </c>
      <c r="AM27" s="22" t="str">
        <f t="shared" ref="AM27" si="91">K31</f>
        <v>*</v>
      </c>
      <c r="AN27" s="27" t="str">
        <f t="shared" ref="AN27" si="92">L31</f>
        <v>*</v>
      </c>
      <c r="AO27" s="25"/>
      <c r="AP27" s="26" t="str">
        <f>P29</f>
        <v>T</v>
      </c>
      <c r="AQ27" s="22" t="str">
        <f t="shared" ref="AQ27" si="93">Q29</f>
        <v>*</v>
      </c>
      <c r="AR27" s="23" t="str">
        <f t="shared" ref="AR27" si="94">R29</f>
        <v>*</v>
      </c>
      <c r="AS27" s="22" t="str">
        <f>P30</f>
        <v>*</v>
      </c>
      <c r="AT27" s="22" t="str">
        <f t="shared" ref="AT27" si="95">Q30</f>
        <v>*</v>
      </c>
      <c r="AU27" s="23" t="str">
        <f t="shared" ref="AU27" si="96">R30</f>
        <v>*</v>
      </c>
      <c r="AV27" s="22" t="str">
        <f>P31</f>
        <v>*</v>
      </c>
      <c r="AW27" s="22" t="str">
        <f t="shared" ref="AW27" si="97">Q31</f>
        <v>*</v>
      </c>
      <c r="AX27" s="27" t="str">
        <f t="shared" ref="AX27" si="98">R31</f>
        <v>*</v>
      </c>
      <c r="AY27" s="28"/>
      <c r="BA27" s="24" t="str">
        <f>T27</f>
        <v>Contains</v>
      </c>
      <c r="BB27" s="29" t="str">
        <f>CONCATENATE(V27,W27,X27,Y27,Z27,AA27,AB27,AC27,AD27)</f>
        <v>TT*FF*F**</v>
      </c>
      <c r="BC27" s="30" t="str">
        <f>CONCATENATE(AF27,AG27,AH27,AI27,AJ27,AK27,AL27,AM27,AN27)</f>
        <v>T********</v>
      </c>
      <c r="BD27" s="31" t="str">
        <f>CONCATENATE(AP27,AQ27,AR27,AS27,AT27,AU27,AV27,AW27,AX27)</f>
        <v>T********</v>
      </c>
    </row>
    <row r="28" spans="1:56" ht="15" customHeight="1" thickTop="1" x14ac:dyDescent="0.25">
      <c r="A28" s="138"/>
      <c r="B28" s="21"/>
      <c r="C28" s="16" t="s">
        <v>29</v>
      </c>
      <c r="D28" s="13" t="s">
        <v>23</v>
      </c>
      <c r="E28" s="13" t="s">
        <v>24</v>
      </c>
      <c r="F28" s="13" t="s">
        <v>25</v>
      </c>
      <c r="G28" s="17"/>
      <c r="I28" s="16" t="s">
        <v>29</v>
      </c>
      <c r="J28" s="13" t="s">
        <v>23</v>
      </c>
      <c r="K28" s="13" t="s">
        <v>24</v>
      </c>
      <c r="L28" s="13" t="s">
        <v>25</v>
      </c>
      <c r="M28" s="17"/>
      <c r="O28" s="16" t="s">
        <v>29</v>
      </c>
      <c r="P28" s="13" t="s">
        <v>23</v>
      </c>
      <c r="Q28" s="13" t="s">
        <v>24</v>
      </c>
      <c r="R28" s="13" t="s">
        <v>25</v>
      </c>
      <c r="U28"/>
      <c r="AE28"/>
      <c r="AO28"/>
      <c r="AY28"/>
    </row>
    <row r="29" spans="1:56" ht="15" customHeight="1" thickBot="1" x14ac:dyDescent="0.3">
      <c r="A29" s="138"/>
      <c r="B29" s="134" t="s">
        <v>30</v>
      </c>
      <c r="C29" s="13" t="s">
        <v>23</v>
      </c>
      <c r="D29" s="13" t="str">
        <f>'Descision Matrix'!AQ33</f>
        <v>T</v>
      </c>
      <c r="E29" s="13" t="str">
        <f>'Descision Matrix'!AR33</f>
        <v>T</v>
      </c>
      <c r="F29" s="13" t="str">
        <f>'Descision Matrix'!AS33</f>
        <v>*</v>
      </c>
      <c r="G29" s="17"/>
      <c r="H29" s="110" t="s">
        <v>30</v>
      </c>
      <c r="I29" s="13" t="s">
        <v>23</v>
      </c>
      <c r="J29" s="13" t="str">
        <f>'Descision Matrix'!AW33</f>
        <v>T</v>
      </c>
      <c r="K29" s="13" t="str">
        <f>'Descision Matrix'!AX33</f>
        <v>*</v>
      </c>
      <c r="L29" s="13" t="str">
        <f>'Descision Matrix'!AY33</f>
        <v>*</v>
      </c>
      <c r="M29" s="17"/>
      <c r="N29" s="111" t="s">
        <v>30</v>
      </c>
      <c r="O29" s="13" t="s">
        <v>23</v>
      </c>
      <c r="P29" s="13" t="str">
        <f>'Descision Matrix'!BC33</f>
        <v>T</v>
      </c>
      <c r="Q29" s="13" t="str">
        <f>'Descision Matrix'!BD33</f>
        <v>*</v>
      </c>
      <c r="R29" s="13" t="str">
        <f>'Descision Matrix'!BE33</f>
        <v>*</v>
      </c>
      <c r="U29"/>
      <c r="AE29"/>
      <c r="AO29"/>
      <c r="AY29"/>
    </row>
    <row r="30" spans="1:56" ht="15" customHeight="1" thickTop="1" thickBot="1" x14ac:dyDescent="0.3">
      <c r="A30" s="138"/>
      <c r="B30" s="134"/>
      <c r="C30" s="13" t="s">
        <v>24</v>
      </c>
      <c r="D30" s="13" t="str">
        <f>'Descision Matrix'!AQ34</f>
        <v>F</v>
      </c>
      <c r="E30" s="13" t="str">
        <f>'Descision Matrix'!AR34</f>
        <v>F</v>
      </c>
      <c r="F30" s="13" t="str">
        <f>'Descision Matrix'!AS34</f>
        <v>*</v>
      </c>
      <c r="G30" s="17"/>
      <c r="H30" s="110"/>
      <c r="I30" s="13" t="s">
        <v>24</v>
      </c>
      <c r="J30" s="13" t="str">
        <f>'Descision Matrix'!AW34</f>
        <v>*</v>
      </c>
      <c r="K30" s="13" t="str">
        <f>'Descision Matrix'!AX34</f>
        <v>*</v>
      </c>
      <c r="L30" s="13" t="str">
        <f>'Descision Matrix'!AY34</f>
        <v>*</v>
      </c>
      <c r="M30" s="17"/>
      <c r="N30" s="111"/>
      <c r="O30" s="13" t="s">
        <v>24</v>
      </c>
      <c r="P30" s="13" t="str">
        <f>'Descision Matrix'!BC34</f>
        <v>*</v>
      </c>
      <c r="Q30" s="13" t="str">
        <f>'Descision Matrix'!BD34</f>
        <v>*</v>
      </c>
      <c r="R30" s="13" t="str">
        <f>'Descision Matrix'!BE34</f>
        <v>*</v>
      </c>
      <c r="U30"/>
      <c r="AE30"/>
      <c r="AO30"/>
      <c r="AY30"/>
    </row>
    <row r="31" spans="1:56" ht="15" customHeight="1" thickTop="1" thickBot="1" x14ac:dyDescent="0.3">
      <c r="A31" s="139"/>
      <c r="B31" s="135"/>
      <c r="C31" s="13" t="s">
        <v>25</v>
      </c>
      <c r="D31" s="13" t="str">
        <f>'Descision Matrix'!AQ35</f>
        <v>F</v>
      </c>
      <c r="E31" s="13" t="str">
        <f>'Descision Matrix'!AR35</f>
        <v>*</v>
      </c>
      <c r="F31" s="13" t="str">
        <f>'Descision Matrix'!AS35</f>
        <v>*</v>
      </c>
      <c r="G31" s="19"/>
      <c r="H31" s="99"/>
      <c r="I31" s="13" t="s">
        <v>25</v>
      </c>
      <c r="J31" s="13" t="str">
        <f>'Descision Matrix'!AW35</f>
        <v>*</v>
      </c>
      <c r="K31" s="13" t="str">
        <f>'Descision Matrix'!AX35</f>
        <v>*</v>
      </c>
      <c r="L31" s="13" t="str">
        <f>'Descision Matrix'!AY35</f>
        <v>*</v>
      </c>
      <c r="M31" s="19"/>
      <c r="N31" s="100"/>
      <c r="O31" s="13" t="s">
        <v>25</v>
      </c>
      <c r="P31" s="13" t="str">
        <f>'Descision Matrix'!BC35</f>
        <v>*</v>
      </c>
      <c r="Q31" s="13" t="str">
        <f>'Descision Matrix'!BD35</f>
        <v>*</v>
      </c>
      <c r="R31" s="13" t="str">
        <f>'Descision Matrix'!BE35</f>
        <v>*</v>
      </c>
      <c r="U31"/>
      <c r="AE31"/>
      <c r="AO31"/>
      <c r="AY31"/>
    </row>
    <row r="32" spans="1:56" ht="15" customHeight="1" thickTop="1" thickBot="1" x14ac:dyDescent="0.3">
      <c r="A32" s="137" t="s">
        <v>43</v>
      </c>
      <c r="B32" s="20"/>
      <c r="C32" s="11"/>
      <c r="D32" s="98" t="s">
        <v>24</v>
      </c>
      <c r="E32" s="98"/>
      <c r="F32" s="98"/>
      <c r="G32" s="12"/>
      <c r="H32" s="11"/>
      <c r="I32" s="11"/>
      <c r="J32" s="98" t="s">
        <v>24</v>
      </c>
      <c r="K32" s="98"/>
      <c r="L32" s="98"/>
      <c r="M32" s="12"/>
      <c r="N32" s="11"/>
      <c r="O32" s="11"/>
      <c r="P32" s="98" t="s">
        <v>24</v>
      </c>
      <c r="Q32" s="98"/>
      <c r="R32" s="98"/>
      <c r="T32" s="24" t="s">
        <v>9</v>
      </c>
      <c r="U32" s="25"/>
      <c r="V32" s="26" t="str">
        <f>D34</f>
        <v>T</v>
      </c>
      <c r="W32" s="22" t="str">
        <f t="shared" ref="W32" si="99">E34</f>
        <v>*</v>
      </c>
      <c r="X32" s="23" t="str">
        <f t="shared" ref="X32" si="100">F34</f>
        <v>F</v>
      </c>
      <c r="Y32" s="22" t="str">
        <f>D35</f>
        <v>*</v>
      </c>
      <c r="Z32" s="22" t="str">
        <f t="shared" ref="Z32" si="101">E35</f>
        <v>T</v>
      </c>
      <c r="AA32" s="23" t="str">
        <f t="shared" ref="AA32" si="102">F35</f>
        <v>*</v>
      </c>
      <c r="AB32" s="22" t="str">
        <f>D36</f>
        <v>F</v>
      </c>
      <c r="AC32" s="22" t="str">
        <f t="shared" ref="AC32" si="103">E36</f>
        <v>*</v>
      </c>
      <c r="AD32" s="27" t="str">
        <f t="shared" ref="AD32" si="104">F36</f>
        <v>*</v>
      </c>
      <c r="AE32" s="25"/>
      <c r="AF32" s="26" t="str">
        <f>J34</f>
        <v>*</v>
      </c>
      <c r="AG32" s="22" t="str">
        <f t="shared" ref="AG32" si="105">K34</f>
        <v>*</v>
      </c>
      <c r="AH32" s="23" t="str">
        <f t="shared" ref="AH32" si="106">L34</f>
        <v>*</v>
      </c>
      <c r="AI32" s="22" t="str">
        <f>J35</f>
        <v>*</v>
      </c>
      <c r="AJ32" s="22" t="str">
        <f t="shared" ref="AJ32" si="107">K35</f>
        <v>*</v>
      </c>
      <c r="AK32" s="23" t="str">
        <f t="shared" ref="AK32" si="108">L35</f>
        <v>*</v>
      </c>
      <c r="AL32" s="22" t="str">
        <f>J36</f>
        <v>*</v>
      </c>
      <c r="AM32" s="22" t="str">
        <f t="shared" ref="AM32" si="109">K36</f>
        <v>*</v>
      </c>
      <c r="AN32" s="27" t="str">
        <f t="shared" ref="AN32" si="110">L36</f>
        <v>*</v>
      </c>
      <c r="AO32" s="25"/>
      <c r="AP32" s="26" t="str">
        <f>P34</f>
        <v>*</v>
      </c>
      <c r="AQ32" s="22" t="str">
        <f t="shared" ref="AQ32" si="111">Q34</f>
        <v>*</v>
      </c>
      <c r="AR32" s="23" t="str">
        <f t="shared" ref="AR32" si="112">R34</f>
        <v>*</v>
      </c>
      <c r="AS32" s="22" t="str">
        <f>P35</f>
        <v>*</v>
      </c>
      <c r="AT32" s="22" t="str">
        <f t="shared" ref="AT32" si="113">Q35</f>
        <v>*</v>
      </c>
      <c r="AU32" s="23" t="str">
        <f t="shared" ref="AU32" si="114">R35</f>
        <v>*</v>
      </c>
      <c r="AV32" s="22" t="str">
        <f>P36</f>
        <v>*</v>
      </c>
      <c r="AW32" s="22" t="str">
        <f t="shared" ref="AW32" si="115">Q36</f>
        <v>*</v>
      </c>
      <c r="AX32" s="27" t="str">
        <f t="shared" ref="AX32" si="116">R36</f>
        <v>*</v>
      </c>
      <c r="AY32" s="28"/>
      <c r="BA32" s="24" t="str">
        <f>T32</f>
        <v>Equals</v>
      </c>
      <c r="BB32" s="29" t="str">
        <f>CONCATENATE(V32,W32,X32,Y32,Z32,AA32,AB32,AC32,AD32)</f>
        <v>T*F*T*F**</v>
      </c>
      <c r="BC32" s="30" t="str">
        <f>CONCATENATE(AF32,AG32,AH32,AI32,AJ32,AK32,AL32,AM32,AN32)</f>
        <v>*********</v>
      </c>
      <c r="BD32" s="31" t="str">
        <f>CONCATENATE(AP32,AQ32,AR32,AS32,AT32,AU32,AV32,AW32,AX32)</f>
        <v>*********</v>
      </c>
    </row>
    <row r="33" spans="1:56" ht="15" customHeight="1" thickTop="1" x14ac:dyDescent="0.25">
      <c r="A33" s="138"/>
      <c r="B33" s="21"/>
      <c r="C33" s="16" t="s">
        <v>29</v>
      </c>
      <c r="D33" s="13" t="s">
        <v>23</v>
      </c>
      <c r="E33" s="13" t="s">
        <v>24</v>
      </c>
      <c r="F33" s="13" t="s">
        <v>25</v>
      </c>
      <c r="G33" s="17"/>
      <c r="I33" s="16" t="s">
        <v>29</v>
      </c>
      <c r="J33" s="13" t="s">
        <v>23</v>
      </c>
      <c r="K33" s="13" t="s">
        <v>24</v>
      </c>
      <c r="L33" s="13" t="s">
        <v>25</v>
      </c>
      <c r="M33" s="17"/>
      <c r="O33" s="16" t="s">
        <v>29</v>
      </c>
      <c r="P33" s="13" t="s">
        <v>23</v>
      </c>
      <c r="Q33" s="13" t="s">
        <v>24</v>
      </c>
      <c r="R33" s="13" t="s">
        <v>25</v>
      </c>
      <c r="U33"/>
      <c r="AE33"/>
      <c r="AO33"/>
      <c r="AY33"/>
    </row>
    <row r="34" spans="1:56" ht="15" customHeight="1" thickBot="1" x14ac:dyDescent="0.3">
      <c r="A34" s="138"/>
      <c r="B34" s="134" t="s">
        <v>30</v>
      </c>
      <c r="C34" s="13" t="s">
        <v>23</v>
      </c>
      <c r="D34" s="13" t="str">
        <f>'Descision Matrix'!BJ39</f>
        <v>T</v>
      </c>
      <c r="E34" s="13" t="str">
        <f>'Descision Matrix'!BK39</f>
        <v>*</v>
      </c>
      <c r="F34" s="13" t="str">
        <f>'Descision Matrix'!BL39</f>
        <v>F</v>
      </c>
      <c r="G34" s="17"/>
      <c r="H34" s="110" t="s">
        <v>30</v>
      </c>
      <c r="I34" s="13" t="s">
        <v>23</v>
      </c>
      <c r="J34" s="13" t="str">
        <f>'Descision Matrix'!BP39</f>
        <v>*</v>
      </c>
      <c r="K34" s="13" t="str">
        <f>'Descision Matrix'!BQ39</f>
        <v>*</v>
      </c>
      <c r="L34" s="13" t="str">
        <f>'Descision Matrix'!BR39</f>
        <v>*</v>
      </c>
      <c r="M34" s="17"/>
      <c r="N34" s="111" t="s">
        <v>30</v>
      </c>
      <c r="O34" s="13" t="s">
        <v>23</v>
      </c>
      <c r="P34" s="13" t="str">
        <f>'Descision Matrix'!BV39</f>
        <v>*</v>
      </c>
      <c r="Q34" s="13" t="str">
        <f>'Descision Matrix'!BW39</f>
        <v>*</v>
      </c>
      <c r="R34" s="13" t="str">
        <f>'Descision Matrix'!BX39</f>
        <v>*</v>
      </c>
      <c r="U34"/>
      <c r="AE34"/>
      <c r="AO34"/>
      <c r="AY34"/>
    </row>
    <row r="35" spans="1:56" ht="15" customHeight="1" thickTop="1" thickBot="1" x14ac:dyDescent="0.3">
      <c r="A35" s="138"/>
      <c r="B35" s="134"/>
      <c r="C35" s="13" t="s">
        <v>24</v>
      </c>
      <c r="D35" s="13" t="str">
        <f>'Descision Matrix'!BJ40</f>
        <v>*</v>
      </c>
      <c r="E35" s="13" t="str">
        <f>'Descision Matrix'!BK40</f>
        <v>T</v>
      </c>
      <c r="F35" s="13" t="str">
        <f>'Descision Matrix'!BL40</f>
        <v>*</v>
      </c>
      <c r="G35" s="17"/>
      <c r="H35" s="110"/>
      <c r="I35" s="13" t="s">
        <v>24</v>
      </c>
      <c r="J35" s="13" t="str">
        <f>'Descision Matrix'!BP40</f>
        <v>*</v>
      </c>
      <c r="K35" s="13" t="str">
        <f>'Descision Matrix'!BQ40</f>
        <v>*</v>
      </c>
      <c r="L35" s="13" t="str">
        <f>'Descision Matrix'!BR40</f>
        <v>*</v>
      </c>
      <c r="M35" s="17"/>
      <c r="N35" s="111"/>
      <c r="O35" s="13" t="s">
        <v>24</v>
      </c>
      <c r="P35" s="13" t="str">
        <f>'Descision Matrix'!BV40</f>
        <v>*</v>
      </c>
      <c r="Q35" s="13" t="str">
        <f>'Descision Matrix'!BW40</f>
        <v>*</v>
      </c>
      <c r="R35" s="13" t="str">
        <f>'Descision Matrix'!BX40</f>
        <v>*</v>
      </c>
      <c r="U35"/>
      <c r="AE35"/>
      <c r="AO35"/>
      <c r="AY35"/>
    </row>
    <row r="36" spans="1:56" ht="15" customHeight="1" thickTop="1" thickBot="1" x14ac:dyDescent="0.3">
      <c r="A36" s="139"/>
      <c r="B36" s="135"/>
      <c r="C36" s="13" t="s">
        <v>25</v>
      </c>
      <c r="D36" s="13" t="str">
        <f>'Descision Matrix'!BJ41</f>
        <v>F</v>
      </c>
      <c r="E36" s="13" t="str">
        <f>'Descision Matrix'!BK41</f>
        <v>*</v>
      </c>
      <c r="F36" s="13" t="str">
        <f>'Descision Matrix'!BL41</f>
        <v>*</v>
      </c>
      <c r="G36" s="19"/>
      <c r="H36" s="99"/>
      <c r="I36" s="13" t="s">
        <v>25</v>
      </c>
      <c r="J36" s="13" t="str">
        <f>'Descision Matrix'!BP41</f>
        <v>*</v>
      </c>
      <c r="K36" s="13" t="str">
        <f>'Descision Matrix'!BQ41</f>
        <v>*</v>
      </c>
      <c r="L36" s="13" t="str">
        <f>'Descision Matrix'!BR41</f>
        <v>*</v>
      </c>
      <c r="M36" s="19"/>
      <c r="N36" s="100"/>
      <c r="O36" s="13" t="s">
        <v>25</v>
      </c>
      <c r="P36" s="13" t="str">
        <f>'Descision Matrix'!BV41</f>
        <v>*</v>
      </c>
      <c r="Q36" s="13" t="str">
        <f>'Descision Matrix'!BW41</f>
        <v>*</v>
      </c>
      <c r="R36" s="13" t="str">
        <f>'Descision Matrix'!BX41</f>
        <v>*</v>
      </c>
      <c r="U36"/>
      <c r="AE36"/>
      <c r="AO36"/>
      <c r="AY36"/>
    </row>
    <row r="37" spans="1:56" ht="15" customHeight="1" thickTop="1" thickBot="1" x14ac:dyDescent="0.3">
      <c r="A37" s="137" t="s">
        <v>45</v>
      </c>
      <c r="B37" s="20"/>
      <c r="C37" s="11"/>
      <c r="D37" s="98" t="s">
        <v>24</v>
      </c>
      <c r="E37" s="98"/>
      <c r="F37" s="98"/>
      <c r="G37" s="12"/>
      <c r="H37" s="11"/>
      <c r="I37" s="11"/>
      <c r="J37" s="98" t="s">
        <v>24</v>
      </c>
      <c r="K37" s="98"/>
      <c r="L37" s="98"/>
      <c r="M37" s="12"/>
      <c r="N37" s="11"/>
      <c r="O37" s="11"/>
      <c r="P37" s="98" t="s">
        <v>24</v>
      </c>
      <c r="Q37" s="98"/>
      <c r="R37" s="98"/>
      <c r="T37" s="24" t="s">
        <v>63</v>
      </c>
      <c r="U37" s="25"/>
      <c r="V37" s="26" t="str">
        <f>D39</f>
        <v>T</v>
      </c>
      <c r="W37" s="22" t="str">
        <f t="shared" ref="W37" si="117">E39</f>
        <v>*</v>
      </c>
      <c r="X37" s="23" t="str">
        <f t="shared" ref="X37" si="118">F39</f>
        <v>T</v>
      </c>
      <c r="Y37" s="22" t="str">
        <f>D40</f>
        <v>*</v>
      </c>
      <c r="Z37" s="22" t="str">
        <f t="shared" ref="Z37" si="119">E40</f>
        <v>T</v>
      </c>
      <c r="AA37" s="23" t="str">
        <f t="shared" ref="AA37" si="120">F40</f>
        <v>*</v>
      </c>
      <c r="AB37" s="22" t="str">
        <f>D41</f>
        <v>F</v>
      </c>
      <c r="AC37" s="22" t="str">
        <f t="shared" ref="AC37" si="121">E41</f>
        <v>*</v>
      </c>
      <c r="AD37" s="27" t="str">
        <f t="shared" ref="AD37" si="122">F41</f>
        <v>*</v>
      </c>
      <c r="AE37" s="25"/>
      <c r="AF37" s="26" t="str">
        <f>J39</f>
        <v>*</v>
      </c>
      <c r="AG37" s="22" t="str">
        <f t="shared" ref="AG37" si="123">K39</f>
        <v>*</v>
      </c>
      <c r="AH37" s="23" t="str">
        <f t="shared" ref="AH37" si="124">L39</f>
        <v>*</v>
      </c>
      <c r="AI37" s="22" t="str">
        <f>J40</f>
        <v>*</v>
      </c>
      <c r="AJ37" s="22" t="str">
        <f t="shared" ref="AJ37" si="125">K40</f>
        <v>*</v>
      </c>
      <c r="AK37" s="23" t="str">
        <f t="shared" ref="AK37" si="126">L40</f>
        <v>*</v>
      </c>
      <c r="AL37" s="22" t="str">
        <f>J41</f>
        <v>*</v>
      </c>
      <c r="AM37" s="22" t="str">
        <f t="shared" ref="AM37" si="127">K41</f>
        <v>*</v>
      </c>
      <c r="AN37" s="27" t="str">
        <f t="shared" ref="AN37" si="128">L41</f>
        <v>*</v>
      </c>
      <c r="AO37" s="25"/>
      <c r="AP37" s="26" t="str">
        <f>P39</f>
        <v>*</v>
      </c>
      <c r="AQ37" s="22" t="str">
        <f t="shared" ref="AQ37" si="129">Q39</f>
        <v>*</v>
      </c>
      <c r="AR37" s="23" t="str">
        <f t="shared" ref="AR37" si="130">R39</f>
        <v>*</v>
      </c>
      <c r="AS37" s="22" t="str">
        <f>P40</f>
        <v>*</v>
      </c>
      <c r="AT37" s="22" t="str">
        <f t="shared" ref="AT37" si="131">Q40</f>
        <v>*</v>
      </c>
      <c r="AU37" s="23" t="str">
        <f t="shared" ref="AU37" si="132">R40</f>
        <v>*</v>
      </c>
      <c r="AV37" s="22" t="str">
        <f>P41</f>
        <v>*</v>
      </c>
      <c r="AW37" s="22" t="str">
        <f t="shared" ref="AW37" si="133">Q41</f>
        <v>*</v>
      </c>
      <c r="AX37" s="27" t="str">
        <f t="shared" ref="AX37" si="134">R41</f>
        <v>*</v>
      </c>
      <c r="AY37" s="28"/>
      <c r="BA37" s="24" t="str">
        <f>T37</f>
        <v>Partition</v>
      </c>
      <c r="BB37" s="29" t="str">
        <f>CONCATENATE(V37,W37,X37,Y37,Z37,AA37,AB37,AC37,AD37)</f>
        <v>T*T*T*F**</v>
      </c>
      <c r="BC37" s="30" t="str">
        <f>CONCATENATE(AF37,AG37,AH37,AI37,AJ37,AK37,AL37,AM37,AN37)</f>
        <v>*********</v>
      </c>
      <c r="BD37" s="31" t="str">
        <f>CONCATENATE(AP37,AQ37,AR37,AS37,AT37,AU37,AV37,AW37,AX37)</f>
        <v>*********</v>
      </c>
    </row>
    <row r="38" spans="1:56" ht="15" customHeight="1" thickTop="1" x14ac:dyDescent="0.25">
      <c r="A38" s="138"/>
      <c r="B38" s="21"/>
      <c r="C38" s="16" t="s">
        <v>29</v>
      </c>
      <c r="D38" s="13" t="s">
        <v>23</v>
      </c>
      <c r="E38" s="13" t="s">
        <v>24</v>
      </c>
      <c r="F38" s="13" t="s">
        <v>25</v>
      </c>
      <c r="G38" s="17"/>
      <c r="I38" s="16" t="s">
        <v>29</v>
      </c>
      <c r="J38" s="13" t="s">
        <v>23</v>
      </c>
      <c r="K38" s="13" t="s">
        <v>24</v>
      </c>
      <c r="L38" s="13" t="s">
        <v>25</v>
      </c>
      <c r="M38" s="17"/>
      <c r="O38" s="16" t="s">
        <v>29</v>
      </c>
      <c r="P38" s="13" t="s">
        <v>23</v>
      </c>
      <c r="Q38" s="13" t="s">
        <v>24</v>
      </c>
      <c r="R38" s="13" t="s">
        <v>25</v>
      </c>
      <c r="U38"/>
      <c r="AE38"/>
      <c r="AO38"/>
      <c r="AY38"/>
    </row>
    <row r="39" spans="1:56" ht="15" customHeight="1" thickBot="1" x14ac:dyDescent="0.3">
      <c r="A39" s="138"/>
      <c r="B39" s="134" t="s">
        <v>30</v>
      </c>
      <c r="C39" s="13" t="s">
        <v>23</v>
      </c>
      <c r="D39" s="13" t="str">
        <f>'Descision Matrix'!BJ45</f>
        <v>T</v>
      </c>
      <c r="E39" s="13" t="str">
        <f>'Descision Matrix'!BK45</f>
        <v>*</v>
      </c>
      <c r="F39" s="13" t="str">
        <f>'Descision Matrix'!BL45</f>
        <v>T</v>
      </c>
      <c r="G39" s="17"/>
      <c r="H39" s="110" t="s">
        <v>30</v>
      </c>
      <c r="I39" s="13" t="s">
        <v>23</v>
      </c>
      <c r="J39" s="13" t="str">
        <f>'Descision Matrix'!BP45</f>
        <v>*</v>
      </c>
      <c r="K39" s="13" t="str">
        <f>'Descision Matrix'!BQ45</f>
        <v>*</v>
      </c>
      <c r="L39" s="13" t="str">
        <f>'Descision Matrix'!BR45</f>
        <v>*</v>
      </c>
      <c r="M39" s="17"/>
      <c r="N39" s="111" t="s">
        <v>30</v>
      </c>
      <c r="O39" s="13" t="s">
        <v>23</v>
      </c>
      <c r="P39" s="13" t="str">
        <f>'Descision Matrix'!BV45</f>
        <v>*</v>
      </c>
      <c r="Q39" s="13" t="str">
        <f>'Descision Matrix'!BW45</f>
        <v>*</v>
      </c>
      <c r="R39" s="13" t="str">
        <f>'Descision Matrix'!BX45</f>
        <v>*</v>
      </c>
      <c r="U39"/>
      <c r="AE39"/>
      <c r="AO39"/>
      <c r="AY39"/>
    </row>
    <row r="40" spans="1:56" ht="15" customHeight="1" thickTop="1" thickBot="1" x14ac:dyDescent="0.3">
      <c r="A40" s="138"/>
      <c r="B40" s="134"/>
      <c r="C40" s="13" t="s">
        <v>24</v>
      </c>
      <c r="D40" s="13" t="str">
        <f>'Descision Matrix'!BJ46</f>
        <v>*</v>
      </c>
      <c r="E40" s="13" t="str">
        <f>'Descision Matrix'!BK46</f>
        <v>T</v>
      </c>
      <c r="F40" s="13" t="str">
        <f>'Descision Matrix'!BL46</f>
        <v>*</v>
      </c>
      <c r="G40" s="17"/>
      <c r="H40" s="110"/>
      <c r="I40" s="13" t="s">
        <v>24</v>
      </c>
      <c r="J40" s="13" t="str">
        <f>'Descision Matrix'!BP46</f>
        <v>*</v>
      </c>
      <c r="K40" s="13" t="str">
        <f>'Descision Matrix'!BQ46</f>
        <v>*</v>
      </c>
      <c r="L40" s="13" t="str">
        <f>'Descision Matrix'!BR46</f>
        <v>*</v>
      </c>
      <c r="M40" s="17"/>
      <c r="N40" s="111"/>
      <c r="O40" s="13" t="s">
        <v>24</v>
      </c>
      <c r="P40" s="13" t="str">
        <f>'Descision Matrix'!BV46</f>
        <v>*</v>
      </c>
      <c r="Q40" s="13" t="str">
        <f>'Descision Matrix'!BW46</f>
        <v>*</v>
      </c>
      <c r="R40" s="13" t="str">
        <f>'Descision Matrix'!BX46</f>
        <v>*</v>
      </c>
      <c r="U40"/>
      <c r="AE40"/>
      <c r="AO40"/>
      <c r="AY40"/>
    </row>
    <row r="41" spans="1:56" ht="15" customHeight="1" thickTop="1" thickBot="1" x14ac:dyDescent="0.3">
      <c r="A41" s="140"/>
      <c r="B41" s="135"/>
      <c r="C41" s="13" t="s">
        <v>25</v>
      </c>
      <c r="D41" s="13" t="str">
        <f>'Descision Matrix'!BJ47</f>
        <v>F</v>
      </c>
      <c r="E41" s="13" t="str">
        <f>'Descision Matrix'!BK47</f>
        <v>*</v>
      </c>
      <c r="F41" s="13" t="str">
        <f>'Descision Matrix'!BL47</f>
        <v>*</v>
      </c>
      <c r="G41" s="19"/>
      <c r="H41" s="99"/>
      <c r="I41" s="13" t="s">
        <v>25</v>
      </c>
      <c r="J41" s="13" t="str">
        <f>'Descision Matrix'!BP47</f>
        <v>*</v>
      </c>
      <c r="K41" s="13" t="str">
        <f>'Descision Matrix'!BQ47</f>
        <v>*</v>
      </c>
      <c r="L41" s="13" t="str">
        <f>'Descision Matrix'!BR47</f>
        <v>*</v>
      </c>
      <c r="M41" s="19"/>
      <c r="N41" s="100"/>
      <c r="O41" s="13" t="s">
        <v>25</v>
      </c>
      <c r="P41" s="13" t="str">
        <f>'Descision Matrix'!BV47</f>
        <v>*</v>
      </c>
      <c r="Q41" s="13" t="str">
        <f>'Descision Matrix'!BW47</f>
        <v>*</v>
      </c>
      <c r="R41" s="13" t="str">
        <f>'Descision Matrix'!BX47</f>
        <v>*</v>
      </c>
      <c r="U41"/>
      <c r="AE41"/>
      <c r="AO41"/>
      <c r="AY41"/>
    </row>
    <row r="42" spans="1:56" ht="15" customHeight="1" thickTop="1" thickBot="1" x14ac:dyDescent="0.3">
      <c r="A42" s="137" t="s">
        <v>42</v>
      </c>
      <c r="B42" s="20"/>
      <c r="C42" s="11"/>
      <c r="D42" s="98" t="s">
        <v>24</v>
      </c>
      <c r="E42" s="98"/>
      <c r="F42" s="98"/>
      <c r="G42" s="12"/>
      <c r="H42" s="11"/>
      <c r="I42" s="11"/>
      <c r="J42" s="98" t="s">
        <v>24</v>
      </c>
      <c r="K42" s="98"/>
      <c r="L42" s="98"/>
      <c r="M42" s="12"/>
      <c r="N42" s="11"/>
      <c r="O42" s="11"/>
      <c r="P42" s="98" t="s">
        <v>24</v>
      </c>
      <c r="Q42" s="98"/>
      <c r="R42" s="98"/>
      <c r="T42" s="24" t="s">
        <v>11</v>
      </c>
      <c r="U42" s="25"/>
      <c r="V42" s="26" t="str">
        <f>D44</f>
        <v>T</v>
      </c>
      <c r="W42" s="22" t="str">
        <f t="shared" ref="W42" si="135">E44</f>
        <v>*</v>
      </c>
      <c r="X42" s="23" t="str">
        <f t="shared" ref="X42" si="136">F44</f>
        <v>*</v>
      </c>
      <c r="Y42" s="22" t="str">
        <f>D45</f>
        <v>*</v>
      </c>
      <c r="Z42" s="22" t="str">
        <f t="shared" ref="Z42" si="137">E45</f>
        <v>*</v>
      </c>
      <c r="AA42" s="23" t="str">
        <f t="shared" ref="AA42" si="138">F45</f>
        <v>*</v>
      </c>
      <c r="AB42" s="22" t="str">
        <f>D46</f>
        <v>T</v>
      </c>
      <c r="AC42" s="22" t="str">
        <f t="shared" ref="AC42" si="139">E46</f>
        <v>*</v>
      </c>
      <c r="AD42" s="27" t="str">
        <f t="shared" ref="AD42" si="140">F46</f>
        <v>*</v>
      </c>
      <c r="AE42" s="25"/>
      <c r="AF42" s="26" t="str">
        <f>J44</f>
        <v>T</v>
      </c>
      <c r="AG42" s="22" t="str">
        <f t="shared" ref="AG42" si="141">K44</f>
        <v>*</v>
      </c>
      <c r="AH42" s="23" t="str">
        <f t="shared" ref="AH42" si="142">L44</f>
        <v>*</v>
      </c>
      <c r="AI42" s="22" t="str">
        <f>J45</f>
        <v>*</v>
      </c>
      <c r="AJ42" s="22" t="str">
        <f t="shared" ref="AJ42" si="143">K45</f>
        <v>*</v>
      </c>
      <c r="AK42" s="23" t="str">
        <f t="shared" ref="AK42" si="144">L45</f>
        <v>*</v>
      </c>
      <c r="AL42" s="22" t="str">
        <f>J46</f>
        <v>*</v>
      </c>
      <c r="AM42" s="22" t="str">
        <f t="shared" ref="AM42" si="145">K46</f>
        <v>*</v>
      </c>
      <c r="AN42" s="27" t="str">
        <f t="shared" ref="AN42" si="146">L46</f>
        <v>*</v>
      </c>
      <c r="AO42" s="25"/>
      <c r="AP42" s="26" t="str">
        <f>P44</f>
        <v>T</v>
      </c>
      <c r="AQ42" s="22" t="str">
        <f t="shared" ref="AQ42" si="147">Q44</f>
        <v>*</v>
      </c>
      <c r="AR42" s="23" t="str">
        <f t="shared" ref="AR42" si="148">R44</f>
        <v>*</v>
      </c>
      <c r="AS42" s="22" t="str">
        <f>P45</f>
        <v>*</v>
      </c>
      <c r="AT42" s="22" t="str">
        <f t="shared" ref="AT42" si="149">Q45</f>
        <v>*</v>
      </c>
      <c r="AU42" s="23" t="str">
        <f t="shared" ref="AU42" si="150">R45</f>
        <v>*</v>
      </c>
      <c r="AV42" s="22" t="str">
        <f>P46</f>
        <v>*</v>
      </c>
      <c r="AW42" s="22" t="str">
        <f t="shared" ref="AW42" si="151">Q46</f>
        <v>*</v>
      </c>
      <c r="AX42" s="27" t="str">
        <f t="shared" ref="AX42" si="152">R46</f>
        <v>*</v>
      </c>
      <c r="AY42" s="28"/>
      <c r="BA42" s="24" t="str">
        <f>T42</f>
        <v>Overlaps</v>
      </c>
      <c r="BB42" s="29" t="str">
        <f>CONCATENATE(V42,W42,X42,Y42,Z42,AA42,AB42,AC42,AD42)</f>
        <v>T*****T**</v>
      </c>
      <c r="BC42" s="30" t="str">
        <f>CONCATENATE(AF42,AG42,AH42,AI42,AJ42,AK42,AL42,AM42,AN42)</f>
        <v>T********</v>
      </c>
      <c r="BD42" s="31" t="str">
        <f>CONCATENATE(AP42,AQ42,AR42,AS42,AT42,AU42,AV42,AW42,AX42)</f>
        <v>T********</v>
      </c>
    </row>
    <row r="43" spans="1:56" ht="15" customHeight="1" thickTop="1" x14ac:dyDescent="0.25">
      <c r="A43" s="138"/>
      <c r="B43" s="21"/>
      <c r="C43" s="16" t="s">
        <v>29</v>
      </c>
      <c r="D43" s="13" t="s">
        <v>23</v>
      </c>
      <c r="E43" s="13" t="s">
        <v>24</v>
      </c>
      <c r="F43" s="13" t="s">
        <v>25</v>
      </c>
      <c r="G43" s="17"/>
      <c r="I43" s="16" t="s">
        <v>29</v>
      </c>
      <c r="J43" s="13" t="s">
        <v>23</v>
      </c>
      <c r="K43" s="13" t="s">
        <v>24</v>
      </c>
      <c r="L43" s="13" t="s">
        <v>25</v>
      </c>
      <c r="M43" s="17"/>
      <c r="O43" s="16" t="s">
        <v>29</v>
      </c>
      <c r="P43" s="13" t="s">
        <v>23</v>
      </c>
      <c r="Q43" s="13" t="s">
        <v>24</v>
      </c>
      <c r="R43" s="13" t="s">
        <v>25</v>
      </c>
      <c r="U43"/>
      <c r="AE43"/>
      <c r="AO43"/>
      <c r="AY43"/>
    </row>
    <row r="44" spans="1:56" ht="15" customHeight="1" thickBot="1" x14ac:dyDescent="0.3">
      <c r="A44" s="138"/>
      <c r="B44" s="134" t="s">
        <v>30</v>
      </c>
      <c r="C44" s="13" t="s">
        <v>23</v>
      </c>
      <c r="D44" s="13" t="str">
        <f>'Descision Matrix'!X51</f>
        <v>T</v>
      </c>
      <c r="E44" s="13" t="str">
        <f>'Descision Matrix'!Y51</f>
        <v>*</v>
      </c>
      <c r="F44" s="13" t="str">
        <f>'Descision Matrix'!Z51</f>
        <v>*</v>
      </c>
      <c r="G44" s="17"/>
      <c r="H44" s="110" t="s">
        <v>30</v>
      </c>
      <c r="I44" s="13" t="s">
        <v>23</v>
      </c>
      <c r="J44" s="13" t="str">
        <f>'Descision Matrix'!AD51</f>
        <v>T</v>
      </c>
      <c r="K44" s="13" t="str">
        <f>'Descision Matrix'!AE51</f>
        <v>*</v>
      </c>
      <c r="L44" s="13" t="str">
        <f>'Descision Matrix'!AF51</f>
        <v>*</v>
      </c>
      <c r="M44" s="17"/>
      <c r="N44" s="111" t="s">
        <v>30</v>
      </c>
      <c r="O44" s="13" t="s">
        <v>23</v>
      </c>
      <c r="P44" s="13" t="str">
        <f>'Descision Matrix'!AJ51</f>
        <v>T</v>
      </c>
      <c r="Q44" s="13" t="str">
        <f>'Descision Matrix'!AK51</f>
        <v>*</v>
      </c>
      <c r="R44" s="13" t="str">
        <f>'Descision Matrix'!AL51</f>
        <v>*</v>
      </c>
      <c r="U44"/>
      <c r="AE44"/>
      <c r="AO44"/>
      <c r="AY44"/>
    </row>
    <row r="45" spans="1:56" ht="15" customHeight="1" thickTop="1" thickBot="1" x14ac:dyDescent="0.3">
      <c r="A45" s="138"/>
      <c r="B45" s="134"/>
      <c r="C45" s="13" t="s">
        <v>24</v>
      </c>
      <c r="D45" s="13" t="str">
        <f>'Descision Matrix'!X52</f>
        <v>*</v>
      </c>
      <c r="E45" s="13" t="str">
        <f>'Descision Matrix'!Y52</f>
        <v>*</v>
      </c>
      <c r="F45" s="13" t="str">
        <f>'Descision Matrix'!Z52</f>
        <v>*</v>
      </c>
      <c r="G45" s="17"/>
      <c r="H45" s="110"/>
      <c r="I45" s="13" t="s">
        <v>24</v>
      </c>
      <c r="J45" s="13" t="str">
        <f>'Descision Matrix'!AD52</f>
        <v>*</v>
      </c>
      <c r="K45" s="13" t="str">
        <f>'Descision Matrix'!AE52</f>
        <v>*</v>
      </c>
      <c r="L45" s="13" t="str">
        <f>'Descision Matrix'!AF52</f>
        <v>*</v>
      </c>
      <c r="M45" s="17"/>
      <c r="N45" s="111"/>
      <c r="O45" s="13" t="s">
        <v>24</v>
      </c>
      <c r="P45" s="13" t="str">
        <f>'Descision Matrix'!AJ52</f>
        <v>*</v>
      </c>
      <c r="Q45" s="13" t="str">
        <f>'Descision Matrix'!AK52</f>
        <v>*</v>
      </c>
      <c r="R45" s="13" t="str">
        <f>'Descision Matrix'!AL52</f>
        <v>*</v>
      </c>
      <c r="U45"/>
      <c r="AE45"/>
      <c r="AO45"/>
      <c r="AY45"/>
    </row>
    <row r="46" spans="1:56" ht="15" customHeight="1" thickTop="1" thickBot="1" x14ac:dyDescent="0.3">
      <c r="A46" s="140"/>
      <c r="B46" s="135"/>
      <c r="C46" s="13" t="s">
        <v>25</v>
      </c>
      <c r="D46" s="13" t="str">
        <f>'Descision Matrix'!X53</f>
        <v>T</v>
      </c>
      <c r="E46" s="13" t="str">
        <f>'Descision Matrix'!Y53</f>
        <v>*</v>
      </c>
      <c r="F46" s="13" t="str">
        <f>'Descision Matrix'!Z53</f>
        <v>*</v>
      </c>
      <c r="G46" s="19"/>
      <c r="H46" s="99"/>
      <c r="I46" s="13" t="s">
        <v>25</v>
      </c>
      <c r="J46" s="13" t="str">
        <f>'Descision Matrix'!AD53</f>
        <v>*</v>
      </c>
      <c r="K46" s="13" t="str">
        <f>'Descision Matrix'!AE53</f>
        <v>*</v>
      </c>
      <c r="L46" s="13" t="str">
        <f>'Descision Matrix'!AF53</f>
        <v>*</v>
      </c>
      <c r="M46" s="19"/>
      <c r="N46" s="100"/>
      <c r="O46" s="13" t="s">
        <v>25</v>
      </c>
      <c r="P46" s="13" t="str">
        <f>'Descision Matrix'!AJ53</f>
        <v>*</v>
      </c>
      <c r="Q46" s="13" t="str">
        <f>'Descision Matrix'!AK53</f>
        <v>*</v>
      </c>
      <c r="R46" s="13" t="str">
        <f>'Descision Matrix'!AL53</f>
        <v>*</v>
      </c>
      <c r="U46"/>
      <c r="AE46"/>
      <c r="AO46"/>
      <c r="AY46"/>
    </row>
    <row r="47" spans="1:56" ht="15" customHeight="1" thickTop="1" x14ac:dyDescent="0.25">
      <c r="C47" s="14"/>
      <c r="D47" s="14"/>
      <c r="E47" s="14"/>
      <c r="F47" s="14"/>
      <c r="G47" s="14"/>
      <c r="H47" s="14"/>
      <c r="I47" s="14"/>
      <c r="J47" s="14"/>
      <c r="K47" s="14"/>
      <c r="L47" s="14"/>
      <c r="M47" s="14"/>
      <c r="N47" s="14"/>
      <c r="O47" s="14"/>
      <c r="P47" s="14"/>
      <c r="Q47" s="14"/>
      <c r="R47" s="14"/>
      <c r="U47" s="14"/>
      <c r="AE47" s="14"/>
      <c r="AO47" s="14"/>
      <c r="AY47" s="14"/>
    </row>
    <row r="48" spans="1:56" ht="15" customHeight="1" x14ac:dyDescent="0.25">
      <c r="C48" s="14"/>
      <c r="D48" s="14"/>
      <c r="E48" s="14"/>
      <c r="F48" s="14"/>
      <c r="G48" s="14"/>
      <c r="H48" s="14"/>
      <c r="I48" s="14"/>
      <c r="J48" s="14"/>
      <c r="K48" s="14"/>
      <c r="L48" s="14"/>
      <c r="M48" s="14"/>
      <c r="N48" s="14"/>
      <c r="O48" s="14"/>
      <c r="P48" s="14"/>
      <c r="Q48" s="14"/>
      <c r="R48" s="14"/>
      <c r="U48" s="14"/>
      <c r="AE48" s="14"/>
      <c r="AO48" s="14"/>
      <c r="AY48" s="14"/>
    </row>
    <row r="49" spans="3:51" ht="15" customHeight="1" x14ac:dyDescent="0.25">
      <c r="C49" s="14"/>
      <c r="D49" s="14"/>
      <c r="E49" s="14"/>
      <c r="F49" s="14"/>
      <c r="G49" s="14"/>
      <c r="H49" s="14"/>
      <c r="I49" s="14"/>
      <c r="J49" s="14"/>
      <c r="K49" s="14"/>
      <c r="L49" s="14"/>
      <c r="M49" s="14"/>
      <c r="N49" s="14"/>
      <c r="O49" s="14"/>
      <c r="P49" s="14"/>
      <c r="Q49" s="14"/>
      <c r="R49" s="14"/>
      <c r="U49" s="14"/>
      <c r="AE49" s="14"/>
      <c r="AO49" s="14"/>
      <c r="AY49" s="14"/>
    </row>
    <row r="50" spans="3:51" ht="15" customHeight="1" x14ac:dyDescent="0.25">
      <c r="C50" s="14"/>
      <c r="D50" s="14"/>
      <c r="E50" s="14"/>
      <c r="F50" s="14"/>
      <c r="G50" s="14"/>
      <c r="H50" s="14"/>
      <c r="I50" s="14"/>
      <c r="J50" s="14"/>
      <c r="K50" s="14"/>
      <c r="L50" s="14"/>
      <c r="M50" s="14"/>
      <c r="N50" s="14"/>
      <c r="O50" s="14"/>
      <c r="P50" s="14"/>
      <c r="Q50" s="14"/>
      <c r="R50" s="14"/>
      <c r="U50" s="14"/>
      <c r="AE50" s="14"/>
      <c r="AO50" s="14"/>
      <c r="AY50" s="14"/>
    </row>
    <row r="51" spans="3:51" ht="15" customHeight="1" x14ac:dyDescent="0.25">
      <c r="C51" s="14"/>
      <c r="D51" s="14"/>
      <c r="E51" s="14"/>
      <c r="F51" s="14"/>
      <c r="G51" s="14"/>
      <c r="H51" s="14"/>
      <c r="I51" s="14"/>
      <c r="J51" s="14"/>
      <c r="K51" s="14"/>
      <c r="L51" s="14"/>
      <c r="M51" s="14"/>
      <c r="N51" s="14"/>
      <c r="O51" s="14"/>
      <c r="P51" s="14"/>
      <c r="Q51" s="14"/>
      <c r="R51" s="14"/>
      <c r="U51" s="14"/>
      <c r="AE51" s="14"/>
      <c r="AO51" s="14"/>
      <c r="AY51" s="14"/>
    </row>
    <row r="52" spans="3:51" ht="15" customHeight="1" x14ac:dyDescent="0.25">
      <c r="C52" s="14"/>
      <c r="D52" s="14"/>
      <c r="E52" s="14"/>
      <c r="F52" s="14"/>
      <c r="G52" s="14"/>
      <c r="H52" s="14"/>
      <c r="I52" s="14"/>
      <c r="J52" s="14"/>
      <c r="K52" s="14"/>
      <c r="L52" s="14"/>
      <c r="M52" s="14"/>
      <c r="N52" s="14"/>
      <c r="O52" s="14"/>
      <c r="P52" s="14"/>
      <c r="Q52" s="14"/>
      <c r="R52" s="14"/>
      <c r="U52" s="14"/>
      <c r="AE52" s="14"/>
      <c r="AO52" s="14"/>
      <c r="AY52" s="14"/>
    </row>
    <row r="53" spans="3:51" ht="15" customHeight="1" x14ac:dyDescent="0.25">
      <c r="C53" s="14"/>
      <c r="D53" s="14"/>
      <c r="E53" s="14"/>
      <c r="F53" s="14"/>
      <c r="G53" s="14"/>
      <c r="H53" s="14"/>
      <c r="I53" s="14"/>
      <c r="J53" s="14"/>
      <c r="K53" s="14"/>
      <c r="L53" s="14"/>
      <c r="M53" s="14"/>
      <c r="N53" s="14"/>
      <c r="O53" s="14"/>
      <c r="P53" s="14"/>
      <c r="Q53" s="14"/>
      <c r="R53" s="14"/>
      <c r="U53" s="14"/>
      <c r="AE53" s="14"/>
      <c r="AO53" s="14"/>
      <c r="AY53" s="14"/>
    </row>
    <row r="54" spans="3:51" ht="15" customHeight="1" x14ac:dyDescent="0.25">
      <c r="C54" s="14"/>
      <c r="D54" s="14"/>
      <c r="E54" s="14"/>
      <c r="F54" s="14"/>
      <c r="G54" s="14"/>
      <c r="H54" s="14"/>
      <c r="I54" s="14"/>
      <c r="J54" s="14"/>
      <c r="K54" s="14"/>
      <c r="L54" s="14"/>
      <c r="M54" s="14"/>
      <c r="N54" s="14"/>
      <c r="O54" s="14"/>
      <c r="P54" s="14"/>
      <c r="Q54" s="14"/>
      <c r="R54" s="14"/>
      <c r="U54" s="14"/>
      <c r="AE54" s="14"/>
      <c r="AO54" s="14"/>
      <c r="AY54" s="14"/>
    </row>
    <row r="55" spans="3:51" ht="15" customHeight="1" x14ac:dyDescent="0.25">
      <c r="C55" s="14"/>
      <c r="D55" s="14"/>
      <c r="E55" s="14"/>
      <c r="F55" s="14"/>
      <c r="G55" s="14"/>
      <c r="H55" s="14"/>
      <c r="I55" s="14"/>
      <c r="J55" s="14"/>
      <c r="K55" s="14"/>
      <c r="L55" s="14"/>
      <c r="M55" s="14"/>
      <c r="N55" s="14"/>
      <c r="O55" s="14"/>
      <c r="P55" s="14"/>
      <c r="Q55" s="14"/>
      <c r="R55" s="14"/>
      <c r="U55" s="14"/>
      <c r="AE55" s="14"/>
      <c r="AO55" s="14"/>
      <c r="AY55" s="14"/>
    </row>
    <row r="56" spans="3:51" ht="15" customHeight="1" x14ac:dyDescent="0.25">
      <c r="C56" s="14"/>
      <c r="D56" s="14"/>
      <c r="E56" s="14"/>
      <c r="F56" s="14"/>
      <c r="G56" s="14"/>
      <c r="H56" s="14"/>
      <c r="I56" s="14"/>
      <c r="J56" s="14"/>
      <c r="K56" s="14"/>
      <c r="L56" s="14"/>
      <c r="M56" s="14"/>
      <c r="N56" s="14"/>
      <c r="O56" s="14"/>
      <c r="P56" s="14"/>
      <c r="Q56" s="14"/>
      <c r="R56" s="14"/>
      <c r="U56" s="14"/>
      <c r="AE56" s="14"/>
      <c r="AO56" s="14"/>
      <c r="AY56" s="14"/>
    </row>
    <row r="57" spans="3:51" ht="15" customHeight="1" x14ac:dyDescent="0.25">
      <c r="C57" s="14"/>
      <c r="D57" s="14"/>
      <c r="E57" s="14"/>
      <c r="F57" s="14"/>
      <c r="G57" s="14"/>
      <c r="H57" s="14"/>
      <c r="I57" s="14"/>
      <c r="J57" s="14"/>
      <c r="K57" s="14"/>
      <c r="L57" s="14"/>
      <c r="M57" s="14"/>
      <c r="N57" s="14"/>
      <c r="O57" s="14"/>
      <c r="P57" s="14"/>
      <c r="Q57" s="14"/>
      <c r="R57" s="14"/>
      <c r="U57" s="14"/>
      <c r="AE57" s="14"/>
      <c r="AO57" s="14"/>
      <c r="AY57" s="14"/>
    </row>
    <row r="58" spans="3:51" ht="15" customHeight="1" x14ac:dyDescent="0.25">
      <c r="C58" s="14"/>
      <c r="D58" s="14"/>
      <c r="E58" s="14"/>
      <c r="F58" s="14"/>
      <c r="G58" s="14"/>
      <c r="H58" s="14"/>
      <c r="I58" s="14"/>
      <c r="J58" s="14"/>
      <c r="K58" s="14"/>
      <c r="L58" s="14"/>
      <c r="M58" s="14"/>
      <c r="N58" s="14"/>
      <c r="O58" s="14"/>
      <c r="P58" s="14"/>
      <c r="Q58" s="14"/>
      <c r="R58" s="14"/>
      <c r="U58" s="14"/>
      <c r="AE58" s="14"/>
      <c r="AO58" s="14"/>
      <c r="AY58" s="14"/>
    </row>
    <row r="59" spans="3:51" ht="15" customHeight="1" x14ac:dyDescent="0.25">
      <c r="C59" s="14"/>
      <c r="D59" s="14"/>
      <c r="E59" s="14"/>
      <c r="F59" s="14"/>
      <c r="G59" s="14"/>
      <c r="H59" s="14"/>
      <c r="I59" s="14"/>
      <c r="J59" s="14"/>
      <c r="K59" s="14"/>
      <c r="L59" s="14"/>
      <c r="M59" s="14"/>
      <c r="N59" s="14"/>
      <c r="O59" s="14"/>
      <c r="P59" s="14"/>
      <c r="Q59" s="14"/>
      <c r="R59" s="14"/>
      <c r="U59" s="14"/>
      <c r="AE59" s="14"/>
      <c r="AO59" s="14"/>
      <c r="AY59" s="14"/>
    </row>
    <row r="60" spans="3:51" ht="15" customHeight="1" x14ac:dyDescent="0.25">
      <c r="C60" s="14"/>
      <c r="D60" s="14"/>
      <c r="E60" s="14"/>
      <c r="F60" s="14"/>
      <c r="G60" s="14"/>
      <c r="H60" s="14"/>
      <c r="I60" s="14"/>
      <c r="J60" s="14"/>
      <c r="K60" s="14"/>
      <c r="L60" s="14"/>
      <c r="M60" s="14"/>
      <c r="N60" s="14"/>
      <c r="O60" s="14"/>
      <c r="P60" s="14"/>
      <c r="Q60" s="14"/>
      <c r="R60" s="14"/>
      <c r="U60" s="14"/>
      <c r="AE60" s="14"/>
      <c r="AO60" s="14"/>
      <c r="AY60" s="14"/>
    </row>
    <row r="61" spans="3:51" ht="15" customHeight="1" x14ac:dyDescent="0.25">
      <c r="C61" s="14"/>
      <c r="D61" s="14"/>
      <c r="E61" s="14"/>
      <c r="F61" s="14"/>
      <c r="G61" s="14"/>
      <c r="H61" s="14"/>
      <c r="I61" s="14"/>
      <c r="J61" s="14"/>
      <c r="K61" s="14"/>
      <c r="L61" s="14"/>
      <c r="M61" s="14"/>
      <c r="N61" s="14"/>
      <c r="O61" s="14"/>
      <c r="P61" s="14"/>
      <c r="Q61" s="14"/>
      <c r="R61" s="14"/>
      <c r="U61" s="14"/>
      <c r="AE61" s="14"/>
      <c r="AO61" s="14"/>
      <c r="AY61" s="14"/>
    </row>
    <row r="62" spans="3:51" ht="15" customHeight="1" x14ac:dyDescent="0.25">
      <c r="C62" s="14"/>
      <c r="D62" s="14"/>
      <c r="E62" s="14"/>
      <c r="F62" s="14"/>
      <c r="G62" s="14"/>
      <c r="H62" s="14"/>
      <c r="I62" s="14"/>
      <c r="J62" s="14"/>
      <c r="K62" s="14"/>
      <c r="L62" s="14"/>
      <c r="M62" s="14"/>
      <c r="N62" s="14"/>
      <c r="O62" s="14"/>
      <c r="P62" s="14"/>
      <c r="Q62" s="14"/>
      <c r="R62" s="14"/>
      <c r="U62" s="14"/>
      <c r="AE62" s="14"/>
      <c r="AO62" s="14"/>
      <c r="AY62" s="14"/>
    </row>
    <row r="63" spans="3:51" ht="15" customHeight="1" x14ac:dyDescent="0.25">
      <c r="C63" s="14"/>
      <c r="D63" s="14"/>
      <c r="E63" s="14"/>
      <c r="F63" s="14"/>
      <c r="G63" s="14"/>
      <c r="H63" s="14"/>
      <c r="I63" s="14"/>
      <c r="J63" s="14"/>
      <c r="K63" s="14"/>
      <c r="L63" s="14"/>
      <c r="M63" s="14"/>
      <c r="N63" s="14"/>
      <c r="O63" s="14"/>
      <c r="P63" s="14"/>
      <c r="Q63" s="14"/>
      <c r="R63" s="14"/>
      <c r="U63" s="14"/>
      <c r="AE63" s="14"/>
      <c r="AO63" s="14"/>
      <c r="AY63" s="14"/>
    </row>
    <row r="64" spans="3:51" ht="15" customHeight="1" x14ac:dyDescent="0.25">
      <c r="C64" s="14"/>
      <c r="D64" s="14"/>
      <c r="E64" s="14"/>
      <c r="F64" s="14"/>
      <c r="G64" s="14"/>
      <c r="H64" s="14"/>
      <c r="I64" s="14"/>
      <c r="J64" s="14"/>
      <c r="K64" s="14"/>
      <c r="L64" s="14"/>
      <c r="M64" s="14"/>
      <c r="N64" s="14"/>
      <c r="O64" s="14"/>
      <c r="P64" s="14"/>
      <c r="Q64" s="14"/>
      <c r="R64" s="14"/>
      <c r="U64" s="14"/>
      <c r="AE64" s="14"/>
      <c r="AO64" s="14"/>
      <c r="AY64" s="14"/>
    </row>
    <row r="65" spans="3:51" ht="15" customHeight="1" x14ac:dyDescent="0.25">
      <c r="C65" s="14"/>
      <c r="D65" s="14"/>
      <c r="E65" s="14"/>
      <c r="F65" s="14"/>
      <c r="G65" s="14"/>
      <c r="H65" s="14"/>
      <c r="I65" s="14"/>
      <c r="J65" s="14"/>
      <c r="K65" s="14"/>
      <c r="L65" s="14"/>
      <c r="M65" s="14"/>
      <c r="N65" s="14"/>
      <c r="O65" s="14"/>
      <c r="P65" s="14"/>
      <c r="Q65" s="14"/>
      <c r="R65" s="14"/>
      <c r="U65" s="14"/>
      <c r="AE65" s="14"/>
      <c r="AO65" s="14"/>
      <c r="AY65" s="14"/>
    </row>
    <row r="66" spans="3:51" ht="15" customHeight="1" x14ac:dyDescent="0.25">
      <c r="C66" s="14"/>
      <c r="D66" s="14"/>
      <c r="E66" s="14"/>
      <c r="F66" s="14"/>
      <c r="G66" s="14"/>
      <c r="H66" s="14"/>
      <c r="I66" s="14"/>
      <c r="J66" s="14"/>
      <c r="K66" s="14"/>
      <c r="L66" s="14"/>
      <c r="M66" s="14"/>
      <c r="N66" s="14"/>
      <c r="O66" s="14"/>
      <c r="P66" s="14"/>
      <c r="Q66" s="14"/>
      <c r="R66" s="14"/>
      <c r="U66" s="14"/>
      <c r="AE66" s="14"/>
      <c r="AO66" s="14"/>
      <c r="AY66" s="14"/>
    </row>
    <row r="67" spans="3:51" ht="15" customHeight="1" x14ac:dyDescent="0.25">
      <c r="C67" s="14"/>
      <c r="D67" s="14"/>
      <c r="E67" s="14"/>
      <c r="F67" s="14"/>
      <c r="G67" s="14"/>
      <c r="H67" s="14"/>
      <c r="I67" s="14"/>
      <c r="J67" s="14"/>
      <c r="K67" s="14"/>
      <c r="L67" s="14"/>
      <c r="M67" s="14"/>
      <c r="N67" s="14"/>
      <c r="O67" s="14"/>
      <c r="P67" s="14"/>
      <c r="Q67" s="14"/>
      <c r="R67" s="14"/>
      <c r="U67" s="14"/>
      <c r="AE67" s="14"/>
      <c r="AO67" s="14"/>
      <c r="AY67" s="14"/>
    </row>
    <row r="68" spans="3:51" ht="15" customHeight="1" x14ac:dyDescent="0.25">
      <c r="C68" s="14"/>
      <c r="D68" s="14"/>
      <c r="E68" s="14"/>
      <c r="F68" s="14"/>
      <c r="G68" s="14"/>
      <c r="H68" s="14"/>
      <c r="I68" s="14"/>
      <c r="J68" s="14"/>
      <c r="K68" s="14"/>
      <c r="L68" s="14"/>
      <c r="M68" s="14"/>
      <c r="N68" s="14"/>
      <c r="O68" s="14"/>
      <c r="P68" s="14"/>
      <c r="Q68" s="14"/>
      <c r="R68" s="14"/>
      <c r="U68" s="14"/>
      <c r="AE68" s="14"/>
      <c r="AO68" s="14"/>
      <c r="AY68" s="14"/>
    </row>
    <row r="69" spans="3:51" ht="15" customHeight="1" x14ac:dyDescent="0.25">
      <c r="C69" s="14"/>
      <c r="D69" s="14"/>
      <c r="E69" s="14"/>
      <c r="F69" s="14"/>
      <c r="G69" s="14"/>
      <c r="H69" s="14"/>
      <c r="I69" s="14"/>
      <c r="J69" s="14"/>
      <c r="K69" s="14"/>
      <c r="L69" s="14"/>
      <c r="M69" s="14"/>
      <c r="N69" s="14"/>
      <c r="O69" s="14"/>
      <c r="P69" s="14"/>
      <c r="Q69" s="14"/>
      <c r="R69" s="14"/>
      <c r="U69" s="14"/>
      <c r="AE69" s="14"/>
      <c r="AO69" s="14"/>
      <c r="AY69" s="14"/>
    </row>
    <row r="70" spans="3:51" ht="15" customHeight="1" x14ac:dyDescent="0.25">
      <c r="C70" s="14"/>
      <c r="D70" s="14"/>
      <c r="E70" s="14"/>
      <c r="F70" s="14"/>
      <c r="G70" s="14"/>
      <c r="H70" s="14"/>
      <c r="I70" s="14"/>
      <c r="J70" s="14"/>
      <c r="K70" s="14"/>
      <c r="L70" s="14"/>
      <c r="M70" s="14"/>
      <c r="N70" s="14"/>
      <c r="O70" s="14"/>
      <c r="P70" s="14"/>
      <c r="Q70" s="14"/>
      <c r="R70" s="14"/>
      <c r="U70" s="14"/>
      <c r="AE70" s="14"/>
      <c r="AO70" s="14"/>
      <c r="AY70" s="14"/>
    </row>
    <row r="71" spans="3:51" ht="15" customHeight="1" x14ac:dyDescent="0.25">
      <c r="C71" s="14"/>
      <c r="D71" s="14"/>
      <c r="E71" s="14"/>
      <c r="F71" s="14"/>
      <c r="G71" s="14"/>
      <c r="H71" s="14"/>
      <c r="I71" s="14"/>
      <c r="J71" s="14"/>
      <c r="K71" s="14"/>
      <c r="L71" s="14"/>
      <c r="M71" s="14"/>
      <c r="N71" s="14"/>
      <c r="O71" s="14"/>
      <c r="P71" s="14"/>
      <c r="Q71" s="14"/>
      <c r="R71" s="14"/>
      <c r="U71" s="14"/>
      <c r="AE71" s="14"/>
      <c r="AO71" s="14"/>
      <c r="AY71" s="14"/>
    </row>
    <row r="72" spans="3:51" ht="15" customHeight="1" x14ac:dyDescent="0.25">
      <c r="C72" s="14"/>
      <c r="D72" s="14"/>
      <c r="E72" s="14"/>
      <c r="F72" s="14"/>
      <c r="G72" s="14"/>
      <c r="H72" s="14"/>
      <c r="I72" s="14"/>
      <c r="J72" s="14"/>
      <c r="K72" s="14"/>
      <c r="L72" s="14"/>
      <c r="M72" s="14"/>
      <c r="N72" s="14"/>
      <c r="O72" s="14"/>
      <c r="P72" s="14"/>
      <c r="Q72" s="14"/>
      <c r="R72" s="14"/>
      <c r="U72" s="14"/>
      <c r="AE72" s="14"/>
      <c r="AO72" s="14"/>
      <c r="AY72" s="14"/>
    </row>
    <row r="73" spans="3:51" ht="15" customHeight="1" x14ac:dyDescent="0.25">
      <c r="C73" s="14"/>
      <c r="D73" s="14"/>
      <c r="E73" s="14"/>
      <c r="F73" s="14"/>
      <c r="G73" s="14"/>
      <c r="H73" s="14"/>
      <c r="I73" s="14"/>
      <c r="J73" s="14"/>
      <c r="K73" s="14"/>
      <c r="L73" s="14"/>
      <c r="M73" s="14"/>
      <c r="N73" s="14"/>
      <c r="O73" s="14"/>
      <c r="P73" s="14"/>
      <c r="Q73" s="14"/>
      <c r="R73" s="14"/>
      <c r="U73" s="14"/>
      <c r="AE73" s="14"/>
      <c r="AO73" s="14"/>
      <c r="AY73" s="14"/>
    </row>
    <row r="74" spans="3:51" ht="15" customHeight="1" x14ac:dyDescent="0.25">
      <c r="C74" s="14"/>
      <c r="D74" s="14"/>
      <c r="E74" s="14"/>
      <c r="F74" s="14"/>
      <c r="G74" s="14"/>
      <c r="H74" s="14"/>
      <c r="I74" s="14"/>
      <c r="J74" s="14"/>
      <c r="K74" s="14"/>
      <c r="L74" s="14"/>
      <c r="M74" s="14"/>
      <c r="N74" s="14"/>
      <c r="O74" s="14"/>
      <c r="P74" s="14"/>
      <c r="Q74" s="14"/>
      <c r="R74" s="14"/>
      <c r="U74" s="14"/>
      <c r="AE74" s="14"/>
      <c r="AO74" s="14"/>
      <c r="AY74" s="14"/>
    </row>
    <row r="75" spans="3:51" ht="15" customHeight="1" x14ac:dyDescent="0.25">
      <c r="C75" s="14"/>
      <c r="D75" s="14"/>
      <c r="E75" s="14"/>
      <c r="F75" s="14"/>
      <c r="G75" s="14"/>
      <c r="H75" s="14"/>
      <c r="I75" s="14"/>
      <c r="J75" s="14"/>
      <c r="K75" s="14"/>
      <c r="L75" s="14"/>
      <c r="M75" s="14"/>
      <c r="N75" s="14"/>
      <c r="O75" s="14"/>
      <c r="P75" s="14"/>
      <c r="Q75" s="14"/>
      <c r="R75" s="14"/>
      <c r="U75" s="14"/>
      <c r="AE75" s="14"/>
      <c r="AO75" s="14"/>
      <c r="AY75" s="14"/>
    </row>
    <row r="76" spans="3:51" ht="15" customHeight="1" x14ac:dyDescent="0.25">
      <c r="C76" s="14"/>
      <c r="D76" s="14"/>
      <c r="E76" s="14"/>
      <c r="F76" s="14"/>
      <c r="G76" s="14"/>
      <c r="H76" s="14"/>
      <c r="I76" s="14"/>
      <c r="J76" s="14"/>
      <c r="K76" s="14"/>
      <c r="L76" s="14"/>
      <c r="M76" s="14"/>
      <c r="N76" s="14"/>
      <c r="O76" s="14"/>
      <c r="P76" s="14"/>
      <c r="Q76" s="14"/>
      <c r="R76" s="14"/>
      <c r="U76" s="14"/>
      <c r="AE76" s="14"/>
      <c r="AO76" s="14"/>
      <c r="AY76" s="14"/>
    </row>
    <row r="77" spans="3:51" ht="15" customHeight="1" x14ac:dyDescent="0.25">
      <c r="C77" s="14"/>
      <c r="D77" s="14"/>
      <c r="E77" s="14"/>
      <c r="F77" s="14"/>
      <c r="G77" s="14"/>
      <c r="H77" s="14"/>
      <c r="I77" s="14"/>
      <c r="J77" s="14"/>
      <c r="K77" s="14"/>
      <c r="L77" s="14"/>
      <c r="M77" s="14"/>
      <c r="N77" s="14"/>
      <c r="O77" s="14"/>
      <c r="P77" s="14"/>
      <c r="Q77" s="14"/>
      <c r="R77" s="14"/>
      <c r="U77" s="14"/>
      <c r="AE77" s="14"/>
      <c r="AO77" s="14"/>
      <c r="AY77" s="14"/>
    </row>
    <row r="78" spans="3:51" ht="15" customHeight="1" x14ac:dyDescent="0.25">
      <c r="C78" s="14"/>
      <c r="D78" s="14"/>
      <c r="E78" s="14"/>
      <c r="F78" s="14"/>
      <c r="G78" s="14"/>
      <c r="H78" s="14"/>
      <c r="I78" s="14"/>
      <c r="J78" s="14"/>
      <c r="K78" s="14"/>
      <c r="L78" s="14"/>
      <c r="M78" s="14"/>
      <c r="N78" s="14"/>
      <c r="O78" s="14"/>
      <c r="P78" s="14"/>
      <c r="Q78" s="14"/>
      <c r="R78" s="14"/>
      <c r="U78" s="14"/>
      <c r="AE78" s="14"/>
      <c r="AO78" s="14"/>
      <c r="AY78" s="14"/>
    </row>
    <row r="79" spans="3:51" ht="15" customHeight="1" x14ac:dyDescent="0.25">
      <c r="C79" s="14"/>
      <c r="D79" s="14"/>
      <c r="E79" s="14"/>
      <c r="F79" s="14"/>
      <c r="G79" s="14"/>
      <c r="H79" s="14"/>
      <c r="I79" s="14"/>
      <c r="J79" s="14"/>
      <c r="K79" s="14"/>
      <c r="L79" s="14"/>
      <c r="M79" s="14"/>
      <c r="N79" s="14"/>
      <c r="O79" s="14"/>
      <c r="P79" s="14"/>
      <c r="Q79" s="14"/>
      <c r="R79" s="14"/>
      <c r="U79" s="14"/>
      <c r="AE79" s="14"/>
      <c r="AO79" s="14"/>
      <c r="AY79" s="14"/>
    </row>
    <row r="80" spans="3:51" ht="15" customHeight="1" x14ac:dyDescent="0.25">
      <c r="C80" s="14"/>
      <c r="D80" s="14"/>
      <c r="E80" s="14"/>
      <c r="F80" s="14"/>
      <c r="G80" s="14"/>
      <c r="H80" s="14"/>
      <c r="I80" s="14"/>
      <c r="J80" s="14"/>
      <c r="K80" s="14"/>
      <c r="L80" s="14"/>
      <c r="M80" s="14"/>
      <c r="N80" s="14"/>
      <c r="O80" s="14"/>
      <c r="P80" s="14"/>
      <c r="Q80" s="14"/>
      <c r="R80" s="14"/>
      <c r="U80" s="14"/>
      <c r="AE80" s="14"/>
      <c r="AO80" s="14"/>
      <c r="AY80" s="14"/>
    </row>
    <row r="81" spans="3:51" ht="15" customHeight="1" x14ac:dyDescent="0.25">
      <c r="C81" s="14"/>
      <c r="D81" s="14"/>
      <c r="E81" s="14"/>
      <c r="F81" s="14"/>
      <c r="G81" s="14"/>
      <c r="H81" s="14"/>
      <c r="I81" s="14"/>
      <c r="J81" s="14"/>
      <c r="K81" s="14"/>
      <c r="L81" s="14"/>
      <c r="M81" s="14"/>
      <c r="N81" s="14"/>
      <c r="O81" s="14"/>
      <c r="P81" s="14"/>
      <c r="Q81" s="14"/>
      <c r="R81" s="14"/>
      <c r="U81" s="14"/>
      <c r="AE81" s="14"/>
      <c r="AO81" s="14"/>
      <c r="AY81" s="14"/>
    </row>
    <row r="82" spans="3:51" ht="15" customHeight="1" x14ac:dyDescent="0.25">
      <c r="C82" s="14"/>
      <c r="D82" s="14"/>
      <c r="E82" s="14"/>
      <c r="F82" s="14"/>
      <c r="G82" s="14"/>
      <c r="H82" s="14"/>
      <c r="I82" s="14"/>
      <c r="J82" s="14"/>
      <c r="K82" s="14"/>
      <c r="L82" s="14"/>
      <c r="M82" s="14"/>
      <c r="N82" s="14"/>
      <c r="O82" s="14"/>
      <c r="P82" s="14"/>
      <c r="Q82" s="14"/>
      <c r="R82" s="14"/>
      <c r="U82" s="14"/>
      <c r="AE82" s="14"/>
      <c r="AO82" s="14"/>
      <c r="AY82" s="14"/>
    </row>
    <row r="83" spans="3:51" ht="15" customHeight="1" x14ac:dyDescent="0.25">
      <c r="C83" s="14"/>
      <c r="D83" s="14"/>
      <c r="E83" s="14"/>
      <c r="F83" s="14"/>
      <c r="G83" s="14"/>
      <c r="H83" s="14"/>
      <c r="I83" s="14"/>
      <c r="J83" s="14"/>
      <c r="K83" s="14"/>
      <c r="L83" s="14"/>
      <c r="M83" s="14"/>
      <c r="N83" s="14"/>
      <c r="O83" s="14"/>
      <c r="P83" s="14"/>
      <c r="Q83" s="14"/>
      <c r="R83" s="14"/>
      <c r="U83" s="14"/>
      <c r="AE83" s="14"/>
      <c r="AO83" s="14"/>
      <c r="AY83" s="14"/>
    </row>
    <row r="84" spans="3:51" ht="15" customHeight="1" x14ac:dyDescent="0.25">
      <c r="C84" s="14"/>
      <c r="D84" s="14"/>
      <c r="E84" s="14"/>
      <c r="F84" s="14"/>
      <c r="G84" s="14"/>
      <c r="H84" s="14"/>
      <c r="I84" s="14"/>
      <c r="J84" s="14"/>
      <c r="K84" s="14"/>
      <c r="L84" s="14"/>
      <c r="M84" s="14"/>
      <c r="N84" s="14"/>
      <c r="O84" s="14"/>
      <c r="P84" s="14"/>
      <c r="Q84" s="14"/>
      <c r="R84" s="14"/>
      <c r="U84" s="14"/>
      <c r="AE84" s="14"/>
      <c r="AO84" s="14"/>
      <c r="AY84" s="14"/>
    </row>
    <row r="85" spans="3:51" ht="15" customHeight="1" x14ac:dyDescent="0.25">
      <c r="C85" s="14"/>
      <c r="D85" s="14"/>
      <c r="E85" s="14"/>
      <c r="F85" s="14"/>
      <c r="G85" s="14"/>
      <c r="H85" s="14"/>
      <c r="I85" s="14"/>
      <c r="J85" s="14"/>
      <c r="K85" s="14"/>
      <c r="L85" s="14"/>
      <c r="M85" s="14"/>
      <c r="N85" s="14"/>
      <c r="O85" s="14"/>
      <c r="P85" s="14"/>
      <c r="Q85" s="14"/>
      <c r="R85" s="14"/>
      <c r="U85" s="14"/>
      <c r="AE85" s="14"/>
      <c r="AO85" s="14"/>
      <c r="AY85" s="14"/>
    </row>
    <row r="86" spans="3:51" ht="15" customHeight="1" x14ac:dyDescent="0.25">
      <c r="C86" s="14"/>
      <c r="D86" s="14"/>
      <c r="E86" s="14"/>
      <c r="F86" s="14"/>
      <c r="G86" s="14"/>
      <c r="H86" s="14"/>
      <c r="I86" s="14"/>
      <c r="J86" s="14"/>
      <c r="K86" s="14"/>
      <c r="L86" s="14"/>
      <c r="M86" s="14"/>
      <c r="N86" s="14"/>
      <c r="O86" s="14"/>
      <c r="P86" s="14"/>
      <c r="Q86" s="14"/>
      <c r="R86" s="14"/>
      <c r="U86" s="14"/>
      <c r="AE86" s="14"/>
      <c r="AO86" s="14"/>
      <c r="AY86" s="14"/>
    </row>
    <row r="87" spans="3:51" ht="15" customHeight="1" x14ac:dyDescent="0.25">
      <c r="C87" s="14"/>
      <c r="D87" s="14"/>
      <c r="E87" s="14"/>
      <c r="F87" s="14"/>
      <c r="G87" s="14"/>
      <c r="H87" s="14"/>
      <c r="I87" s="14"/>
      <c r="J87" s="14"/>
      <c r="K87" s="14"/>
      <c r="L87" s="14"/>
      <c r="M87" s="14"/>
      <c r="N87" s="14"/>
      <c r="O87" s="14"/>
      <c r="P87" s="14"/>
      <c r="Q87" s="14"/>
      <c r="R87" s="14"/>
      <c r="U87" s="14"/>
      <c r="AE87" s="14"/>
      <c r="AO87" s="14"/>
      <c r="AY87" s="14"/>
    </row>
    <row r="88" spans="3:51" ht="15" customHeight="1" x14ac:dyDescent="0.25">
      <c r="C88" s="14"/>
      <c r="D88" s="14"/>
      <c r="E88" s="14"/>
      <c r="F88" s="14"/>
      <c r="G88" s="14"/>
      <c r="H88" s="14"/>
      <c r="I88" s="14"/>
      <c r="J88" s="14"/>
      <c r="K88" s="14"/>
      <c r="L88" s="14"/>
      <c r="M88" s="14"/>
      <c r="N88" s="14"/>
      <c r="O88" s="14"/>
      <c r="P88" s="14"/>
      <c r="Q88" s="14"/>
      <c r="R88" s="14"/>
      <c r="U88" s="14"/>
      <c r="AE88" s="14"/>
      <c r="AO88" s="14"/>
      <c r="AY88" s="14"/>
    </row>
    <row r="89" spans="3:51" ht="15" customHeight="1" x14ac:dyDescent="0.25">
      <c r="C89" s="14"/>
      <c r="D89" s="14"/>
      <c r="E89" s="14"/>
      <c r="F89" s="14"/>
      <c r="G89" s="14"/>
      <c r="H89" s="14"/>
      <c r="I89" s="14"/>
      <c r="J89" s="14"/>
      <c r="K89" s="14"/>
      <c r="L89" s="14"/>
      <c r="M89" s="14"/>
      <c r="N89" s="14"/>
      <c r="O89" s="14"/>
      <c r="P89" s="14"/>
      <c r="Q89" s="14"/>
      <c r="R89" s="14"/>
      <c r="U89" s="14"/>
      <c r="AE89" s="14"/>
      <c r="AO89" s="14"/>
      <c r="AY89" s="14"/>
    </row>
    <row r="90" spans="3:51" ht="15" customHeight="1" x14ac:dyDescent="0.25">
      <c r="C90" s="14"/>
      <c r="D90" s="14"/>
      <c r="E90" s="14"/>
      <c r="F90" s="14"/>
      <c r="G90" s="14"/>
      <c r="H90" s="14"/>
      <c r="I90" s="14"/>
      <c r="J90" s="14"/>
      <c r="K90" s="14"/>
      <c r="L90" s="14"/>
      <c r="M90" s="14"/>
      <c r="N90" s="14"/>
      <c r="O90" s="14"/>
      <c r="P90" s="14"/>
      <c r="Q90" s="14"/>
      <c r="R90" s="14"/>
      <c r="U90" s="14"/>
      <c r="AE90" s="14"/>
      <c r="AO90" s="14"/>
      <c r="AY90" s="14"/>
    </row>
    <row r="91" spans="3:51" ht="15" customHeight="1" x14ac:dyDescent="0.25">
      <c r="C91" s="14"/>
      <c r="D91" s="14"/>
      <c r="E91" s="14"/>
      <c r="F91" s="14"/>
      <c r="G91" s="14"/>
      <c r="H91" s="14"/>
      <c r="I91" s="14"/>
      <c r="J91" s="14"/>
      <c r="K91" s="14"/>
      <c r="L91" s="14"/>
      <c r="M91" s="14"/>
      <c r="N91" s="14"/>
      <c r="O91" s="14"/>
      <c r="P91" s="14"/>
      <c r="Q91" s="14"/>
      <c r="R91" s="14"/>
      <c r="U91" s="14"/>
      <c r="AE91" s="14"/>
      <c r="AO91" s="14"/>
      <c r="AY91" s="14"/>
    </row>
    <row r="92" spans="3:51" ht="15" customHeight="1" x14ac:dyDescent="0.25">
      <c r="C92" s="14"/>
      <c r="D92" s="14"/>
      <c r="E92" s="14"/>
      <c r="F92" s="14"/>
      <c r="G92" s="14"/>
      <c r="H92" s="14"/>
      <c r="I92" s="14"/>
      <c r="J92" s="14"/>
      <c r="K92" s="14"/>
      <c r="L92" s="14"/>
      <c r="M92" s="14"/>
      <c r="N92" s="14"/>
      <c r="O92" s="14"/>
      <c r="P92" s="14"/>
      <c r="Q92" s="14"/>
      <c r="R92" s="14"/>
      <c r="U92" s="14"/>
      <c r="AE92" s="14"/>
      <c r="AO92" s="14"/>
      <c r="AY92" s="14"/>
    </row>
    <row r="93" spans="3:51" ht="15" customHeight="1" x14ac:dyDescent="0.25">
      <c r="C93" s="14"/>
      <c r="D93" s="14"/>
      <c r="E93" s="14"/>
      <c r="F93" s="14"/>
      <c r="G93" s="14"/>
      <c r="H93" s="14"/>
      <c r="I93" s="14"/>
      <c r="J93" s="14"/>
      <c r="K93" s="14"/>
      <c r="L93" s="14"/>
      <c r="M93" s="14"/>
      <c r="N93" s="14"/>
      <c r="O93" s="14"/>
      <c r="P93" s="14"/>
      <c r="Q93" s="14"/>
      <c r="R93" s="14"/>
      <c r="U93" s="14"/>
      <c r="AE93" s="14"/>
      <c r="AO93" s="14"/>
      <c r="AY93" s="14"/>
    </row>
    <row r="94" spans="3:51" ht="15" customHeight="1" x14ac:dyDescent="0.25">
      <c r="C94" s="14"/>
      <c r="D94" s="14"/>
      <c r="E94" s="14"/>
      <c r="F94" s="14"/>
      <c r="G94" s="14"/>
      <c r="H94" s="14"/>
      <c r="I94" s="14"/>
      <c r="J94" s="14"/>
      <c r="K94" s="14"/>
      <c r="L94" s="14"/>
      <c r="M94" s="14"/>
      <c r="N94" s="14"/>
      <c r="O94" s="14"/>
      <c r="P94" s="14"/>
      <c r="Q94" s="14"/>
      <c r="R94" s="14"/>
      <c r="U94" s="14"/>
      <c r="AE94" s="14"/>
      <c r="AO94" s="14"/>
      <c r="AY94" s="14"/>
    </row>
  </sheetData>
  <mergeCells count="69">
    <mergeCell ref="A27:A31"/>
    <mergeCell ref="B29:B31"/>
    <mergeCell ref="H29:H31"/>
    <mergeCell ref="A7:A11"/>
    <mergeCell ref="B9:B11"/>
    <mergeCell ref="H9:H11"/>
    <mergeCell ref="A12:A16"/>
    <mergeCell ref="B14:B16"/>
    <mergeCell ref="H14:H16"/>
    <mergeCell ref="D12:F12"/>
    <mergeCell ref="A17:A21"/>
    <mergeCell ref="B19:B21"/>
    <mergeCell ref="H19:H21"/>
    <mergeCell ref="A22:A26"/>
    <mergeCell ref="B24:B26"/>
    <mergeCell ref="A2:A6"/>
    <mergeCell ref="B4:B6"/>
    <mergeCell ref="H4:H6"/>
    <mergeCell ref="N4:N6"/>
    <mergeCell ref="D7:F7"/>
    <mergeCell ref="J7:L7"/>
    <mergeCell ref="A32:A36"/>
    <mergeCell ref="B34:B36"/>
    <mergeCell ref="H34:H36"/>
    <mergeCell ref="N34:N36"/>
    <mergeCell ref="P42:R42"/>
    <mergeCell ref="A42:A46"/>
    <mergeCell ref="B44:B46"/>
    <mergeCell ref="H44:H46"/>
    <mergeCell ref="N44:N46"/>
    <mergeCell ref="D37:F37"/>
    <mergeCell ref="J37:L37"/>
    <mergeCell ref="D42:F42"/>
    <mergeCell ref="J42:L42"/>
    <mergeCell ref="D32:F32"/>
    <mergeCell ref="J32:L32"/>
    <mergeCell ref="A37:A41"/>
    <mergeCell ref="AP1:AX1"/>
    <mergeCell ref="B1:F1"/>
    <mergeCell ref="N1:R1"/>
    <mergeCell ref="H1:L1"/>
    <mergeCell ref="P17:R17"/>
    <mergeCell ref="N14:N16"/>
    <mergeCell ref="D17:F17"/>
    <mergeCell ref="J17:L17"/>
    <mergeCell ref="N9:N11"/>
    <mergeCell ref="D2:F2"/>
    <mergeCell ref="J2:L2"/>
    <mergeCell ref="J12:L12"/>
    <mergeCell ref="P12:R12"/>
    <mergeCell ref="B39:B41"/>
    <mergeCell ref="H39:H41"/>
    <mergeCell ref="N29:N31"/>
    <mergeCell ref="D27:F27"/>
    <mergeCell ref="J27:L27"/>
    <mergeCell ref="N19:N21"/>
    <mergeCell ref="P37:R37"/>
    <mergeCell ref="D22:F22"/>
    <mergeCell ref="J22:L22"/>
    <mergeCell ref="P22:R22"/>
    <mergeCell ref="H24:H26"/>
    <mergeCell ref="N24:N26"/>
    <mergeCell ref="P27:R27"/>
    <mergeCell ref="N39:N41"/>
    <mergeCell ref="P32:R32"/>
    <mergeCell ref="V1:AD1"/>
    <mergeCell ref="AF1:AN1"/>
    <mergeCell ref="P2:R2"/>
    <mergeCell ref="P7:R7"/>
  </mergeCells>
  <pageMargins left="0.7" right="0.7" top="0.75" bottom="0.75" header="0.3" footer="0.3"/>
  <tableParts count="27">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6"/>
  <sheetViews>
    <sheetView workbookViewId="0">
      <selection activeCell="M22" sqref="M22"/>
    </sheetView>
  </sheetViews>
  <sheetFormatPr defaultRowHeight="15" x14ac:dyDescent="0.25"/>
  <cols>
    <col min="1" max="1" width="17.140625" bestFit="1" customWidth="1"/>
    <col min="2" max="2" width="16" bestFit="1" customWidth="1"/>
    <col min="3" max="3" width="17.140625" bestFit="1" customWidth="1"/>
    <col min="4" max="4" width="15.5703125" bestFit="1" customWidth="1"/>
    <col min="6" max="6" width="12.42578125" bestFit="1" customWidth="1"/>
    <col min="7" max="9" width="15.5703125" style="1" bestFit="1" customWidth="1"/>
    <col min="11" max="11" width="12.42578125" bestFit="1" customWidth="1"/>
    <col min="12" max="14" width="15.5703125" bestFit="1" customWidth="1"/>
  </cols>
  <sheetData>
    <row r="1" spans="1:14" ht="20.25" thickBot="1" x14ac:dyDescent="0.35">
      <c r="A1" s="142" t="s">
        <v>12</v>
      </c>
      <c r="B1" s="142"/>
      <c r="C1" s="142"/>
      <c r="D1" s="142"/>
      <c r="F1" s="143" t="s">
        <v>19</v>
      </c>
      <c r="G1" s="144"/>
      <c r="H1" s="144"/>
      <c r="I1" s="145"/>
      <c r="K1" s="143" t="s">
        <v>20</v>
      </c>
      <c r="L1" s="144"/>
      <c r="M1" s="144"/>
      <c r="N1" s="145"/>
    </row>
    <row r="2" spans="1:14" ht="20.25" thickTop="1" thickBot="1" x14ac:dyDescent="0.3">
      <c r="A2" s="40" t="s">
        <v>5</v>
      </c>
      <c r="B2" s="41" t="s">
        <v>13</v>
      </c>
      <c r="C2" s="41" t="s">
        <v>14</v>
      </c>
      <c r="D2" s="41" t="s">
        <v>15</v>
      </c>
      <c r="F2" s="42" t="s">
        <v>5</v>
      </c>
      <c r="G2" s="43" t="s">
        <v>0</v>
      </c>
      <c r="H2" s="43" t="s">
        <v>1</v>
      </c>
      <c r="I2" s="43" t="s">
        <v>2</v>
      </c>
      <c r="K2" s="44" t="s">
        <v>5</v>
      </c>
      <c r="L2" s="43" t="s">
        <v>0</v>
      </c>
      <c r="M2" s="43" t="s">
        <v>1</v>
      </c>
      <c r="N2" s="46" t="s">
        <v>2</v>
      </c>
    </row>
    <row r="3" spans="1:14" ht="19.5" thickBot="1" x14ac:dyDescent="0.3">
      <c r="A3" s="73" t="str">
        <f>'DE-9IM Matrixes'!BA2</f>
        <v>Disjoint</v>
      </c>
      <c r="B3" s="74" t="str">
        <f>'DE-9IM Matrixes'!BB2</f>
        <v>FF*FF****</v>
      </c>
      <c r="C3" s="75" t="str">
        <f>'DE-9IM Matrixes'!BC2</f>
        <v>****F*T**</v>
      </c>
      <c r="D3" s="76" t="str">
        <f>'DE-9IM Matrixes'!BD2</f>
        <v>****F*T**</v>
      </c>
      <c r="F3" s="2" t="str">
        <f t="shared" ref="F3" si="0">A3</f>
        <v>Disjoint</v>
      </c>
      <c r="G3" s="3" t="str">
        <f t="shared" ref="G3" si="1">IF(ISBLANK(B3),0,SUBSTITUTE(SUBSTITUTE(SUBSTITUTE(B3,"*",0),"F","1"),"T",1))</f>
        <v>110110000</v>
      </c>
      <c r="H3" s="3" t="str">
        <f t="shared" ref="H3" si="2">IF(ISBLANK(C3),0,SUBSTITUTE(SUBSTITUTE(SUBSTITUTE(C3,"*",0),"F","1"),"T",1))</f>
        <v>000010100</v>
      </c>
      <c r="I3" s="4" t="str">
        <f t="shared" ref="I3" si="3">IF(ISBLANK(D3),0,SUBSTITUTE(SUBSTITUTE(SUBSTITUTE(D3,"*",0),"F","1"),"T",1))</f>
        <v>000010100</v>
      </c>
      <c r="K3" s="45" t="str">
        <f t="shared" ref="K3" si="4">A3</f>
        <v>Disjoint</v>
      </c>
      <c r="L3" s="3" t="str">
        <f t="shared" ref="L3" si="5">IF(ISBLANK(B3),0,SUBSTITUTE(SUBSTITUTE(SUBSTITUTE(B3,"*",0),"F","0"),"T",1))</f>
        <v>000000000</v>
      </c>
      <c r="M3" s="3" t="str">
        <f t="shared" ref="M3" si="6">IF(ISBLANK(C3),0,SUBSTITUTE(SUBSTITUTE(SUBSTITUTE(C3,"*",0),"F","0"),"T",1))</f>
        <v>000000100</v>
      </c>
      <c r="N3" s="47" t="str">
        <f t="shared" ref="N3" si="7">IF(ISBLANK(D3),0,SUBSTITUTE(SUBSTITUTE(SUBSTITUTE(D3,"*",0),"F","0"),"T",1))</f>
        <v>000000100</v>
      </c>
    </row>
    <row r="4" spans="1:14" ht="19.5" thickBot="1" x14ac:dyDescent="0.3">
      <c r="A4" s="38" t="str">
        <f>'DE-9IM Matrixes'!BA7</f>
        <v>Shelters</v>
      </c>
      <c r="B4" s="36" t="str">
        <f>'DE-9IM Matrixes'!BB7</f>
        <v>FF*FF****</v>
      </c>
      <c r="C4" s="32" t="str">
        <f>'DE-9IM Matrixes'!BC7</f>
        <v>****F*T**</v>
      </c>
      <c r="D4" s="33" t="str">
        <f>'DE-9IM Matrixes'!BD7</f>
        <v>T*T*F*F**</v>
      </c>
      <c r="F4" s="2" t="str">
        <f t="shared" ref="F4:F11" si="8">A4</f>
        <v>Shelters</v>
      </c>
      <c r="G4" s="3" t="str">
        <f t="shared" ref="G4:G11" si="9">IF(ISBLANK(B4),0,SUBSTITUTE(SUBSTITUTE(SUBSTITUTE(B4,"*",0),"F","1"),"T",1))</f>
        <v>110110000</v>
      </c>
      <c r="H4" s="3" t="str">
        <f t="shared" ref="H4:H11" si="10">IF(ISBLANK(C4),0,SUBSTITUTE(SUBSTITUTE(SUBSTITUTE(C4,"*",0),"F","1"),"T",1))</f>
        <v>000010100</v>
      </c>
      <c r="I4" s="4" t="str">
        <f t="shared" ref="I4:I11" si="11">IF(ISBLANK(D4),0,SUBSTITUTE(SUBSTITUTE(SUBSTITUTE(D4,"*",0),"F","1"),"T",1))</f>
        <v>101010100</v>
      </c>
      <c r="K4" s="45" t="str">
        <f t="shared" ref="K4:K11" si="12">A4</f>
        <v>Shelters</v>
      </c>
      <c r="L4" s="3" t="str">
        <f t="shared" ref="L4:L11" si="13">IF(ISBLANK(B4),0,SUBSTITUTE(SUBSTITUTE(SUBSTITUTE(B4,"*",0),"F","0"),"T",1))</f>
        <v>000000000</v>
      </c>
      <c r="M4" s="3" t="str">
        <f t="shared" ref="M4:M11" si="14">IF(ISBLANK(C4),0,SUBSTITUTE(SUBSTITUTE(SUBSTITUTE(C4,"*",0),"F","0"),"T",1))</f>
        <v>000000100</v>
      </c>
      <c r="N4" s="47" t="str">
        <f t="shared" ref="N4:N11" si="15">IF(ISBLANK(D4),0,SUBSTITUTE(SUBSTITUTE(SUBSTITUTE(D4,"*",0),"F","0"),"T",1))</f>
        <v>101000000</v>
      </c>
    </row>
    <row r="5" spans="1:14" ht="19.5" thickBot="1" x14ac:dyDescent="0.3">
      <c r="A5" s="38" t="str">
        <f>'DE-9IM Matrixes'!BA12</f>
        <v>Surrounds</v>
      </c>
      <c r="B5" s="36" t="str">
        <f>'DE-9IM Matrixes'!BB12</f>
        <v>FF*FF****</v>
      </c>
      <c r="C5" s="32" t="str">
        <f>'DE-9IM Matrixes'!BC12</f>
        <v>T*T*F*F**</v>
      </c>
      <c r="D5" s="33" t="str">
        <f>'DE-9IM Matrixes'!BD12</f>
        <v>*********</v>
      </c>
      <c r="F5" s="2" t="str">
        <f t="shared" si="8"/>
        <v>Surrounds</v>
      </c>
      <c r="G5" s="3" t="str">
        <f t="shared" si="9"/>
        <v>110110000</v>
      </c>
      <c r="H5" s="3" t="str">
        <f t="shared" si="10"/>
        <v>101010100</v>
      </c>
      <c r="I5" s="4" t="str">
        <f t="shared" si="11"/>
        <v>000000000</v>
      </c>
      <c r="K5" s="45" t="str">
        <f t="shared" si="12"/>
        <v>Surrounds</v>
      </c>
      <c r="L5" s="3" t="str">
        <f t="shared" si="13"/>
        <v>000000000</v>
      </c>
      <c r="M5" s="3" t="str">
        <f t="shared" si="14"/>
        <v>101000000</v>
      </c>
      <c r="N5" s="47" t="str">
        <f t="shared" si="15"/>
        <v>000000000</v>
      </c>
    </row>
    <row r="6" spans="1:14" ht="19.5" thickBot="1" x14ac:dyDescent="0.3">
      <c r="A6" s="38" t="str">
        <f>'DE-9IM Matrixes'!BA17</f>
        <v>Borders</v>
      </c>
      <c r="B6" s="36" t="str">
        <f>'DE-9IM Matrixes'!BB17</f>
        <v>F***T****</v>
      </c>
      <c r="C6" s="32" t="str">
        <f>'DE-9IM Matrixes'!BC17</f>
        <v>******T**</v>
      </c>
      <c r="D6" s="33" t="str">
        <f>'DE-9IM Matrixes'!BD17</f>
        <v>*********</v>
      </c>
      <c r="F6" s="2" t="str">
        <f t="shared" si="8"/>
        <v>Borders</v>
      </c>
      <c r="G6" s="3" t="str">
        <f t="shared" si="9"/>
        <v>100010000</v>
      </c>
      <c r="H6" s="3" t="str">
        <f t="shared" si="10"/>
        <v>000000100</v>
      </c>
      <c r="I6" s="4" t="str">
        <f t="shared" si="11"/>
        <v>000000000</v>
      </c>
      <c r="K6" s="45" t="str">
        <f t="shared" si="12"/>
        <v>Borders</v>
      </c>
      <c r="L6" s="3" t="str">
        <f t="shared" si="13"/>
        <v>000010000</v>
      </c>
      <c r="M6" s="3" t="str">
        <f t="shared" si="14"/>
        <v>000000100</v>
      </c>
      <c r="N6" s="47" t="str">
        <f t="shared" si="15"/>
        <v>000000000</v>
      </c>
    </row>
    <row r="7" spans="1:14" ht="19.5" thickBot="1" x14ac:dyDescent="0.3">
      <c r="A7" s="38" t="str">
        <f>'DE-9IM Matrixes'!BA22</f>
        <v>Confines</v>
      </c>
      <c r="B7" s="36" t="str">
        <f>'DE-9IM Matrixes'!BB22</f>
        <v>F***T****</v>
      </c>
      <c r="C7" s="32" t="str">
        <f>'DE-9IM Matrixes'!BC22</f>
        <v>T*T***F**</v>
      </c>
      <c r="D7" s="33" t="str">
        <f>'DE-9IM Matrixes'!BD22</f>
        <v>*********</v>
      </c>
      <c r="F7" s="2" t="str">
        <f t="shared" si="8"/>
        <v>Confines</v>
      </c>
      <c r="G7" s="3" t="str">
        <f t="shared" si="9"/>
        <v>100010000</v>
      </c>
      <c r="H7" s="3" t="str">
        <f t="shared" si="10"/>
        <v>101000100</v>
      </c>
      <c r="I7" s="4" t="str">
        <f t="shared" si="11"/>
        <v>000000000</v>
      </c>
      <c r="K7" s="45" t="str">
        <f t="shared" si="12"/>
        <v>Confines</v>
      </c>
      <c r="L7" s="3" t="str">
        <f t="shared" si="13"/>
        <v>000010000</v>
      </c>
      <c r="M7" s="3" t="str">
        <f t="shared" si="14"/>
        <v>101000000</v>
      </c>
      <c r="N7" s="47" t="str">
        <f t="shared" si="15"/>
        <v>000000000</v>
      </c>
    </row>
    <row r="8" spans="1:14" ht="19.5" thickBot="1" x14ac:dyDescent="0.3">
      <c r="A8" s="38" t="str">
        <f>'DE-9IM Matrixes'!BA27</f>
        <v>Contains</v>
      </c>
      <c r="B8" s="36" t="str">
        <f>'DE-9IM Matrixes'!BB27</f>
        <v>TT*FF*F**</v>
      </c>
      <c r="C8" s="32" t="str">
        <f>'DE-9IM Matrixes'!BC27</f>
        <v>T********</v>
      </c>
      <c r="D8" s="33" t="str">
        <f>'DE-9IM Matrixes'!BD27</f>
        <v>T********</v>
      </c>
      <c r="F8" s="2" t="str">
        <f t="shared" si="8"/>
        <v>Contains</v>
      </c>
      <c r="G8" s="3" t="str">
        <f t="shared" si="9"/>
        <v>110110100</v>
      </c>
      <c r="H8" s="3" t="str">
        <f t="shared" si="10"/>
        <v>100000000</v>
      </c>
      <c r="I8" s="4" t="str">
        <f t="shared" si="11"/>
        <v>100000000</v>
      </c>
      <c r="K8" s="45" t="str">
        <f t="shared" si="12"/>
        <v>Contains</v>
      </c>
      <c r="L8" s="3" t="str">
        <f t="shared" si="13"/>
        <v>110000000</v>
      </c>
      <c r="M8" s="3" t="str">
        <f t="shared" si="14"/>
        <v>100000000</v>
      </c>
      <c r="N8" s="47" t="str">
        <f t="shared" si="15"/>
        <v>100000000</v>
      </c>
    </row>
    <row r="9" spans="1:14" ht="19.5" thickBot="1" x14ac:dyDescent="0.3">
      <c r="A9" s="38" t="str">
        <f>'DE-9IM Matrixes'!BA32</f>
        <v>Equals</v>
      </c>
      <c r="B9" s="36" t="str">
        <f>'DE-9IM Matrixes'!BB32</f>
        <v>T*F*T*F**</v>
      </c>
      <c r="C9" s="32" t="str">
        <f>'DE-9IM Matrixes'!BC32</f>
        <v>*********</v>
      </c>
      <c r="D9" s="33" t="str">
        <f>'DE-9IM Matrixes'!BD32</f>
        <v>*********</v>
      </c>
      <c r="F9" s="2" t="str">
        <f t="shared" si="8"/>
        <v>Equals</v>
      </c>
      <c r="G9" s="3" t="str">
        <f t="shared" si="9"/>
        <v>101010100</v>
      </c>
      <c r="H9" s="3" t="str">
        <f t="shared" si="10"/>
        <v>000000000</v>
      </c>
      <c r="I9" s="4" t="str">
        <f t="shared" si="11"/>
        <v>000000000</v>
      </c>
      <c r="K9" s="48" t="str">
        <f t="shared" si="12"/>
        <v>Equals</v>
      </c>
      <c r="L9" s="49" t="str">
        <f t="shared" si="13"/>
        <v>100010000</v>
      </c>
      <c r="M9" s="49" t="str">
        <f t="shared" si="14"/>
        <v>000000000</v>
      </c>
      <c r="N9" s="50" t="str">
        <f t="shared" si="15"/>
        <v>000000000</v>
      </c>
    </row>
    <row r="10" spans="1:14" ht="19.5" thickBot="1" x14ac:dyDescent="0.3">
      <c r="A10" s="38" t="str">
        <f>'DE-9IM Matrixes'!BA37</f>
        <v>Partition</v>
      </c>
      <c r="B10" s="36" t="str">
        <f>'DE-9IM Matrixes'!BB37</f>
        <v>T*T*T*F**</v>
      </c>
      <c r="C10" s="32" t="str">
        <f>'DE-9IM Matrixes'!BC37</f>
        <v>*********</v>
      </c>
      <c r="D10" s="33" t="str">
        <f>'DE-9IM Matrixes'!BD37</f>
        <v>*********</v>
      </c>
      <c r="F10" s="2" t="str">
        <f t="shared" si="8"/>
        <v>Partition</v>
      </c>
      <c r="G10" s="3" t="str">
        <f t="shared" si="9"/>
        <v>101010100</v>
      </c>
      <c r="H10" s="3" t="str">
        <f t="shared" si="10"/>
        <v>000000000</v>
      </c>
      <c r="I10" s="4" t="str">
        <f t="shared" si="11"/>
        <v>000000000</v>
      </c>
      <c r="K10" s="45" t="str">
        <f t="shared" si="12"/>
        <v>Partition</v>
      </c>
      <c r="L10" s="3" t="str">
        <f t="shared" si="13"/>
        <v>101010000</v>
      </c>
      <c r="M10" s="3" t="str">
        <f t="shared" si="14"/>
        <v>000000000</v>
      </c>
      <c r="N10" s="47" t="str">
        <f t="shared" si="15"/>
        <v>000000000</v>
      </c>
    </row>
    <row r="11" spans="1:14" ht="19.5" thickBot="1" x14ac:dyDescent="0.3">
      <c r="A11" s="39" t="str">
        <f>'DE-9IM Matrixes'!BA42</f>
        <v>Overlaps</v>
      </c>
      <c r="B11" s="37" t="str">
        <f>'DE-9IM Matrixes'!BB42</f>
        <v>T*****T**</v>
      </c>
      <c r="C11" s="34" t="str">
        <f>'DE-9IM Matrixes'!BC42</f>
        <v>T********</v>
      </c>
      <c r="D11" s="35" t="str">
        <f>'DE-9IM Matrixes'!BD42</f>
        <v>T********</v>
      </c>
      <c r="F11" s="2" t="str">
        <f t="shared" si="8"/>
        <v>Overlaps</v>
      </c>
      <c r="G11" s="3" t="str">
        <f t="shared" si="9"/>
        <v>100000100</v>
      </c>
      <c r="H11" s="3" t="str">
        <f t="shared" si="10"/>
        <v>100000000</v>
      </c>
      <c r="I11" s="4" t="str">
        <f t="shared" si="11"/>
        <v>100000000</v>
      </c>
      <c r="K11" s="45" t="str">
        <f t="shared" si="12"/>
        <v>Overlaps</v>
      </c>
      <c r="L11" s="3" t="str">
        <f t="shared" si="13"/>
        <v>100000100</v>
      </c>
      <c r="M11" s="3" t="str">
        <f t="shared" si="14"/>
        <v>100000000</v>
      </c>
      <c r="N11" s="47" t="str">
        <f t="shared" si="15"/>
        <v>100000000</v>
      </c>
    </row>
    <row r="12" spans="1:14" x14ac:dyDescent="0.25">
      <c r="C12" s="1"/>
      <c r="D12" s="1"/>
      <c r="E12" s="1"/>
      <c r="G12"/>
      <c r="H12"/>
      <c r="I12"/>
    </row>
    <row r="13" spans="1:14" x14ac:dyDescent="0.25">
      <c r="C13" s="1"/>
      <c r="D13" s="1"/>
      <c r="E13" s="1"/>
      <c r="G13"/>
      <c r="H13"/>
      <c r="I13"/>
    </row>
    <row r="14" spans="1:14" x14ac:dyDescent="0.25">
      <c r="C14" s="1"/>
      <c r="D14" s="1"/>
      <c r="E14" s="1"/>
      <c r="G14"/>
      <c r="H14"/>
      <c r="I14"/>
    </row>
    <row r="15" spans="1:14" x14ac:dyDescent="0.25">
      <c r="C15" s="1"/>
      <c r="D15" s="1"/>
      <c r="E15" s="1"/>
      <c r="G15"/>
      <c r="H15"/>
      <c r="I15"/>
    </row>
    <row r="16" spans="1:14" x14ac:dyDescent="0.25">
      <c r="C16" s="1"/>
      <c r="D16" s="1"/>
      <c r="E16" s="1"/>
      <c r="G16"/>
      <c r="H16"/>
      <c r="I16"/>
    </row>
  </sheetData>
  <mergeCells count="3">
    <mergeCell ref="A1:D1"/>
    <mergeCell ref="F1:I1"/>
    <mergeCell ref="K1:N1"/>
  </mergeCells>
  <pageMargins left="0.7" right="0.7" top="0.75" bottom="0.75" header="0.3" footer="0.3"/>
  <pageSetup orientation="portrait" horizontalDpi="0" verticalDpi="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9"/>
  <sheetViews>
    <sheetView topLeftCell="C1" workbookViewId="0">
      <selection activeCell="K27" sqref="K27"/>
    </sheetView>
  </sheetViews>
  <sheetFormatPr defaultRowHeight="15" x14ac:dyDescent="0.25"/>
  <cols>
    <col min="1" max="1" width="17.140625" bestFit="1" customWidth="1"/>
    <col min="2" max="2" width="6.140625" bestFit="1" customWidth="1"/>
    <col min="3" max="3" width="54.5703125" bestFit="1" customWidth="1"/>
    <col min="5" max="5" width="14.28515625" customWidth="1"/>
    <col min="6" max="6" width="7.140625" customWidth="1"/>
    <col min="7" max="7" width="10" bestFit="1" customWidth="1"/>
    <col min="8" max="8" width="10.140625" customWidth="1"/>
    <col min="9" max="9" width="10" bestFit="1" customWidth="1"/>
    <col min="11" max="11" width="100.85546875" bestFit="1" customWidth="1"/>
  </cols>
  <sheetData>
    <row r="1" spans="1:11" ht="19.5" thickBot="1" x14ac:dyDescent="0.3">
      <c r="A1" s="7" t="s">
        <v>5</v>
      </c>
      <c r="B1" s="148" t="s">
        <v>22</v>
      </c>
      <c r="C1" s="149"/>
      <c r="E1" t="s">
        <v>5</v>
      </c>
      <c r="F1" t="s">
        <v>21</v>
      </c>
      <c r="G1" t="s">
        <v>0</v>
      </c>
      <c r="H1" t="s">
        <v>1</v>
      </c>
      <c r="I1" t="s">
        <v>2</v>
      </c>
    </row>
    <row r="2" spans="1:11" ht="18.75" x14ac:dyDescent="0.25">
      <c r="A2" s="146" t="str">
        <f>'Tests To Binaries'!A3</f>
        <v>Disjoint</v>
      </c>
      <c r="B2" s="8" t="s">
        <v>3</v>
      </c>
      <c r="C2" s="9" t="str">
        <f>CONCATENATE("(",G2,", ",H2,", ",I2,")")</f>
        <v>(110110000, 000010100, 000010100)</v>
      </c>
      <c r="E2" t="str">
        <f>A2</f>
        <v>Disjoint</v>
      </c>
      <c r="F2" t="str">
        <f>B2</f>
        <v>Mask</v>
      </c>
      <c r="G2" t="str">
        <f>IF(EXACT($F2,"Mask"),VLOOKUP($E2,Masks[],MATCH(G$1,Masks[#Headers],0),FALSE),IF(EXACT($F2,"Value"),VLOOKUP($E2,Values[],MATCH(G$1,Values[#Headers],0),FALSE),""))</f>
        <v>110110000</v>
      </c>
      <c r="H2" t="str">
        <f>IF(EXACT($F2,"Mask"),VLOOKUP($E2,Masks[],MATCH(H$1,Masks[#Headers],0),FALSE),IF(EXACT($F2,"Value"),VLOOKUP($E2,Values[],MATCH(H$1,Values[#Headers],0),FALSE),""))</f>
        <v>000010100</v>
      </c>
      <c r="I2" t="str">
        <f>IF(EXACT($F2,"Mask"),VLOOKUP($E2,Masks[],MATCH(I$1,Masks[#Headers],0),FALSE),IF(EXACT($F2,"Value"),VLOOKUP($E2,Values[],MATCH(I$1,Values[#Headers],0),FALSE),""))</f>
        <v>000010100</v>
      </c>
      <c r="K2" s="72" t="str">
        <f>CONCATENATE("RelationshipTest(RelationshipType.",UPPER(Table3[[#This Row],[Relationship]]),", 0b",Table3[[#This Row],[Region]],Table3[[#This Row],[External]],Table3[[#This Row],[Hull]],",")</f>
        <v>RelationshipTest(RelationshipType.DISJOINT, 0b110110000000010100000010100,</v>
      </c>
    </row>
    <row r="3" spans="1:11" ht="19.5" thickBot="1" x14ac:dyDescent="0.3">
      <c r="A3" s="147" t="str">
        <f>'Tests To Binaries'!A3</f>
        <v>Disjoint</v>
      </c>
      <c r="B3" s="5" t="s">
        <v>4</v>
      </c>
      <c r="C3" s="6" t="str">
        <f t="shared" ref="C3:C19" si="0">CONCATENATE("(",G3,", ",H3,", ",I3,")")</f>
        <v>(000000000, 000000100, 000000100)</v>
      </c>
      <c r="E3" t="str">
        <f t="shared" ref="E3:E19" si="1">A3</f>
        <v>Disjoint</v>
      </c>
      <c r="F3" t="str">
        <f t="shared" ref="F3:F19" si="2">B3</f>
        <v>Value</v>
      </c>
      <c r="G3" t="str">
        <f>IF(EXACT($F3,"Mask"),VLOOKUP($E3,Masks[],MATCH(G$1,Masks[#Headers],0),FALSE),IF(EXACT($F3,"Value"),VLOOKUP($E3,Values[],MATCH(G$1,Values[#Headers],0),FALSE),""))</f>
        <v>000000000</v>
      </c>
      <c r="H3" t="str">
        <f>IF(EXACT($F3,"Mask"),VLOOKUP($E3,Masks[],MATCH(H$1,Masks[#Headers],0),FALSE),IF(EXACT($F3,"Value"),VLOOKUP($E3,Values[],MATCH(H$1,Values[#Headers],0),FALSE),""))</f>
        <v>000000100</v>
      </c>
      <c r="I3" t="str">
        <f>IF(EXACT($F3,"Mask"),VLOOKUP($E3,Masks[],MATCH(I$1,Masks[#Headers],0),FALSE),IF(EXACT($F3,"Value"),VLOOKUP($E3,Values[],MATCH(I$1,Values[#Headers],0),FALSE),""))</f>
        <v>000000100</v>
      </c>
      <c r="K3" s="72" t="str">
        <f>CONCATENATE("                  0b",Table3[[#This Row],[Region]],Table3[[#This Row],[External]],Table3[[#This Row],[Hull]],"),")</f>
        <v xml:space="preserve">                  0b000000000000000100000000100),</v>
      </c>
    </row>
    <row r="4" spans="1:11" ht="18.75" x14ac:dyDescent="0.25">
      <c r="A4" s="146" t="str">
        <f>'Tests To Binaries'!A4</f>
        <v>Shelters</v>
      </c>
      <c r="B4" s="8" t="s">
        <v>3</v>
      </c>
      <c r="C4" s="9" t="str">
        <f t="shared" si="0"/>
        <v>(110110000, 000010100, 101010100)</v>
      </c>
      <c r="E4" t="str">
        <f t="shared" si="1"/>
        <v>Shelters</v>
      </c>
      <c r="F4" t="str">
        <f t="shared" si="2"/>
        <v>Mask</v>
      </c>
      <c r="G4" t="str">
        <f>IF(EXACT($F4,"Mask"),VLOOKUP($E4,Masks[],MATCH(G$1,Masks[#Headers],0),FALSE),IF(EXACT($F4,"Value"),VLOOKUP($E4,Values[],MATCH(G$1,Values[#Headers],0),FALSE),""))</f>
        <v>110110000</v>
      </c>
      <c r="H4" t="str">
        <f>IF(EXACT($F4,"Mask"),VLOOKUP($E4,Masks[],MATCH(H$1,Masks[#Headers],0),FALSE),IF(EXACT($F4,"Value"),VLOOKUP($E4,Values[],MATCH(H$1,Values[#Headers],0),FALSE),""))</f>
        <v>000010100</v>
      </c>
      <c r="I4" t="str">
        <f>IF(EXACT($F4,"Mask"),VLOOKUP($E4,Masks[],MATCH(I$1,Masks[#Headers],0),FALSE),IF(EXACT($F4,"Value"),VLOOKUP($E4,Values[],MATCH(I$1,Values[#Headers],0),FALSE),""))</f>
        <v>101010100</v>
      </c>
      <c r="K4" s="72" t="str">
        <f>CONCATENATE("RelationshipTest(RelationshipType.",UPPER(Table3[[#This Row],[Relationship]]),", 0b",Table3[[#This Row],[Region]],Table3[[#This Row],[External]],Table3[[#This Row],[Hull]],",")</f>
        <v>RelationshipTest(RelationshipType.SHELTERS, 0b110110000000010100101010100,</v>
      </c>
    </row>
    <row r="5" spans="1:11" ht="19.5" thickBot="1" x14ac:dyDescent="0.3">
      <c r="A5" s="147" t="str">
        <f>'Tests To Binaries'!A4</f>
        <v>Shelters</v>
      </c>
      <c r="B5" s="5" t="s">
        <v>4</v>
      </c>
      <c r="C5" s="6" t="str">
        <f t="shared" si="0"/>
        <v>(000000000, 000000100, 101000000)</v>
      </c>
      <c r="E5" t="str">
        <f t="shared" si="1"/>
        <v>Shelters</v>
      </c>
      <c r="F5" t="str">
        <f t="shared" si="2"/>
        <v>Value</v>
      </c>
      <c r="G5" t="str">
        <f>IF(EXACT($F5,"Mask"),VLOOKUP($E5,Masks[],MATCH(G$1,Masks[#Headers],0),FALSE),IF(EXACT($F5,"Value"),VLOOKUP($E5,Values[],MATCH(G$1,Values[#Headers],0),FALSE),""))</f>
        <v>000000000</v>
      </c>
      <c r="H5" t="str">
        <f>IF(EXACT($F5,"Mask"),VLOOKUP($E5,Masks[],MATCH(H$1,Masks[#Headers],0),FALSE),IF(EXACT($F5,"Value"),VLOOKUP($E5,Values[],MATCH(H$1,Values[#Headers],0),FALSE),""))</f>
        <v>000000100</v>
      </c>
      <c r="I5" t="str">
        <f>IF(EXACT($F5,"Mask"),VLOOKUP($E5,Masks[],MATCH(I$1,Masks[#Headers],0),FALSE),IF(EXACT($F5,"Value"),VLOOKUP($E5,Values[],MATCH(I$1,Values[#Headers],0),FALSE),""))</f>
        <v>101000000</v>
      </c>
      <c r="K5" s="72" t="str">
        <f>CONCATENATE("                  0b",Table3[[#This Row],[Region]],Table3[[#This Row],[External]],Table3[[#This Row],[Hull]],"),")</f>
        <v xml:space="preserve">                  0b000000000000000100101000000),</v>
      </c>
    </row>
    <row r="6" spans="1:11" ht="18.75" x14ac:dyDescent="0.25">
      <c r="A6" s="146" t="str">
        <f>'Tests To Binaries'!A5</f>
        <v>Surrounds</v>
      </c>
      <c r="B6" s="8" t="s">
        <v>3</v>
      </c>
      <c r="C6" s="9" t="str">
        <f t="shared" si="0"/>
        <v>(110110000, 101010100, 000000000)</v>
      </c>
      <c r="E6" t="str">
        <f t="shared" si="1"/>
        <v>Surrounds</v>
      </c>
      <c r="F6" t="str">
        <f t="shared" si="2"/>
        <v>Mask</v>
      </c>
      <c r="G6" t="str">
        <f>IF(EXACT($F6,"Mask"),VLOOKUP($E6,Masks[],MATCH(G$1,Masks[#Headers],0),FALSE),IF(EXACT($F6,"Value"),VLOOKUP($E6,Values[],MATCH(G$1,Values[#Headers],0),FALSE),""))</f>
        <v>110110000</v>
      </c>
      <c r="H6" t="str">
        <f>IF(EXACT($F6,"Mask"),VLOOKUP($E6,Masks[],MATCH(H$1,Masks[#Headers],0),FALSE),IF(EXACT($F6,"Value"),VLOOKUP($E6,Values[],MATCH(H$1,Values[#Headers],0),FALSE),""))</f>
        <v>101010100</v>
      </c>
      <c r="I6" t="str">
        <f>IF(EXACT($F6,"Mask"),VLOOKUP($E6,Masks[],MATCH(I$1,Masks[#Headers],0),FALSE),IF(EXACT($F6,"Value"),VLOOKUP($E6,Values[],MATCH(I$1,Values[#Headers],0),FALSE),""))</f>
        <v>000000000</v>
      </c>
      <c r="K6" s="72" t="str">
        <f>CONCATENATE("RelationshipTest(RelationshipType.",UPPER(Table3[[#This Row],[Relationship]]),", 0b",Table3[[#This Row],[Region]],Table3[[#This Row],[External]],Table3[[#This Row],[Hull]],",")</f>
        <v>RelationshipTest(RelationshipType.SURROUNDS, 0b110110000101010100000000000,</v>
      </c>
    </row>
    <row r="7" spans="1:11" ht="19.5" thickBot="1" x14ac:dyDescent="0.3">
      <c r="A7" s="147" t="str">
        <f>'Tests To Binaries'!A5</f>
        <v>Surrounds</v>
      </c>
      <c r="B7" s="5" t="s">
        <v>4</v>
      </c>
      <c r="C7" s="6" t="str">
        <f t="shared" si="0"/>
        <v>(000000000, 101000000, 000000000)</v>
      </c>
      <c r="E7" t="str">
        <f t="shared" si="1"/>
        <v>Surrounds</v>
      </c>
      <c r="F7" t="str">
        <f t="shared" si="2"/>
        <v>Value</v>
      </c>
      <c r="G7" t="str">
        <f>IF(EXACT($F7,"Mask"),VLOOKUP($E7,Masks[],MATCH(G$1,Masks[#Headers],0),FALSE),IF(EXACT($F7,"Value"),VLOOKUP($E7,Values[],MATCH(G$1,Values[#Headers],0),FALSE),""))</f>
        <v>000000000</v>
      </c>
      <c r="H7" t="str">
        <f>IF(EXACT($F7,"Mask"),VLOOKUP($E7,Masks[],MATCH(H$1,Masks[#Headers],0),FALSE),IF(EXACT($F7,"Value"),VLOOKUP($E7,Values[],MATCH(H$1,Values[#Headers],0),FALSE),""))</f>
        <v>101000000</v>
      </c>
      <c r="I7" t="str">
        <f>IF(EXACT($F7,"Mask"),VLOOKUP($E7,Masks[],MATCH(I$1,Masks[#Headers],0),FALSE),IF(EXACT($F7,"Value"),VLOOKUP($E7,Values[],MATCH(I$1,Values[#Headers],0),FALSE),""))</f>
        <v>000000000</v>
      </c>
      <c r="K7" s="72" t="str">
        <f>CONCATENATE("                  0b",Table3[[#This Row],[Region]],Table3[[#This Row],[External]],Table3[[#This Row],[Hull]],"),")</f>
        <v xml:space="preserve">                  0b000000000101000000000000000),</v>
      </c>
    </row>
    <row r="8" spans="1:11" ht="18.75" x14ac:dyDescent="0.25">
      <c r="A8" s="146" t="str">
        <f>'Tests To Binaries'!A6</f>
        <v>Borders</v>
      </c>
      <c r="B8" s="8" t="s">
        <v>3</v>
      </c>
      <c r="C8" s="9" t="str">
        <f t="shared" si="0"/>
        <v>(100010000, 000000100, 000000000)</v>
      </c>
      <c r="E8" t="str">
        <f t="shared" si="1"/>
        <v>Borders</v>
      </c>
      <c r="F8" t="str">
        <f t="shared" si="2"/>
        <v>Mask</v>
      </c>
      <c r="G8" t="str">
        <f>IF(EXACT($F8,"Mask"),VLOOKUP($E8,Masks[],MATCH(G$1,Masks[#Headers],0),FALSE),IF(EXACT($F8,"Value"),VLOOKUP($E8,Values[],MATCH(G$1,Values[#Headers],0),FALSE),""))</f>
        <v>100010000</v>
      </c>
      <c r="H8" t="str">
        <f>IF(EXACT($F8,"Mask"),VLOOKUP($E8,Masks[],MATCH(H$1,Masks[#Headers],0),FALSE),IF(EXACT($F8,"Value"),VLOOKUP($E8,Values[],MATCH(H$1,Values[#Headers],0),FALSE),""))</f>
        <v>000000100</v>
      </c>
      <c r="I8" t="str">
        <f>IF(EXACT($F8,"Mask"),VLOOKUP($E8,Masks[],MATCH(I$1,Masks[#Headers],0),FALSE),IF(EXACT($F8,"Value"),VLOOKUP($E8,Values[],MATCH(I$1,Values[#Headers],0),FALSE),""))</f>
        <v>000000000</v>
      </c>
      <c r="K8" s="72" t="str">
        <f>CONCATENATE("RelationshipTest(RelationshipType.",UPPER(Table3[[#This Row],[Relationship]]),", 0b",Table3[[#This Row],[Region]],Table3[[#This Row],[External]],Table3[[#This Row],[Hull]],",")</f>
        <v>RelationshipTest(RelationshipType.BORDERS, 0b100010000000000100000000000,</v>
      </c>
    </row>
    <row r="9" spans="1:11" ht="19.5" thickBot="1" x14ac:dyDescent="0.3">
      <c r="A9" s="147" t="str">
        <f>'Tests To Binaries'!A6</f>
        <v>Borders</v>
      </c>
      <c r="B9" s="5" t="s">
        <v>4</v>
      </c>
      <c r="C9" s="6" t="str">
        <f t="shared" si="0"/>
        <v>(000010000, 000000100, 000000000)</v>
      </c>
      <c r="E9" t="str">
        <f t="shared" si="1"/>
        <v>Borders</v>
      </c>
      <c r="F9" t="str">
        <f t="shared" si="2"/>
        <v>Value</v>
      </c>
      <c r="G9" t="str">
        <f>IF(EXACT($F9,"Mask"),VLOOKUP($E9,Masks[],MATCH(G$1,Masks[#Headers],0),FALSE),IF(EXACT($F9,"Value"),VLOOKUP($E9,Values[],MATCH(G$1,Values[#Headers],0),FALSE),""))</f>
        <v>000010000</v>
      </c>
      <c r="H9" t="str">
        <f>IF(EXACT($F9,"Mask"),VLOOKUP($E9,Masks[],MATCH(H$1,Masks[#Headers],0),FALSE),IF(EXACT($F9,"Value"),VLOOKUP($E9,Values[],MATCH(H$1,Values[#Headers],0),FALSE),""))</f>
        <v>000000100</v>
      </c>
      <c r="I9" t="str">
        <f>IF(EXACT($F9,"Mask"),VLOOKUP($E9,Masks[],MATCH(I$1,Masks[#Headers],0),FALSE),IF(EXACT($F9,"Value"),VLOOKUP($E9,Values[],MATCH(I$1,Values[#Headers],0),FALSE),""))</f>
        <v>000000000</v>
      </c>
      <c r="K9" s="72" t="str">
        <f>CONCATENATE("                  0b",Table3[[#This Row],[Region]],Table3[[#This Row],[External]],Table3[[#This Row],[Hull]],"),")</f>
        <v xml:space="preserve">                  0b000010000000000100000000000),</v>
      </c>
    </row>
    <row r="10" spans="1:11" ht="18.75" x14ac:dyDescent="0.25">
      <c r="A10" s="146" t="str">
        <f>'Tests To Binaries'!A7</f>
        <v>Confines</v>
      </c>
      <c r="B10" s="8" t="s">
        <v>3</v>
      </c>
      <c r="C10" s="9" t="str">
        <f t="shared" si="0"/>
        <v>(100010000, 101000100, 000000000)</v>
      </c>
      <c r="E10" t="str">
        <f t="shared" si="1"/>
        <v>Confines</v>
      </c>
      <c r="F10" t="str">
        <f t="shared" si="2"/>
        <v>Mask</v>
      </c>
      <c r="G10" t="str">
        <f>IF(EXACT($F10,"Mask"),VLOOKUP($E10,Masks[],MATCH(G$1,Masks[#Headers],0),FALSE),IF(EXACT($F10,"Value"),VLOOKUP($E10,Values[],MATCH(G$1,Values[#Headers],0),FALSE),""))</f>
        <v>100010000</v>
      </c>
      <c r="H10" t="str">
        <f>IF(EXACT($F10,"Mask"),VLOOKUP($E10,Masks[],MATCH(H$1,Masks[#Headers],0),FALSE),IF(EXACT($F10,"Value"),VLOOKUP($E10,Values[],MATCH(H$1,Values[#Headers],0),FALSE),""))</f>
        <v>101000100</v>
      </c>
      <c r="I10" t="str">
        <f>IF(EXACT($F10,"Mask"),VLOOKUP($E10,Masks[],MATCH(I$1,Masks[#Headers],0),FALSE),IF(EXACT($F10,"Value"),VLOOKUP($E10,Values[],MATCH(I$1,Values[#Headers],0),FALSE),""))</f>
        <v>000000000</v>
      </c>
      <c r="K10" s="72" t="str">
        <f>CONCATENATE("RelationshipTest(RelationshipType.",UPPER(Table3[[#This Row],[Relationship]]),", 0b",Table3[[#This Row],[Region]],Table3[[#This Row],[External]],Table3[[#This Row],[Hull]],",")</f>
        <v>RelationshipTest(RelationshipType.CONFINES, 0b100010000101000100000000000,</v>
      </c>
    </row>
    <row r="11" spans="1:11" ht="19.5" thickBot="1" x14ac:dyDescent="0.3">
      <c r="A11" s="147" t="str">
        <f>'Tests To Binaries'!A7</f>
        <v>Confines</v>
      </c>
      <c r="B11" s="5" t="s">
        <v>4</v>
      </c>
      <c r="C11" s="6" t="str">
        <f t="shared" si="0"/>
        <v>(000010000, 101000000, 000000000)</v>
      </c>
      <c r="E11" t="str">
        <f t="shared" si="1"/>
        <v>Confines</v>
      </c>
      <c r="F11" t="str">
        <f t="shared" si="2"/>
        <v>Value</v>
      </c>
      <c r="G11" t="str">
        <f>IF(EXACT($F11,"Mask"),VLOOKUP($E11,Masks[],MATCH(G$1,Masks[#Headers],0),FALSE),IF(EXACT($F11,"Value"),VLOOKUP($E11,Values[],MATCH(G$1,Values[#Headers],0),FALSE),""))</f>
        <v>000010000</v>
      </c>
      <c r="H11" t="str">
        <f>IF(EXACT($F11,"Mask"),VLOOKUP($E11,Masks[],MATCH(H$1,Masks[#Headers],0),FALSE),IF(EXACT($F11,"Value"),VLOOKUP($E11,Values[],MATCH(H$1,Values[#Headers],0),FALSE),""))</f>
        <v>101000000</v>
      </c>
      <c r="I11" t="str">
        <f>IF(EXACT($F11,"Mask"),VLOOKUP($E11,Masks[],MATCH(I$1,Masks[#Headers],0),FALSE),IF(EXACT($F11,"Value"),VLOOKUP($E11,Values[],MATCH(I$1,Values[#Headers],0),FALSE),""))</f>
        <v>000000000</v>
      </c>
      <c r="K11" s="72" t="str">
        <f>CONCATENATE("                  0b",Table3[[#This Row],[Region]],Table3[[#This Row],[External]],Table3[[#This Row],[Hull]],"),")</f>
        <v xml:space="preserve">                  0b000010000101000000000000000),</v>
      </c>
    </row>
    <row r="12" spans="1:11" ht="18.75" x14ac:dyDescent="0.25">
      <c r="A12" s="146" t="str">
        <f>'Tests To Binaries'!A8</f>
        <v>Contains</v>
      </c>
      <c r="B12" s="8" t="s">
        <v>3</v>
      </c>
      <c r="C12" s="9" t="str">
        <f t="shared" si="0"/>
        <v>(110110100, 100000000, 100000000)</v>
      </c>
      <c r="E12" t="str">
        <f t="shared" si="1"/>
        <v>Contains</v>
      </c>
      <c r="F12" t="str">
        <f t="shared" si="2"/>
        <v>Mask</v>
      </c>
      <c r="G12" t="str">
        <f>IF(EXACT($F12,"Mask"),VLOOKUP($E12,Masks[],MATCH(G$1,Masks[#Headers],0),FALSE),IF(EXACT($F12,"Value"),VLOOKUP($E12,Values[],MATCH(G$1,Values[#Headers],0),FALSE),""))</f>
        <v>110110100</v>
      </c>
      <c r="H12" t="str">
        <f>IF(EXACT($F12,"Mask"),VLOOKUP($E12,Masks[],MATCH(H$1,Masks[#Headers],0),FALSE),IF(EXACT($F12,"Value"),VLOOKUP($E12,Values[],MATCH(H$1,Values[#Headers],0),FALSE),""))</f>
        <v>100000000</v>
      </c>
      <c r="I12" t="str">
        <f>IF(EXACT($F12,"Mask"),VLOOKUP($E12,Masks[],MATCH(I$1,Masks[#Headers],0),FALSE),IF(EXACT($F12,"Value"),VLOOKUP($E12,Values[],MATCH(I$1,Values[#Headers],0),FALSE),""))</f>
        <v>100000000</v>
      </c>
      <c r="K12" s="72" t="str">
        <f>CONCATENATE("RelationshipTest(RelationshipType.",UPPER(Table3[[#This Row],[Relationship]]),", 0b",Table3[[#This Row],[Region]],Table3[[#This Row],[External]],Table3[[#This Row],[Hull]],",")</f>
        <v>RelationshipTest(RelationshipType.CONTAINS, 0b110110100100000000100000000,</v>
      </c>
    </row>
    <row r="13" spans="1:11" ht="19.5" thickBot="1" x14ac:dyDescent="0.3">
      <c r="A13" s="147" t="str">
        <f>'Tests To Binaries'!A8</f>
        <v>Contains</v>
      </c>
      <c r="B13" s="5" t="s">
        <v>4</v>
      </c>
      <c r="C13" s="6" t="str">
        <f t="shared" si="0"/>
        <v>(110000000, 100000000, 100000000)</v>
      </c>
      <c r="E13" t="str">
        <f t="shared" si="1"/>
        <v>Contains</v>
      </c>
      <c r="F13" t="str">
        <f t="shared" si="2"/>
        <v>Value</v>
      </c>
      <c r="G13" t="str">
        <f>IF(EXACT($F13,"Mask"),VLOOKUP($E13,Masks[],MATCH(G$1,Masks[#Headers],0),FALSE),IF(EXACT($F13,"Value"),VLOOKUP($E13,Values[],MATCH(G$1,Values[#Headers],0),FALSE),""))</f>
        <v>110000000</v>
      </c>
      <c r="H13" t="str">
        <f>IF(EXACT($F13,"Mask"),VLOOKUP($E13,Masks[],MATCH(H$1,Masks[#Headers],0),FALSE),IF(EXACT($F13,"Value"),VLOOKUP($E13,Values[],MATCH(H$1,Values[#Headers],0),FALSE),""))</f>
        <v>100000000</v>
      </c>
      <c r="I13" t="str">
        <f>IF(EXACT($F13,"Mask"),VLOOKUP($E13,Masks[],MATCH(I$1,Masks[#Headers],0),FALSE),IF(EXACT($F13,"Value"),VLOOKUP($E13,Values[],MATCH(I$1,Values[#Headers],0),FALSE),""))</f>
        <v>100000000</v>
      </c>
      <c r="K13" s="72" t="str">
        <f>CONCATENATE("                  0b",Table3[[#This Row],[Region]],Table3[[#This Row],[External]],Table3[[#This Row],[Hull]],"),")</f>
        <v xml:space="preserve">                  0b110000000100000000100000000),</v>
      </c>
    </row>
    <row r="14" spans="1:11" ht="18.75" x14ac:dyDescent="0.25">
      <c r="A14" s="146" t="str">
        <f>'Tests To Binaries'!A9</f>
        <v>Equals</v>
      </c>
      <c r="B14" s="8" t="s">
        <v>3</v>
      </c>
      <c r="C14" s="9" t="str">
        <f t="shared" si="0"/>
        <v>(101010100, 000000000, 000000000)</v>
      </c>
      <c r="E14" t="str">
        <f t="shared" si="1"/>
        <v>Equals</v>
      </c>
      <c r="F14" t="str">
        <f t="shared" si="2"/>
        <v>Mask</v>
      </c>
      <c r="G14" t="str">
        <f>IF(EXACT($F14,"Mask"),VLOOKUP($E14,Masks[],MATCH(G$1,Masks[#Headers],0),FALSE),IF(EXACT($F14,"Value"),VLOOKUP($E14,Values[],MATCH(G$1,Values[#Headers],0),FALSE),""))</f>
        <v>101010100</v>
      </c>
      <c r="H14" t="str">
        <f>IF(EXACT($F14,"Mask"),VLOOKUP($E14,Masks[],MATCH(H$1,Masks[#Headers],0),FALSE),IF(EXACT($F14,"Value"),VLOOKUP($E14,Values[],MATCH(H$1,Values[#Headers],0),FALSE),""))</f>
        <v>000000000</v>
      </c>
      <c r="I14" t="str">
        <f>IF(EXACT($F14,"Mask"),VLOOKUP($E14,Masks[],MATCH(I$1,Masks[#Headers],0),FALSE),IF(EXACT($F14,"Value"),VLOOKUP($E14,Values[],MATCH(I$1,Values[#Headers],0),FALSE),""))</f>
        <v>000000000</v>
      </c>
      <c r="K14" s="72" t="str">
        <f>CONCATENATE("RelationshipTest(RelationshipType.",UPPER(Table3[[#This Row],[Relationship]]),", 0b",Table3[[#This Row],[Region]],Table3[[#This Row],[External]],Table3[[#This Row],[Hull]],",")</f>
        <v>RelationshipTest(RelationshipType.EQUALS, 0b101010100000000000000000000,</v>
      </c>
    </row>
    <row r="15" spans="1:11" ht="19.5" thickBot="1" x14ac:dyDescent="0.3">
      <c r="A15" s="147" t="str">
        <f>'Tests To Binaries'!A9</f>
        <v>Equals</v>
      </c>
      <c r="B15" s="5" t="s">
        <v>4</v>
      </c>
      <c r="C15" s="6" t="str">
        <f t="shared" si="0"/>
        <v>(100010000, 000000000, 000000000)</v>
      </c>
      <c r="E15" t="str">
        <f t="shared" si="1"/>
        <v>Equals</v>
      </c>
      <c r="F15" t="str">
        <f t="shared" si="2"/>
        <v>Value</v>
      </c>
      <c r="G15" t="str">
        <f>IF(EXACT($F15,"Mask"),VLOOKUP($E15,Masks[],MATCH(G$1,Masks[#Headers],0),FALSE),IF(EXACT($F15,"Value"),VLOOKUP($E15,Values[],MATCH(G$1,Values[#Headers],0),FALSE),""))</f>
        <v>100010000</v>
      </c>
      <c r="H15" t="str">
        <f>IF(EXACT($F15,"Mask"),VLOOKUP($E15,Masks[],MATCH(H$1,Masks[#Headers],0),FALSE),IF(EXACT($F15,"Value"),VLOOKUP($E15,Values[],MATCH(H$1,Values[#Headers],0),FALSE),""))</f>
        <v>000000000</v>
      </c>
      <c r="I15" t="str">
        <f>IF(EXACT($F15,"Mask"),VLOOKUP($E15,Masks[],MATCH(I$1,Masks[#Headers],0),FALSE),IF(EXACT($F15,"Value"),VLOOKUP($E15,Values[],MATCH(I$1,Values[#Headers],0),FALSE),""))</f>
        <v>000000000</v>
      </c>
      <c r="K15" s="72" t="str">
        <f>CONCATENATE("                  0b",Table3[[#This Row],[Region]],Table3[[#This Row],[External]],Table3[[#This Row],[Hull]],"),")</f>
        <v xml:space="preserve">                  0b100010000000000000000000000),</v>
      </c>
    </row>
    <row r="16" spans="1:11" ht="18.75" x14ac:dyDescent="0.25">
      <c r="A16" s="146" t="str">
        <f>'Tests To Binaries'!A10</f>
        <v>Partition</v>
      </c>
      <c r="B16" s="8" t="s">
        <v>3</v>
      </c>
      <c r="C16" s="9" t="str">
        <f t="shared" si="0"/>
        <v>(101010100, 000000000, 000000000)</v>
      </c>
      <c r="E16" t="str">
        <f t="shared" si="1"/>
        <v>Partition</v>
      </c>
      <c r="F16" t="str">
        <f t="shared" si="2"/>
        <v>Mask</v>
      </c>
      <c r="G16" t="str">
        <f>IF(EXACT($F16,"Mask"),VLOOKUP($E16,Masks[],MATCH(G$1,Masks[#Headers],0),FALSE),IF(EXACT($F16,"Value"),VLOOKUP($E16,Values[],MATCH(G$1,Values[#Headers],0),FALSE),""))</f>
        <v>101010100</v>
      </c>
      <c r="H16" t="str">
        <f>IF(EXACT($F16,"Mask"),VLOOKUP($E16,Masks[],MATCH(H$1,Masks[#Headers],0),FALSE),IF(EXACT($F16,"Value"),VLOOKUP($E16,Values[],MATCH(H$1,Values[#Headers],0),FALSE),""))</f>
        <v>000000000</v>
      </c>
      <c r="I16" t="str">
        <f>IF(EXACT($F16,"Mask"),VLOOKUP($E16,Masks[],MATCH(I$1,Masks[#Headers],0),FALSE),IF(EXACT($F16,"Value"),VLOOKUP($E16,Values[],MATCH(I$1,Values[#Headers],0),FALSE),""))</f>
        <v>000000000</v>
      </c>
      <c r="K16" s="72" t="str">
        <f>CONCATENATE("RelationshipTest(RelationshipType.",UPPER(Table3[[#This Row],[Relationship]]),", 0b",Table3[[#This Row],[Region]],Table3[[#This Row],[External]],Table3[[#This Row],[Hull]],",")</f>
        <v>RelationshipTest(RelationshipType.PARTITION, 0b101010100000000000000000000,</v>
      </c>
    </row>
    <row r="17" spans="1:11" ht="19.5" thickBot="1" x14ac:dyDescent="0.3">
      <c r="A17" s="147" t="str">
        <f>'Tests To Binaries'!A10</f>
        <v>Partition</v>
      </c>
      <c r="B17" s="5" t="s">
        <v>4</v>
      </c>
      <c r="C17" s="6" t="str">
        <f t="shared" si="0"/>
        <v>(101010000, 000000000, 000000000)</v>
      </c>
      <c r="E17" t="str">
        <f t="shared" si="1"/>
        <v>Partition</v>
      </c>
      <c r="F17" t="str">
        <f t="shared" si="2"/>
        <v>Value</v>
      </c>
      <c r="G17" t="str">
        <f>IF(EXACT($F17,"Mask"),VLOOKUP($E17,Masks[],MATCH(G$1,Masks[#Headers],0),FALSE),IF(EXACT($F17,"Value"),VLOOKUP($E17,Values[],MATCH(G$1,Values[#Headers],0),FALSE),""))</f>
        <v>101010000</v>
      </c>
      <c r="H17" t="str">
        <f>IF(EXACT($F17,"Mask"),VLOOKUP($E17,Masks[],MATCH(H$1,Masks[#Headers],0),FALSE),IF(EXACT($F17,"Value"),VLOOKUP($E17,Values[],MATCH(H$1,Values[#Headers],0),FALSE),""))</f>
        <v>000000000</v>
      </c>
      <c r="I17" t="str">
        <f>IF(EXACT($F17,"Mask"),VLOOKUP($E17,Masks[],MATCH(I$1,Masks[#Headers],0),FALSE),IF(EXACT($F17,"Value"),VLOOKUP($E17,Values[],MATCH(I$1,Values[#Headers],0),FALSE),""))</f>
        <v>000000000</v>
      </c>
      <c r="K17" s="72" t="str">
        <f>CONCATENATE("                  0b",Table3[[#This Row],[Region]],Table3[[#This Row],[External]],Table3[[#This Row],[Hull]],"),")</f>
        <v xml:space="preserve">                  0b101010000000000000000000000),</v>
      </c>
    </row>
    <row r="18" spans="1:11" ht="18.75" x14ac:dyDescent="0.25">
      <c r="A18" s="146" t="str">
        <f>'Tests To Binaries'!A11</f>
        <v>Overlaps</v>
      </c>
      <c r="B18" s="8" t="s">
        <v>3</v>
      </c>
      <c r="C18" s="9" t="str">
        <f t="shared" si="0"/>
        <v>(100000100, 100000000, 100000000)</v>
      </c>
      <c r="E18" t="str">
        <f t="shared" si="1"/>
        <v>Overlaps</v>
      </c>
      <c r="F18" t="str">
        <f t="shared" si="2"/>
        <v>Mask</v>
      </c>
      <c r="G18" t="str">
        <f>IF(EXACT($F18,"Mask"),VLOOKUP($E18,Masks[],MATCH(G$1,Masks[#Headers],0),FALSE),IF(EXACT($F18,"Value"),VLOOKUP($E18,Values[],MATCH(G$1,Values[#Headers],0),FALSE),""))</f>
        <v>100000100</v>
      </c>
      <c r="H18" t="str">
        <f>IF(EXACT($F18,"Mask"),VLOOKUP($E18,Masks[],MATCH(H$1,Masks[#Headers],0),FALSE),IF(EXACT($F18,"Value"),VLOOKUP($E18,Values[],MATCH(H$1,Values[#Headers],0),FALSE),""))</f>
        <v>100000000</v>
      </c>
      <c r="I18" t="str">
        <f>IF(EXACT($F18,"Mask"),VLOOKUP($E18,Masks[],MATCH(I$1,Masks[#Headers],0),FALSE),IF(EXACT($F18,"Value"),VLOOKUP($E18,Values[],MATCH(I$1,Values[#Headers],0),FALSE),""))</f>
        <v>100000000</v>
      </c>
      <c r="K18" s="72" t="str">
        <f>CONCATENATE("RelationshipTest(RelationshipType.",UPPER(Table3[[#This Row],[Relationship]]),", 0b",Table3[[#This Row],[Region]],Table3[[#This Row],[External]],Table3[[#This Row],[Hull]],",")</f>
        <v>RelationshipTest(RelationshipType.OVERLAPS, 0b100000100100000000100000000,</v>
      </c>
    </row>
    <row r="19" spans="1:11" ht="19.5" thickBot="1" x14ac:dyDescent="0.3">
      <c r="A19" s="147" t="str">
        <f>'Tests To Binaries'!A11</f>
        <v>Overlaps</v>
      </c>
      <c r="B19" s="5" t="s">
        <v>4</v>
      </c>
      <c r="C19" s="6" t="str">
        <f t="shared" si="0"/>
        <v>(100000100, 100000000, 100000000)</v>
      </c>
      <c r="E19" t="str">
        <f t="shared" si="1"/>
        <v>Overlaps</v>
      </c>
      <c r="F19" t="str">
        <f t="shared" si="2"/>
        <v>Value</v>
      </c>
      <c r="G19" t="str">
        <f>IF(EXACT($F19,"Mask"),VLOOKUP($E19,Masks[],MATCH(G$1,Masks[#Headers],0),FALSE),IF(EXACT($F19,"Value"),VLOOKUP($E19,Values[],MATCH(G$1,Values[#Headers],0),FALSE),""))</f>
        <v>100000100</v>
      </c>
      <c r="H19" t="str">
        <f>IF(EXACT($F19,"Mask"),VLOOKUP($E19,Masks[],MATCH(H$1,Masks[#Headers],0),FALSE),IF(EXACT($F19,"Value"),VLOOKUP($E19,Values[],MATCH(H$1,Values[#Headers],0),FALSE),""))</f>
        <v>100000000</v>
      </c>
      <c r="I19" t="str">
        <f>IF(EXACT($F19,"Mask"),VLOOKUP($E19,Masks[],MATCH(I$1,Masks[#Headers],0),FALSE),IF(EXACT($F19,"Value"),VLOOKUP($E19,Values[],MATCH(I$1,Values[#Headers],0),FALSE),""))</f>
        <v>100000000</v>
      </c>
      <c r="K19" s="72" t="str">
        <f>CONCATENATE("                  0b",Table3[[#This Row],[Region]],Table3[[#This Row],[External]],Table3[[#This Row],[Hull]],"),")</f>
        <v xml:space="preserve">                  0b100000100100000000100000000),</v>
      </c>
    </row>
  </sheetData>
  <mergeCells count="10">
    <mergeCell ref="A2:A3"/>
    <mergeCell ref="B1:C1"/>
    <mergeCell ref="A14:A15"/>
    <mergeCell ref="A16:A17"/>
    <mergeCell ref="A18:A19"/>
    <mergeCell ref="A4:A5"/>
    <mergeCell ref="A6:A7"/>
    <mergeCell ref="A8:A9"/>
    <mergeCell ref="A10:A11"/>
    <mergeCell ref="A12:A13"/>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Definitions</vt:lpstr>
      <vt:lpstr>Descision Tree</vt:lpstr>
      <vt:lpstr>Descision Matrix</vt:lpstr>
      <vt:lpstr>DE-9IM Matrixes</vt:lpstr>
      <vt:lpstr>Tests To Binaries</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Salomons</dc:creator>
  <cp:lastModifiedBy>Greg Salomons</cp:lastModifiedBy>
  <dcterms:created xsi:type="dcterms:W3CDTF">2024-06-08T17:10:40Z</dcterms:created>
  <dcterms:modified xsi:type="dcterms:W3CDTF">2025-02-02T22:35:37Z</dcterms:modified>
</cp:coreProperties>
</file>