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eensuca-my.sharepoint.com/personal/gs13_queensu_ca/Documents/Python/Projects/StructureRelations/tests/"/>
    </mc:Choice>
  </mc:AlternateContent>
  <xr:revisionPtr revIDLastSave="74" documentId="8_{3C47FF09-E89E-4635-9713-0D374AE1650C}" xr6:coauthVersionLast="47" xr6:coauthVersionMax="47" xr10:uidLastSave="{77F9B5D1-C40F-4B32-9DBD-DB85E97C36EC}"/>
  <bookViews>
    <workbookView xWindow="-120" yWindow="-120" windowWidth="29040" windowHeight="15990" xr2:uid="{C1714749-B7D1-4567-84D1-52B1C5FF3476}"/>
  </bookViews>
  <sheets>
    <sheet name="single_box_example" sheetId="1" r:id="rId1"/>
    <sheet name="box_with_hole_example" sheetId="2" r:id="rId2"/>
    <sheet name="square_tube_examp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6" i="2" l="1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97" i="2" s="1"/>
  <c r="F4" i="2"/>
  <c r="F3" i="2"/>
  <c r="F1" i="2"/>
  <c r="F2" i="2"/>
  <c r="E97" i="2"/>
  <c r="E16" i="2"/>
  <c r="E18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35" i="1"/>
  <c r="E34" i="1"/>
  <c r="H25" i="1"/>
  <c r="H23" i="1"/>
  <c r="H21" i="1"/>
  <c r="F34" i="1"/>
  <c r="G97" i="2" l="1"/>
</calcChain>
</file>

<file path=xl/sharedStrings.xml><?xml version="1.0" encoding="utf-8"?>
<sst xmlns="http://schemas.openxmlformats.org/spreadsheetml/2006/main" count="814" uniqueCount="300">
  <si>
    <t>Node</t>
  </si>
  <si>
    <t>(1, -1.5, 0)</t>
  </si>
  <si>
    <t>Volume</t>
  </si>
  <si>
    <t>(1, -1.4, 1)</t>
  </si>
  <si>
    <t>(1, -1.3, 2)</t>
  </si>
  <si>
    <t>(1, -1.2, 3)</t>
  </si>
  <si>
    <t>(1, -1.1, 4)</t>
  </si>
  <si>
    <t>(1, -1.0, 5)</t>
  </si>
  <si>
    <t>(1, -0.9, 6)</t>
  </si>
  <si>
    <t>(1, -0.8, 7)</t>
  </si>
  <si>
    <t>(1, -0.7, 8)</t>
  </si>
  <si>
    <t>(1, -0.6, 9)</t>
  </si>
  <si>
    <t>(1, -0.5, 10)</t>
  </si>
  <si>
    <t>(1, -0.4, 11)</t>
  </si>
  <si>
    <t>(1, -0.3, 12)</t>
  </si>
  <si>
    <t>(1, -0.2, 13)</t>
  </si>
  <si>
    <t>(1, -0.1, 14)</t>
  </si>
  <si>
    <t>(1, 0.0, 15)</t>
  </si>
  <si>
    <t>(1, 0.1, 16)</t>
  </si>
  <si>
    <t>(1, 0.2, 17)</t>
  </si>
  <si>
    <t>(1, 0.3, 18)</t>
  </si>
  <si>
    <t>(1, 0.4, 19)</t>
  </si>
  <si>
    <t>(1, 0.5, 20)</t>
  </si>
  <si>
    <t>(1, 0.6, 21)</t>
  </si>
  <si>
    <t>(1, 0.7, 22)</t>
  </si>
  <si>
    <t>(1, 0.8, 23)</t>
  </si>
  <si>
    <t>(1, 0.9, 24)</t>
  </si>
  <si>
    <t>(1, 1.0, 25)</t>
  </si>
  <si>
    <t>(1, 1.1, 26)</t>
  </si>
  <si>
    <t>(1, 1.2, 27)</t>
  </si>
  <si>
    <t>(1, 1.3, 28)</t>
  </si>
  <si>
    <t>(1, 1.4, 29)</t>
  </si>
  <si>
    <t>(1, 1.5, 30)</t>
  </si>
  <si>
    <t>(1, -1.55, 31)</t>
  </si>
  <si>
    <t>(1, 1.55, 32)</t>
  </si>
  <si>
    <t>Physical Volume:</t>
  </si>
  <si>
    <t>Exterior Volume:</t>
  </si>
  <si>
    <t>Hull Volume:</t>
  </si>
  <si>
    <t>- Box Width = 3</t>
  </si>
  <si>
    <t>- Slice area = 9</t>
  </si>
  <si>
    <t>- Slice Spacing = 0.1</t>
  </si>
  <si>
    <t>- Volume of each node = 3 * 3 * 0.1 = 0.9</t>
  </si>
  <si>
    <t>Ideal volume is $3 \times 3 \times 3 = 27$</t>
  </si>
  <si>
    <t>Actual volume should be  a bit less than $3 \times 3 \times (3 + 0.1) = 27.9$</t>
  </si>
  <si>
    <t>- The extra volume is due to the 1/2 slice projection of the box in the Z direction</t>
  </si>
  <si>
    <t>- but is reduced slightly due to interpolation of the slice area</t>
  </si>
  <si>
    <t>The volume of a cone can be calculated using the formula:</t>
  </si>
  <si>
    <t>h is the height,</t>
  </si>
  <si>
    <t>where </t>
  </si>
  <si>
    <t xml:space="preserve">v represents the volume,  </t>
  </si>
  <si>
    <t>r is the radius of the base.</t>
  </si>
  <si>
    <t>Box Volume: 3x3x3</t>
  </si>
  <si>
    <t>End cropped pyramid Volume:</t>
  </si>
  <si>
    <t>3^2*0.1/3 - 3/2*3/2*0.05/3</t>
  </si>
  <si>
    <t>(1, -3.0, 33)</t>
  </si>
  <si>
    <t>(1, -2.9, 34)</t>
  </si>
  <si>
    <t>(1, -2.8, 35)</t>
  </si>
  <si>
    <t>(1, -2.7, 36)</t>
  </si>
  <si>
    <t>(1, -2.6, 37)</t>
  </si>
  <si>
    <t>(1, -2.5, 38)</t>
  </si>
  <si>
    <t>(1, -2.4, 39)</t>
  </si>
  <si>
    <t>(1, -2.3, 40)</t>
  </si>
  <si>
    <t>(1, -2.2, 41)</t>
  </si>
  <si>
    <t>(1, -2.1, 42)</t>
  </si>
  <si>
    <t>(1, -2.0, 43)</t>
  </si>
  <si>
    <t>(1, -1.9, 44)</t>
  </si>
  <si>
    <t>(1, -1.8, 45)</t>
  </si>
  <si>
    <t>(1, -1.7, 46)</t>
  </si>
  <si>
    <t>(1, -1.6, 47)</t>
  </si>
  <si>
    <t>(1, -1.5, 48)</t>
  </si>
  <si>
    <t>(1, -1.5, 49)</t>
  </si>
  <si>
    <t>(1, -1.4, 50)</t>
  </si>
  <si>
    <t>(1, -1.4, 51)</t>
  </si>
  <si>
    <t>(1, -1.3, 52)</t>
  </si>
  <si>
    <t>(1, -1.3, 53)</t>
  </si>
  <si>
    <t>(1, -1.2, 54)</t>
  </si>
  <si>
    <t>(1, -1.2, 55)</t>
  </si>
  <si>
    <t>(1, -1.1, 56)</t>
  </si>
  <si>
    <t>(1, -1.1, 57)</t>
  </si>
  <si>
    <t>(1, -1.0, 58)</t>
  </si>
  <si>
    <t>(1, -1.0, 59)</t>
  </si>
  <si>
    <t>(1, -0.9, 60)</t>
  </si>
  <si>
    <t>(1, -0.9, 61)</t>
  </si>
  <si>
    <t>(1, -0.8, 62)</t>
  </si>
  <si>
    <t>(1, -0.8, 63)</t>
  </si>
  <si>
    <t>(1, -0.7, 64)</t>
  </si>
  <si>
    <t>(1, -0.7, 65)</t>
  </si>
  <si>
    <t>(1, -0.6, 66)</t>
  </si>
  <si>
    <t>(1, -0.6, 67)</t>
  </si>
  <si>
    <t>(1, -0.5, 68)</t>
  </si>
  <si>
    <t>(1, -0.5, 69)</t>
  </si>
  <si>
    <t>(1, -0.4, 70)</t>
  </si>
  <si>
    <t>(1, -0.4, 71)</t>
  </si>
  <si>
    <t>(1, -0.3, 72)</t>
  </si>
  <si>
    <t>(1, -0.3, 73)</t>
  </si>
  <si>
    <t>(1, -0.2, 74)</t>
  </si>
  <si>
    <t>(1, -0.2, 75)</t>
  </si>
  <si>
    <t>(1, -0.1, 76)</t>
  </si>
  <si>
    <t>(1, -0.1, 77)</t>
  </si>
  <si>
    <t>(1, 0.0, 78)</t>
  </si>
  <si>
    <t>(1, 0.0, 79)</t>
  </si>
  <si>
    <t>(1, 0.1, 80)</t>
  </si>
  <si>
    <t>(1, 0.1, 81)</t>
  </si>
  <si>
    <t>(1, 0.2, 82)</t>
  </si>
  <si>
    <t>(1, 0.2, 83)</t>
  </si>
  <si>
    <t>(1, 0.3, 84)</t>
  </si>
  <si>
    <t>(1, 0.3, 85)</t>
  </si>
  <si>
    <t>(1, 0.4, 86)</t>
  </si>
  <si>
    <t>(1, 0.4, 87)</t>
  </si>
  <si>
    <t>(1, 0.5, 88)</t>
  </si>
  <si>
    <t>(1, 0.5, 89)</t>
  </si>
  <si>
    <t>(1, 0.6, 90)</t>
  </si>
  <si>
    <t>(1, 0.6, 91)</t>
  </si>
  <si>
    <t>(1, 0.7, 92)</t>
  </si>
  <si>
    <t>(1, 0.7, 93)</t>
  </si>
  <si>
    <t>(1, 0.8, 94)</t>
  </si>
  <si>
    <t>(1, 0.8, 95)</t>
  </si>
  <si>
    <t>(1, 0.9, 96)</t>
  </si>
  <si>
    <t>(1, 0.9, 97)</t>
  </si>
  <si>
    <t>(1, 1.0, 98)</t>
  </si>
  <si>
    <t>(1, 1.0, 99)</t>
  </si>
  <si>
    <t>(1, 1.1, 100)</t>
  </si>
  <si>
    <t>(1, 1.1, 101)</t>
  </si>
  <si>
    <t>(1, 1.2, 102)</t>
  </si>
  <si>
    <t>(1, 1.2, 103)</t>
  </si>
  <si>
    <t>(1, 1.3, 104)</t>
  </si>
  <si>
    <t>(1, 1.3, 105)</t>
  </si>
  <si>
    <t>(1, 1.4, 106)</t>
  </si>
  <si>
    <t>(1, 1.4, 107)</t>
  </si>
  <si>
    <t>(1, 1.5, 108)</t>
  </si>
  <si>
    <t>(1, 1.5, 109)</t>
  </si>
  <si>
    <t>(1, 1.6, 110)</t>
  </si>
  <si>
    <t>(1, 1.7, 111)</t>
  </si>
  <si>
    <t>(1, 1.8, 112)</t>
  </si>
  <si>
    <t>(1, 1.9, 113)</t>
  </si>
  <si>
    <t>(1, 2.0, 114)</t>
  </si>
  <si>
    <t>(1, 2.1, 115)</t>
  </si>
  <si>
    <t>(1, 2.2, 116)</t>
  </si>
  <si>
    <t>(1, 2.3, 117)</t>
  </si>
  <si>
    <t>(1, 2.4, 118)</t>
  </si>
  <si>
    <t>(1, 2.5, 119)</t>
  </si>
  <si>
    <t>(1, 2.6, 120)</t>
  </si>
  <si>
    <t>(1, 2.7, 121)</t>
  </si>
  <si>
    <t>(1, 2.8, 122)</t>
  </si>
  <si>
    <t>(1, 2.9, 123)</t>
  </si>
  <si>
    <t>(1, 3.0, 124)</t>
  </si>
  <si>
    <t>(1, -3.05, 125)</t>
  </si>
  <si>
    <t>(1, -1.55, 126)</t>
  </si>
  <si>
    <t>(1, 1.55, 127)</t>
  </si>
  <si>
    <t>(1, 3.05, 128)</t>
  </si>
  <si>
    <t xml:space="preserve">Physical Volume: </t>
  </si>
  <si>
    <t xml:space="preserve">Exterior Volume: </t>
  </si>
  <si>
    <t xml:space="preserve">Hull Volume: </t>
  </si>
  <si>
    <t>- Box Width = 6</t>
  </si>
  <si>
    <t>- Slice area = 6x6 = 36</t>
  </si>
  <si>
    <t>- Ideal volume is $6 \times 6 \times 6 - 3 \times 3 \times 3 = 216 - 27 = 189$</t>
  </si>
  <si>
    <t xml:space="preserve">- Actual volume should be a bit less than </t>
  </si>
  <si>
    <t>$6 \times 6 \times (6 + 0.1) - 3 \times 3 \times (3 + 0.1) = 219.6 - 27.9 = 191.7$</t>
  </si>
  <si>
    <t>- External volume is the same as the ideal volume, but without the holes subtracted.</t>
  </si>
  <si>
    <t xml:space="preserve">- External volume should be a bit less than </t>
  </si>
  <si>
    <t>$6 \times 6 \times (6 + 0.1) = 219.6$</t>
  </si>
  <si>
    <t>(1, -3.0, 129)</t>
  </si>
  <si>
    <t>(1, -3.0, 130)</t>
  </si>
  <si>
    <t>(1, -2.9, 131)</t>
  </si>
  <si>
    <t>(1, -2.9, 132)</t>
  </si>
  <si>
    <t>(1, -2.8, 133)</t>
  </si>
  <si>
    <t>(1, -2.8, 134)</t>
  </si>
  <si>
    <t>(1, -2.7, 135)</t>
  </si>
  <si>
    <t>(1, -2.7, 136)</t>
  </si>
  <si>
    <t>(1, -2.6, 137)</t>
  </si>
  <si>
    <t>(1, -2.6, 138)</t>
  </si>
  <si>
    <t>(1, -2.5, 139)</t>
  </si>
  <si>
    <t>(1, -2.5, 140)</t>
  </si>
  <si>
    <t>(1, -2.4, 141)</t>
  </si>
  <si>
    <t>(1, -2.4, 142)</t>
  </si>
  <si>
    <t>(1, -2.3, 143)</t>
  </si>
  <si>
    <t>(1, -2.3, 144)</t>
  </si>
  <si>
    <t>(1, -2.2, 145)</t>
  </si>
  <si>
    <t>(1, -2.2, 146)</t>
  </si>
  <si>
    <t>(1, -2.1, 147)</t>
  </si>
  <si>
    <t>(1, -2.1, 148)</t>
  </si>
  <si>
    <t>(1, -2.0, 149)</t>
  </si>
  <si>
    <t>(1, -2.0, 150)</t>
  </si>
  <si>
    <t>(1, -1.9, 151)</t>
  </si>
  <si>
    <t>(1, -1.9, 152)</t>
  </si>
  <si>
    <t>(1, -1.8, 153)</t>
  </si>
  <si>
    <t>(1, -1.8, 154)</t>
  </si>
  <si>
    <t>(1, -1.7, 155)</t>
  </si>
  <si>
    <t>(1, -1.7, 156)</t>
  </si>
  <si>
    <t>(1, -1.6, 157)</t>
  </si>
  <si>
    <t>(1, -1.6, 158)</t>
  </si>
  <si>
    <t>(1, -1.5, 159)</t>
  </si>
  <si>
    <t>(1, -1.5, 160)</t>
  </si>
  <si>
    <t>(1, -1.4, 161)</t>
  </si>
  <si>
    <t>(1, -1.4, 162)</t>
  </si>
  <si>
    <t>(1, -1.3, 163)</t>
  </si>
  <si>
    <t>(1, -1.3, 164)</t>
  </si>
  <si>
    <t>(1, -1.2, 165)</t>
  </si>
  <si>
    <t>(1, -1.2, 166)</t>
  </si>
  <si>
    <t>(1, -1.1, 167)</t>
  </si>
  <si>
    <t>(1, -1.1, 168)</t>
  </si>
  <si>
    <t>(1, -1.0, 169)</t>
  </si>
  <si>
    <t>(1, -1.0, 170)</t>
  </si>
  <si>
    <t>(1, -0.9, 171)</t>
  </si>
  <si>
    <t>(1, -0.9, 172)</t>
  </si>
  <si>
    <t>(1, -0.8, 173)</t>
  </si>
  <si>
    <t>(1, -0.8, 174)</t>
  </si>
  <si>
    <t>(1, -0.7, 175)</t>
  </si>
  <si>
    <t>(1, -0.7, 176)</t>
  </si>
  <si>
    <t>(1, -0.6, 177)</t>
  </si>
  <si>
    <t>(1, -0.6, 178)</t>
  </si>
  <si>
    <t>(1, -0.5, 179)</t>
  </si>
  <si>
    <t>(1, -0.5, 180)</t>
  </si>
  <si>
    <t>(1, -0.4, 181)</t>
  </si>
  <si>
    <t>(1, -0.4, 182)</t>
  </si>
  <si>
    <t>(1, -0.3, 183)</t>
  </si>
  <si>
    <t>(1, -0.3, 184)</t>
  </si>
  <si>
    <t>(1, -0.2, 185)</t>
  </si>
  <si>
    <t>(1, -0.2, 186)</t>
  </si>
  <si>
    <t>(1, -0.1, 187)</t>
  </si>
  <si>
    <t>(1, -0.1, 188)</t>
  </si>
  <si>
    <t>(1, 0.0, 189)</t>
  </si>
  <si>
    <t>(1, 0.0, 190)</t>
  </si>
  <si>
    <t>(1, 0.1, 191)</t>
  </si>
  <si>
    <t>(1, 0.1, 192)</t>
  </si>
  <si>
    <t>(1, 0.2, 193)</t>
  </si>
  <si>
    <t>(1, 0.2, 194)</t>
  </si>
  <si>
    <t>(1, 0.3, 195)</t>
  </si>
  <si>
    <t>(1, 0.3, 196)</t>
  </si>
  <si>
    <t>(1, 0.4, 197)</t>
  </si>
  <si>
    <t>(1, 0.4, 198)</t>
  </si>
  <si>
    <t>(1, 0.5, 199)</t>
  </si>
  <si>
    <t>(1, 0.5, 200)</t>
  </si>
  <si>
    <t>(1, 0.6, 201)</t>
  </si>
  <si>
    <t>(1, 0.6, 202)</t>
  </si>
  <si>
    <t>(1, 0.7, 203)</t>
  </si>
  <si>
    <t>(1, 0.7, 204)</t>
  </si>
  <si>
    <t>(1, 0.8, 205)</t>
  </si>
  <si>
    <t>(1, 0.8, 206)</t>
  </si>
  <si>
    <t>(1, 0.9, 207)</t>
  </si>
  <si>
    <t>(1, 0.9, 208)</t>
  </si>
  <si>
    <t>(1, 1.0, 209)</t>
  </si>
  <si>
    <t>(1, 1.0, 210)</t>
  </si>
  <si>
    <t>(1, 1.1, 211)</t>
  </si>
  <si>
    <t>(1, 1.1, 212)</t>
  </si>
  <si>
    <t>(1, 1.2, 213)</t>
  </si>
  <si>
    <t>(1, 1.2, 214)</t>
  </si>
  <si>
    <t>(1, 1.3, 215)</t>
  </si>
  <si>
    <t>(1, 1.3, 216)</t>
  </si>
  <si>
    <t>(1, 1.4, 217)</t>
  </si>
  <si>
    <t>(1, 1.4, 218)</t>
  </si>
  <si>
    <t>(1, 1.5, 219)</t>
  </si>
  <si>
    <t>(1, 1.5, 220)</t>
  </si>
  <si>
    <t>(1, 1.6, 221)</t>
  </si>
  <si>
    <t>(1, 1.6, 222)</t>
  </si>
  <si>
    <t>(1, 1.7, 223)</t>
  </si>
  <si>
    <t>(1, 1.7, 224)</t>
  </si>
  <si>
    <t>(1, 1.8, 225)</t>
  </si>
  <si>
    <t>(1, 1.8, 226)</t>
  </si>
  <si>
    <t>(1, 1.9, 227)</t>
  </si>
  <si>
    <t>(1, 1.9, 228)</t>
  </si>
  <si>
    <t>(1, 2.0, 229)</t>
  </si>
  <si>
    <t>(1, 2.0, 230)</t>
  </si>
  <si>
    <t>(1, 2.1, 231)</t>
  </si>
  <si>
    <t>(1, 2.1, 232)</t>
  </si>
  <si>
    <t>(1, 2.2, 233)</t>
  </si>
  <si>
    <t>(1, 2.2, 234)</t>
  </si>
  <si>
    <t>(1, 2.3, 235)</t>
  </si>
  <si>
    <t>(1, 2.3, 236)</t>
  </si>
  <si>
    <t>(1, 2.4, 237)</t>
  </si>
  <si>
    <t>(1, 2.4, 238)</t>
  </si>
  <si>
    <t>(1, 2.5, 239)</t>
  </si>
  <si>
    <t>(1, 2.5, 240)</t>
  </si>
  <si>
    <t>(1, 2.6, 241)</t>
  </si>
  <si>
    <t>(1, 2.6, 242)</t>
  </si>
  <si>
    <t>(1, 2.7, 243)</t>
  </si>
  <si>
    <t>(1, 2.7, 244)</t>
  </si>
  <si>
    <t>(1, 2.8, 245)</t>
  </si>
  <si>
    <t>(1, 2.8, 246)</t>
  </si>
  <si>
    <t>(1, 2.9, 247)</t>
  </si>
  <si>
    <t>(1, 2.9, 248)</t>
  </si>
  <si>
    <t>(1, 3.0, 249)</t>
  </si>
  <si>
    <t>(1, 3.0, 250)</t>
  </si>
  <si>
    <t>(1, -3.05, 251)</t>
  </si>
  <si>
    <t>(1, -3.05, 252)</t>
  </si>
  <si>
    <t>(1, 3.05, 253)</t>
  </si>
  <si>
    <t>(1, 3.05, 254)</t>
  </si>
  <si>
    <t>Box Width = 6</t>
  </si>
  <si>
    <t>Hole Width = 3</t>
  </si>
  <si>
    <t>Box Slice area = 6x6 = 36</t>
  </si>
  <si>
    <t>Hole area = 3x3 = 9</t>
  </si>
  <si>
    <t>Slice Spacing = 0.1</t>
  </si>
  <si>
    <t>Volume of Middle Slice = (6 * 6 - 3 * 3) * 0.1 = (36 - 9) * 0.1 = 2.7</t>
  </si>
  <si>
    <t>- Inside Width = 3</t>
  </si>
  <si>
    <t>- Inside area = 3 x 3 = 9</t>
  </si>
  <si>
    <t>- Volume of central nodes = (6 * 6 - 3 * 3) * 0.1 = (36 - 9) * 0.1 = 2.7</t>
  </si>
  <si>
    <t>- Ideal volume is $(6 \times 6 - 3 \times 3) \times 6 = (36 - 9) \times 6 = 162$</t>
  </si>
  <si>
    <t>$(6 \times 6 - 3 \times 3) \times (6 + 0.1) = 164.7$</t>
  </si>
  <si>
    <t>- Hull volume is the same as the ideal volume, but without the inside area subtracted.</t>
  </si>
  <si>
    <t xml:space="preserve">- Hull volume should be a bit less than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</si>
</sst>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name val="Hack"/>
      <family val="3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19354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/>
    <xf numFmtId="0" fontId="0" fillId="0" borderId="0" xfId="0" applyFill="1"/>
    <xf numFmtId="0" fontId="0" fillId="0" borderId="0" xfId="0" applyAlignment="1">
      <alignment horizontal="left" indent="1"/>
    </xf>
    <xf numFmtId="2" fontId="0" fillId="0" borderId="0" xfId="0" applyNumberFormat="1"/>
    <xf numFmtId="2" fontId="0" fillId="6" borderId="0" xfId="0" applyNumberFormat="1" applyFill="1"/>
    <xf numFmtId="2" fontId="1" fillId="4" borderId="0" xfId="3" applyNumberFormat="1"/>
    <xf numFmtId="0" fontId="4" fillId="0" borderId="0" xfId="0" quotePrefix="1" applyFont="1" applyAlignment="1">
      <alignment vertical="center"/>
    </xf>
    <xf numFmtId="2" fontId="3" fillId="3" borderId="0" xfId="2" applyNumberFormat="1"/>
    <xf numFmtId="2" fontId="2" fillId="2" borderId="0" xfId="1" applyNumberFormat="1"/>
  </cellXfs>
  <cellStyles count="4">
    <cellStyle name="20% - Accent6" xfId="3" builtinId="50"/>
    <cellStyle name="Bad" xfId="2" builtinId="27"/>
    <cellStyle name="Good" xfId="1" builtinId="26"/>
    <cellStyle name="Normal" xfId="0" builtinId="0"/>
  </cellStyles>
  <dxfs count="1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161924</xdr:colOff>
      <xdr:row>12</xdr:row>
      <xdr:rowOff>80961</xdr:rowOff>
    </xdr:from>
    <xdr:ext cx="923925" cy="4377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0981B46-7F3A-F143-F5FE-FB285724B4F0}"/>
                </a:ext>
              </a:extLst>
            </xdr:cNvPr>
            <xdr:cNvSpPr txBox="1"/>
          </xdr:nvSpPr>
          <xdr:spPr>
            <a:xfrm>
              <a:off x="4429124" y="2366961"/>
              <a:ext cx="923925" cy="437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𝜋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en-CA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0981B46-7F3A-F143-F5FE-FB285724B4F0}"/>
                </a:ext>
              </a:extLst>
            </xdr:cNvPr>
            <xdr:cNvSpPr txBox="1"/>
          </xdr:nvSpPr>
          <xdr:spPr>
            <a:xfrm>
              <a:off x="4429124" y="2366961"/>
              <a:ext cx="923925" cy="437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𝑉=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𝜋ℎ 𝑟^2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3</a:t>
              </a:r>
              <a:endParaRPr lang="en-CA" sz="1400"/>
            </a:p>
          </xdr:txBody>
        </xdr:sp>
      </mc:Fallback>
    </mc:AlternateContent>
    <xdr:clientData/>
  </xdr:oneCellAnchor>
  <xdr:twoCellAnchor editAs="oneCell">
    <xdr:from>
      <xdr:col>9</xdr:col>
      <xdr:colOff>133350</xdr:colOff>
      <xdr:row>14</xdr:row>
      <xdr:rowOff>38100</xdr:rowOff>
    </xdr:from>
    <xdr:to>
      <xdr:col>14</xdr:col>
      <xdr:colOff>53876</xdr:colOff>
      <xdr:row>26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85C43E-DDA5-3365-8EE8-5C05D0D3C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8650" y="2705100"/>
          <a:ext cx="2968526" cy="2419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C843-5DE2-4624-8BCC-81125C72E103}">
  <dimension ref="A1:H36"/>
  <sheetViews>
    <sheetView tabSelected="1" workbookViewId="0">
      <selection activeCell="G23" sqref="G23"/>
    </sheetView>
  </sheetViews>
  <sheetFormatPr defaultRowHeight="15" x14ac:dyDescent="0.25"/>
  <cols>
    <col min="1" max="1" width="16.28515625" bestFit="1" customWidth="1"/>
    <col min="2" max="2" width="11.7109375" bestFit="1" customWidth="1"/>
    <col min="3" max="3" width="7.7109375" bestFit="1" customWidth="1"/>
    <col min="4" max="4" width="4.5703125" style="6" bestFit="1" customWidth="1"/>
    <col min="5" max="5" width="5.5703125" bestFit="1" customWidth="1"/>
    <col min="6" max="6" width="3" bestFit="1" customWidth="1"/>
    <col min="7" max="7" width="39.42578125" customWidth="1"/>
  </cols>
  <sheetData>
    <row r="1" spans="1:7" x14ac:dyDescent="0.25">
      <c r="A1" s="3" t="s">
        <v>0</v>
      </c>
      <c r="B1" s="3" t="s">
        <v>33</v>
      </c>
      <c r="C1" s="3" t="s">
        <v>2</v>
      </c>
      <c r="D1" s="7">
        <v>9.8437500000000094E-2</v>
      </c>
      <c r="G1" s="1" t="s">
        <v>38</v>
      </c>
    </row>
    <row r="2" spans="1:7" x14ac:dyDescent="0.25">
      <c r="A2" s="3" t="s">
        <v>0</v>
      </c>
      <c r="B2" s="3" t="s">
        <v>1</v>
      </c>
      <c r="C2" s="3" t="s">
        <v>2</v>
      </c>
      <c r="D2" s="7">
        <v>0.6328125</v>
      </c>
      <c r="G2" s="1" t="s">
        <v>39</v>
      </c>
    </row>
    <row r="3" spans="1:7" x14ac:dyDescent="0.25">
      <c r="A3" t="s">
        <v>0</v>
      </c>
      <c r="B3" t="s">
        <v>3</v>
      </c>
      <c r="C3" t="s">
        <v>2</v>
      </c>
      <c r="D3" s="8">
        <v>0.89999999999999902</v>
      </c>
      <c r="G3" s="1" t="s">
        <v>40</v>
      </c>
    </row>
    <row r="4" spans="1:7" x14ac:dyDescent="0.25">
      <c r="A4" t="s">
        <v>0</v>
      </c>
      <c r="B4" t="s">
        <v>4</v>
      </c>
      <c r="C4" t="s">
        <v>2</v>
      </c>
      <c r="D4" s="8">
        <v>0.89999999999999902</v>
      </c>
      <c r="G4" s="1" t="s">
        <v>41</v>
      </c>
    </row>
    <row r="5" spans="1:7" x14ac:dyDescent="0.25">
      <c r="A5" t="s">
        <v>0</v>
      </c>
      <c r="B5" t="s">
        <v>5</v>
      </c>
      <c r="C5" t="s">
        <v>2</v>
      </c>
      <c r="D5" s="8">
        <v>0.89999999999999902</v>
      </c>
      <c r="G5" s="1" t="s">
        <v>42</v>
      </c>
    </row>
    <row r="6" spans="1:7" x14ac:dyDescent="0.25">
      <c r="A6" t="s">
        <v>0</v>
      </c>
      <c r="B6" t="s">
        <v>6</v>
      </c>
      <c r="C6" t="s">
        <v>2</v>
      </c>
      <c r="D6" s="8">
        <v>0.89999999999999902</v>
      </c>
      <c r="G6" s="1" t="s">
        <v>43</v>
      </c>
    </row>
    <row r="7" spans="1:7" x14ac:dyDescent="0.25">
      <c r="A7" t="s">
        <v>0</v>
      </c>
      <c r="B7" t="s">
        <v>7</v>
      </c>
      <c r="C7" t="s">
        <v>2</v>
      </c>
      <c r="D7" s="8">
        <v>0.9</v>
      </c>
      <c r="G7" s="1" t="s">
        <v>44</v>
      </c>
    </row>
    <row r="8" spans="1:7" x14ac:dyDescent="0.25">
      <c r="A8" t="s">
        <v>0</v>
      </c>
      <c r="B8" t="s">
        <v>8</v>
      </c>
      <c r="C8" t="s">
        <v>2</v>
      </c>
      <c r="D8" s="8">
        <v>0.89999999999999902</v>
      </c>
      <c r="G8" s="1" t="s">
        <v>45</v>
      </c>
    </row>
    <row r="9" spans="1:7" x14ac:dyDescent="0.25">
      <c r="A9" t="s">
        <v>0</v>
      </c>
      <c r="B9" t="s">
        <v>9</v>
      </c>
      <c r="C9" t="s">
        <v>2</v>
      </c>
      <c r="D9" s="8">
        <v>0.9</v>
      </c>
    </row>
    <row r="10" spans="1:7" x14ac:dyDescent="0.25">
      <c r="A10" t="s">
        <v>0</v>
      </c>
      <c r="B10" t="s">
        <v>10</v>
      </c>
      <c r="C10" t="s">
        <v>2</v>
      </c>
      <c r="D10" s="8">
        <v>0.9</v>
      </c>
    </row>
    <row r="11" spans="1:7" x14ac:dyDescent="0.25">
      <c r="A11" t="s">
        <v>0</v>
      </c>
      <c r="B11" t="s">
        <v>11</v>
      </c>
      <c r="C11" t="s">
        <v>2</v>
      </c>
      <c r="D11" s="8">
        <v>0.89999999999999902</v>
      </c>
    </row>
    <row r="12" spans="1:7" x14ac:dyDescent="0.25">
      <c r="A12" t="s">
        <v>0</v>
      </c>
      <c r="B12" t="s">
        <v>12</v>
      </c>
      <c r="C12" t="s">
        <v>2</v>
      </c>
      <c r="D12" s="8">
        <v>0.89999999999999902</v>
      </c>
      <c r="G12" s="4" t="s">
        <v>46</v>
      </c>
    </row>
    <row r="13" spans="1:7" x14ac:dyDescent="0.25">
      <c r="A13" t="s">
        <v>0</v>
      </c>
      <c r="B13" t="s">
        <v>13</v>
      </c>
      <c r="C13" t="s">
        <v>2</v>
      </c>
      <c r="D13" s="8">
        <v>0.9</v>
      </c>
    </row>
    <row r="14" spans="1:7" x14ac:dyDescent="0.25">
      <c r="A14" t="s">
        <v>0</v>
      </c>
      <c r="B14" t="s">
        <v>14</v>
      </c>
      <c r="C14" t="s">
        <v>2</v>
      </c>
      <c r="D14" s="8">
        <v>0.9</v>
      </c>
    </row>
    <row r="15" spans="1:7" x14ac:dyDescent="0.25">
      <c r="A15" t="s">
        <v>0</v>
      </c>
      <c r="B15" t="s">
        <v>15</v>
      </c>
      <c r="C15" t="s">
        <v>2</v>
      </c>
      <c r="D15" s="8">
        <v>0.89999999999999902</v>
      </c>
    </row>
    <row r="16" spans="1:7" x14ac:dyDescent="0.25">
      <c r="A16" t="s">
        <v>0</v>
      </c>
      <c r="B16" t="s">
        <v>16</v>
      </c>
      <c r="C16" t="s">
        <v>2</v>
      </c>
      <c r="D16" s="8">
        <v>0.9</v>
      </c>
      <c r="G16" t="s">
        <v>48</v>
      </c>
    </row>
    <row r="17" spans="1:8" x14ac:dyDescent="0.25">
      <c r="A17" t="s">
        <v>0</v>
      </c>
      <c r="B17" t="s">
        <v>17</v>
      </c>
      <c r="C17" t="s">
        <v>2</v>
      </c>
      <c r="D17" s="8">
        <v>0.9</v>
      </c>
      <c r="G17" s="5" t="s">
        <v>49</v>
      </c>
    </row>
    <row r="18" spans="1:8" x14ac:dyDescent="0.25">
      <c r="A18" t="s">
        <v>0</v>
      </c>
      <c r="B18" t="s">
        <v>18</v>
      </c>
      <c r="C18" t="s">
        <v>2</v>
      </c>
      <c r="D18" s="8">
        <v>0.9</v>
      </c>
      <c r="G18" s="5" t="s">
        <v>47</v>
      </c>
    </row>
    <row r="19" spans="1:8" x14ac:dyDescent="0.25">
      <c r="A19" t="s">
        <v>0</v>
      </c>
      <c r="B19" t="s">
        <v>19</v>
      </c>
      <c r="C19" t="s">
        <v>2</v>
      </c>
      <c r="D19" s="8">
        <v>0.89999999999999902</v>
      </c>
      <c r="G19" s="5" t="s">
        <v>50</v>
      </c>
    </row>
    <row r="20" spans="1:8" x14ac:dyDescent="0.25">
      <c r="A20" t="s">
        <v>0</v>
      </c>
      <c r="B20" t="s">
        <v>20</v>
      </c>
      <c r="C20" t="s">
        <v>2</v>
      </c>
      <c r="D20" s="8">
        <v>0.9</v>
      </c>
    </row>
    <row r="21" spans="1:8" x14ac:dyDescent="0.25">
      <c r="A21" t="s">
        <v>0</v>
      </c>
      <c r="B21" t="s">
        <v>21</v>
      </c>
      <c r="C21" t="s">
        <v>2</v>
      </c>
      <c r="D21" s="8">
        <v>0.9</v>
      </c>
      <c r="G21" s="5" t="s">
        <v>51</v>
      </c>
      <c r="H21">
        <f>3*3*3</f>
        <v>27</v>
      </c>
    </row>
    <row r="22" spans="1:8" x14ac:dyDescent="0.25">
      <c r="A22" t="s">
        <v>0</v>
      </c>
      <c r="B22" t="s">
        <v>22</v>
      </c>
      <c r="C22" t="s">
        <v>2</v>
      </c>
      <c r="D22" s="8">
        <v>0.89999999999999902</v>
      </c>
      <c r="G22" s="5" t="s">
        <v>52</v>
      </c>
    </row>
    <row r="23" spans="1:8" x14ac:dyDescent="0.25">
      <c r="A23" t="s">
        <v>0</v>
      </c>
      <c r="B23" t="s">
        <v>23</v>
      </c>
      <c r="C23" t="s">
        <v>2</v>
      </c>
      <c r="D23" s="8">
        <v>0.89999999999999902</v>
      </c>
      <c r="G23" s="5" t="s">
        <v>53</v>
      </c>
      <c r="H23">
        <f>3*3*0.1/3 - 3/2*3/2*0.05/3</f>
        <v>0.26250000000000001</v>
      </c>
    </row>
    <row r="24" spans="1:8" x14ac:dyDescent="0.25">
      <c r="A24" t="s">
        <v>0</v>
      </c>
      <c r="B24" t="s">
        <v>24</v>
      </c>
      <c r="C24" t="s">
        <v>2</v>
      </c>
      <c r="D24" s="8">
        <v>0.9</v>
      </c>
      <c r="G24" s="5"/>
    </row>
    <row r="25" spans="1:8" x14ac:dyDescent="0.25">
      <c r="A25" t="s">
        <v>0</v>
      </c>
      <c r="B25" t="s">
        <v>25</v>
      </c>
      <c r="C25" t="s">
        <v>2</v>
      </c>
      <c r="D25" s="8">
        <v>0.9</v>
      </c>
      <c r="H25">
        <f>H21+H23+H23</f>
        <v>27.524999999999999</v>
      </c>
    </row>
    <row r="26" spans="1:8" x14ac:dyDescent="0.25">
      <c r="A26" t="s">
        <v>0</v>
      </c>
      <c r="B26" t="s">
        <v>26</v>
      </c>
      <c r="C26" t="s">
        <v>2</v>
      </c>
      <c r="D26" s="8">
        <v>0.89999999999999902</v>
      </c>
    </row>
    <row r="27" spans="1:8" x14ac:dyDescent="0.25">
      <c r="A27" t="s">
        <v>0</v>
      </c>
      <c r="B27" t="s">
        <v>27</v>
      </c>
      <c r="C27" t="s">
        <v>2</v>
      </c>
      <c r="D27" s="8">
        <v>0.9</v>
      </c>
    </row>
    <row r="28" spans="1:8" x14ac:dyDescent="0.25">
      <c r="A28" t="s">
        <v>0</v>
      </c>
      <c r="B28" t="s">
        <v>28</v>
      </c>
      <c r="C28" t="s">
        <v>2</v>
      </c>
      <c r="D28" s="8">
        <v>0.89999999999999902</v>
      </c>
    </row>
    <row r="29" spans="1:8" x14ac:dyDescent="0.25">
      <c r="A29" t="s">
        <v>0</v>
      </c>
      <c r="B29" t="s">
        <v>29</v>
      </c>
      <c r="C29" t="s">
        <v>2</v>
      </c>
      <c r="D29" s="8">
        <v>0.89999999999999902</v>
      </c>
    </row>
    <row r="30" spans="1:8" x14ac:dyDescent="0.25">
      <c r="A30" t="s">
        <v>0</v>
      </c>
      <c r="B30" t="s">
        <v>30</v>
      </c>
      <c r="C30" t="s">
        <v>2</v>
      </c>
      <c r="D30" s="8">
        <v>0.89999999999999902</v>
      </c>
    </row>
    <row r="31" spans="1:8" x14ac:dyDescent="0.25">
      <c r="A31" t="s">
        <v>0</v>
      </c>
      <c r="B31" t="s">
        <v>31</v>
      </c>
      <c r="C31" t="s">
        <v>2</v>
      </c>
      <c r="D31" s="8">
        <v>0.89999999999999902</v>
      </c>
    </row>
    <row r="32" spans="1:8" x14ac:dyDescent="0.25">
      <c r="A32" s="3" t="s">
        <v>0</v>
      </c>
      <c r="B32" s="3" t="s">
        <v>32</v>
      </c>
      <c r="C32" s="3" t="s">
        <v>2</v>
      </c>
      <c r="D32" s="7">
        <v>0.6328125</v>
      </c>
    </row>
    <row r="33" spans="1:6" x14ac:dyDescent="0.25">
      <c r="A33" s="3" t="s">
        <v>0</v>
      </c>
      <c r="B33" s="3" t="s">
        <v>34</v>
      </c>
      <c r="C33" s="3" t="s">
        <v>2</v>
      </c>
      <c r="D33" s="7">
        <v>9.8437500000000094E-2</v>
      </c>
    </row>
    <row r="34" spans="1:6" x14ac:dyDescent="0.25">
      <c r="A34" t="s">
        <v>35</v>
      </c>
      <c r="B34" s="6">
        <v>27.562499999999901</v>
      </c>
      <c r="E34" s="6">
        <f>SUM(D3:D31)</f>
        <v>26.099999999999977</v>
      </c>
      <c r="F34">
        <f>COUNT(D3:D31)</f>
        <v>29</v>
      </c>
    </row>
    <row r="35" spans="1:6" x14ac:dyDescent="0.25">
      <c r="A35" t="s">
        <v>36</v>
      </c>
      <c r="B35" s="6">
        <v>27.562499999999901</v>
      </c>
      <c r="E35" s="6">
        <f>SUM(D2:D32)</f>
        <v>27.365624999999977</v>
      </c>
    </row>
    <row r="36" spans="1:6" x14ac:dyDescent="0.25">
      <c r="A36" t="s">
        <v>37</v>
      </c>
      <c r="B36" s="6">
        <v>27.562499999999901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48BA-3F40-4F74-BE96-8381DD68E36B}">
  <dimension ref="A1:H99"/>
  <sheetViews>
    <sheetView zoomScaleNormal="100" workbookViewId="0">
      <selection activeCell="G1" sqref="G1:G1048576"/>
    </sheetView>
  </sheetViews>
  <sheetFormatPr defaultRowHeight="15" x14ac:dyDescent="0.25"/>
  <cols>
    <col min="1" max="1" width="16.7109375" bestFit="1" customWidth="1"/>
    <col min="2" max="2" width="12.7109375" bestFit="1" customWidth="1"/>
    <col min="3" max="3" width="7.7109375" bestFit="1" customWidth="1"/>
    <col min="4" max="4" width="5.28515625" bestFit="1" customWidth="1"/>
    <col min="5" max="6" width="6.5703125" bestFit="1" customWidth="1"/>
    <col min="7" max="7" width="6.28515625" bestFit="1" customWidth="1"/>
  </cols>
  <sheetData>
    <row r="1" spans="1:8" x14ac:dyDescent="0.25">
      <c r="A1" t="s">
        <v>0</v>
      </c>
      <c r="B1" t="s">
        <v>146</v>
      </c>
      <c r="C1" t="s">
        <v>2</v>
      </c>
      <c r="D1" s="6">
        <v>0.39374999999999799</v>
      </c>
      <c r="E1" s="6"/>
      <c r="F1" s="6">
        <f t="shared" ref="F1:F32" si="0">IF(D1&gt;0,D1,"")</f>
        <v>0.39374999999999799</v>
      </c>
      <c r="G1" s="6" t="str">
        <f>IF(D1&lt;0,D1,"")</f>
        <v/>
      </c>
      <c r="H1" s="1" t="s">
        <v>287</v>
      </c>
    </row>
    <row r="2" spans="1:8" x14ac:dyDescent="0.25">
      <c r="A2" t="s">
        <v>0</v>
      </c>
      <c r="B2" t="s">
        <v>54</v>
      </c>
      <c r="C2" t="s">
        <v>2</v>
      </c>
      <c r="D2" s="10">
        <v>2.5312499999999898</v>
      </c>
      <c r="E2" s="6"/>
      <c r="F2" s="10">
        <f>IF(D2&gt;0,D2,"")</f>
        <v>2.5312499999999898</v>
      </c>
      <c r="G2" s="6" t="str">
        <f t="shared" ref="G2:G65" si="1">IF(D2&lt;0,D2,"")</f>
        <v/>
      </c>
      <c r="H2" s="1" t="s">
        <v>288</v>
      </c>
    </row>
    <row r="3" spans="1:8" x14ac:dyDescent="0.25">
      <c r="A3" t="s">
        <v>0</v>
      </c>
      <c r="B3" t="s">
        <v>55</v>
      </c>
      <c r="C3" t="s">
        <v>2</v>
      </c>
      <c r="D3" s="6">
        <v>3.6</v>
      </c>
      <c r="E3" s="6"/>
      <c r="F3" s="6">
        <f t="shared" ref="F3:F66" si="2">IF(D3&gt;0,D3,"")</f>
        <v>3.6</v>
      </c>
      <c r="G3" s="6" t="str">
        <f t="shared" si="1"/>
        <v/>
      </c>
      <c r="H3" s="9" t="s">
        <v>289</v>
      </c>
    </row>
    <row r="4" spans="1:8" x14ac:dyDescent="0.25">
      <c r="A4" t="s">
        <v>0</v>
      </c>
      <c r="B4" t="s">
        <v>56</v>
      </c>
      <c r="C4" t="s">
        <v>2</v>
      </c>
      <c r="D4" s="6">
        <v>3.5999999999999899</v>
      </c>
      <c r="E4" s="6"/>
      <c r="F4" s="6">
        <f t="shared" si="2"/>
        <v>3.5999999999999899</v>
      </c>
      <c r="G4" s="6" t="str">
        <f t="shared" si="1"/>
        <v/>
      </c>
      <c r="H4" s="1" t="s">
        <v>290</v>
      </c>
    </row>
    <row r="5" spans="1:8" x14ac:dyDescent="0.25">
      <c r="A5" t="s">
        <v>0</v>
      </c>
      <c r="B5" t="s">
        <v>57</v>
      </c>
      <c r="C5" t="s">
        <v>2</v>
      </c>
      <c r="D5" s="6">
        <v>3.5999999999999899</v>
      </c>
      <c r="E5" s="6"/>
      <c r="F5" s="6">
        <f t="shared" si="2"/>
        <v>3.5999999999999899</v>
      </c>
      <c r="G5" s="6" t="str">
        <f t="shared" si="1"/>
        <v/>
      </c>
      <c r="H5" s="1" t="s">
        <v>291</v>
      </c>
    </row>
    <row r="6" spans="1:8" x14ac:dyDescent="0.25">
      <c r="A6" t="s">
        <v>0</v>
      </c>
      <c r="B6" t="s">
        <v>58</v>
      </c>
      <c r="C6" t="s">
        <v>2</v>
      </c>
      <c r="D6" s="6">
        <v>3.6</v>
      </c>
      <c r="E6" s="6"/>
      <c r="F6" s="6">
        <f t="shared" si="2"/>
        <v>3.6</v>
      </c>
      <c r="G6" s="6" t="str">
        <f t="shared" si="1"/>
        <v/>
      </c>
      <c r="H6" s="1" t="s">
        <v>292</v>
      </c>
    </row>
    <row r="7" spans="1:8" x14ac:dyDescent="0.25">
      <c r="A7" t="s">
        <v>0</v>
      </c>
      <c r="B7" t="s">
        <v>59</v>
      </c>
      <c r="C7" t="s">
        <v>2</v>
      </c>
      <c r="D7" s="6">
        <v>3.6</v>
      </c>
      <c r="E7" s="6"/>
      <c r="F7" s="6">
        <f t="shared" si="2"/>
        <v>3.6</v>
      </c>
      <c r="G7" s="6" t="str">
        <f t="shared" si="1"/>
        <v/>
      </c>
      <c r="H7" s="1" t="s">
        <v>155</v>
      </c>
    </row>
    <row r="8" spans="1:8" x14ac:dyDescent="0.25">
      <c r="A8" t="s">
        <v>0</v>
      </c>
      <c r="B8" t="s">
        <v>60</v>
      </c>
      <c r="C8" t="s">
        <v>2</v>
      </c>
      <c r="D8" s="6">
        <v>3.6</v>
      </c>
      <c r="E8" s="6"/>
      <c r="F8" s="6">
        <f t="shared" si="2"/>
        <v>3.6</v>
      </c>
      <c r="G8" s="6" t="str">
        <f t="shared" si="1"/>
        <v/>
      </c>
      <c r="H8" s="1" t="s">
        <v>156</v>
      </c>
    </row>
    <row r="9" spans="1:8" x14ac:dyDescent="0.25">
      <c r="A9" t="s">
        <v>0</v>
      </c>
      <c r="B9" t="s">
        <v>61</v>
      </c>
      <c r="C9" t="s">
        <v>2</v>
      </c>
      <c r="D9" s="6">
        <v>3.5999999999999899</v>
      </c>
      <c r="E9" s="6"/>
      <c r="F9" s="6">
        <f t="shared" si="2"/>
        <v>3.5999999999999899</v>
      </c>
      <c r="G9" s="6" t="str">
        <f t="shared" si="1"/>
        <v/>
      </c>
      <c r="H9" s="1" t="s">
        <v>157</v>
      </c>
    </row>
    <row r="10" spans="1:8" x14ac:dyDescent="0.25">
      <c r="A10" t="s">
        <v>0</v>
      </c>
      <c r="B10" t="s">
        <v>62</v>
      </c>
      <c r="C10" t="s">
        <v>2</v>
      </c>
      <c r="D10" s="6">
        <v>3.5999999999999899</v>
      </c>
      <c r="E10" s="6"/>
      <c r="F10" s="6">
        <f t="shared" si="2"/>
        <v>3.5999999999999899</v>
      </c>
      <c r="G10" s="6" t="str">
        <f t="shared" si="1"/>
        <v/>
      </c>
      <c r="H10" s="1" t="s">
        <v>158</v>
      </c>
    </row>
    <row r="11" spans="1:8" x14ac:dyDescent="0.25">
      <c r="A11" t="s">
        <v>0</v>
      </c>
      <c r="B11" t="s">
        <v>63</v>
      </c>
      <c r="C11" t="s">
        <v>2</v>
      </c>
      <c r="D11" s="6">
        <v>3.6</v>
      </c>
      <c r="E11" s="6"/>
      <c r="F11" s="6">
        <f t="shared" si="2"/>
        <v>3.6</v>
      </c>
      <c r="G11" s="6" t="str">
        <f t="shared" si="1"/>
        <v/>
      </c>
      <c r="H11" s="1" t="s">
        <v>159</v>
      </c>
    </row>
    <row r="12" spans="1:8" x14ac:dyDescent="0.25">
      <c r="A12" t="s">
        <v>0</v>
      </c>
      <c r="B12" t="s">
        <v>64</v>
      </c>
      <c r="C12" t="s">
        <v>2</v>
      </c>
      <c r="D12" s="6">
        <v>3.6</v>
      </c>
      <c r="E12" s="6"/>
      <c r="F12" s="6">
        <f t="shared" si="2"/>
        <v>3.6</v>
      </c>
      <c r="G12" s="6" t="str">
        <f t="shared" si="1"/>
        <v/>
      </c>
      <c r="H12" s="1" t="s">
        <v>160</v>
      </c>
    </row>
    <row r="13" spans="1:8" x14ac:dyDescent="0.25">
      <c r="A13" t="s">
        <v>0</v>
      </c>
      <c r="B13" t="s">
        <v>65</v>
      </c>
      <c r="C13" t="s">
        <v>2</v>
      </c>
      <c r="D13" s="6">
        <v>3.5999999999999899</v>
      </c>
      <c r="E13" s="6"/>
      <c r="F13" s="6">
        <f t="shared" si="2"/>
        <v>3.5999999999999899</v>
      </c>
      <c r="G13" s="6" t="str">
        <f t="shared" si="1"/>
        <v/>
      </c>
    </row>
    <row r="14" spans="1:8" x14ac:dyDescent="0.25">
      <c r="A14" t="s">
        <v>0</v>
      </c>
      <c r="B14" t="s">
        <v>66</v>
      </c>
      <c r="C14" t="s">
        <v>2</v>
      </c>
      <c r="D14" s="6">
        <v>3.5999999999999899</v>
      </c>
      <c r="E14" s="6"/>
      <c r="F14" s="6">
        <f t="shared" si="2"/>
        <v>3.5999999999999899</v>
      </c>
      <c r="G14" s="6" t="str">
        <f t="shared" si="1"/>
        <v/>
      </c>
    </row>
    <row r="15" spans="1:8" x14ac:dyDescent="0.25">
      <c r="A15" t="s">
        <v>0</v>
      </c>
      <c r="B15" t="s">
        <v>67</v>
      </c>
      <c r="C15" t="s">
        <v>2</v>
      </c>
      <c r="D15" s="6">
        <v>3.5999999999999899</v>
      </c>
      <c r="E15" s="6"/>
      <c r="F15" s="6">
        <f t="shared" si="2"/>
        <v>3.5999999999999899</v>
      </c>
      <c r="G15" s="6" t="str">
        <f t="shared" si="1"/>
        <v/>
      </c>
    </row>
    <row r="16" spans="1:8" x14ac:dyDescent="0.25">
      <c r="A16" t="s">
        <v>0</v>
      </c>
      <c r="B16" t="s">
        <v>68</v>
      </c>
      <c r="C16" t="s">
        <v>2</v>
      </c>
      <c r="D16" s="6">
        <v>3.5999999999999899</v>
      </c>
      <c r="E16" s="10">
        <f>D16+D17</f>
        <v>3.5015624999999897</v>
      </c>
      <c r="F16" s="6">
        <f t="shared" si="2"/>
        <v>3.5999999999999899</v>
      </c>
      <c r="G16" s="6" t="str">
        <f t="shared" si="1"/>
        <v/>
      </c>
    </row>
    <row r="17" spans="1:7" x14ac:dyDescent="0.25">
      <c r="A17" t="s">
        <v>0</v>
      </c>
      <c r="B17" t="s">
        <v>147</v>
      </c>
      <c r="C17" t="s">
        <v>2</v>
      </c>
      <c r="D17" s="6">
        <v>-9.8437500000000094E-2</v>
      </c>
      <c r="E17" s="6"/>
      <c r="F17" s="6" t="str">
        <f t="shared" si="2"/>
        <v/>
      </c>
      <c r="G17" s="10">
        <f t="shared" si="1"/>
        <v>-9.8437500000000094E-2</v>
      </c>
    </row>
    <row r="18" spans="1:7" x14ac:dyDescent="0.25">
      <c r="A18" t="s">
        <v>0</v>
      </c>
      <c r="B18" t="s">
        <v>69</v>
      </c>
      <c r="C18" t="s">
        <v>2</v>
      </c>
      <c r="D18" s="6">
        <v>3.6</v>
      </c>
      <c r="E18" s="10">
        <f>D18+D19</f>
        <v>2.9671875000000001</v>
      </c>
      <c r="F18" s="6">
        <f t="shared" si="2"/>
        <v>3.6</v>
      </c>
      <c r="G18" s="6" t="str">
        <f t="shared" si="1"/>
        <v/>
      </c>
    </row>
    <row r="19" spans="1:7" x14ac:dyDescent="0.25">
      <c r="A19" t="s">
        <v>0</v>
      </c>
      <c r="B19" t="s">
        <v>70</v>
      </c>
      <c r="C19" t="s">
        <v>2</v>
      </c>
      <c r="D19" s="6">
        <v>-0.6328125</v>
      </c>
      <c r="E19" s="6"/>
      <c r="F19" s="6" t="str">
        <f t="shared" si="2"/>
        <v/>
      </c>
      <c r="G19" s="10">
        <f t="shared" si="1"/>
        <v>-0.6328125</v>
      </c>
    </row>
    <row r="20" spans="1:7" x14ac:dyDescent="0.25">
      <c r="A20" t="s">
        <v>0</v>
      </c>
      <c r="B20" t="s">
        <v>71</v>
      </c>
      <c r="C20" t="s">
        <v>2</v>
      </c>
      <c r="D20" s="6">
        <v>3.5999999999999899</v>
      </c>
      <c r="E20" s="6">
        <f>D20+D21</f>
        <v>2.6999999999999909</v>
      </c>
      <c r="F20" s="6">
        <f t="shared" si="2"/>
        <v>3.5999999999999899</v>
      </c>
      <c r="G20" s="6" t="str">
        <f t="shared" si="1"/>
        <v/>
      </c>
    </row>
    <row r="21" spans="1:7" x14ac:dyDescent="0.25">
      <c r="A21" t="s">
        <v>0</v>
      </c>
      <c r="B21" t="s">
        <v>72</v>
      </c>
      <c r="C21" t="s">
        <v>2</v>
      </c>
      <c r="D21" s="6">
        <v>-0.89999999999999902</v>
      </c>
      <c r="E21" s="6"/>
      <c r="F21" s="6" t="str">
        <f t="shared" si="2"/>
        <v/>
      </c>
      <c r="G21" s="6">
        <f t="shared" si="1"/>
        <v>-0.89999999999999902</v>
      </c>
    </row>
    <row r="22" spans="1:7" x14ac:dyDescent="0.25">
      <c r="A22" t="s">
        <v>0</v>
      </c>
      <c r="B22" t="s">
        <v>73</v>
      </c>
      <c r="C22" t="s">
        <v>2</v>
      </c>
      <c r="D22" s="6">
        <v>3.5999999999999899</v>
      </c>
      <c r="E22" s="6">
        <f t="shared" ref="E22" si="3">D22+D23</f>
        <v>2.6999999999999909</v>
      </c>
      <c r="F22" s="6">
        <f t="shared" si="2"/>
        <v>3.5999999999999899</v>
      </c>
      <c r="G22" s="6" t="str">
        <f t="shared" si="1"/>
        <v/>
      </c>
    </row>
    <row r="23" spans="1:7" x14ac:dyDescent="0.25">
      <c r="A23" t="s">
        <v>0</v>
      </c>
      <c r="B23" t="s">
        <v>74</v>
      </c>
      <c r="C23" t="s">
        <v>2</v>
      </c>
      <c r="D23" s="6">
        <v>-0.89999999999999902</v>
      </c>
      <c r="E23" s="6"/>
      <c r="F23" s="6" t="str">
        <f t="shared" si="2"/>
        <v/>
      </c>
      <c r="G23" s="6">
        <f t="shared" si="1"/>
        <v>-0.89999999999999902</v>
      </c>
    </row>
    <row r="24" spans="1:7" x14ac:dyDescent="0.25">
      <c r="A24" t="s">
        <v>0</v>
      </c>
      <c r="B24" t="s">
        <v>75</v>
      </c>
      <c r="C24" t="s">
        <v>2</v>
      </c>
      <c r="D24" s="6">
        <v>3.5999999999999899</v>
      </c>
      <c r="E24" s="6">
        <f t="shared" ref="E24" si="4">D24+D25</f>
        <v>2.6999999999999909</v>
      </c>
      <c r="F24" s="6">
        <f t="shared" si="2"/>
        <v>3.5999999999999899</v>
      </c>
      <c r="G24" s="6" t="str">
        <f t="shared" si="1"/>
        <v/>
      </c>
    </row>
    <row r="25" spans="1:7" x14ac:dyDescent="0.25">
      <c r="A25" t="s">
        <v>0</v>
      </c>
      <c r="B25" t="s">
        <v>76</v>
      </c>
      <c r="C25" t="s">
        <v>2</v>
      </c>
      <c r="D25" s="6">
        <v>-0.89999999999999902</v>
      </c>
      <c r="E25" s="6"/>
      <c r="F25" s="6" t="str">
        <f t="shared" si="2"/>
        <v/>
      </c>
      <c r="G25" s="6">
        <f t="shared" si="1"/>
        <v>-0.89999999999999902</v>
      </c>
    </row>
    <row r="26" spans="1:7" x14ac:dyDescent="0.25">
      <c r="A26" t="s">
        <v>0</v>
      </c>
      <c r="B26" t="s">
        <v>77</v>
      </c>
      <c r="C26" t="s">
        <v>2</v>
      </c>
      <c r="D26" s="6">
        <v>3.5999999999999899</v>
      </c>
      <c r="E26" s="6">
        <f t="shared" ref="E26" si="5">D26+D27</f>
        <v>2.6999999999999909</v>
      </c>
      <c r="F26" s="6">
        <f t="shared" si="2"/>
        <v>3.5999999999999899</v>
      </c>
      <c r="G26" s="6" t="str">
        <f t="shared" si="1"/>
        <v/>
      </c>
    </row>
    <row r="27" spans="1:7" x14ac:dyDescent="0.25">
      <c r="A27" t="s">
        <v>0</v>
      </c>
      <c r="B27" t="s">
        <v>78</v>
      </c>
      <c r="C27" t="s">
        <v>2</v>
      </c>
      <c r="D27" s="6">
        <v>-0.89999999999999902</v>
      </c>
      <c r="E27" s="6"/>
      <c r="F27" s="6" t="str">
        <f t="shared" si="2"/>
        <v/>
      </c>
      <c r="G27" s="6">
        <f t="shared" si="1"/>
        <v>-0.89999999999999902</v>
      </c>
    </row>
    <row r="28" spans="1:7" x14ac:dyDescent="0.25">
      <c r="A28" t="s">
        <v>0</v>
      </c>
      <c r="B28" t="s">
        <v>79</v>
      </c>
      <c r="C28" t="s">
        <v>2</v>
      </c>
      <c r="D28" s="6">
        <v>3.6</v>
      </c>
      <c r="E28" s="6">
        <f t="shared" ref="E28" si="6">D28+D29</f>
        <v>2.7</v>
      </c>
      <c r="F28" s="6">
        <f t="shared" si="2"/>
        <v>3.6</v>
      </c>
      <c r="G28" s="6" t="str">
        <f t="shared" si="1"/>
        <v/>
      </c>
    </row>
    <row r="29" spans="1:7" x14ac:dyDescent="0.25">
      <c r="A29" t="s">
        <v>0</v>
      </c>
      <c r="B29" t="s">
        <v>80</v>
      </c>
      <c r="C29" t="s">
        <v>2</v>
      </c>
      <c r="D29" s="6">
        <v>-0.9</v>
      </c>
      <c r="E29" s="6"/>
      <c r="F29" s="6" t="str">
        <f t="shared" si="2"/>
        <v/>
      </c>
      <c r="G29" s="6">
        <f t="shared" si="1"/>
        <v>-0.9</v>
      </c>
    </row>
    <row r="30" spans="1:7" x14ac:dyDescent="0.25">
      <c r="A30" t="s">
        <v>0</v>
      </c>
      <c r="B30" t="s">
        <v>81</v>
      </c>
      <c r="C30" t="s">
        <v>2</v>
      </c>
      <c r="D30" s="6">
        <v>3.5999999999999899</v>
      </c>
      <c r="E30" s="6">
        <f t="shared" ref="E30" si="7">D30+D31</f>
        <v>2.6999999999999909</v>
      </c>
      <c r="F30" s="6">
        <f t="shared" si="2"/>
        <v>3.5999999999999899</v>
      </c>
      <c r="G30" s="6" t="str">
        <f t="shared" si="1"/>
        <v/>
      </c>
    </row>
    <row r="31" spans="1:7" x14ac:dyDescent="0.25">
      <c r="A31" t="s">
        <v>0</v>
      </c>
      <c r="B31" t="s">
        <v>82</v>
      </c>
      <c r="C31" t="s">
        <v>2</v>
      </c>
      <c r="D31" s="6">
        <v>-0.89999999999999902</v>
      </c>
      <c r="E31" s="6"/>
      <c r="F31" s="6" t="str">
        <f t="shared" si="2"/>
        <v/>
      </c>
      <c r="G31" s="6">
        <f t="shared" si="1"/>
        <v>-0.89999999999999902</v>
      </c>
    </row>
    <row r="32" spans="1:7" x14ac:dyDescent="0.25">
      <c r="A32" t="s">
        <v>0</v>
      </c>
      <c r="B32" t="s">
        <v>83</v>
      </c>
      <c r="C32" t="s">
        <v>2</v>
      </c>
      <c r="D32" s="6">
        <v>3.6</v>
      </c>
      <c r="E32" s="6">
        <f t="shared" ref="E32" si="8">D32+D33</f>
        <v>2.7</v>
      </c>
      <c r="F32" s="6">
        <f t="shared" si="2"/>
        <v>3.6</v>
      </c>
      <c r="G32" s="6" t="str">
        <f t="shared" si="1"/>
        <v/>
      </c>
    </row>
    <row r="33" spans="1:7" x14ac:dyDescent="0.25">
      <c r="A33" t="s">
        <v>0</v>
      </c>
      <c r="B33" t="s">
        <v>84</v>
      </c>
      <c r="C33" t="s">
        <v>2</v>
      </c>
      <c r="D33" s="6">
        <v>-0.9</v>
      </c>
      <c r="E33" s="6"/>
      <c r="F33" s="6" t="str">
        <f t="shared" si="2"/>
        <v/>
      </c>
      <c r="G33" s="6">
        <f t="shared" si="1"/>
        <v>-0.9</v>
      </c>
    </row>
    <row r="34" spans="1:7" x14ac:dyDescent="0.25">
      <c r="A34" t="s">
        <v>0</v>
      </c>
      <c r="B34" t="s">
        <v>85</v>
      </c>
      <c r="C34" t="s">
        <v>2</v>
      </c>
      <c r="D34" s="6">
        <v>3.6</v>
      </c>
      <c r="E34" s="6">
        <f t="shared" ref="E34" si="9">D34+D35</f>
        <v>2.7</v>
      </c>
      <c r="F34" s="6">
        <f t="shared" si="2"/>
        <v>3.6</v>
      </c>
      <c r="G34" s="6" t="str">
        <f t="shared" si="1"/>
        <v/>
      </c>
    </row>
    <row r="35" spans="1:7" x14ac:dyDescent="0.25">
      <c r="A35" t="s">
        <v>0</v>
      </c>
      <c r="B35" t="s">
        <v>86</v>
      </c>
      <c r="C35" t="s">
        <v>2</v>
      </c>
      <c r="D35" s="6">
        <v>-0.9</v>
      </c>
      <c r="E35" s="6"/>
      <c r="F35" s="6" t="str">
        <f t="shared" si="2"/>
        <v/>
      </c>
      <c r="G35" s="6">
        <f t="shared" si="1"/>
        <v>-0.9</v>
      </c>
    </row>
    <row r="36" spans="1:7" x14ac:dyDescent="0.25">
      <c r="A36" t="s">
        <v>0</v>
      </c>
      <c r="B36" t="s">
        <v>87</v>
      </c>
      <c r="C36" t="s">
        <v>2</v>
      </c>
      <c r="D36" s="6">
        <v>3.5999999999999899</v>
      </c>
      <c r="E36" s="6">
        <f t="shared" ref="E36" si="10">D36+D37</f>
        <v>2.6999999999999909</v>
      </c>
      <c r="F36" s="6">
        <f t="shared" si="2"/>
        <v>3.5999999999999899</v>
      </c>
      <c r="G36" s="6" t="str">
        <f t="shared" si="1"/>
        <v/>
      </c>
    </row>
    <row r="37" spans="1:7" x14ac:dyDescent="0.25">
      <c r="A37" t="s">
        <v>0</v>
      </c>
      <c r="B37" t="s">
        <v>88</v>
      </c>
      <c r="C37" t="s">
        <v>2</v>
      </c>
      <c r="D37" s="6">
        <v>-0.89999999999999902</v>
      </c>
      <c r="E37" s="6"/>
      <c r="F37" s="6" t="str">
        <f t="shared" si="2"/>
        <v/>
      </c>
      <c r="G37" s="6">
        <f t="shared" si="1"/>
        <v>-0.89999999999999902</v>
      </c>
    </row>
    <row r="38" spans="1:7" x14ac:dyDescent="0.25">
      <c r="A38" t="s">
        <v>0</v>
      </c>
      <c r="B38" t="s">
        <v>89</v>
      </c>
      <c r="C38" t="s">
        <v>2</v>
      </c>
      <c r="D38" s="6">
        <v>3.5999999999999899</v>
      </c>
      <c r="E38" s="6">
        <f t="shared" ref="E38" si="11">D38+D39</f>
        <v>2.6999999999999909</v>
      </c>
      <c r="F38" s="6">
        <f t="shared" si="2"/>
        <v>3.5999999999999899</v>
      </c>
      <c r="G38" s="6" t="str">
        <f t="shared" si="1"/>
        <v/>
      </c>
    </row>
    <row r="39" spans="1:7" x14ac:dyDescent="0.25">
      <c r="A39" t="s">
        <v>0</v>
      </c>
      <c r="B39" t="s">
        <v>90</v>
      </c>
      <c r="C39" t="s">
        <v>2</v>
      </c>
      <c r="D39" s="6">
        <v>-0.89999999999999902</v>
      </c>
      <c r="E39" s="6"/>
      <c r="F39" s="6" t="str">
        <f t="shared" si="2"/>
        <v/>
      </c>
      <c r="G39" s="6">
        <f t="shared" si="1"/>
        <v>-0.89999999999999902</v>
      </c>
    </row>
    <row r="40" spans="1:7" x14ac:dyDescent="0.25">
      <c r="A40" t="s">
        <v>0</v>
      </c>
      <c r="B40" t="s">
        <v>91</v>
      </c>
      <c r="C40" t="s">
        <v>2</v>
      </c>
      <c r="D40" s="6">
        <v>3.6</v>
      </c>
      <c r="E40" s="6">
        <f t="shared" ref="E40" si="12">D40+D41</f>
        <v>2.7</v>
      </c>
      <c r="F40" s="6">
        <f t="shared" si="2"/>
        <v>3.6</v>
      </c>
      <c r="G40" s="6" t="str">
        <f t="shared" si="1"/>
        <v/>
      </c>
    </row>
    <row r="41" spans="1:7" x14ac:dyDescent="0.25">
      <c r="A41" t="s">
        <v>0</v>
      </c>
      <c r="B41" t="s">
        <v>92</v>
      </c>
      <c r="C41" t="s">
        <v>2</v>
      </c>
      <c r="D41" s="6">
        <v>-0.9</v>
      </c>
      <c r="E41" s="6"/>
      <c r="F41" s="6" t="str">
        <f t="shared" si="2"/>
        <v/>
      </c>
      <c r="G41" s="6">
        <f t="shared" si="1"/>
        <v>-0.9</v>
      </c>
    </row>
    <row r="42" spans="1:7" x14ac:dyDescent="0.25">
      <c r="A42" t="s">
        <v>0</v>
      </c>
      <c r="B42" t="s">
        <v>93</v>
      </c>
      <c r="C42" t="s">
        <v>2</v>
      </c>
      <c r="D42" s="6">
        <v>3.6</v>
      </c>
      <c r="E42" s="6">
        <f t="shared" ref="E42" si="13">D42+D43</f>
        <v>2.7</v>
      </c>
      <c r="F42" s="6">
        <f t="shared" si="2"/>
        <v>3.6</v>
      </c>
      <c r="G42" s="6" t="str">
        <f t="shared" si="1"/>
        <v/>
      </c>
    </row>
    <row r="43" spans="1:7" x14ac:dyDescent="0.25">
      <c r="A43" t="s">
        <v>0</v>
      </c>
      <c r="B43" t="s">
        <v>94</v>
      </c>
      <c r="C43" t="s">
        <v>2</v>
      </c>
      <c r="D43" s="6">
        <v>-0.9</v>
      </c>
      <c r="E43" s="6"/>
      <c r="F43" s="6" t="str">
        <f t="shared" si="2"/>
        <v/>
      </c>
      <c r="G43" s="6">
        <f t="shared" si="1"/>
        <v>-0.9</v>
      </c>
    </row>
    <row r="44" spans="1:7" x14ac:dyDescent="0.25">
      <c r="A44" t="s">
        <v>0</v>
      </c>
      <c r="B44" t="s">
        <v>95</v>
      </c>
      <c r="C44" t="s">
        <v>2</v>
      </c>
      <c r="D44" s="6">
        <v>3.5999999999999899</v>
      </c>
      <c r="E44" s="6">
        <f t="shared" ref="E44" si="14">D44+D45</f>
        <v>2.6999999999999909</v>
      </c>
      <c r="F44" s="6">
        <f t="shared" si="2"/>
        <v>3.5999999999999899</v>
      </c>
      <c r="G44" s="6" t="str">
        <f t="shared" si="1"/>
        <v/>
      </c>
    </row>
    <row r="45" spans="1:7" x14ac:dyDescent="0.25">
      <c r="A45" t="s">
        <v>0</v>
      </c>
      <c r="B45" t="s">
        <v>96</v>
      </c>
      <c r="C45" t="s">
        <v>2</v>
      </c>
      <c r="D45" s="6">
        <v>-0.89999999999999902</v>
      </c>
      <c r="E45" s="6"/>
      <c r="F45" s="6" t="str">
        <f t="shared" si="2"/>
        <v/>
      </c>
      <c r="G45" s="6">
        <f t="shared" si="1"/>
        <v>-0.89999999999999902</v>
      </c>
    </row>
    <row r="46" spans="1:7" x14ac:dyDescent="0.25">
      <c r="A46" t="s">
        <v>0</v>
      </c>
      <c r="B46" t="s">
        <v>97</v>
      </c>
      <c r="C46" t="s">
        <v>2</v>
      </c>
      <c r="D46" s="6">
        <v>3.6</v>
      </c>
      <c r="E46" s="6">
        <f t="shared" ref="E46" si="15">D46+D47</f>
        <v>2.7</v>
      </c>
      <c r="F46" s="6">
        <f t="shared" si="2"/>
        <v>3.6</v>
      </c>
      <c r="G46" s="6" t="str">
        <f t="shared" si="1"/>
        <v/>
      </c>
    </row>
    <row r="47" spans="1:7" x14ac:dyDescent="0.25">
      <c r="A47" t="s">
        <v>0</v>
      </c>
      <c r="B47" t="s">
        <v>98</v>
      </c>
      <c r="C47" t="s">
        <v>2</v>
      </c>
      <c r="D47" s="6">
        <v>-0.9</v>
      </c>
      <c r="E47" s="6"/>
      <c r="F47" s="6" t="str">
        <f t="shared" si="2"/>
        <v/>
      </c>
      <c r="G47" s="6">
        <f t="shared" si="1"/>
        <v>-0.9</v>
      </c>
    </row>
    <row r="48" spans="1:7" x14ac:dyDescent="0.25">
      <c r="A48" t="s">
        <v>0</v>
      </c>
      <c r="B48" t="s">
        <v>99</v>
      </c>
      <c r="C48" t="s">
        <v>2</v>
      </c>
      <c r="D48" s="6">
        <v>3.6</v>
      </c>
      <c r="E48" s="6">
        <f t="shared" ref="E48" si="16">D48+D49</f>
        <v>2.7</v>
      </c>
      <c r="F48" s="6">
        <f t="shared" si="2"/>
        <v>3.6</v>
      </c>
      <c r="G48" s="6" t="str">
        <f t="shared" si="1"/>
        <v/>
      </c>
    </row>
    <row r="49" spans="1:7" x14ac:dyDescent="0.25">
      <c r="A49" t="s">
        <v>0</v>
      </c>
      <c r="B49" t="s">
        <v>100</v>
      </c>
      <c r="C49" t="s">
        <v>2</v>
      </c>
      <c r="D49" s="6">
        <v>-0.9</v>
      </c>
      <c r="E49" s="6"/>
      <c r="F49" s="6" t="str">
        <f t="shared" si="2"/>
        <v/>
      </c>
      <c r="G49" s="6">
        <f t="shared" si="1"/>
        <v>-0.9</v>
      </c>
    </row>
    <row r="50" spans="1:7" x14ac:dyDescent="0.25">
      <c r="A50" t="s">
        <v>0</v>
      </c>
      <c r="B50" t="s">
        <v>101</v>
      </c>
      <c r="C50" t="s">
        <v>2</v>
      </c>
      <c r="D50" s="6">
        <v>3.6</v>
      </c>
      <c r="E50" s="6">
        <f t="shared" ref="E50" si="17">D50+D51</f>
        <v>2.7</v>
      </c>
      <c r="F50" s="6">
        <f t="shared" si="2"/>
        <v>3.6</v>
      </c>
      <c r="G50" s="6" t="str">
        <f t="shared" si="1"/>
        <v/>
      </c>
    </row>
    <row r="51" spans="1:7" x14ac:dyDescent="0.25">
      <c r="A51" t="s">
        <v>0</v>
      </c>
      <c r="B51" t="s">
        <v>102</v>
      </c>
      <c r="C51" t="s">
        <v>2</v>
      </c>
      <c r="D51" s="6">
        <v>-0.9</v>
      </c>
      <c r="E51" s="6"/>
      <c r="F51" s="6" t="str">
        <f t="shared" si="2"/>
        <v/>
      </c>
      <c r="G51" s="6">
        <f t="shared" si="1"/>
        <v>-0.9</v>
      </c>
    </row>
    <row r="52" spans="1:7" x14ac:dyDescent="0.25">
      <c r="A52" t="s">
        <v>0</v>
      </c>
      <c r="B52" t="s">
        <v>103</v>
      </c>
      <c r="C52" t="s">
        <v>2</v>
      </c>
      <c r="D52" s="6">
        <v>3.5999999999999899</v>
      </c>
      <c r="E52" s="6">
        <f t="shared" ref="E52" si="18">D52+D53</f>
        <v>2.6999999999999909</v>
      </c>
      <c r="F52" s="6">
        <f t="shared" si="2"/>
        <v>3.5999999999999899</v>
      </c>
      <c r="G52" s="6" t="str">
        <f t="shared" si="1"/>
        <v/>
      </c>
    </row>
    <row r="53" spans="1:7" x14ac:dyDescent="0.25">
      <c r="A53" t="s">
        <v>0</v>
      </c>
      <c r="B53" t="s">
        <v>104</v>
      </c>
      <c r="C53" t="s">
        <v>2</v>
      </c>
      <c r="D53" s="6">
        <v>-0.89999999999999902</v>
      </c>
      <c r="E53" s="6"/>
      <c r="F53" s="6" t="str">
        <f t="shared" si="2"/>
        <v/>
      </c>
      <c r="G53" s="6">
        <f t="shared" si="1"/>
        <v>-0.89999999999999902</v>
      </c>
    </row>
    <row r="54" spans="1:7" x14ac:dyDescent="0.25">
      <c r="A54" t="s">
        <v>0</v>
      </c>
      <c r="B54" t="s">
        <v>105</v>
      </c>
      <c r="C54" t="s">
        <v>2</v>
      </c>
      <c r="D54" s="6">
        <v>3.6</v>
      </c>
      <c r="E54" s="6">
        <f t="shared" ref="E54" si="19">D54+D55</f>
        <v>2.7</v>
      </c>
      <c r="F54" s="6">
        <f t="shared" si="2"/>
        <v>3.6</v>
      </c>
      <c r="G54" s="6" t="str">
        <f t="shared" si="1"/>
        <v/>
      </c>
    </row>
    <row r="55" spans="1:7" x14ac:dyDescent="0.25">
      <c r="A55" t="s">
        <v>0</v>
      </c>
      <c r="B55" t="s">
        <v>106</v>
      </c>
      <c r="C55" t="s">
        <v>2</v>
      </c>
      <c r="D55" s="6">
        <v>-0.9</v>
      </c>
      <c r="E55" s="6"/>
      <c r="F55" s="6" t="str">
        <f t="shared" si="2"/>
        <v/>
      </c>
      <c r="G55" s="6">
        <f t="shared" si="1"/>
        <v>-0.9</v>
      </c>
    </row>
    <row r="56" spans="1:7" x14ac:dyDescent="0.25">
      <c r="A56" t="s">
        <v>0</v>
      </c>
      <c r="B56" t="s">
        <v>107</v>
      </c>
      <c r="C56" t="s">
        <v>2</v>
      </c>
      <c r="D56" s="6">
        <v>3.6</v>
      </c>
      <c r="E56" s="6">
        <f t="shared" ref="E56" si="20">D56+D57</f>
        <v>2.7</v>
      </c>
      <c r="F56" s="6">
        <f t="shared" si="2"/>
        <v>3.6</v>
      </c>
      <c r="G56" s="6" t="str">
        <f t="shared" si="1"/>
        <v/>
      </c>
    </row>
    <row r="57" spans="1:7" x14ac:dyDescent="0.25">
      <c r="A57" t="s">
        <v>0</v>
      </c>
      <c r="B57" t="s">
        <v>108</v>
      </c>
      <c r="C57" t="s">
        <v>2</v>
      </c>
      <c r="D57" s="6">
        <v>-0.9</v>
      </c>
      <c r="E57" s="6"/>
      <c r="F57" s="6" t="str">
        <f t="shared" si="2"/>
        <v/>
      </c>
      <c r="G57" s="6">
        <f t="shared" si="1"/>
        <v>-0.9</v>
      </c>
    </row>
    <row r="58" spans="1:7" x14ac:dyDescent="0.25">
      <c r="A58" t="s">
        <v>0</v>
      </c>
      <c r="B58" t="s">
        <v>109</v>
      </c>
      <c r="C58" t="s">
        <v>2</v>
      </c>
      <c r="D58" s="6">
        <v>3.5999999999999899</v>
      </c>
      <c r="E58" s="6">
        <f t="shared" ref="E58" si="21">D58+D59</f>
        <v>2.6999999999999909</v>
      </c>
      <c r="F58" s="6">
        <f t="shared" si="2"/>
        <v>3.5999999999999899</v>
      </c>
      <c r="G58" s="6" t="str">
        <f t="shared" si="1"/>
        <v/>
      </c>
    </row>
    <row r="59" spans="1:7" x14ac:dyDescent="0.25">
      <c r="A59" t="s">
        <v>0</v>
      </c>
      <c r="B59" t="s">
        <v>110</v>
      </c>
      <c r="C59" t="s">
        <v>2</v>
      </c>
      <c r="D59" s="6">
        <v>-0.89999999999999902</v>
      </c>
      <c r="E59" s="6"/>
      <c r="F59" s="6" t="str">
        <f t="shared" si="2"/>
        <v/>
      </c>
      <c r="G59" s="6">
        <f t="shared" si="1"/>
        <v>-0.89999999999999902</v>
      </c>
    </row>
    <row r="60" spans="1:7" x14ac:dyDescent="0.25">
      <c r="A60" t="s">
        <v>0</v>
      </c>
      <c r="B60" t="s">
        <v>111</v>
      </c>
      <c r="C60" t="s">
        <v>2</v>
      </c>
      <c r="D60" s="6">
        <v>3.5999999999999899</v>
      </c>
      <c r="E60" s="6">
        <f t="shared" ref="E60" si="22">D60+D61</f>
        <v>2.6999999999999909</v>
      </c>
      <c r="F60" s="6">
        <f t="shared" si="2"/>
        <v>3.5999999999999899</v>
      </c>
      <c r="G60" s="6" t="str">
        <f t="shared" si="1"/>
        <v/>
      </c>
    </row>
    <row r="61" spans="1:7" x14ac:dyDescent="0.25">
      <c r="A61" t="s">
        <v>0</v>
      </c>
      <c r="B61" t="s">
        <v>112</v>
      </c>
      <c r="C61" t="s">
        <v>2</v>
      </c>
      <c r="D61" s="6">
        <v>-0.89999999999999902</v>
      </c>
      <c r="E61" s="6"/>
      <c r="F61" s="6" t="str">
        <f t="shared" si="2"/>
        <v/>
      </c>
      <c r="G61" s="6">
        <f t="shared" si="1"/>
        <v>-0.89999999999999902</v>
      </c>
    </row>
    <row r="62" spans="1:7" x14ac:dyDescent="0.25">
      <c r="A62" t="s">
        <v>0</v>
      </c>
      <c r="B62" t="s">
        <v>113</v>
      </c>
      <c r="C62" t="s">
        <v>2</v>
      </c>
      <c r="D62" s="6">
        <v>3.6</v>
      </c>
      <c r="E62" s="6">
        <f t="shared" ref="E62" si="23">D62+D63</f>
        <v>2.7</v>
      </c>
      <c r="F62" s="6">
        <f t="shared" si="2"/>
        <v>3.6</v>
      </c>
      <c r="G62" s="6" t="str">
        <f t="shared" si="1"/>
        <v/>
      </c>
    </row>
    <row r="63" spans="1:7" x14ac:dyDescent="0.25">
      <c r="A63" t="s">
        <v>0</v>
      </c>
      <c r="B63" t="s">
        <v>114</v>
      </c>
      <c r="C63" t="s">
        <v>2</v>
      </c>
      <c r="D63" s="6">
        <v>-0.9</v>
      </c>
      <c r="E63" s="6"/>
      <c r="F63" s="6" t="str">
        <f t="shared" si="2"/>
        <v/>
      </c>
      <c r="G63" s="6">
        <f t="shared" si="1"/>
        <v>-0.9</v>
      </c>
    </row>
    <row r="64" spans="1:7" x14ac:dyDescent="0.25">
      <c r="A64" t="s">
        <v>0</v>
      </c>
      <c r="B64" t="s">
        <v>115</v>
      </c>
      <c r="C64" t="s">
        <v>2</v>
      </c>
      <c r="D64" s="6">
        <v>3.6</v>
      </c>
      <c r="E64" s="6">
        <f t="shared" ref="E64" si="24">D64+D65</f>
        <v>2.7</v>
      </c>
      <c r="F64" s="6">
        <f t="shared" si="2"/>
        <v>3.6</v>
      </c>
      <c r="G64" s="6" t="str">
        <f t="shared" si="1"/>
        <v/>
      </c>
    </row>
    <row r="65" spans="1:7" x14ac:dyDescent="0.25">
      <c r="A65" t="s">
        <v>0</v>
      </c>
      <c r="B65" t="s">
        <v>116</v>
      </c>
      <c r="C65" t="s">
        <v>2</v>
      </c>
      <c r="D65" s="6">
        <v>-0.9</v>
      </c>
      <c r="E65" s="6"/>
      <c r="F65" s="6" t="str">
        <f t="shared" si="2"/>
        <v/>
      </c>
      <c r="G65" s="6">
        <f t="shared" si="1"/>
        <v>-0.9</v>
      </c>
    </row>
    <row r="66" spans="1:7" x14ac:dyDescent="0.25">
      <c r="A66" t="s">
        <v>0</v>
      </c>
      <c r="B66" t="s">
        <v>117</v>
      </c>
      <c r="C66" t="s">
        <v>2</v>
      </c>
      <c r="D66" s="6">
        <v>3.5999999999999899</v>
      </c>
      <c r="E66" s="6">
        <f t="shared" ref="E66" si="25">D66+D67</f>
        <v>2.6999999999999909</v>
      </c>
      <c r="F66" s="6">
        <f t="shared" si="2"/>
        <v>3.5999999999999899</v>
      </c>
      <c r="G66" s="6" t="str">
        <f t="shared" ref="G66:G96" si="26">IF(D66&lt;0,D66,"")</f>
        <v/>
      </c>
    </row>
    <row r="67" spans="1:7" x14ac:dyDescent="0.25">
      <c r="A67" t="s">
        <v>0</v>
      </c>
      <c r="B67" t="s">
        <v>118</v>
      </c>
      <c r="C67" t="s">
        <v>2</v>
      </c>
      <c r="D67" s="6">
        <v>-0.89999999999999902</v>
      </c>
      <c r="E67" s="6"/>
      <c r="F67" s="6" t="str">
        <f t="shared" ref="F67:F96" si="27">IF(D67&gt;0,D67,"")</f>
        <v/>
      </c>
      <c r="G67" s="6">
        <f t="shared" si="26"/>
        <v>-0.89999999999999902</v>
      </c>
    </row>
    <row r="68" spans="1:7" x14ac:dyDescent="0.25">
      <c r="A68" t="s">
        <v>0</v>
      </c>
      <c r="B68" t="s">
        <v>119</v>
      </c>
      <c r="C68" t="s">
        <v>2</v>
      </c>
      <c r="D68" s="6">
        <v>3.6</v>
      </c>
      <c r="E68" s="6">
        <f t="shared" ref="E68" si="28">D68+D69</f>
        <v>2.7</v>
      </c>
      <c r="F68" s="6">
        <f t="shared" si="27"/>
        <v>3.6</v>
      </c>
      <c r="G68" s="6" t="str">
        <f t="shared" si="26"/>
        <v/>
      </c>
    </row>
    <row r="69" spans="1:7" x14ac:dyDescent="0.25">
      <c r="A69" t="s">
        <v>0</v>
      </c>
      <c r="B69" t="s">
        <v>120</v>
      </c>
      <c r="C69" t="s">
        <v>2</v>
      </c>
      <c r="D69" s="6">
        <v>-0.9</v>
      </c>
      <c r="E69" s="6"/>
      <c r="F69" s="6" t="str">
        <f t="shared" si="27"/>
        <v/>
      </c>
      <c r="G69" s="6">
        <f t="shared" si="26"/>
        <v>-0.9</v>
      </c>
    </row>
    <row r="70" spans="1:7" x14ac:dyDescent="0.25">
      <c r="A70" t="s">
        <v>0</v>
      </c>
      <c r="B70" t="s">
        <v>121</v>
      </c>
      <c r="C70" t="s">
        <v>2</v>
      </c>
      <c r="D70" s="6">
        <v>3.5999999999999899</v>
      </c>
      <c r="E70" s="6">
        <f t="shared" ref="E70" si="29">D70+D71</f>
        <v>2.6999999999999909</v>
      </c>
      <c r="F70" s="6">
        <f t="shared" si="27"/>
        <v>3.5999999999999899</v>
      </c>
      <c r="G70" s="6" t="str">
        <f t="shared" si="26"/>
        <v/>
      </c>
    </row>
    <row r="71" spans="1:7" x14ac:dyDescent="0.25">
      <c r="A71" t="s">
        <v>0</v>
      </c>
      <c r="B71" t="s">
        <v>122</v>
      </c>
      <c r="C71" t="s">
        <v>2</v>
      </c>
      <c r="D71" s="6">
        <v>-0.89999999999999902</v>
      </c>
      <c r="E71" s="6"/>
      <c r="F71" s="6" t="str">
        <f t="shared" si="27"/>
        <v/>
      </c>
      <c r="G71" s="6">
        <f t="shared" si="26"/>
        <v>-0.89999999999999902</v>
      </c>
    </row>
    <row r="72" spans="1:7" x14ac:dyDescent="0.25">
      <c r="A72" t="s">
        <v>0</v>
      </c>
      <c r="B72" t="s">
        <v>123</v>
      </c>
      <c r="C72" t="s">
        <v>2</v>
      </c>
      <c r="D72" s="6">
        <v>3.5999999999999899</v>
      </c>
      <c r="E72" s="6">
        <f t="shared" ref="E72" si="30">D72+D73</f>
        <v>2.6999999999999909</v>
      </c>
      <c r="F72" s="6">
        <f t="shared" si="27"/>
        <v>3.5999999999999899</v>
      </c>
      <c r="G72" s="6" t="str">
        <f t="shared" si="26"/>
        <v/>
      </c>
    </row>
    <row r="73" spans="1:7" x14ac:dyDescent="0.25">
      <c r="A73" t="s">
        <v>0</v>
      </c>
      <c r="B73" t="s">
        <v>124</v>
      </c>
      <c r="C73" t="s">
        <v>2</v>
      </c>
      <c r="D73" s="6">
        <v>-0.89999999999999902</v>
      </c>
      <c r="E73" s="6"/>
      <c r="F73" s="6" t="str">
        <f t="shared" si="27"/>
        <v/>
      </c>
      <c r="G73" s="6">
        <f t="shared" si="26"/>
        <v>-0.89999999999999902</v>
      </c>
    </row>
    <row r="74" spans="1:7" x14ac:dyDescent="0.25">
      <c r="A74" t="s">
        <v>0</v>
      </c>
      <c r="B74" t="s">
        <v>125</v>
      </c>
      <c r="C74" t="s">
        <v>2</v>
      </c>
      <c r="D74" s="6">
        <v>3.5999999999999899</v>
      </c>
      <c r="E74" s="6">
        <f t="shared" ref="E74" si="31">D74+D75</f>
        <v>2.6999999999999909</v>
      </c>
      <c r="F74" s="6">
        <f t="shared" si="27"/>
        <v>3.5999999999999899</v>
      </c>
      <c r="G74" s="6" t="str">
        <f t="shared" si="26"/>
        <v/>
      </c>
    </row>
    <row r="75" spans="1:7" x14ac:dyDescent="0.25">
      <c r="A75" t="s">
        <v>0</v>
      </c>
      <c r="B75" t="s">
        <v>126</v>
      </c>
      <c r="C75" t="s">
        <v>2</v>
      </c>
      <c r="D75" s="6">
        <v>-0.89999999999999902</v>
      </c>
      <c r="E75" s="6"/>
      <c r="F75" s="6" t="str">
        <f t="shared" si="27"/>
        <v/>
      </c>
      <c r="G75" s="6">
        <f t="shared" si="26"/>
        <v>-0.89999999999999902</v>
      </c>
    </row>
    <row r="76" spans="1:7" x14ac:dyDescent="0.25">
      <c r="A76" t="s">
        <v>0</v>
      </c>
      <c r="B76" t="s">
        <v>127</v>
      </c>
      <c r="C76" t="s">
        <v>2</v>
      </c>
      <c r="D76" s="6">
        <v>3.5999999999999899</v>
      </c>
      <c r="E76" s="6">
        <f t="shared" ref="E76" si="32">D76+D77</f>
        <v>2.6999999999999909</v>
      </c>
      <c r="F76" s="6">
        <f t="shared" si="27"/>
        <v>3.5999999999999899</v>
      </c>
      <c r="G76" s="6" t="str">
        <f t="shared" si="26"/>
        <v/>
      </c>
    </row>
    <row r="77" spans="1:7" x14ac:dyDescent="0.25">
      <c r="A77" t="s">
        <v>0</v>
      </c>
      <c r="B77" t="s">
        <v>128</v>
      </c>
      <c r="C77" t="s">
        <v>2</v>
      </c>
      <c r="D77" s="6">
        <v>-0.89999999999999902</v>
      </c>
      <c r="E77" s="6"/>
      <c r="F77" s="6" t="str">
        <f t="shared" si="27"/>
        <v/>
      </c>
      <c r="G77" s="6">
        <f t="shared" si="26"/>
        <v>-0.89999999999999902</v>
      </c>
    </row>
    <row r="78" spans="1:7" x14ac:dyDescent="0.25">
      <c r="A78" t="s">
        <v>0</v>
      </c>
      <c r="B78" t="s">
        <v>129</v>
      </c>
      <c r="C78" t="s">
        <v>2</v>
      </c>
      <c r="D78" s="6">
        <v>3.6</v>
      </c>
      <c r="E78" s="6">
        <f t="shared" ref="E78" si="33">D78+D79</f>
        <v>2.9671875000000001</v>
      </c>
      <c r="F78" s="6">
        <f t="shared" si="27"/>
        <v>3.6</v>
      </c>
      <c r="G78" s="6" t="str">
        <f t="shared" si="26"/>
        <v/>
      </c>
    </row>
    <row r="79" spans="1:7" x14ac:dyDescent="0.25">
      <c r="A79" t="s">
        <v>0</v>
      </c>
      <c r="B79" t="s">
        <v>130</v>
      </c>
      <c r="C79" t="s">
        <v>2</v>
      </c>
      <c r="D79" s="6">
        <v>-0.6328125</v>
      </c>
      <c r="E79" s="6"/>
      <c r="F79" s="6" t="str">
        <f t="shared" si="27"/>
        <v/>
      </c>
      <c r="G79" s="10">
        <f t="shared" si="26"/>
        <v>-0.6328125</v>
      </c>
    </row>
    <row r="80" spans="1:7" x14ac:dyDescent="0.25">
      <c r="A80" t="s">
        <v>0</v>
      </c>
      <c r="B80" t="s">
        <v>148</v>
      </c>
      <c r="C80" t="s">
        <v>2</v>
      </c>
      <c r="D80" s="6">
        <v>-9.8437500000000094E-2</v>
      </c>
      <c r="E80" s="10">
        <f t="shared" ref="E80" si="34">D80+D81</f>
        <v>3.5015624999999897</v>
      </c>
      <c r="F80" s="6" t="str">
        <f t="shared" si="27"/>
        <v/>
      </c>
      <c r="G80" s="10">
        <f t="shared" si="26"/>
        <v>-9.8437500000000094E-2</v>
      </c>
    </row>
    <row r="81" spans="1:7" x14ac:dyDescent="0.25">
      <c r="A81" t="s">
        <v>0</v>
      </c>
      <c r="B81" t="s">
        <v>131</v>
      </c>
      <c r="C81" t="s">
        <v>2</v>
      </c>
      <c r="D81" s="6">
        <v>3.5999999999999899</v>
      </c>
      <c r="E81" s="6"/>
      <c r="F81" s="6">
        <f t="shared" si="27"/>
        <v>3.5999999999999899</v>
      </c>
      <c r="G81" s="6" t="str">
        <f t="shared" si="26"/>
        <v/>
      </c>
    </row>
    <row r="82" spans="1:7" x14ac:dyDescent="0.25">
      <c r="A82" t="s">
        <v>0</v>
      </c>
      <c r="B82" t="s">
        <v>132</v>
      </c>
      <c r="C82" t="s">
        <v>2</v>
      </c>
      <c r="D82" s="6">
        <v>3.5999999999999899</v>
      </c>
      <c r="E82" s="6"/>
      <c r="F82" s="6">
        <f t="shared" si="27"/>
        <v>3.5999999999999899</v>
      </c>
      <c r="G82" s="6" t="str">
        <f t="shared" si="26"/>
        <v/>
      </c>
    </row>
    <row r="83" spans="1:7" x14ac:dyDescent="0.25">
      <c r="A83" t="s">
        <v>0</v>
      </c>
      <c r="B83" t="s">
        <v>133</v>
      </c>
      <c r="C83" t="s">
        <v>2</v>
      </c>
      <c r="D83" s="6">
        <v>3.5999999999999899</v>
      </c>
      <c r="E83" s="6"/>
      <c r="F83" s="6">
        <f t="shared" si="27"/>
        <v>3.5999999999999899</v>
      </c>
      <c r="G83" s="6" t="str">
        <f t="shared" si="26"/>
        <v/>
      </c>
    </row>
    <row r="84" spans="1:7" x14ac:dyDescent="0.25">
      <c r="A84" t="s">
        <v>0</v>
      </c>
      <c r="B84" t="s">
        <v>134</v>
      </c>
      <c r="C84" t="s">
        <v>2</v>
      </c>
      <c r="D84" s="6">
        <v>3.5999999999999899</v>
      </c>
      <c r="E84" s="6"/>
      <c r="F84" s="6">
        <f t="shared" si="27"/>
        <v>3.5999999999999899</v>
      </c>
      <c r="G84" s="6" t="str">
        <f t="shared" si="26"/>
        <v/>
      </c>
    </row>
    <row r="85" spans="1:7" x14ac:dyDescent="0.25">
      <c r="A85" t="s">
        <v>0</v>
      </c>
      <c r="B85" t="s">
        <v>135</v>
      </c>
      <c r="C85" t="s">
        <v>2</v>
      </c>
      <c r="D85" s="6">
        <v>3.6</v>
      </c>
      <c r="E85" s="6"/>
      <c r="F85" s="6">
        <f t="shared" si="27"/>
        <v>3.6</v>
      </c>
      <c r="G85" s="6" t="str">
        <f t="shared" si="26"/>
        <v/>
      </c>
    </row>
    <row r="86" spans="1:7" x14ac:dyDescent="0.25">
      <c r="A86" t="s">
        <v>0</v>
      </c>
      <c r="B86" t="s">
        <v>136</v>
      </c>
      <c r="C86" t="s">
        <v>2</v>
      </c>
      <c r="D86" s="6">
        <v>3.6</v>
      </c>
      <c r="E86" s="6"/>
      <c r="F86" s="6">
        <f t="shared" si="27"/>
        <v>3.6</v>
      </c>
      <c r="G86" s="6" t="str">
        <f t="shared" si="26"/>
        <v/>
      </c>
    </row>
    <row r="87" spans="1:7" x14ac:dyDescent="0.25">
      <c r="A87" t="s">
        <v>0</v>
      </c>
      <c r="B87" t="s">
        <v>137</v>
      </c>
      <c r="C87" t="s">
        <v>2</v>
      </c>
      <c r="D87" s="6">
        <v>3.5999999999999899</v>
      </c>
      <c r="E87" s="6"/>
      <c r="F87" s="6">
        <f t="shared" si="27"/>
        <v>3.5999999999999899</v>
      </c>
      <c r="G87" s="6" t="str">
        <f t="shared" si="26"/>
        <v/>
      </c>
    </row>
    <row r="88" spans="1:7" x14ac:dyDescent="0.25">
      <c r="A88" t="s">
        <v>0</v>
      </c>
      <c r="B88" t="s">
        <v>138</v>
      </c>
      <c r="C88" t="s">
        <v>2</v>
      </c>
      <c r="D88" s="6">
        <v>3.5999999999999899</v>
      </c>
      <c r="E88" s="6"/>
      <c r="F88" s="6">
        <f t="shared" si="27"/>
        <v>3.5999999999999899</v>
      </c>
      <c r="G88" s="6" t="str">
        <f t="shared" si="26"/>
        <v/>
      </c>
    </row>
    <row r="89" spans="1:7" x14ac:dyDescent="0.25">
      <c r="A89" t="s">
        <v>0</v>
      </c>
      <c r="B89" t="s">
        <v>139</v>
      </c>
      <c r="C89" t="s">
        <v>2</v>
      </c>
      <c r="D89" s="6">
        <v>3.6</v>
      </c>
      <c r="E89" s="6"/>
      <c r="F89" s="6">
        <f t="shared" si="27"/>
        <v>3.6</v>
      </c>
      <c r="G89" s="6" t="str">
        <f t="shared" si="26"/>
        <v/>
      </c>
    </row>
    <row r="90" spans="1:7" x14ac:dyDescent="0.25">
      <c r="A90" t="s">
        <v>0</v>
      </c>
      <c r="B90" t="s">
        <v>140</v>
      </c>
      <c r="C90" t="s">
        <v>2</v>
      </c>
      <c r="D90" s="6">
        <v>3.6</v>
      </c>
      <c r="E90" s="6"/>
      <c r="F90" s="6">
        <f t="shared" si="27"/>
        <v>3.6</v>
      </c>
      <c r="G90" s="6" t="str">
        <f t="shared" si="26"/>
        <v/>
      </c>
    </row>
    <row r="91" spans="1:7" x14ac:dyDescent="0.25">
      <c r="A91" t="s">
        <v>0</v>
      </c>
      <c r="B91" t="s">
        <v>141</v>
      </c>
      <c r="C91" t="s">
        <v>2</v>
      </c>
      <c r="D91" s="6">
        <v>3.6</v>
      </c>
      <c r="E91" s="6"/>
      <c r="F91" s="6">
        <f t="shared" si="27"/>
        <v>3.6</v>
      </c>
      <c r="G91" s="6" t="str">
        <f t="shared" si="26"/>
        <v/>
      </c>
    </row>
    <row r="92" spans="1:7" x14ac:dyDescent="0.25">
      <c r="A92" t="s">
        <v>0</v>
      </c>
      <c r="B92" t="s">
        <v>142</v>
      </c>
      <c r="C92" t="s">
        <v>2</v>
      </c>
      <c r="D92" s="6">
        <v>3.5999999999999899</v>
      </c>
      <c r="E92" s="6"/>
      <c r="F92" s="6">
        <f t="shared" si="27"/>
        <v>3.5999999999999899</v>
      </c>
      <c r="G92" s="6" t="str">
        <f t="shared" si="26"/>
        <v/>
      </c>
    </row>
    <row r="93" spans="1:7" x14ac:dyDescent="0.25">
      <c r="A93" t="s">
        <v>0</v>
      </c>
      <c r="B93" t="s">
        <v>143</v>
      </c>
      <c r="C93" t="s">
        <v>2</v>
      </c>
      <c r="D93" s="6">
        <v>3.5999999999999899</v>
      </c>
      <c r="E93" s="6"/>
      <c r="F93" s="6">
        <f t="shared" si="27"/>
        <v>3.5999999999999899</v>
      </c>
      <c r="G93" s="6" t="str">
        <f t="shared" si="26"/>
        <v/>
      </c>
    </row>
    <row r="94" spans="1:7" x14ac:dyDescent="0.25">
      <c r="A94" t="s">
        <v>0</v>
      </c>
      <c r="B94" t="s">
        <v>144</v>
      </c>
      <c r="C94" t="s">
        <v>2</v>
      </c>
      <c r="D94" s="6">
        <v>3.6</v>
      </c>
      <c r="E94" s="6"/>
      <c r="F94" s="6">
        <f t="shared" si="27"/>
        <v>3.6</v>
      </c>
      <c r="G94" s="6" t="str">
        <f t="shared" si="26"/>
        <v/>
      </c>
    </row>
    <row r="95" spans="1:7" x14ac:dyDescent="0.25">
      <c r="A95" t="s">
        <v>0</v>
      </c>
      <c r="B95" t="s">
        <v>145</v>
      </c>
      <c r="C95" t="s">
        <v>2</v>
      </c>
      <c r="D95" s="6">
        <v>2.5312499999999898</v>
      </c>
      <c r="E95" s="6"/>
      <c r="F95" s="6">
        <f t="shared" si="27"/>
        <v>2.5312499999999898</v>
      </c>
      <c r="G95" s="6" t="str">
        <f t="shared" si="26"/>
        <v/>
      </c>
    </row>
    <row r="96" spans="1:7" x14ac:dyDescent="0.25">
      <c r="A96" t="s">
        <v>0</v>
      </c>
      <c r="B96" t="s">
        <v>149</v>
      </c>
      <c r="C96" t="s">
        <v>2</v>
      </c>
      <c r="D96" s="6">
        <v>0.39374999999999799</v>
      </c>
      <c r="E96" s="6"/>
      <c r="F96" s="6">
        <f t="shared" si="27"/>
        <v>0.39374999999999799</v>
      </c>
      <c r="G96" s="6" t="str">
        <f t="shared" si="26"/>
        <v/>
      </c>
    </row>
    <row r="97" spans="1:7" x14ac:dyDescent="0.25">
      <c r="A97" t="s">
        <v>150</v>
      </c>
      <c r="B97" s="6">
        <v>190.68749999999901</v>
      </c>
      <c r="E97" s="11">
        <f>SUM(D1:D96)</f>
        <v>190.68749999999949</v>
      </c>
      <c r="F97" s="6">
        <f>SUM(F1:F96)</f>
        <v>218.24999999999966</v>
      </c>
      <c r="G97" s="6">
        <f>SUM(G1:G96)</f>
        <v>-27.562499999999975</v>
      </c>
    </row>
    <row r="98" spans="1:7" x14ac:dyDescent="0.25">
      <c r="A98" t="s">
        <v>151</v>
      </c>
      <c r="B98" s="6">
        <v>218.24999999999901</v>
      </c>
    </row>
    <row r="99" spans="1:7" x14ac:dyDescent="0.25">
      <c r="A99" t="s">
        <v>152</v>
      </c>
      <c r="B99" s="6">
        <v>218.24999999999901</v>
      </c>
    </row>
  </sheetData>
  <conditionalFormatting sqref="D1:D96">
    <cfRule type="cellIs" dxfId="5" priority="4" operator="between">
      <formula>3.55</formula>
      <formula>3.65</formula>
    </cfRule>
  </conditionalFormatting>
  <conditionalFormatting sqref="E1:E96">
    <cfRule type="cellIs" dxfId="4" priority="3" operator="between">
      <formula>2.65</formula>
      <formula>2.75</formula>
    </cfRule>
  </conditionalFormatting>
  <conditionalFormatting sqref="F1:F96">
    <cfRule type="cellIs" dxfId="3" priority="2" operator="between">
      <formula>3.55</formula>
      <formula>3.65</formula>
    </cfRule>
  </conditionalFormatting>
  <conditionalFormatting sqref="G1:G96">
    <cfRule type="cellIs" dxfId="2" priority="1" operator="between">
      <formula>-0.85</formula>
      <formula>-0.95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996B-2C31-4A8B-BD96-4A23320BCFAF}">
  <dimension ref="A1:F129"/>
  <sheetViews>
    <sheetView workbookViewId="0">
      <selection activeCell="L26" sqref="L26"/>
    </sheetView>
  </sheetViews>
  <sheetFormatPr defaultRowHeight="15" x14ac:dyDescent="0.25"/>
  <cols>
    <col min="1" max="1" width="16.7109375" bestFit="1" customWidth="1"/>
    <col min="2" max="2" width="12.7109375" bestFit="1" customWidth="1"/>
    <col min="3" max="3" width="7.7109375" bestFit="1" customWidth="1"/>
    <col min="4" max="4" width="5.28515625" bestFit="1" customWidth="1"/>
  </cols>
  <sheetData>
    <row r="1" spans="1:6" x14ac:dyDescent="0.25">
      <c r="A1" t="s">
        <v>0</v>
      </c>
      <c r="B1" t="s">
        <v>283</v>
      </c>
      <c r="C1" t="s">
        <v>2</v>
      </c>
      <c r="D1" s="6">
        <v>0.39374999999999799</v>
      </c>
      <c r="F1" s="1" t="s">
        <v>153</v>
      </c>
    </row>
    <row r="2" spans="1:6" x14ac:dyDescent="0.25">
      <c r="A2" t="s">
        <v>0</v>
      </c>
      <c r="B2" t="s">
        <v>284</v>
      </c>
      <c r="C2" t="s">
        <v>2</v>
      </c>
      <c r="D2" s="10">
        <v>-9.8437499999999595E-2</v>
      </c>
      <c r="F2" s="1" t="s">
        <v>154</v>
      </c>
    </row>
    <row r="3" spans="1:6" x14ac:dyDescent="0.25">
      <c r="A3" t="s">
        <v>0</v>
      </c>
      <c r="B3" t="s">
        <v>162</v>
      </c>
      <c r="C3" t="s">
        <v>2</v>
      </c>
      <c r="D3" s="6">
        <v>-0.632812499999999</v>
      </c>
      <c r="F3" s="1" t="s">
        <v>293</v>
      </c>
    </row>
    <row r="4" spans="1:6" x14ac:dyDescent="0.25">
      <c r="A4" t="s">
        <v>0</v>
      </c>
      <c r="B4" t="s">
        <v>161</v>
      </c>
      <c r="C4" t="s">
        <v>2</v>
      </c>
      <c r="D4" s="6">
        <v>2.5312499999999898</v>
      </c>
      <c r="F4" s="1" t="s">
        <v>294</v>
      </c>
    </row>
    <row r="5" spans="1:6" x14ac:dyDescent="0.25">
      <c r="A5" t="s">
        <v>0</v>
      </c>
      <c r="B5" t="s">
        <v>163</v>
      </c>
      <c r="C5" t="s">
        <v>2</v>
      </c>
      <c r="D5" s="6">
        <v>3.6</v>
      </c>
      <c r="F5" s="1" t="s">
        <v>40</v>
      </c>
    </row>
    <row r="6" spans="1:6" x14ac:dyDescent="0.25">
      <c r="A6" t="s">
        <v>0</v>
      </c>
      <c r="B6" t="s">
        <v>164</v>
      </c>
      <c r="C6" t="s">
        <v>2</v>
      </c>
      <c r="D6" s="6">
        <v>-0.9</v>
      </c>
      <c r="F6" s="1" t="s">
        <v>295</v>
      </c>
    </row>
    <row r="7" spans="1:6" x14ac:dyDescent="0.25">
      <c r="A7" t="s">
        <v>0</v>
      </c>
      <c r="B7" t="s">
        <v>165</v>
      </c>
      <c r="C7" t="s">
        <v>2</v>
      </c>
      <c r="D7" s="6">
        <v>3.5999999999999899</v>
      </c>
      <c r="F7" s="1" t="s">
        <v>296</v>
      </c>
    </row>
    <row r="8" spans="1:6" x14ac:dyDescent="0.25">
      <c r="A8" t="s">
        <v>0</v>
      </c>
      <c r="B8" t="s">
        <v>166</v>
      </c>
      <c r="C8" t="s">
        <v>2</v>
      </c>
      <c r="D8" s="6">
        <v>-0.89999999999999802</v>
      </c>
      <c r="F8" s="1" t="s">
        <v>156</v>
      </c>
    </row>
    <row r="9" spans="1:6" x14ac:dyDescent="0.25">
      <c r="A9" t="s">
        <v>0</v>
      </c>
      <c r="B9" t="s">
        <v>167</v>
      </c>
      <c r="C9" t="s">
        <v>2</v>
      </c>
      <c r="D9" s="6">
        <v>3.5999999999999899</v>
      </c>
      <c r="F9" s="1" t="s">
        <v>297</v>
      </c>
    </row>
    <row r="10" spans="1:6" x14ac:dyDescent="0.25">
      <c r="A10" t="s">
        <v>0</v>
      </c>
      <c r="B10" t="s">
        <v>168</v>
      </c>
      <c r="C10" t="s">
        <v>2</v>
      </c>
      <c r="D10" s="6">
        <v>-0.89999999999999802</v>
      </c>
      <c r="F10" s="1" t="s">
        <v>298</v>
      </c>
    </row>
    <row r="11" spans="1:6" x14ac:dyDescent="0.25">
      <c r="A11" t="s">
        <v>0</v>
      </c>
      <c r="B11" t="s">
        <v>169</v>
      </c>
      <c r="C11" t="s">
        <v>2</v>
      </c>
      <c r="D11" s="6">
        <v>3.6</v>
      </c>
      <c r="F11" s="1" t="s">
        <v>299</v>
      </c>
    </row>
    <row r="12" spans="1:6" x14ac:dyDescent="0.25">
      <c r="A12" t="s">
        <v>0</v>
      </c>
      <c r="B12" t="s">
        <v>170</v>
      </c>
      <c r="C12" t="s">
        <v>2</v>
      </c>
      <c r="D12" s="6">
        <v>-0.9</v>
      </c>
      <c r="F12" s="1" t="s">
        <v>160</v>
      </c>
    </row>
    <row r="13" spans="1:6" x14ac:dyDescent="0.25">
      <c r="A13" t="s">
        <v>0</v>
      </c>
      <c r="B13" t="s">
        <v>171</v>
      </c>
      <c r="C13" t="s">
        <v>2</v>
      </c>
      <c r="D13" s="6">
        <v>3.6</v>
      </c>
      <c r="F13" s="2"/>
    </row>
    <row r="14" spans="1:6" x14ac:dyDescent="0.25">
      <c r="A14" t="s">
        <v>0</v>
      </c>
      <c r="B14" t="s">
        <v>172</v>
      </c>
      <c r="C14" t="s">
        <v>2</v>
      </c>
      <c r="D14" s="6">
        <v>-0.9</v>
      </c>
    </row>
    <row r="15" spans="1:6" x14ac:dyDescent="0.25">
      <c r="A15" t="s">
        <v>0</v>
      </c>
      <c r="B15" t="s">
        <v>173</v>
      </c>
      <c r="C15" t="s">
        <v>2</v>
      </c>
      <c r="D15" s="6">
        <v>3.6</v>
      </c>
    </row>
    <row r="16" spans="1:6" x14ac:dyDescent="0.25">
      <c r="A16" t="s">
        <v>0</v>
      </c>
      <c r="B16" t="s">
        <v>174</v>
      </c>
      <c r="C16" t="s">
        <v>2</v>
      </c>
      <c r="D16" s="6">
        <v>-0.9</v>
      </c>
    </row>
    <row r="17" spans="1:4" x14ac:dyDescent="0.25">
      <c r="A17" t="s">
        <v>0</v>
      </c>
      <c r="B17" t="s">
        <v>175</v>
      </c>
      <c r="C17" t="s">
        <v>2</v>
      </c>
      <c r="D17" s="6">
        <v>3.5999999999999899</v>
      </c>
    </row>
    <row r="18" spans="1:4" x14ac:dyDescent="0.25">
      <c r="A18" t="s">
        <v>0</v>
      </c>
      <c r="B18" t="s">
        <v>176</v>
      </c>
      <c r="C18" t="s">
        <v>2</v>
      </c>
      <c r="D18" s="6">
        <v>-0.89999999999999802</v>
      </c>
    </row>
    <row r="19" spans="1:4" x14ac:dyDescent="0.25">
      <c r="A19" t="s">
        <v>0</v>
      </c>
      <c r="B19" t="s">
        <v>177</v>
      </c>
      <c r="C19" t="s">
        <v>2</v>
      </c>
      <c r="D19" s="6">
        <v>3.5999999999999899</v>
      </c>
    </row>
    <row r="20" spans="1:4" x14ac:dyDescent="0.25">
      <c r="A20" t="s">
        <v>0</v>
      </c>
      <c r="B20" t="s">
        <v>178</v>
      </c>
      <c r="C20" t="s">
        <v>2</v>
      </c>
      <c r="D20" s="6">
        <v>-0.89999999999999802</v>
      </c>
    </row>
    <row r="21" spans="1:4" x14ac:dyDescent="0.25">
      <c r="A21" t="s">
        <v>0</v>
      </c>
      <c r="B21" t="s">
        <v>179</v>
      </c>
      <c r="C21" t="s">
        <v>2</v>
      </c>
      <c r="D21" s="6">
        <v>3.6</v>
      </c>
    </row>
    <row r="22" spans="1:4" x14ac:dyDescent="0.25">
      <c r="A22" t="s">
        <v>0</v>
      </c>
      <c r="B22" t="s">
        <v>180</v>
      </c>
      <c r="C22" t="s">
        <v>2</v>
      </c>
      <c r="D22" s="6">
        <v>-0.9</v>
      </c>
    </row>
    <row r="23" spans="1:4" x14ac:dyDescent="0.25">
      <c r="A23" t="s">
        <v>0</v>
      </c>
      <c r="B23" t="s">
        <v>181</v>
      </c>
      <c r="C23" t="s">
        <v>2</v>
      </c>
      <c r="D23" s="6">
        <v>3.6</v>
      </c>
    </row>
    <row r="24" spans="1:4" x14ac:dyDescent="0.25">
      <c r="A24" t="s">
        <v>0</v>
      </c>
      <c r="B24" t="s">
        <v>182</v>
      </c>
      <c r="C24" t="s">
        <v>2</v>
      </c>
      <c r="D24" s="6">
        <v>-0.9</v>
      </c>
    </row>
    <row r="25" spans="1:4" x14ac:dyDescent="0.25">
      <c r="A25" t="s">
        <v>0</v>
      </c>
      <c r="B25" t="s">
        <v>183</v>
      </c>
      <c r="C25" t="s">
        <v>2</v>
      </c>
      <c r="D25" s="6">
        <v>3.5999999999999899</v>
      </c>
    </row>
    <row r="26" spans="1:4" x14ac:dyDescent="0.25">
      <c r="A26" t="s">
        <v>0</v>
      </c>
      <c r="B26" t="s">
        <v>184</v>
      </c>
      <c r="C26" t="s">
        <v>2</v>
      </c>
      <c r="D26" s="6">
        <v>-0.89999999999999902</v>
      </c>
    </row>
    <row r="27" spans="1:4" x14ac:dyDescent="0.25">
      <c r="A27" t="s">
        <v>0</v>
      </c>
      <c r="B27" t="s">
        <v>185</v>
      </c>
      <c r="C27" t="s">
        <v>2</v>
      </c>
      <c r="D27" s="6">
        <v>3.5999999999999899</v>
      </c>
    </row>
    <row r="28" spans="1:4" x14ac:dyDescent="0.25">
      <c r="A28" t="s">
        <v>0</v>
      </c>
      <c r="B28" t="s">
        <v>186</v>
      </c>
      <c r="C28" t="s">
        <v>2</v>
      </c>
      <c r="D28" s="6">
        <v>-0.89999999999999902</v>
      </c>
    </row>
    <row r="29" spans="1:4" x14ac:dyDescent="0.25">
      <c r="A29" t="s">
        <v>0</v>
      </c>
      <c r="B29" t="s">
        <v>187</v>
      </c>
      <c r="C29" t="s">
        <v>2</v>
      </c>
      <c r="D29" s="6">
        <v>3.5999999999999899</v>
      </c>
    </row>
    <row r="30" spans="1:4" x14ac:dyDescent="0.25">
      <c r="A30" t="s">
        <v>0</v>
      </c>
      <c r="B30" t="s">
        <v>188</v>
      </c>
      <c r="C30" t="s">
        <v>2</v>
      </c>
      <c r="D30" s="6">
        <v>-0.89999999999999902</v>
      </c>
    </row>
    <row r="31" spans="1:4" x14ac:dyDescent="0.25">
      <c r="A31" t="s">
        <v>0</v>
      </c>
      <c r="B31" t="s">
        <v>189</v>
      </c>
      <c r="C31" t="s">
        <v>2</v>
      </c>
      <c r="D31" s="6">
        <v>3.5999999999999899</v>
      </c>
    </row>
    <row r="32" spans="1:4" x14ac:dyDescent="0.25">
      <c r="A32" t="s">
        <v>0</v>
      </c>
      <c r="B32" t="s">
        <v>190</v>
      </c>
      <c r="C32" t="s">
        <v>2</v>
      </c>
      <c r="D32" s="6">
        <v>-0.89999999999999902</v>
      </c>
    </row>
    <row r="33" spans="1:4" x14ac:dyDescent="0.25">
      <c r="A33" t="s">
        <v>0</v>
      </c>
      <c r="B33" t="s">
        <v>191</v>
      </c>
      <c r="C33" t="s">
        <v>2</v>
      </c>
      <c r="D33" s="6">
        <v>3.6</v>
      </c>
    </row>
    <row r="34" spans="1:4" x14ac:dyDescent="0.25">
      <c r="A34" t="s">
        <v>0</v>
      </c>
      <c r="B34" t="s">
        <v>192</v>
      </c>
      <c r="C34" t="s">
        <v>2</v>
      </c>
      <c r="D34" s="6">
        <v>-0.9</v>
      </c>
    </row>
    <row r="35" spans="1:4" x14ac:dyDescent="0.25">
      <c r="A35" t="s">
        <v>0</v>
      </c>
      <c r="B35" t="s">
        <v>193</v>
      </c>
      <c r="C35" t="s">
        <v>2</v>
      </c>
      <c r="D35" s="6">
        <v>3.5999999999999899</v>
      </c>
    </row>
    <row r="36" spans="1:4" x14ac:dyDescent="0.25">
      <c r="A36" t="s">
        <v>0</v>
      </c>
      <c r="B36" t="s">
        <v>194</v>
      </c>
      <c r="C36" t="s">
        <v>2</v>
      </c>
      <c r="D36" s="6">
        <v>-0.89999999999999902</v>
      </c>
    </row>
    <row r="37" spans="1:4" x14ac:dyDescent="0.25">
      <c r="A37" t="s">
        <v>0</v>
      </c>
      <c r="B37" t="s">
        <v>195</v>
      </c>
      <c r="C37" t="s">
        <v>2</v>
      </c>
      <c r="D37" s="6">
        <v>3.5999999999999899</v>
      </c>
    </row>
    <row r="38" spans="1:4" x14ac:dyDescent="0.25">
      <c r="A38" t="s">
        <v>0</v>
      </c>
      <c r="B38" t="s">
        <v>196</v>
      </c>
      <c r="C38" t="s">
        <v>2</v>
      </c>
      <c r="D38" s="6">
        <v>-0.89999999999999902</v>
      </c>
    </row>
    <row r="39" spans="1:4" x14ac:dyDescent="0.25">
      <c r="A39" t="s">
        <v>0</v>
      </c>
      <c r="B39" t="s">
        <v>197</v>
      </c>
      <c r="C39" t="s">
        <v>2</v>
      </c>
      <c r="D39" s="6">
        <v>3.5999999999999899</v>
      </c>
    </row>
    <row r="40" spans="1:4" x14ac:dyDescent="0.25">
      <c r="A40" t="s">
        <v>0</v>
      </c>
      <c r="B40" t="s">
        <v>198</v>
      </c>
      <c r="C40" t="s">
        <v>2</v>
      </c>
      <c r="D40" s="6">
        <v>-0.89999999999999902</v>
      </c>
    </row>
    <row r="41" spans="1:4" x14ac:dyDescent="0.25">
      <c r="A41" t="s">
        <v>0</v>
      </c>
      <c r="B41" t="s">
        <v>199</v>
      </c>
      <c r="C41" t="s">
        <v>2</v>
      </c>
      <c r="D41" s="6">
        <v>3.5999999999999899</v>
      </c>
    </row>
    <row r="42" spans="1:4" x14ac:dyDescent="0.25">
      <c r="A42" t="s">
        <v>0</v>
      </c>
      <c r="B42" t="s">
        <v>200</v>
      </c>
      <c r="C42" t="s">
        <v>2</v>
      </c>
      <c r="D42" s="6">
        <v>-0.89999999999999902</v>
      </c>
    </row>
    <row r="43" spans="1:4" x14ac:dyDescent="0.25">
      <c r="A43" t="s">
        <v>0</v>
      </c>
      <c r="B43" t="s">
        <v>201</v>
      </c>
      <c r="C43" t="s">
        <v>2</v>
      </c>
      <c r="D43" s="6">
        <v>3.6</v>
      </c>
    </row>
    <row r="44" spans="1:4" x14ac:dyDescent="0.25">
      <c r="A44" t="s">
        <v>0</v>
      </c>
      <c r="B44" t="s">
        <v>202</v>
      </c>
      <c r="C44" t="s">
        <v>2</v>
      </c>
      <c r="D44" s="6">
        <v>-0.9</v>
      </c>
    </row>
    <row r="45" spans="1:4" x14ac:dyDescent="0.25">
      <c r="A45" t="s">
        <v>0</v>
      </c>
      <c r="B45" t="s">
        <v>203</v>
      </c>
      <c r="C45" t="s">
        <v>2</v>
      </c>
      <c r="D45" s="6">
        <v>3.5999999999999899</v>
      </c>
    </row>
    <row r="46" spans="1:4" x14ac:dyDescent="0.25">
      <c r="A46" t="s">
        <v>0</v>
      </c>
      <c r="B46" t="s">
        <v>204</v>
      </c>
      <c r="C46" t="s">
        <v>2</v>
      </c>
      <c r="D46" s="6">
        <v>-0.89999999999999902</v>
      </c>
    </row>
    <row r="47" spans="1:4" x14ac:dyDescent="0.25">
      <c r="A47" t="s">
        <v>0</v>
      </c>
      <c r="B47" t="s">
        <v>205</v>
      </c>
      <c r="C47" t="s">
        <v>2</v>
      </c>
      <c r="D47" s="6">
        <v>3.6</v>
      </c>
    </row>
    <row r="48" spans="1:4" x14ac:dyDescent="0.25">
      <c r="A48" t="s">
        <v>0</v>
      </c>
      <c r="B48" t="s">
        <v>206</v>
      </c>
      <c r="C48" t="s">
        <v>2</v>
      </c>
      <c r="D48" s="6">
        <v>-0.9</v>
      </c>
    </row>
    <row r="49" spans="1:4" x14ac:dyDescent="0.25">
      <c r="A49" t="s">
        <v>0</v>
      </c>
      <c r="B49" t="s">
        <v>207</v>
      </c>
      <c r="C49" t="s">
        <v>2</v>
      </c>
      <c r="D49" s="6">
        <v>3.6</v>
      </c>
    </row>
    <row r="50" spans="1:4" x14ac:dyDescent="0.25">
      <c r="A50" t="s">
        <v>0</v>
      </c>
      <c r="B50" t="s">
        <v>208</v>
      </c>
      <c r="C50" t="s">
        <v>2</v>
      </c>
      <c r="D50" s="6">
        <v>-0.9</v>
      </c>
    </row>
    <row r="51" spans="1:4" x14ac:dyDescent="0.25">
      <c r="A51" t="s">
        <v>0</v>
      </c>
      <c r="B51" t="s">
        <v>209</v>
      </c>
      <c r="C51" t="s">
        <v>2</v>
      </c>
      <c r="D51" s="6">
        <v>3.5999999999999899</v>
      </c>
    </row>
    <row r="52" spans="1:4" x14ac:dyDescent="0.25">
      <c r="A52" t="s">
        <v>0</v>
      </c>
      <c r="B52" t="s">
        <v>210</v>
      </c>
      <c r="C52" t="s">
        <v>2</v>
      </c>
      <c r="D52" s="6">
        <v>-0.89999999999999902</v>
      </c>
    </row>
    <row r="53" spans="1:4" x14ac:dyDescent="0.25">
      <c r="A53" t="s">
        <v>0</v>
      </c>
      <c r="B53" t="s">
        <v>211</v>
      </c>
      <c r="C53" t="s">
        <v>2</v>
      </c>
      <c r="D53" s="6">
        <v>3.5999999999999899</v>
      </c>
    </row>
    <row r="54" spans="1:4" x14ac:dyDescent="0.25">
      <c r="A54" t="s">
        <v>0</v>
      </c>
      <c r="B54" t="s">
        <v>212</v>
      </c>
      <c r="C54" t="s">
        <v>2</v>
      </c>
      <c r="D54" s="6">
        <v>-0.89999999999999902</v>
      </c>
    </row>
    <row r="55" spans="1:4" x14ac:dyDescent="0.25">
      <c r="A55" t="s">
        <v>0</v>
      </c>
      <c r="B55" t="s">
        <v>213</v>
      </c>
      <c r="C55" t="s">
        <v>2</v>
      </c>
      <c r="D55" s="6">
        <v>3.6</v>
      </c>
    </row>
    <row r="56" spans="1:4" x14ac:dyDescent="0.25">
      <c r="A56" t="s">
        <v>0</v>
      </c>
      <c r="B56" t="s">
        <v>214</v>
      </c>
      <c r="C56" t="s">
        <v>2</v>
      </c>
      <c r="D56" s="6">
        <v>-0.9</v>
      </c>
    </row>
    <row r="57" spans="1:4" x14ac:dyDescent="0.25">
      <c r="A57" t="s">
        <v>0</v>
      </c>
      <c r="B57" t="s">
        <v>215</v>
      </c>
      <c r="C57" t="s">
        <v>2</v>
      </c>
      <c r="D57" s="6">
        <v>3.6</v>
      </c>
    </row>
    <row r="58" spans="1:4" x14ac:dyDescent="0.25">
      <c r="A58" t="s">
        <v>0</v>
      </c>
      <c r="B58" t="s">
        <v>216</v>
      </c>
      <c r="C58" t="s">
        <v>2</v>
      </c>
      <c r="D58" s="6">
        <v>-0.9</v>
      </c>
    </row>
    <row r="59" spans="1:4" x14ac:dyDescent="0.25">
      <c r="A59" t="s">
        <v>0</v>
      </c>
      <c r="B59" t="s">
        <v>217</v>
      </c>
      <c r="C59" t="s">
        <v>2</v>
      </c>
      <c r="D59" s="6">
        <v>3.5999999999999899</v>
      </c>
    </row>
    <row r="60" spans="1:4" x14ac:dyDescent="0.25">
      <c r="A60" t="s">
        <v>0</v>
      </c>
      <c r="B60" t="s">
        <v>218</v>
      </c>
      <c r="C60" t="s">
        <v>2</v>
      </c>
      <c r="D60" s="6">
        <v>-0.89999999999999902</v>
      </c>
    </row>
    <row r="61" spans="1:4" x14ac:dyDescent="0.25">
      <c r="A61" t="s">
        <v>0</v>
      </c>
      <c r="B61" t="s">
        <v>219</v>
      </c>
      <c r="C61" t="s">
        <v>2</v>
      </c>
      <c r="D61" s="6">
        <v>3.6</v>
      </c>
    </row>
    <row r="62" spans="1:4" x14ac:dyDescent="0.25">
      <c r="A62" t="s">
        <v>0</v>
      </c>
      <c r="B62" t="s">
        <v>220</v>
      </c>
      <c r="C62" t="s">
        <v>2</v>
      </c>
      <c r="D62" s="6">
        <v>-0.9</v>
      </c>
    </row>
    <row r="63" spans="1:4" x14ac:dyDescent="0.25">
      <c r="A63" t="s">
        <v>0</v>
      </c>
      <c r="B63" t="s">
        <v>221</v>
      </c>
      <c r="C63" t="s">
        <v>2</v>
      </c>
      <c r="D63" s="6">
        <v>3.6</v>
      </c>
    </row>
    <row r="64" spans="1:4" x14ac:dyDescent="0.25">
      <c r="A64" t="s">
        <v>0</v>
      </c>
      <c r="B64" t="s">
        <v>222</v>
      </c>
      <c r="C64" t="s">
        <v>2</v>
      </c>
      <c r="D64" s="6">
        <v>-0.9</v>
      </c>
    </row>
    <row r="65" spans="1:4" x14ac:dyDescent="0.25">
      <c r="A65" t="s">
        <v>0</v>
      </c>
      <c r="B65" t="s">
        <v>223</v>
      </c>
      <c r="C65" t="s">
        <v>2</v>
      </c>
      <c r="D65" s="6">
        <v>3.6</v>
      </c>
    </row>
    <row r="66" spans="1:4" x14ac:dyDescent="0.25">
      <c r="A66" t="s">
        <v>0</v>
      </c>
      <c r="B66" t="s">
        <v>224</v>
      </c>
      <c r="C66" t="s">
        <v>2</v>
      </c>
      <c r="D66" s="6">
        <v>-0.9</v>
      </c>
    </row>
    <row r="67" spans="1:4" x14ac:dyDescent="0.25">
      <c r="A67" t="s">
        <v>0</v>
      </c>
      <c r="B67" t="s">
        <v>225</v>
      </c>
      <c r="C67" t="s">
        <v>2</v>
      </c>
      <c r="D67" s="6">
        <v>3.5999999999999899</v>
      </c>
    </row>
    <row r="68" spans="1:4" x14ac:dyDescent="0.25">
      <c r="A68" t="s">
        <v>0</v>
      </c>
      <c r="B68" t="s">
        <v>226</v>
      </c>
      <c r="C68" t="s">
        <v>2</v>
      </c>
      <c r="D68" s="6">
        <v>-0.89999999999999902</v>
      </c>
    </row>
    <row r="69" spans="1:4" x14ac:dyDescent="0.25">
      <c r="A69" t="s">
        <v>0</v>
      </c>
      <c r="B69" t="s">
        <v>227</v>
      </c>
      <c r="C69" t="s">
        <v>2</v>
      </c>
      <c r="D69" s="6">
        <v>3.6</v>
      </c>
    </row>
    <row r="70" spans="1:4" x14ac:dyDescent="0.25">
      <c r="A70" t="s">
        <v>0</v>
      </c>
      <c r="B70" t="s">
        <v>228</v>
      </c>
      <c r="C70" t="s">
        <v>2</v>
      </c>
      <c r="D70" s="6">
        <v>-0.9</v>
      </c>
    </row>
    <row r="71" spans="1:4" x14ac:dyDescent="0.25">
      <c r="A71" t="s">
        <v>0</v>
      </c>
      <c r="B71" t="s">
        <v>229</v>
      </c>
      <c r="C71" t="s">
        <v>2</v>
      </c>
      <c r="D71" s="6">
        <v>3.6</v>
      </c>
    </row>
    <row r="72" spans="1:4" x14ac:dyDescent="0.25">
      <c r="A72" t="s">
        <v>0</v>
      </c>
      <c r="B72" t="s">
        <v>230</v>
      </c>
      <c r="C72" t="s">
        <v>2</v>
      </c>
      <c r="D72" s="6">
        <v>-0.9</v>
      </c>
    </row>
    <row r="73" spans="1:4" x14ac:dyDescent="0.25">
      <c r="A73" t="s">
        <v>0</v>
      </c>
      <c r="B73" t="s">
        <v>231</v>
      </c>
      <c r="C73" t="s">
        <v>2</v>
      </c>
      <c r="D73" s="6">
        <v>3.5999999999999899</v>
      </c>
    </row>
    <row r="74" spans="1:4" x14ac:dyDescent="0.25">
      <c r="A74" t="s">
        <v>0</v>
      </c>
      <c r="B74" t="s">
        <v>232</v>
      </c>
      <c r="C74" t="s">
        <v>2</v>
      </c>
      <c r="D74" s="6">
        <v>-0.89999999999999902</v>
      </c>
    </row>
    <row r="75" spans="1:4" x14ac:dyDescent="0.25">
      <c r="A75" t="s">
        <v>0</v>
      </c>
      <c r="B75" t="s">
        <v>233</v>
      </c>
      <c r="C75" t="s">
        <v>2</v>
      </c>
      <c r="D75" s="6">
        <v>3.5999999999999899</v>
      </c>
    </row>
    <row r="76" spans="1:4" x14ac:dyDescent="0.25">
      <c r="A76" t="s">
        <v>0</v>
      </c>
      <c r="B76" t="s">
        <v>234</v>
      </c>
      <c r="C76" t="s">
        <v>2</v>
      </c>
      <c r="D76" s="6">
        <v>-0.89999999999999902</v>
      </c>
    </row>
    <row r="77" spans="1:4" x14ac:dyDescent="0.25">
      <c r="A77" t="s">
        <v>0</v>
      </c>
      <c r="B77" t="s">
        <v>235</v>
      </c>
      <c r="C77" t="s">
        <v>2</v>
      </c>
      <c r="D77" s="6">
        <v>3.6</v>
      </c>
    </row>
    <row r="78" spans="1:4" x14ac:dyDescent="0.25">
      <c r="A78" t="s">
        <v>0</v>
      </c>
      <c r="B78" t="s">
        <v>236</v>
      </c>
      <c r="C78" t="s">
        <v>2</v>
      </c>
      <c r="D78" s="6">
        <v>-0.9</v>
      </c>
    </row>
    <row r="79" spans="1:4" x14ac:dyDescent="0.25">
      <c r="A79" t="s">
        <v>0</v>
      </c>
      <c r="B79" t="s">
        <v>237</v>
      </c>
      <c r="C79" t="s">
        <v>2</v>
      </c>
      <c r="D79" s="6">
        <v>3.6</v>
      </c>
    </row>
    <row r="80" spans="1:4" x14ac:dyDescent="0.25">
      <c r="A80" t="s">
        <v>0</v>
      </c>
      <c r="B80" t="s">
        <v>238</v>
      </c>
      <c r="C80" t="s">
        <v>2</v>
      </c>
      <c r="D80" s="6">
        <v>-0.9</v>
      </c>
    </row>
    <row r="81" spans="1:4" x14ac:dyDescent="0.25">
      <c r="A81" t="s">
        <v>0</v>
      </c>
      <c r="B81" t="s">
        <v>239</v>
      </c>
      <c r="C81" t="s">
        <v>2</v>
      </c>
      <c r="D81" s="6">
        <v>3.5999999999999899</v>
      </c>
    </row>
    <row r="82" spans="1:4" x14ac:dyDescent="0.25">
      <c r="A82" t="s">
        <v>0</v>
      </c>
      <c r="B82" t="s">
        <v>240</v>
      </c>
      <c r="C82" t="s">
        <v>2</v>
      </c>
      <c r="D82" s="6">
        <v>-0.89999999999999902</v>
      </c>
    </row>
    <row r="83" spans="1:4" x14ac:dyDescent="0.25">
      <c r="A83" t="s">
        <v>0</v>
      </c>
      <c r="B83" t="s">
        <v>241</v>
      </c>
      <c r="C83" t="s">
        <v>2</v>
      </c>
      <c r="D83" s="6">
        <v>3.6</v>
      </c>
    </row>
    <row r="84" spans="1:4" x14ac:dyDescent="0.25">
      <c r="A84" t="s">
        <v>0</v>
      </c>
      <c r="B84" t="s">
        <v>242</v>
      </c>
      <c r="C84" t="s">
        <v>2</v>
      </c>
      <c r="D84" s="6">
        <v>-0.9</v>
      </c>
    </row>
    <row r="85" spans="1:4" x14ac:dyDescent="0.25">
      <c r="A85" t="s">
        <v>0</v>
      </c>
      <c r="B85" t="s">
        <v>243</v>
      </c>
      <c r="C85" t="s">
        <v>2</v>
      </c>
      <c r="D85" s="6">
        <v>3.5999999999999899</v>
      </c>
    </row>
    <row r="86" spans="1:4" x14ac:dyDescent="0.25">
      <c r="A86" t="s">
        <v>0</v>
      </c>
      <c r="B86" t="s">
        <v>244</v>
      </c>
      <c r="C86" t="s">
        <v>2</v>
      </c>
      <c r="D86" s="6">
        <v>-0.89999999999999902</v>
      </c>
    </row>
    <row r="87" spans="1:4" x14ac:dyDescent="0.25">
      <c r="A87" t="s">
        <v>0</v>
      </c>
      <c r="B87" t="s">
        <v>245</v>
      </c>
      <c r="C87" t="s">
        <v>2</v>
      </c>
      <c r="D87" s="6">
        <v>3.5999999999999899</v>
      </c>
    </row>
    <row r="88" spans="1:4" x14ac:dyDescent="0.25">
      <c r="A88" t="s">
        <v>0</v>
      </c>
      <c r="B88" t="s">
        <v>246</v>
      </c>
      <c r="C88" t="s">
        <v>2</v>
      </c>
      <c r="D88" s="6">
        <v>-0.89999999999999902</v>
      </c>
    </row>
    <row r="89" spans="1:4" x14ac:dyDescent="0.25">
      <c r="A89" t="s">
        <v>0</v>
      </c>
      <c r="B89" t="s">
        <v>247</v>
      </c>
      <c r="C89" t="s">
        <v>2</v>
      </c>
      <c r="D89" s="6">
        <v>3.5999999999999899</v>
      </c>
    </row>
    <row r="90" spans="1:4" x14ac:dyDescent="0.25">
      <c r="A90" t="s">
        <v>0</v>
      </c>
      <c r="B90" t="s">
        <v>248</v>
      </c>
      <c r="C90" t="s">
        <v>2</v>
      </c>
      <c r="D90" s="6">
        <v>-0.89999999999999902</v>
      </c>
    </row>
    <row r="91" spans="1:4" x14ac:dyDescent="0.25">
      <c r="A91" t="s">
        <v>0</v>
      </c>
      <c r="B91" t="s">
        <v>249</v>
      </c>
      <c r="C91" t="s">
        <v>2</v>
      </c>
      <c r="D91" s="6">
        <v>3.5999999999999899</v>
      </c>
    </row>
    <row r="92" spans="1:4" x14ac:dyDescent="0.25">
      <c r="A92" t="s">
        <v>0</v>
      </c>
      <c r="B92" t="s">
        <v>250</v>
      </c>
      <c r="C92" t="s">
        <v>2</v>
      </c>
      <c r="D92" s="6">
        <v>-0.89999999999999902</v>
      </c>
    </row>
    <row r="93" spans="1:4" x14ac:dyDescent="0.25">
      <c r="A93" t="s">
        <v>0</v>
      </c>
      <c r="B93" t="s">
        <v>251</v>
      </c>
      <c r="C93" t="s">
        <v>2</v>
      </c>
      <c r="D93" s="6">
        <v>3.6</v>
      </c>
    </row>
    <row r="94" spans="1:4" x14ac:dyDescent="0.25">
      <c r="A94" t="s">
        <v>0</v>
      </c>
      <c r="B94" t="s">
        <v>252</v>
      </c>
      <c r="C94" t="s">
        <v>2</v>
      </c>
      <c r="D94" s="6">
        <v>-0.9</v>
      </c>
    </row>
    <row r="95" spans="1:4" x14ac:dyDescent="0.25">
      <c r="A95" t="s">
        <v>0</v>
      </c>
      <c r="B95" t="s">
        <v>253</v>
      </c>
      <c r="C95" t="s">
        <v>2</v>
      </c>
      <c r="D95" s="6">
        <v>3.5999999999999899</v>
      </c>
    </row>
    <row r="96" spans="1:4" x14ac:dyDescent="0.25">
      <c r="A96" t="s">
        <v>0</v>
      </c>
      <c r="B96" t="s">
        <v>254</v>
      </c>
      <c r="C96" t="s">
        <v>2</v>
      </c>
      <c r="D96" s="6">
        <v>-0.89999999999999902</v>
      </c>
    </row>
    <row r="97" spans="1:4" x14ac:dyDescent="0.25">
      <c r="A97" t="s">
        <v>0</v>
      </c>
      <c r="B97" t="s">
        <v>255</v>
      </c>
      <c r="C97" t="s">
        <v>2</v>
      </c>
      <c r="D97">
        <v>3.5999999999999899</v>
      </c>
    </row>
    <row r="98" spans="1:4" x14ac:dyDescent="0.25">
      <c r="A98" t="s">
        <v>0</v>
      </c>
      <c r="B98" t="s">
        <v>256</v>
      </c>
      <c r="C98" t="s">
        <v>2</v>
      </c>
      <c r="D98">
        <v>-0.89999999999999902</v>
      </c>
    </row>
    <row r="99" spans="1:4" x14ac:dyDescent="0.25">
      <c r="A99" t="s">
        <v>0</v>
      </c>
      <c r="B99" t="s">
        <v>257</v>
      </c>
      <c r="C99" t="s">
        <v>2</v>
      </c>
      <c r="D99">
        <v>3.5999999999999899</v>
      </c>
    </row>
    <row r="100" spans="1:4" x14ac:dyDescent="0.25">
      <c r="A100" t="s">
        <v>0</v>
      </c>
      <c r="B100" t="s">
        <v>258</v>
      </c>
      <c r="C100" t="s">
        <v>2</v>
      </c>
      <c r="D100">
        <v>-0.89999999999999902</v>
      </c>
    </row>
    <row r="101" spans="1:4" x14ac:dyDescent="0.25">
      <c r="A101" t="s">
        <v>0</v>
      </c>
      <c r="B101" t="s">
        <v>259</v>
      </c>
      <c r="C101" t="s">
        <v>2</v>
      </c>
      <c r="D101">
        <v>3.5999999999999899</v>
      </c>
    </row>
    <row r="102" spans="1:4" x14ac:dyDescent="0.25">
      <c r="A102" t="s">
        <v>0</v>
      </c>
      <c r="B102" t="s">
        <v>260</v>
      </c>
      <c r="C102" t="s">
        <v>2</v>
      </c>
      <c r="D102">
        <v>-0.89999999999999902</v>
      </c>
    </row>
    <row r="103" spans="1:4" x14ac:dyDescent="0.25">
      <c r="A103" t="s">
        <v>0</v>
      </c>
      <c r="B103" t="s">
        <v>261</v>
      </c>
      <c r="C103" t="s">
        <v>2</v>
      </c>
      <c r="D103">
        <v>3.6</v>
      </c>
    </row>
    <row r="104" spans="1:4" x14ac:dyDescent="0.25">
      <c r="A104" t="s">
        <v>0</v>
      </c>
      <c r="B104" t="s">
        <v>262</v>
      </c>
      <c r="C104" t="s">
        <v>2</v>
      </c>
      <c r="D104">
        <v>-0.9</v>
      </c>
    </row>
    <row r="105" spans="1:4" x14ac:dyDescent="0.25">
      <c r="A105" t="s">
        <v>0</v>
      </c>
      <c r="B105" t="s">
        <v>263</v>
      </c>
      <c r="C105" t="s">
        <v>2</v>
      </c>
      <c r="D105">
        <v>3.6</v>
      </c>
    </row>
    <row r="106" spans="1:4" x14ac:dyDescent="0.25">
      <c r="A106" t="s">
        <v>0</v>
      </c>
      <c r="B106" t="s">
        <v>264</v>
      </c>
      <c r="C106" t="s">
        <v>2</v>
      </c>
      <c r="D106">
        <v>-0.9</v>
      </c>
    </row>
    <row r="107" spans="1:4" x14ac:dyDescent="0.25">
      <c r="A107" t="s">
        <v>0</v>
      </c>
      <c r="B107" t="s">
        <v>265</v>
      </c>
      <c r="C107" t="s">
        <v>2</v>
      </c>
      <c r="D107">
        <v>3.5999999999999899</v>
      </c>
    </row>
    <row r="108" spans="1:4" x14ac:dyDescent="0.25">
      <c r="A108" t="s">
        <v>0</v>
      </c>
      <c r="B108" t="s">
        <v>266</v>
      </c>
      <c r="C108" t="s">
        <v>2</v>
      </c>
      <c r="D108">
        <v>-0.89999999999999802</v>
      </c>
    </row>
    <row r="109" spans="1:4" x14ac:dyDescent="0.25">
      <c r="A109" t="s">
        <v>0</v>
      </c>
      <c r="B109" t="s">
        <v>267</v>
      </c>
      <c r="C109" t="s">
        <v>2</v>
      </c>
      <c r="D109">
        <v>3.5999999999999899</v>
      </c>
    </row>
    <row r="110" spans="1:4" x14ac:dyDescent="0.25">
      <c r="A110" t="s">
        <v>0</v>
      </c>
      <c r="B110" t="s">
        <v>268</v>
      </c>
      <c r="C110" t="s">
        <v>2</v>
      </c>
      <c r="D110">
        <v>-0.89999999999999802</v>
      </c>
    </row>
    <row r="111" spans="1:4" x14ac:dyDescent="0.25">
      <c r="A111" t="s">
        <v>0</v>
      </c>
      <c r="B111" t="s">
        <v>269</v>
      </c>
      <c r="C111" t="s">
        <v>2</v>
      </c>
      <c r="D111">
        <v>3.6</v>
      </c>
    </row>
    <row r="112" spans="1:4" x14ac:dyDescent="0.25">
      <c r="A112" t="s">
        <v>0</v>
      </c>
      <c r="B112" t="s">
        <v>270</v>
      </c>
      <c r="C112" t="s">
        <v>2</v>
      </c>
      <c r="D112">
        <v>-0.9</v>
      </c>
    </row>
    <row r="113" spans="1:4" x14ac:dyDescent="0.25">
      <c r="A113" t="s">
        <v>0</v>
      </c>
      <c r="B113" t="s">
        <v>271</v>
      </c>
      <c r="C113" t="s">
        <v>2</v>
      </c>
      <c r="D113">
        <v>3.6</v>
      </c>
    </row>
    <row r="114" spans="1:4" x14ac:dyDescent="0.25">
      <c r="A114" t="s">
        <v>0</v>
      </c>
      <c r="B114" t="s">
        <v>272</v>
      </c>
      <c r="C114" t="s">
        <v>2</v>
      </c>
      <c r="D114">
        <v>-0.9</v>
      </c>
    </row>
    <row r="115" spans="1:4" x14ac:dyDescent="0.25">
      <c r="A115" t="s">
        <v>0</v>
      </c>
      <c r="B115" t="s">
        <v>273</v>
      </c>
      <c r="C115" t="s">
        <v>2</v>
      </c>
      <c r="D115">
        <v>3.6</v>
      </c>
    </row>
    <row r="116" spans="1:4" x14ac:dyDescent="0.25">
      <c r="A116" t="s">
        <v>0</v>
      </c>
      <c r="B116" t="s">
        <v>274</v>
      </c>
      <c r="C116" t="s">
        <v>2</v>
      </c>
      <c r="D116">
        <v>-0.9</v>
      </c>
    </row>
    <row r="117" spans="1:4" x14ac:dyDescent="0.25">
      <c r="A117" t="s">
        <v>0</v>
      </c>
      <c r="B117" t="s">
        <v>275</v>
      </c>
      <c r="C117" t="s">
        <v>2</v>
      </c>
      <c r="D117">
        <v>3.5999999999999899</v>
      </c>
    </row>
    <row r="118" spans="1:4" x14ac:dyDescent="0.25">
      <c r="A118" t="s">
        <v>0</v>
      </c>
      <c r="B118" t="s">
        <v>276</v>
      </c>
      <c r="C118" t="s">
        <v>2</v>
      </c>
      <c r="D118">
        <v>-0.89999999999999802</v>
      </c>
    </row>
    <row r="119" spans="1:4" x14ac:dyDescent="0.25">
      <c r="A119" t="s">
        <v>0</v>
      </c>
      <c r="B119" t="s">
        <v>277</v>
      </c>
      <c r="C119" t="s">
        <v>2</v>
      </c>
      <c r="D119">
        <v>3.5999999999999899</v>
      </c>
    </row>
    <row r="120" spans="1:4" x14ac:dyDescent="0.25">
      <c r="A120" t="s">
        <v>0</v>
      </c>
      <c r="B120" t="s">
        <v>278</v>
      </c>
      <c r="C120" t="s">
        <v>2</v>
      </c>
      <c r="D120">
        <v>-0.89999999999999802</v>
      </c>
    </row>
    <row r="121" spans="1:4" x14ac:dyDescent="0.25">
      <c r="A121" t="s">
        <v>0</v>
      </c>
      <c r="B121" t="s">
        <v>279</v>
      </c>
      <c r="C121" t="s">
        <v>2</v>
      </c>
      <c r="D121">
        <v>3.6</v>
      </c>
    </row>
    <row r="122" spans="1:4" x14ac:dyDescent="0.25">
      <c r="A122" t="s">
        <v>0</v>
      </c>
      <c r="B122" t="s">
        <v>280</v>
      </c>
      <c r="C122" t="s">
        <v>2</v>
      </c>
      <c r="D122">
        <v>-0.9</v>
      </c>
    </row>
    <row r="123" spans="1:4" x14ac:dyDescent="0.25">
      <c r="A123" t="s">
        <v>0</v>
      </c>
      <c r="B123" t="s">
        <v>281</v>
      </c>
      <c r="C123" t="s">
        <v>2</v>
      </c>
      <c r="D123">
        <v>2.5312499999999898</v>
      </c>
    </row>
    <row r="124" spans="1:4" x14ac:dyDescent="0.25">
      <c r="A124" t="s">
        <v>0</v>
      </c>
      <c r="B124" t="s">
        <v>282</v>
      </c>
      <c r="C124" t="s">
        <v>2</v>
      </c>
      <c r="D124">
        <v>-0.632812499999999</v>
      </c>
    </row>
    <row r="125" spans="1:4" x14ac:dyDescent="0.25">
      <c r="A125" t="s">
        <v>0</v>
      </c>
      <c r="B125" t="s">
        <v>285</v>
      </c>
      <c r="C125" t="s">
        <v>2</v>
      </c>
      <c r="D125">
        <v>0.39374999999999799</v>
      </c>
    </row>
    <row r="126" spans="1:4" x14ac:dyDescent="0.25">
      <c r="A126" t="s">
        <v>0</v>
      </c>
      <c r="B126" t="s">
        <v>286</v>
      </c>
      <c r="C126" t="s">
        <v>2</v>
      </c>
      <c r="D126">
        <v>-9.8437499999999595E-2</v>
      </c>
    </row>
    <row r="127" spans="1:4" x14ac:dyDescent="0.25">
      <c r="A127" t="s">
        <v>150</v>
      </c>
      <c r="B127" s="6">
        <v>163.68749999999901</v>
      </c>
    </row>
    <row r="128" spans="1:4" x14ac:dyDescent="0.25">
      <c r="A128" t="s">
        <v>151</v>
      </c>
      <c r="B128" s="6">
        <v>163.68749999999901</v>
      </c>
    </row>
    <row r="129" spans="1:2" x14ac:dyDescent="0.25">
      <c r="A129" t="s">
        <v>37</v>
      </c>
      <c r="B129" s="6">
        <v>218.24999999999901</v>
      </c>
    </row>
  </sheetData>
  <conditionalFormatting sqref="D1:D126">
    <cfRule type="cellIs" dxfId="1" priority="1" operator="between">
      <formula>-0.85</formula>
      <formula>-0.95</formula>
    </cfRule>
    <cfRule type="cellIs" dxfId="0" priority="2" operator="between">
      <formula>3.55</formula>
      <formula>3.65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single_box_example</vt:lpstr>
      <vt:lpstr>box_with_hole_example</vt:lpstr>
      <vt:lpstr>square_tube_example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Salomons</dc:creator>
  <cp:lastModifiedBy>Greg Salomons</cp:lastModifiedBy>
  <dcterms:created xsi:type="dcterms:W3CDTF">2025-04-13T17:37:01Z</dcterms:created>
  <dcterms:modified xsi:type="dcterms:W3CDTF">2025-04-13T18:32:17Z</dcterms:modified>
</cp:coreProperties>
</file>