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tables/table11.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4.xml" ContentType="application/vnd.openxmlformats-officedocument.spreadsheetml.pivotTable+xml"/>
  <Override PartName="/xl/tables/table12.xml" ContentType="application/vnd.openxmlformats-officedocument.spreadsheetml.table+xml"/>
  <Override PartName="/xl/queryTables/queryTable7.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0" documentId="13_ncr:20001_{65559297-6522-4DD5-A9CD-B5074EADF209}" xr6:coauthVersionLast="47" xr6:coauthVersionMax="47" xr10:uidLastSave="{00000000-0000-0000-0000-000000000000}"/>
  <bookViews>
    <workbookView xWindow="1170" yWindow="-120" windowWidth="27750" windowHeight="16440" tabRatio="330" firstSheet="10" activeTab="11" xr2:uid="{8851A437-4A57-4C3F-84E0-8883FEE74A69}"/>
  </bookViews>
  <sheets>
    <sheet name="Sheet1 (2)" sheetId="51" r:id="rId1"/>
    <sheet name="JobFieldsAnnotated" sheetId="52" r:id="rId2"/>
    <sheet name="JobFieldsQueryGeneration" sheetId="53" r:id="rId3"/>
    <sheet name="MeAsApplicant" sheetId="37" r:id="rId4"/>
    <sheet name="MyTimeline" sheetId="38" r:id="rId5"/>
    <sheet name="MyNotes" sheetId="39" r:id="rId6"/>
    <sheet name="MySearchNotes" sheetId="16" r:id="rId7"/>
    <sheet name="MyPortfolio" sheetId="29" r:id="rId8"/>
    <sheet name="ml_job_parser" sheetId="41" r:id="rId9"/>
    <sheet name="MySkills" sheetId="40" r:id="rId10"/>
    <sheet name="Jobs" sheetId="1" r:id="rId11"/>
    <sheet name="SkillsStats1" sheetId="18" r:id="rId12"/>
    <sheet name="ReportSkills" sheetId="23" r:id="rId13"/>
    <sheet name="SkillRenameMap" sheetId="25" r:id="rId14"/>
    <sheet name="api multi-domain (5)" sheetId="36" r:id="rId15"/>
    <sheet name="PivotTable1Backup" sheetId="14" r:id="rId16"/>
    <sheet name="JobDetailWebPage" sheetId="48" r:id="rId17"/>
    <sheet name="JobDetailWebPagePart1" sheetId="49" r:id="rId18"/>
    <sheet name="Sheet1" sheetId="50" r:id="rId19"/>
  </sheets>
  <definedNames>
    <definedName name="_xlcn.WorksheetConnection_JobsExtractorJsonResponseExpanded1" hidden="1">JobsExtractorJsonResponseExpanded</definedName>
    <definedName name="_xlcn.WorksheetConnection_rbcjobsscraper1.1.0alpha.1.xlsxSkills1" hidden="1">SkillsAnnotatedTable[]</definedName>
    <definedName name="_xlcn.WorksheetConnection_rbcjobsscraper1.1.0alpha.3.xlsxSkillsDefinitionProvider1" hidden="1">SkillsDefinitionFromAPI</definedName>
    <definedName name="ExternalData_1" localSheetId="17" hidden="1">JobDetailWebPagePart1!$A$1:$DA$2</definedName>
    <definedName name="ExternalData_1" localSheetId="10" hidden="1">Jobs!$A$1:$AI$6</definedName>
    <definedName name="ExternalData_1" localSheetId="5" hidden="1">MyNotes!$A$1:$G$100</definedName>
    <definedName name="ExternalData_2" localSheetId="14" hidden="1">'api multi-domain (5)'!$A$1:$O$295</definedName>
    <definedName name="ExternalData_3" localSheetId="9" hidden="1">MySkills!$A$1:$B$412</definedName>
    <definedName name="ExternalData_3" localSheetId="11" hidden="1">SkillsStats1!$A$1:$B$412</definedName>
    <definedName name="ExternalData_4" localSheetId="8" hidden="1">ml_job_parser!$A$1:$D$32</definedName>
  </definedNames>
  <calcPr calcId="191029"/>
  <pivotCaches>
    <pivotCache cacheId="0" r:id="rId20"/>
    <pivotCache cacheId="1" r:id="rId21"/>
    <pivotCache cacheId="2" r:id="rId22"/>
    <pivotCache cacheId="3" r:id="rId23"/>
  </pivotCaches>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obsExtractorJsonResponse_9bb60c9c-ccc4-486b-9c00-7516b173875e" name="JobsExtractorJsonResponse" connection="Query - JobsExtractorJsonResponse"/>
          <x15:modelTable id="Job_b55bb337-847e-4209-848e-0d3da157891f" name="Job" connection="Query - Job"/>
          <x15:modelTable id="JobListExpanded_7da5351a-ed8d-4b4a-bcd7-021481d4c489" name="JobListExpanded" connection="Query - JobListExpanded"/>
          <x15:modelTable id="JobsExtractorJsonResponseExpanded_5c7198c3-b2d4-4a30-938d-210325410639" name="JobsExtractorJsonResponseExpanded" connection="Query - JobsExtractorJsonResponseExpanded"/>
          <x15:modelTable id="Skills_04a0b4ef-01fd-4df8-a5ff-91be772190ac" name="Skills" connection="Query - Skills"/>
          <x15:modelTable id="Jobs_Skills_d02dd8da-f8f4-49ef-a93d-8f304dfa4a53" name="Jobs_Skills" connection="Query - Jobs_Skills"/>
          <x15:modelTable id="Skillspedia_3aa974ee-d5b9-4340-9604-81b41dc1dea0" name="Skillspedia" connection="Query - Skillspedia"/>
          <x15:modelTable id="JobDetailWebPagePart1_5f3fbd24-a107-4db4-a6d6-4ce258f03970" name="JobDetailWebPagePart1" connection="Query - JobDetailWebPagePart1"/>
          <x15:modelTable id="SkillsDefinitionProvider" name="Skillpedia" connection="WorksheetConnection_rbc-jobs-scraper-1.1.0-alpha.3.xlsx!SkillsDefinitionProvider"/>
          <x15:modelTable id="Skills 1" name="Skills 1" connection="WorksheetConnection_rbc-jobs-scraper-1.1.0-alpha.1.xlsx!Skills"/>
          <x15:modelTable id="JobsExtractorJsonResponseExpanded 1" name="JobsExtractorJsonResponseExpanded 1" connection="WorksheetConnection_JobsExtractorJsonResponseExpanded"/>
        </x15:modelTables>
        <x15:modelRelationships>
          <x15:modelRelationship fromTable="Jobs_Skills" fromColumn="SkillsList" toTable="Skills" toColumn="SkillsList"/>
          <x15:modelRelationship fromTable="Skillpedia" fromColumn="SkillsList" toTable="Skills" toColumn="SkillsLis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 i="53" l="1" a="1"/>
  <c r="G7" i="53" s="1"/>
  <c r="F2" i="53"/>
  <c r="E7" i="53" a="1"/>
  <c r="E7" i="53" s="1"/>
  <c r="E3" i="53" s="1"/>
  <c r="K8" i="53"/>
  <c r="K9" i="53"/>
  <c r="K10" i="53"/>
  <c r="K11" i="53"/>
  <c r="K12" i="53"/>
  <c r="K13" i="53"/>
  <c r="K14" i="53"/>
  <c r="K15" i="53"/>
  <c r="K16" i="53"/>
  <c r="K17" i="53"/>
  <c r="K18" i="53"/>
  <c r="K19" i="53"/>
  <c r="K20" i="53"/>
  <c r="K21" i="53"/>
  <c r="K22" i="53"/>
  <c r="K23" i="53"/>
  <c r="K24" i="53"/>
  <c r="K25" i="53"/>
  <c r="K26" i="53"/>
  <c r="K27" i="53"/>
  <c r="K28" i="53"/>
  <c r="K7" i="53"/>
  <c r="I124" i="52"/>
  <c r="I125" i="52"/>
  <c r="I126" i="52"/>
  <c r="F106" i="52"/>
  <c r="F105" i="52"/>
  <c r="F104" i="52"/>
  <c r="F103" i="52"/>
  <c r="F102" i="52"/>
  <c r="F101" i="52"/>
  <c r="F100" i="52"/>
  <c r="F99" i="52"/>
  <c r="F98" i="52"/>
  <c r="F97" i="52"/>
  <c r="F96" i="52"/>
  <c r="F95" i="52"/>
  <c r="F94" i="52"/>
  <c r="F93" i="52"/>
  <c r="F92" i="52"/>
  <c r="F91" i="52"/>
  <c r="F90" i="52"/>
  <c r="F89" i="52"/>
  <c r="F88" i="52"/>
  <c r="F87" i="52"/>
  <c r="F86" i="52"/>
  <c r="F85" i="52"/>
  <c r="F84" i="52"/>
  <c r="F83" i="52"/>
  <c r="F82" i="52"/>
  <c r="F81" i="52"/>
  <c r="F80" i="52"/>
  <c r="F79" i="52"/>
  <c r="F78" i="52"/>
  <c r="F77" i="52"/>
  <c r="F76" i="52"/>
  <c r="F75" i="52"/>
  <c r="F74" i="52"/>
  <c r="F73" i="52"/>
  <c r="F72" i="52"/>
  <c r="F71" i="52"/>
  <c r="F70" i="52"/>
  <c r="F69" i="52"/>
  <c r="F68" i="52"/>
  <c r="F67" i="52"/>
  <c r="F66" i="52"/>
  <c r="F65" i="52"/>
  <c r="F64" i="52"/>
  <c r="F63" i="52"/>
  <c r="F62" i="52"/>
  <c r="F61" i="52"/>
  <c r="F60" i="52"/>
  <c r="F59" i="52"/>
  <c r="F58" i="52"/>
  <c r="F57" i="52"/>
  <c r="F56" i="52"/>
  <c r="F55" i="52"/>
  <c r="F54" i="52"/>
  <c r="F53" i="52"/>
  <c r="F52" i="52"/>
  <c r="F51" i="52"/>
  <c r="F50" i="52"/>
  <c r="F49" i="52"/>
  <c r="F48" i="52"/>
  <c r="F47" i="52"/>
  <c r="F46" i="52"/>
  <c r="F45" i="52"/>
  <c r="F44" i="52"/>
  <c r="F43" i="52"/>
  <c r="F42" i="52"/>
  <c r="F41" i="52"/>
  <c r="F40" i="52"/>
  <c r="F39" i="52"/>
  <c r="F38" i="52"/>
  <c r="F37" i="52"/>
  <c r="F36" i="52"/>
  <c r="F35" i="52"/>
  <c r="F34" i="52"/>
  <c r="F33" i="52"/>
  <c r="F32" i="52"/>
  <c r="F31" i="52"/>
  <c r="F30" i="52"/>
  <c r="F29" i="52"/>
  <c r="F28" i="52"/>
  <c r="F27" i="52"/>
  <c r="F136" i="52"/>
  <c r="F135" i="52"/>
  <c r="F134" i="52"/>
  <c r="F133" i="52"/>
  <c r="F132" i="52"/>
  <c r="F131" i="52"/>
  <c r="F130" i="52"/>
  <c r="F129" i="52"/>
  <c r="F128" i="52"/>
  <c r="F127" i="52"/>
  <c r="F126" i="52"/>
  <c r="F125" i="52"/>
  <c r="F124" i="52"/>
  <c r="F3" i="52" a="1"/>
  <c r="F3" i="52" s="1"/>
  <c r="G3" i="52" s="1" a="1"/>
  <c r="F3" i="51"/>
  <c r="F4" i="51"/>
  <c r="F5" i="51"/>
  <c r="F6" i="51"/>
  <c r="F7" i="51"/>
  <c r="F8" i="51"/>
  <c r="F9" i="51"/>
  <c r="F10" i="51"/>
  <c r="F11" i="51"/>
  <c r="F12" i="51"/>
  <c r="F13" i="51"/>
  <c r="F14" i="51"/>
  <c r="F15" i="51"/>
  <c r="F16" i="51"/>
  <c r="F17" i="51"/>
  <c r="F18" i="51"/>
  <c r="F19" i="51"/>
  <c r="F20" i="51"/>
  <c r="F21" i="51"/>
  <c r="F22" i="51"/>
  <c r="F23" i="51"/>
  <c r="F24" i="51"/>
  <c r="F25" i="51"/>
  <c r="F26" i="51"/>
  <c r="F27" i="51"/>
  <c r="F28" i="51"/>
  <c r="F29" i="51"/>
  <c r="F30" i="51"/>
  <c r="F31" i="51"/>
  <c r="F32" i="51"/>
  <c r="F33" i="51"/>
  <c r="F34" i="51"/>
  <c r="F35" i="51"/>
  <c r="F36" i="51"/>
  <c r="F37" i="51"/>
  <c r="F38" i="51"/>
  <c r="F39" i="51"/>
  <c r="F40" i="51"/>
  <c r="F41" i="51"/>
  <c r="F42" i="51"/>
  <c r="F43" i="51"/>
  <c r="F44" i="51"/>
  <c r="F45" i="51"/>
  <c r="F46" i="51"/>
  <c r="F47" i="51"/>
  <c r="F48" i="51"/>
  <c r="F49" i="51"/>
  <c r="F50" i="51"/>
  <c r="F51" i="51"/>
  <c r="F52" i="51"/>
  <c r="F53" i="51"/>
  <c r="F54" i="51"/>
  <c r="F55" i="51"/>
  <c r="F56" i="51"/>
  <c r="F57" i="51"/>
  <c r="F58" i="51"/>
  <c r="F59" i="51"/>
  <c r="F60" i="51"/>
  <c r="F61" i="51"/>
  <c r="F62" i="51"/>
  <c r="F63" i="51"/>
  <c r="F64" i="51"/>
  <c r="F65" i="51"/>
  <c r="F66" i="51"/>
  <c r="F67" i="51"/>
  <c r="F68" i="51"/>
  <c r="F69" i="51"/>
  <c r="F70" i="51"/>
  <c r="F71" i="51"/>
  <c r="F72" i="51"/>
  <c r="F73" i="51"/>
  <c r="F74" i="51"/>
  <c r="F75" i="51"/>
  <c r="F76" i="51"/>
  <c r="F77" i="51"/>
  <c r="F78" i="51"/>
  <c r="F79" i="51"/>
  <c r="F80" i="51"/>
  <c r="F81" i="51"/>
  <c r="F82" i="51"/>
  <c r="F83" i="51"/>
  <c r="F84" i="51"/>
  <c r="F85" i="51"/>
  <c r="F86" i="51"/>
  <c r="F87" i="51"/>
  <c r="F88" i="51"/>
  <c r="F89" i="51"/>
  <c r="F90" i="51"/>
  <c r="F91" i="51"/>
  <c r="F92" i="51"/>
  <c r="F93" i="51"/>
  <c r="F94" i="51"/>
  <c r="F95" i="51"/>
  <c r="F96" i="51"/>
  <c r="F97" i="51"/>
  <c r="F98" i="51"/>
  <c r="F99" i="51"/>
  <c r="F100" i="51"/>
  <c r="F101" i="51"/>
  <c r="F102" i="51"/>
  <c r="F103" i="51"/>
  <c r="F104" i="51"/>
  <c r="F105" i="51"/>
  <c r="F106" i="51"/>
  <c r="C3" i="51" a="1"/>
  <c r="C3" i="51" s="1"/>
  <c r="E3" i="51" s="1"/>
  <c r="C14" i="51"/>
  <c r="C15" i="51"/>
  <c r="C16" i="51"/>
  <c r="C17" i="51"/>
  <c r="C18" i="51"/>
  <c r="C19" i="51"/>
  <c r="C20" i="51"/>
  <c r="C21" i="51"/>
  <c r="C22" i="51"/>
  <c r="C23" i="51"/>
  <c r="C24" i="51"/>
  <c r="C25" i="51"/>
  <c r="C26" i="51"/>
  <c r="C27" i="51"/>
  <c r="C28" i="51"/>
  <c r="C29" i="51"/>
  <c r="C30" i="51"/>
  <c r="C31" i="51"/>
  <c r="C32" i="51"/>
  <c r="C33" i="51"/>
  <c r="C34" i="51"/>
  <c r="C35" i="51"/>
  <c r="C36" i="51"/>
  <c r="C37" i="51"/>
  <c r="C38" i="51"/>
  <c r="C39" i="51"/>
  <c r="C40" i="51"/>
  <c r="C41" i="51"/>
  <c r="C42" i="51"/>
  <c r="C43" i="51"/>
  <c r="C44" i="51"/>
  <c r="C45" i="51"/>
  <c r="C46" i="51"/>
  <c r="C47" i="51"/>
  <c r="C48" i="51"/>
  <c r="C49" i="51"/>
  <c r="C50" i="51"/>
  <c r="C51" i="51"/>
  <c r="C52" i="51"/>
  <c r="C53" i="51"/>
  <c r="C54" i="51"/>
  <c r="C55" i="51"/>
  <c r="C56" i="51"/>
  <c r="C57" i="51"/>
  <c r="C58" i="51"/>
  <c r="C59" i="51"/>
  <c r="C60" i="51"/>
  <c r="C61" i="51"/>
  <c r="C62" i="51"/>
  <c r="C63" i="51"/>
  <c r="C64" i="51"/>
  <c r="C65" i="51"/>
  <c r="C66" i="51"/>
  <c r="C67" i="51"/>
  <c r="C68" i="51"/>
  <c r="C69" i="51"/>
  <c r="C70" i="51"/>
  <c r="C71" i="51"/>
  <c r="C72" i="51"/>
  <c r="C73" i="51"/>
  <c r="C74" i="51"/>
  <c r="C75" i="51"/>
  <c r="C76" i="51"/>
  <c r="C77" i="51"/>
  <c r="C78" i="51"/>
  <c r="C79" i="51"/>
  <c r="C80" i="51"/>
  <c r="C81" i="51"/>
  <c r="C82" i="51"/>
  <c r="C83" i="51"/>
  <c r="C84" i="51"/>
  <c r="C85" i="51"/>
  <c r="C86" i="51"/>
  <c r="C87" i="51"/>
  <c r="C88" i="51"/>
  <c r="C89" i="51"/>
  <c r="C90" i="51"/>
  <c r="C91" i="51"/>
  <c r="C92" i="51"/>
  <c r="C93" i="51"/>
  <c r="C94" i="51"/>
  <c r="C95" i="51"/>
  <c r="C96" i="51"/>
  <c r="C97" i="51"/>
  <c r="C98" i="51"/>
  <c r="C99" i="51"/>
  <c r="C100" i="51"/>
  <c r="C101" i="51"/>
  <c r="C102" i="51"/>
  <c r="C103" i="51"/>
  <c r="C104" i="51"/>
  <c r="C105" i="51"/>
  <c r="C106" i="51"/>
  <c r="G5" i="53" l="1"/>
  <c r="F7" i="53" a="1"/>
  <c r="F7" i="53" s="1"/>
  <c r="F3" i="53" s="1"/>
  <c r="K3" i="53" s="1"/>
  <c r="I4" i="52"/>
  <c r="G3" i="52"/>
  <c r="I3" i="52" s="1"/>
  <c r="H3" i="52"/>
  <c r="G4" i="53" l="1"/>
  <c r="L3" i="53"/>
  <c r="I8" i="53"/>
  <c r="G123" i="52"/>
  <c r="I123" i="52" s="1"/>
  <c r="G122" i="52"/>
  <c r="G121" i="52"/>
  <c r="G120" i="52"/>
  <c r="G119" i="52"/>
  <c r="G118" i="52"/>
  <c r="G117" i="52"/>
  <c r="G116" i="52"/>
  <c r="G115" i="52"/>
  <c r="G114" i="52"/>
  <c r="G113" i="52"/>
  <c r="G112" i="52"/>
  <c r="G111" i="52"/>
  <c r="G110" i="52"/>
  <c r="G109" i="52"/>
  <c r="G108" i="52"/>
  <c r="G107" i="52"/>
  <c r="G106" i="52"/>
  <c r="I106" i="52" s="1"/>
  <c r="G105" i="52"/>
  <c r="I105" i="52" s="1"/>
  <c r="G104" i="52"/>
  <c r="I104" i="52" s="1"/>
  <c r="G103" i="52"/>
  <c r="I103" i="52" s="1"/>
  <c r="G102" i="52"/>
  <c r="I102" i="52" s="1"/>
  <c r="G101" i="52"/>
  <c r="I101" i="52" s="1"/>
  <c r="G100" i="52"/>
  <c r="I100" i="52" s="1"/>
  <c r="G99" i="52"/>
  <c r="I99" i="52" s="1"/>
  <c r="G98" i="52"/>
  <c r="I98" i="52" s="1"/>
  <c r="G97" i="52"/>
  <c r="I97" i="52" s="1"/>
  <c r="G96" i="52"/>
  <c r="I96" i="52" s="1"/>
  <c r="G95" i="52"/>
  <c r="I95" i="52" s="1"/>
  <c r="G94" i="52"/>
  <c r="I94" i="52" s="1"/>
  <c r="G93" i="52"/>
  <c r="I93" i="52" s="1"/>
  <c r="G92" i="52"/>
  <c r="I92" i="52" s="1"/>
  <c r="G91" i="52"/>
  <c r="I91" i="52" s="1"/>
  <c r="G90" i="52"/>
  <c r="I90" i="52" s="1"/>
  <c r="G89" i="52"/>
  <c r="I89" i="52" s="1"/>
  <c r="G88" i="52"/>
  <c r="I88" i="52" s="1"/>
  <c r="G87" i="52"/>
  <c r="I87" i="52" s="1"/>
  <c r="G86" i="52"/>
  <c r="I86" i="52" s="1"/>
  <c r="G85" i="52"/>
  <c r="I85" i="52" s="1"/>
  <c r="G84" i="52"/>
  <c r="I84" i="52" s="1"/>
  <c r="G83" i="52"/>
  <c r="I83" i="52" s="1"/>
  <c r="G82" i="52"/>
  <c r="I82" i="52" s="1"/>
  <c r="G81" i="52"/>
  <c r="I81" i="52" s="1"/>
  <c r="G80" i="52"/>
  <c r="I80" i="52" s="1"/>
  <c r="G79" i="52"/>
  <c r="I79" i="52" s="1"/>
  <c r="G78" i="52"/>
  <c r="I78" i="52" s="1"/>
  <c r="G77" i="52"/>
  <c r="I77" i="52" s="1"/>
  <c r="G76" i="52"/>
  <c r="I76" i="52" s="1"/>
  <c r="G75" i="52"/>
  <c r="I75" i="52" s="1"/>
  <c r="G74" i="52"/>
  <c r="I74" i="52" s="1"/>
  <c r="G73" i="52"/>
  <c r="I73" i="52" s="1"/>
  <c r="G72" i="52"/>
  <c r="I72" i="52" s="1"/>
  <c r="G71" i="52"/>
  <c r="I71" i="52" s="1"/>
  <c r="G70" i="52"/>
  <c r="I70" i="52" s="1"/>
  <c r="G69" i="52"/>
  <c r="I69" i="52" s="1"/>
  <c r="G68" i="52"/>
  <c r="I68" i="52" s="1"/>
  <c r="G67" i="52"/>
  <c r="I67" i="52" s="1"/>
  <c r="G66" i="52"/>
  <c r="I66" i="52" s="1"/>
  <c r="G65" i="52"/>
  <c r="I65" i="52" s="1"/>
  <c r="G64" i="52"/>
  <c r="I64" i="52" s="1"/>
  <c r="G63" i="52"/>
  <c r="I63" i="52" s="1"/>
  <c r="G62" i="52"/>
  <c r="I62" i="52" s="1"/>
  <c r="G61" i="52"/>
  <c r="I61" i="52" s="1"/>
  <c r="G60" i="52"/>
  <c r="I60" i="52" s="1"/>
  <c r="G59" i="52"/>
  <c r="I59" i="52" s="1"/>
  <c r="G58" i="52"/>
  <c r="I58" i="52" s="1"/>
  <c r="G57" i="52"/>
  <c r="I57" i="52" s="1"/>
  <c r="G56" i="52"/>
  <c r="I56" i="52" s="1"/>
  <c r="G55" i="52"/>
  <c r="I55" i="52" s="1"/>
  <c r="G54" i="52"/>
  <c r="I54" i="52" s="1"/>
  <c r="G53" i="52"/>
  <c r="I53" i="52" s="1"/>
  <c r="G52" i="52"/>
  <c r="I52" i="52" s="1"/>
  <c r="G51" i="52"/>
  <c r="I51" i="52" s="1"/>
  <c r="G50" i="52"/>
  <c r="I50" i="52" s="1"/>
  <c r="G49" i="52"/>
  <c r="I49" i="52" s="1"/>
  <c r="G48" i="52"/>
  <c r="I48" i="52" s="1"/>
  <c r="G47" i="52"/>
  <c r="I47" i="52" s="1"/>
  <c r="G46" i="52"/>
  <c r="I46" i="52" s="1"/>
  <c r="G45" i="52"/>
  <c r="I45" i="52" s="1"/>
  <c r="G44" i="52"/>
  <c r="I44" i="52" s="1"/>
  <c r="G43" i="52"/>
  <c r="I43" i="52" s="1"/>
  <c r="G42" i="52"/>
  <c r="I42" i="52" s="1"/>
  <c r="G41" i="52"/>
  <c r="I41" i="52" s="1"/>
  <c r="G40" i="52"/>
  <c r="I40" i="52" s="1"/>
  <c r="G39" i="52"/>
  <c r="I39" i="52" s="1"/>
  <c r="G38" i="52"/>
  <c r="I38" i="52" s="1"/>
  <c r="G37" i="52"/>
  <c r="I37" i="52" s="1"/>
  <c r="G36" i="52"/>
  <c r="I36" i="52" s="1"/>
  <c r="G35" i="52"/>
  <c r="I35" i="52" s="1"/>
  <c r="G34" i="52"/>
  <c r="I34" i="52" s="1"/>
  <c r="G33" i="52"/>
  <c r="I33" i="52" s="1"/>
  <c r="G32" i="52"/>
  <c r="I32" i="52" s="1"/>
  <c r="G31" i="52"/>
  <c r="I31" i="52" s="1"/>
  <c r="G30" i="52"/>
  <c r="I30" i="52" s="1"/>
  <c r="G29" i="52"/>
  <c r="I29" i="52" s="1"/>
  <c r="G28" i="52"/>
  <c r="I28" i="52" s="1"/>
  <c r="G27" i="52"/>
  <c r="I27" i="52" s="1"/>
  <c r="G26" i="52"/>
  <c r="I136" i="52" s="1"/>
  <c r="G25" i="52"/>
  <c r="I135" i="52" s="1"/>
  <c r="G24" i="52"/>
  <c r="I134" i="52" s="1"/>
  <c r="G23" i="52"/>
  <c r="I133" i="52" s="1"/>
  <c r="G22" i="52"/>
  <c r="I132" i="52" s="1"/>
  <c r="G21" i="52"/>
  <c r="I131" i="52" s="1"/>
  <c r="G20" i="52"/>
  <c r="I130" i="52" s="1"/>
  <c r="G19" i="52"/>
  <c r="I129" i="52" s="1"/>
  <c r="G18" i="52"/>
  <c r="I128" i="52" s="1"/>
  <c r="G17" i="52"/>
  <c r="I127" i="52" s="1"/>
  <c r="G16" i="52"/>
  <c r="G15" i="52"/>
  <c r="G14" i="52"/>
  <c r="G13" i="52"/>
  <c r="G12" i="52"/>
  <c r="I12" i="52" s="1"/>
  <c r="G11" i="52"/>
  <c r="I11" i="52" s="1"/>
  <c r="G10" i="52"/>
  <c r="I10" i="52" s="1"/>
  <c r="G9" i="52"/>
  <c r="I9" i="52" s="1"/>
  <c r="G8" i="52"/>
  <c r="I8" i="52" s="1"/>
  <c r="G7" i="52"/>
  <c r="I7" i="52" s="1"/>
  <c r="G6" i="52"/>
  <c r="I6" i="52" s="1"/>
  <c r="G5" i="52"/>
  <c r="I5" i="52" s="1"/>
  <c r="I1" i="52" s="1"/>
  <c r="G4" i="52"/>
  <c r="E6"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 commandType="3"/>
    <extLst>
      <ext xmlns:x15="http://schemas.microsoft.com/office/spreadsheetml/2010/11/main" uri="{DE250136-89BD-433C-8126-D09CA5730AF9}">
        <x15:connection id="" model="1"/>
      </ext>
    </extLst>
  </connection>
  <connection id="2" xr16:uid="{21BC67C7-3C9C-491C-998A-511CDFAF11F6}" keepAlive="1" name="ModelConnection_ExternalData_11" description="Data Model" type="5" refreshedVersion="8" minRefreshableVersion="5" saveData="1">
    <dbPr connection="Data Model Connection" command="JobDetailWebPagePart1" commandType="3"/>
    <extLst>
      <ext xmlns:x15="http://schemas.microsoft.com/office/spreadsheetml/2010/11/main" uri="{DE250136-89BD-433C-8126-D09CA5730AF9}">
        <x15:connection id="" model="1"/>
      </ext>
    </extLst>
  </connection>
  <connection id="3" xr16:uid="{AE204CC6-1F94-4A03-8C83-5A3F3DF4D57A}" keepAlive="1" name="ModelConnection_ExternalData_3" description="Data Model" type="5" refreshedVersion="8" minRefreshableVersion="5" saveData="1">
    <dbPr connection="Data Model Connection" command="Skills" commandType="3"/>
    <extLst>
      <ext xmlns:x15="http://schemas.microsoft.com/office/spreadsheetml/2010/11/main" uri="{DE250136-89BD-433C-8126-D09CA5730AF9}">
        <x15:connection id="" model="1"/>
      </ext>
    </extLst>
  </connection>
  <connection id="4" xr16:uid="{5ECD2B03-7531-47FB-BCDD-603F54FF36A0}" keepAlive="1" name="ModelConnection_ExternalData_31" description="Data Model" type="5" refreshedVersion="8" minRefreshableVersion="5" saveData="1">
    <dbPr connection="Data Model Connection" command="Skills" commandType="3"/>
    <extLst>
      <ext xmlns:x15="http://schemas.microsoft.com/office/spreadsheetml/2010/11/main" uri="{DE250136-89BD-433C-8126-D09CA5730AF9}">
        <x15:connection id="" model="1"/>
      </ext>
    </extLst>
  </connection>
  <connection id="5" xr16:uid="{EFC2C180-9FA3-4C6E-8A9E-5C9B8CA7725C}" keepAlive="1" name="Query - api multi-domain" description="Connection to the 'api multi-domain' query in the workbook." type="5" refreshedVersion="8" background="1" saveData="1">
    <dbPr connection="Provider=Microsoft.Mashup.OleDb.1;Data Source=$Workbook$;Location=&quot;api multi-domain&quot;;Extended Properties=&quot;&quot;" command="SELECT * FROM [api multi-domain]"/>
  </connection>
  <connection id="6" xr16:uid="{3FABF5A1-2487-470E-9F87-389E2F2D0528}" keepAlive="1" name="Query - api multi-domain (2)" description="Connection to the 'api multi-domain (2)' query in the workbook." type="5" refreshedVersion="8" background="1" saveData="1">
    <dbPr connection="Provider=Microsoft.Mashup.OleDb.1;Data Source=$Workbook$;Location=&quot;api multi-domain (2)&quot;;Extended Properties=&quot;&quot;" command="SELECT * FROM [api multi-domain (2)]"/>
  </connection>
  <connection id="7" xr16:uid="{0A060356-7AEF-4E55-94CA-D0818688BECB}" keepAlive="1" name="Query - api multi-domain (3)" description="Connection to the 'api multi-domain (3)' query in the workbook." type="5" refreshedVersion="8" background="1" saveData="1">
    <dbPr connection="Provider=Microsoft.Mashup.OleDb.1;Data Source=$Workbook$;Location=&quot;api multi-domain (3)&quot;;Extended Properties=&quot;&quot;" command="SELECT * FROM [api multi-domain (3)]"/>
  </connection>
  <connection id="8" xr16:uid="{04D665D6-AF32-49AC-B298-DD39388E78B1}" keepAlive="1" name="Query - api multi-domain (4)" description="Connection to the 'api multi-domain (4)' query in the workbook." type="5" refreshedVersion="8" saveData="1">
    <dbPr connection="Provider=Microsoft.Mashup.OleDb.1;Data Source=$Workbook$;Location=&quot;api multi-domain (4)&quot;;Extended Properties=&quot;&quot;" command="SELECT * FROM [api multi-domain (4)]"/>
    <extLst>
      <ext xmlns:x15="http://schemas.microsoft.com/office/spreadsheetml/2010/11/main" uri="{DE250136-89BD-433C-8126-D09CA5730AF9}">
        <x15:connection id="" excludeFromRefreshAll="1"/>
      </ext>
    </extLst>
  </connection>
  <connection id="9" xr16:uid="{11212A12-5138-4641-9FB6-D0DD76819E1F}" keepAlive="1" name="Query - api multi-domain (5)" description="Connection to the 'api multi-domain (5)' query in the workbook." type="5" refreshedVersion="8" background="1" saveData="1">
    <dbPr connection="Provider=Microsoft.Mashup.OleDb.1;Data Source=$Workbook$;Location=&quot;api multi-domain (5)&quot;;Extended Properties=&quot;&quot;" command="SELECT * FROM [api multi-domain (5)]"/>
  </connection>
  <connection id="10" xr16:uid="{A80D6D67-8C5C-477E-A99A-978509329765}" keepAlive="1" name="Query - FetchJobDetailWebPage(1)" description="Connection to the 'FetchJobDetailWebPage' query in the workbook." type="5" refreshedVersion="0" background="1">
    <dbPr connection="Provider=Microsoft.Mashup.OleDb.1;Data Source=$Workbook$;Location=FetchJobDetailWebPage;Extended Properties=&quot;&quot;" command="SELECT * FROM [FetchJobDetailWebPage]"/>
  </connection>
  <connection id="11" xr16:uid="{CD558DD8-928D-4346-BDF8-579FE3DAC4D6}" keepAlive="1" name="Query - GetWebContents" description="Connection to the 'GetWebContents' query in the workbook." type="5" refreshedVersion="0" background="1">
    <dbPr connection="Provider=Microsoft.Mashup.OleDb.1;Data Source=$Workbook$;Location=GetWebContents;Extended Properties=&quot;&quot;" command="SELECT * FROM [GetWebContents]"/>
  </connection>
  <connection id="12" xr16:uid="{7738CD01-0B01-45C5-A961-7E9E76799B79}" name="Query - Job" description="Connection to the 'Job' query in the workbook." type="100" refreshedVersion="8" minRefreshableVersion="5">
    <extLst>
      <ext xmlns:x15="http://schemas.microsoft.com/office/spreadsheetml/2010/11/main" uri="{DE250136-89BD-433C-8126-D09CA5730AF9}">
        <x15:connection id="f2ac058c-a6de-4939-b9e4-f4e633c0591d"/>
      </ext>
    </extLst>
  </connection>
  <connection id="13" xr16:uid="{BA214C36-0426-4187-A337-E9BA65E381C1}" name="Query - JobDetailWebPagePart1" description="Connection to the 'JobDetailWebPagePart1' query in the workbook." type="100" refreshedVersion="8" minRefreshableVersion="5">
    <extLst>
      <ext xmlns:x15="http://schemas.microsoft.com/office/spreadsheetml/2010/11/main" uri="{DE250136-89BD-433C-8126-D09CA5730AF9}">
        <x15:connection id="4515c14e-fef0-4933-ba22-94fe19850bd2"/>
      </ext>
    </extLst>
  </connection>
  <connection id="14" xr16:uid="{D5C52884-C7FD-4A50-90B0-15A63067F5DE}" keepAlive="1" name="Query - JobId" description="Connection to the 'JobId' query in the workbook." type="5" refreshedVersion="0" background="1">
    <dbPr connection="Provider=Microsoft.Mashup.OleDb.1;Data Source=$Workbook$;Location=JobId;Extended Properties=&quot;&quot;" command="SELECT * FROM [JobId]"/>
  </connection>
  <connection id="15" xr16:uid="{607B06C5-BEA7-4BEB-9557-5A7DCEFD15A2}" name="Query - JobListExpanded" description="Connection to the 'JobListExpanded' query in the workbook." type="100" refreshedVersion="8" minRefreshableVersion="5">
    <extLst>
      <ext xmlns:x15="http://schemas.microsoft.com/office/spreadsheetml/2010/11/main" uri="{DE250136-89BD-433C-8126-D09CA5730AF9}">
        <x15:connection id="59c62a8f-05bd-49ea-b200-c30e7e90de46"/>
      </ext>
    </extLst>
  </connection>
  <connection id="16" xr16:uid="{F730D470-E41A-408D-897F-D7A50FF383C5}" keepAlive="1" name="Query - JobListJsonFilePath" description="Connection to the 'JobListJsonFilePath' query in the workbook." type="5" refreshedVersion="0" background="1">
    <dbPr connection="Provider=Microsoft.Mashup.OleDb.1;Data Source=$Workbook$;Location=JobListJsonFilePath;Extended Properties=&quot;&quot;" command="SELECT * FROM [JobListJsonFilePath]"/>
  </connection>
  <connection id="17" xr16:uid="{82B6EA40-3D5C-4ACF-BBD4-933EDBEB1474}" name="Query - Jobs_Skills" description="Connection to the 'Jobs_Skills' query in the workbook." type="100" refreshedVersion="8" minRefreshableVersion="5">
    <extLst>
      <ext xmlns:x15="http://schemas.microsoft.com/office/spreadsheetml/2010/11/main" uri="{DE250136-89BD-433C-8126-D09CA5730AF9}">
        <x15:connection id="60d2655d-c975-4aee-9c46-d67566727b29"/>
      </ext>
    </extLst>
  </connection>
  <connection id="18" xr16:uid="{4350EE44-79C1-4F0C-971C-0E243D612F1E}" name="Query - JobsExtractorJsonResponse" description="Connection to the 'JobsExtractorJsonResponse' query in the workbook." type="100" refreshedVersion="8" minRefreshableVersion="5">
    <extLst>
      <ext xmlns:x15="http://schemas.microsoft.com/office/spreadsheetml/2010/11/main" uri="{DE250136-89BD-433C-8126-D09CA5730AF9}">
        <x15:connection id="c0bbe1de-8adc-409a-98f8-80691ac3c2c3"/>
      </ext>
    </extLst>
  </connection>
  <connection id="19" xr16:uid="{3145A642-9BD0-4A99-9DA9-84091110F5AA}" name="Query - JobsExtractorJsonResponseExpanded" description="Connection to the 'JobsExtractorJsonResponseExpanded' query in the workbook." type="100" refreshedVersion="8" minRefreshableVersion="5">
    <extLst>
      <ext xmlns:x15="http://schemas.microsoft.com/office/spreadsheetml/2010/11/main" uri="{DE250136-89BD-433C-8126-D09CA5730AF9}">
        <x15:connection id="1d249b84-1d46-4a2f-9d69-c07ab1e4ab67"/>
      </ext>
    </extLst>
  </connection>
  <connection id="20" xr16:uid="{5B7B76EC-C96B-4903-B942-667BE4940FED}" keepAlive="1" name="Query - ml_job_parser Diff Teaser" description="Connection to the 'ml_job_parser Diff Teaser' query in the workbook." type="5" refreshedVersion="8" background="1" saveData="1">
    <dbPr connection="Provider=Microsoft.Mashup.OleDb.1;Data Source=$Workbook$;Location=&quot;ml_job_parser Diff Teaser&quot;;Extended Properties=&quot;&quot;" command="SELECT * FROM [ml_job_parser Diff Teaser]"/>
  </connection>
  <connection id="21" xr16:uid="{5DDDFC39-DC3D-4A5A-8E29-4963049F52EC}" keepAlive="1" name="Query - MyNotes" description="Connection to the 'MyNotes' query in the workbook." type="5" refreshedVersion="8" background="1" saveData="1">
    <dbPr connection="Provider=Microsoft.Mashup.OleDb.1;Data Source=$Workbook$;Location=MyNotes;Extended Properties=&quot;&quot;" command="SELECT * FROM [MyNotes]"/>
  </connection>
  <connection id="22" xr16:uid="{0851E136-E3AE-4B70-AFB5-60580C24A5A7}" keepAlive="1" name="Query - PortfolioSiteBuiltWith" description="Connection to the 'PortfolioSiteBuiltWith' query in the workbook." type="5" refreshedVersion="8" background="1" saveData="1">
    <dbPr connection="Provider=Microsoft.Mashup.OleDb.1;Data Source=$Workbook$;Location=PortfolioSiteBuiltWith;Extended Properties=&quot;&quot;" command="SELECT * FROM [PortfolioSiteBuiltWith]"/>
  </connection>
  <connection id="23"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4" xr16:uid="{DBC7215C-2CF1-4CB1-85C3-1DEB9AB526A3}" name="Query - Skills" description="Connection to the 'Skills' query in the workbook." type="100" refreshedVersion="8" minRefreshableVersion="5">
    <extLst>
      <ext xmlns:x15="http://schemas.microsoft.com/office/spreadsheetml/2010/11/main" uri="{DE250136-89BD-433C-8126-D09CA5730AF9}">
        <x15:connection id="aa202d2a-b549-44ac-b482-52ff8eb1c8cf"/>
      </ext>
    </extLst>
  </connection>
  <connection id="25" xr16:uid="{CDF403B8-89B1-41BF-8DC4-E3478B40395B}" keepAlive="1" name="Query - SKILLS_API_URL_BASE" description="Connection to the 'SKILLS_API_URL_BASE' query in the workbook." type="5" refreshedVersion="0" background="1">
    <dbPr connection="Provider=Microsoft.Mashup.OleDb.1;Data Source=$Workbook$;Location=SKILLS_API_URL_BASE;Extended Properties=&quot;&quot;" command="SELECT * FROM [SKILLS_API_URL_BASE]"/>
  </connection>
  <connection id="26" xr16:uid="{43D42303-FC3B-408C-BB6D-5B72A7BACFCE}" keepAlive="1" name="Query - SKILLS_MIN_COUNT_FOR_LOOKUP" description="Connection to the 'SKILLS_MIN_COUNT_FOR_LOOKUP' query in the workbook." type="5" refreshedVersion="0" background="1">
    <dbPr connection="Provider=Microsoft.Mashup.OleDb.1;Data Source=$Workbook$;Location=SKILLS_MIN_COUNT_FOR_LOOKUP;Extended Properties=&quot;&quot;" command="SELECT * FROM [SKILLS_MIN_COUNT_FOR_LOOKUP]"/>
  </connection>
  <connection id="27" xr16:uid="{57FE3A4C-5FCC-48BB-BBB5-121B644D4A97}" name="Query - Skillspedia" description="Connection to the 'Skillspedia' query in the workbook." type="100" refreshedVersion="8" minRefreshableVersion="5">
    <extLst>
      <ext xmlns:x15="http://schemas.microsoft.com/office/spreadsheetml/2010/11/main" uri="{DE250136-89BD-433C-8126-D09CA5730AF9}">
        <x15:connection id="022277f5-ef6f-4c6b-b64e-9c24c775213e"/>
      </ext>
    </extLst>
  </connection>
  <connection id="28" xr16:uid="{9DA7BEAA-6EBB-4C69-ADFA-C64A15DB4056}" keepAlive="1" name="Query - Table8" description="Connection to the 'Table8' query in the workbook." type="5" refreshedVersion="8" background="1" saveData="1">
    <dbPr connection="Provider=Microsoft.Mashup.OleDb.1;Data Source=$Workbook$;Location=Table8;Extended Properties=&quot;&quot;" command="SELECT * FROM [Table8]"/>
  </connection>
  <connection id="29" xr16:uid="{FE4D2B39-75E5-4632-8CD5-9C6E3229B56F}" keepAlive="1" name="Query - Test_Invoked_FetchJobDetailWebPage" description="Connection to the 'Test_Invoked_FetchJobDetailWebPage' query in the workbook." type="5" refreshedVersion="0" background="1" saveData="1">
    <dbPr connection="Provider=Microsoft.Mashup.OleDb.1;Data Source=$Workbook$;Location=Test_Invoked_FetchJobDetailWebPage;Extended Properties=&quot;&quot;" command="SELECT * FROM [Test_Invoked_FetchJobDetailWebPage]"/>
  </connection>
  <connection id="30" xr16:uid="{615858B0-0678-455E-868E-0FBC36F8109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1" xr16:uid="{2D166A0D-A6FE-4CE5-9228-6310B3C9E91C}" name="WorksheetConnection_JobsExtractorJsonResponseExpanded" type="102" refreshedVersion="8" minRefreshableVersion="5">
    <extLst>
      <ext xmlns:x15="http://schemas.microsoft.com/office/spreadsheetml/2010/11/main" uri="{DE250136-89BD-433C-8126-D09CA5730AF9}">
        <x15:connection id="JobsExtractorJsonResponseExpanded 1">
          <x15:rangePr sourceName="_xlcn.WorksheetConnection_JobsExtractorJsonResponseExpanded1"/>
        </x15:connection>
      </ext>
    </extLst>
  </connection>
  <connection id="32"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33"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<sst xmlns="http://schemas.openxmlformats.org/spreadsheetml/2006/main" count="5686" uniqueCount="1491">
  <si>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</si>
  <si>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</si>
  <si>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</si>
  <si>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</si>
  <si>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</si>
  <si>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</si>
  <si>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</si>
  <si>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</si>
  <si>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</si>
  <si>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</si>
  <si>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</si>
  <si>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</si>
  <si>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</si>
  <si>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</si>
  <si>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</si>
  <si>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</si>
  <si>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</si>
  <si>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longitude</t>
  </si>
  <si>
    <t>address</t>
  </si>
  <si>
    <t>multi_category</t>
  </si>
  <si>
    <t>jobId</t>
  </si>
  <si>
    <t>applyUrl</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</si>
  <si>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</si>
  <si>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</si>
  <si>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</si>
  <si>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</si>
  <si>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</si>
  <si>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</si>
  <si>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</si>
  <si>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</si>
  <si>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</si>
  <si>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</si>
  <si>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</si>
  <si>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</si>
  <si>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</si>
  <si>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</si>
  <si>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</si>
  <si>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</si>
  <si>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</si>
  <si>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</si>
  <si>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-114.0697814</t>
  </si>
  <si>
    <t>335 8 AVE SW, CALGARY, AB T2P 1C9, Canada</t>
  </si>
  <si>
    <t>R-0000008981</t>
  </si>
  <si>
    <t/>
  </si>
  <si>
    <t>https://rbc.wd3.myworkdayjobs.com/RBCGLOBAL1/job/CALGARY-Alberta-Canada/Senior-Full-Stack-Developer_R-0000008981/apply</t>
  </si>
  <si>
    <t>[Record]</t>
  </si>
  <si>
    <t>Technology | Analytics | Research</t>
  </si>
  <si>
    <t>FALSE</t>
  </si>
  <si>
    <t>You will be part of the innovation and technology team at RBC, working on building technology components that RBC developers and businesses leverage to deliver business value. Work in a cross-functional,...</t>
  </si>
  <si>
    <t>Apply design thinking and an agile mindset in working with other engineers, data scientists and business stakeholders to continuously experiment, iterate and deliver on new initiatives. Design and develop...</t>
  </si>
  <si>
    <t>This would include creating production pipelines that facilitate curation of data, derivation of value via applying models, automation of business decisions, data trust, governance, monitoring, client...</t>
  </si>
  <si>
    <t>TORONTO, Ontario</t>
  </si>
  <si>
    <t>TORONTO</t>
  </si>
  <si>
    <t>43.7230779</t>
  </si>
  <si>
    <t>Knowledge of developing distributed cloud applications (Pivotal Cloud Foundry, Openshift, Docker); Hands on experience designing, developing, testing and troubleshooting RESTful API and interface specifications...</t>
  </si>
  <si>
    <t>Ontario</t>
  </si>
  <si>
    <t>TORONTO, Ontario, Canada</t>
  </si>
  <si>
    <t>-79.5988378</t>
  </si>
  <si>
    <t>600 QUEENS PLATE DR, TORONTO, ON M9W 0A4, Canada</t>
  </si>
  <si>
    <t>Leverage Product Management capabilities, in the design process to ensure tech solutions are set up for success. Work across cross functional teams in an Agile environment to design internal AI capabilities....</t>
  </si>
  <si>
    <t>Collaborate with peers to develop code in line with strategic initiatives, as well as develop, troubleshoot, enhance, and document components, as per the requirements and detailed design. Create and review...</t>
  </si>
  <si>
    <t>Utilize the latest technologies available, designing and building data solutions to meet business needs. Proficient in building statistical and algorithmic models with complex and large datasets, including...</t>
  </si>
  <si>
    <t>3+ years’ experience in developing scalable, configurable applications using Java, Python; experience leveraging big data technologies (Hadoop, Spark, Kafka, ELK, etc) to build data products and services...</t>
  </si>
  <si>
    <t>Responsible for building and supporting data applications from concept to production and maintenance while leveraging existing tools and/or recommending new technologies within the IA Ecosystem. Collaborate...</t>
  </si>
  <si>
    <t>Apply design thinking and an agile mindset in working with other engineers, data scientists and business stakeholders to continuously experiment, iterate and deliver on new initiatives. - Experience...</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</si>
  <si>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</si>
  <si>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</si>
  <si>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</si>
  <si>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</si>
  <si>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</si>
  <si>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</si>
  <si>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</si>
  <si>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</si>
  <si>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</si>
  <si>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</si>
  <si>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As a Software Engineer you will be part of RBC’s NLP team, leading a development team responsible for building RBC’s conversational platform that supports a variety of internal initiatives. Lead a team...</t>
  </si>
  <si>
    <t>The Cloud Security SRE works with the cloud and security teams to design, build, deliver and operationalize security services. Build, deliver and operationalize fully automated security solutions for the...</t>
  </si>
  <si>
    <t>Develop RESTful services for data driven and analytics use cases. Build solutions to scale, monitor and operate data platforms for very high availability and performance. Supports the development and maintenance...</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</si>
  <si>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</si>
  <si>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</si>
  <si>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</si>
  <si>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</si>
  <si>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</si>
  <si>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</si>
  <si>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Apply design thinking and an agile mindset in working with other engineers, data scientists and business stakeholders to continuously experiment, iterate and deliver on new initiatives. Experience in developing...</t>
  </si>
  <si>
    <t>2-7+ years’ experience as a software developer/software engineer and proficient in objected oriented programming; Java highly preferred; object-oriented design and data structures. Strong communication...</t>
  </si>
  <si>
    <t>Apply design thinking and an agile mindset in working with other engineers, data scientists and business stakeholders to continuously experiment, iterate and deliver on new initiatives. Experience leveraging...</t>
  </si>
  <si>
    <t>Apply design thinking and an agile mindset in working with other engineers, data scientists and business stakeholders to continuously experiment, iterate and deliver on new initiatives. Experience with...</t>
  </si>
  <si>
    <t>Software Developer</t>
  </si>
  <si>
    <t>RBC 3rd Party Content &amp; Services team is looking for a Software Developer with 1 to 3 years of work experience who can collaborate well with others and is eager to learn as well as share the knowledge,...</t>
  </si>
  <si>
    <t>R-0000009679</t>
  </si>
  <si>
    <t>Lead efforts to secure Azure, AWS and GCP public cloud platforms at RBC. Lead the development of end-to-end technical cloud security design and architecture to ensure safe application on-boarding to meet...</t>
  </si>
  <si>
    <t>ML Platform Developer</t>
  </si>
  <si>
    <t>Designing and coding application programs; performing testing for developed applications. Maintaining records for the documentation of systems development and revisions. Conducting analyses of organizational...</t>
  </si>
  <si>
    <t>R-0000005645</t>
  </si>
  <si>
    <t>Apply design thinking and an agile mindset in working with other engineers, data scientists and business stakeholders to continuously experiment, iterate and deliver on new initiatives. 5+ years’ experience...</t>
  </si>
  <si>
    <t>R-0000007275</t>
  </si>
  <si>
    <t>Lead Full Stack Developer</t>
  </si>
  <si>
    <t>Working with stakeholders including data, design, product and executive teams and assisting them with data-related technical issues. Working with stakeholders including the Executive, Product, Data and...</t>
  </si>
  <si>
    <t>R-0000011271</t>
  </si>
  <si>
    <t>This role will require strong experience in programming and application analysis with focus on building RESTful API`s and integrating them with cloud services. Develop and maintain APIs and all supporting...</t>
  </si>
  <si>
    <t>R-0000012164</t>
  </si>
  <si>
    <t>This role will require strong experience in programming and application analysis with focus on building RESTful API`s and integrating them with cloud services. Assess, research and analyze business and...</t>
  </si>
  <si>
    <t>In addition, you will demonstrate a high degree of collaboration with business, strategy, operations, architecture, and delivery teams in the areas of digital experiences, events, microservices and APIs....</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</si>
  <si>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</si>
  <si>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</si>
  <si>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</si>
  <si>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</si>
  <si>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jml_skills</t>
  </si>
  <si>
    <t>payRateCA</t>
  </si>
  <si>
    <t>hasSupplementaryInternalQuestionnaire</t>
  </si>
  <si>
    <t>payRate</t>
  </si>
  <si>
    <t>careerLevel</t>
  </si>
  <si>
    <t>isCritical</t>
  </si>
  <si>
    <t>no</t>
  </si>
  <si>
    <t>Technology Development and 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</si>
  <si>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</si>
  <si>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</si>
  <si>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</si>
  <si>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</si>
  <si>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</si>
  <si>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</si>
  <si>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QUESTIONNAIRE-3-667</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</si>
  <si>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</si>
  <si>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</si>
  <si>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</si>
  <si>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</si>
  <si>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</si>
  <si>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</si>
  <si>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</si>
  <si>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</si>
  <si>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</si>
  <si>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</si>
  <si>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</si>
  <si>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</si>
  <si>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</si>
  <si>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</si>
  <si>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</si>
  <si>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</si>
  <si>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</si>
  <si>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</si>
  <si>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</si>
  <si>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</si>
  <si>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</si>
  <si>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</si>
  <si>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</si>
  <si>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</si>
  <si>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</si>
  <si>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</si>
  <si>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</si>
  <si>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</si>
  <si>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</si>
  <si>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Total Sum of workHours</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</si>
  <si>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</si>
  <si>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</si>
  <si>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</si>
  <si>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</si>
  <si>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</si>
  <si>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</si>
  <si>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</si>
  <si>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</si>
  <si>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</si>
  <si>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</si>
  <si>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</si>
  <si>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</si>
  <si>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</si>
  <si>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</si>
  <si>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</si>
  <si>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</si>
  <si>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Sum of DaysUntilEnd</t>
  </si>
  <si>
    <t>Total Sum of DaysUntilEnd</t>
  </si>
  <si>
    <t>SkillsList</t>
  </si>
  <si>
    <t>Count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</si>
  <si>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</si>
  <si>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</si>
  <si>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</si>
  <si>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</si>
  <si>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</si>
  <si>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</si>
  <si>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</si>
  <si>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</si>
  <si>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</si>
  <si>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</si>
  <si>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</si>
  <si>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</si>
  <si>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</si>
  <si>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</si>
  <si>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</si>
  <si>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</si>
  <si>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</si>
  <si>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</si>
  <si>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</si>
  <si>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</si>
  <si>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</si>
  <si>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</si>
  <si>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</si>
  <si>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</si>
  <si>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</si>
  <si>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</si>
  <si>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</si>
  <si>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</si>
  <si>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</si>
  <si>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</si>
  <si>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</si>
  <si>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</si>
  <si>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</si>
  <si>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</si>
  <si>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</si>
  <si>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</si>
  <si>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</si>
  <si>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</si>
  <si>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</si>
  <si>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</si>
  <si>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</si>
  <si>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</si>
  <si>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</si>
  <si>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</si>
  <si>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</si>
  <si>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</si>
  <si>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</si>
  <si>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</si>
  <si>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</si>
  <si>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</si>
  <si>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</si>
  <si>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</si>
  <si>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</si>
  <si>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</si>
  <si>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</si>
  <si>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</si>
  <si>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</si>
  <si>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</si>
  <si>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</si>
  <si>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</si>
  <si>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</si>
  <si>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</si>
  <si>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</si>
  <si>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</si>
  <si>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</si>
  <si>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</si>
  <si>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</si>
  <si>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</si>
  <si>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</si>
  <si>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</si>
  <si>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</si>
  <si>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</si>
  <si>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</si>
  <si>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</si>
  <si>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</si>
  <si>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</si>
  <si>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</si>
  <si>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</si>
  <si>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</si>
  <si>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</si>
  <si>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</si>
  <si>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</si>
  <si>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</si>
  <si>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</si>
  <si>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</si>
  <si>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</si>
  <si>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</si>
  <si>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</si>
  <si>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</si>
  <si>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</si>
  <si>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</si>
  <si>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</si>
  <si>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</si>
  <si>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</si>
  <si>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</si>
  <si>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</si>
  <si>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</si>
  <si>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</si>
  <si>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</si>
  <si>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</si>
  <si>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</si>
  <si>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</si>
  <si>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</si>
  <si>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</si>
  <si>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</si>
  <si>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</si>
  <si>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</si>
  <si>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</si>
  <si>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</si>
  <si>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</si>
  <si>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</si>
  <si>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</si>
  <si>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</si>
  <si>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</si>
  <si>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</si>
  <si>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</si>
  <si>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</si>
  <si>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</si>
  <si>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</si>
  <si>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</si>
  <si>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</si>
  <si>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</si>
  <si>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</si>
  <si>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</si>
  <si>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</si>
  <si>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</si>
  <si>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</si>
  <si>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</si>
  <si>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</si>
  <si>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</si>
  <si>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</si>
  <si>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</si>
  <si>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</si>
  <si>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</si>
  <si>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</si>
  <si>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</si>
  <si>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</si>
  <si>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</si>
  <si>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</si>
  <si>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</si>
  <si>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</si>
  <si>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</si>
  <si>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</si>
  <si>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</si>
  <si>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</si>
  <si>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</si>
  <si>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</si>
  <si>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</si>
  <si>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</si>
  <si>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</si>
  <si>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</si>
  <si>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</si>
  <si>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</si>
  <si>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</si>
  <si>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</si>
  <si>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</si>
  <si>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</si>
  <si>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</si>
  <si>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</si>
  <si>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</si>
  <si>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</si>
  <si>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</si>
  <si>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</si>
  <si>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</si>
  <si>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</si>
  <si>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</si>
  <si>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</si>
  <si>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</si>
  <si>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</si>
  <si>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</si>
  <si>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</si>
  <si>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</si>
  <si>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</si>
  <si>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</si>
  <si>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</si>
  <si>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</si>
  <si>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</si>
  <si>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</si>
  <si>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</si>
  <si>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</si>
  <si>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</si>
  <si>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</si>
  <si>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</si>
  <si>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</si>
  <si>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</si>
  <si>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</si>
  <si>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</si>
  <si>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</si>
  <si>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</si>
  <si>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</si>
  <si>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</si>
  <si>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</si>
  <si>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</si>
  <si>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</si>
  <si>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</si>
  <si>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</si>
  <si>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</si>
  <si>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</si>
  <si>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</si>
  <si>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</si>
  <si>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</si>
  <si>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</si>
  <si>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</si>
  <si>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</si>
  <si>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</si>
  <si>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</si>
  <si>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</si>
  <si>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</si>
  <si>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</si>
  <si>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</si>
  <si>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</si>
  <si>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</si>
  <si>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</si>
  <si>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</si>
  <si>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</si>
  <si>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</si>
  <si>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</si>
  <si>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</si>
  <si>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</si>
  <si>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</si>
  <si>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</si>
  <si>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</si>
  <si>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</si>
  <si>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</si>
  <si>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</si>
  <si>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</si>
  <si>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</si>
  <si>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</si>
  <si>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</si>
  <si>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</si>
  <si>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</si>
  <si>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</si>
  <si>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</si>
  <si>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</si>
  <si>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</si>
  <si>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</si>
  <si>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</si>
  <si>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</si>
  <si>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</si>
  <si>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</si>
  <si>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</si>
  <si>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</si>
  <si>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</si>
  <si>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</si>
  <si>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</si>
  <si>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</si>
  <si>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</si>
  <si>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</si>
  <si>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</si>
  <si>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</si>
  <si>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</si>
  <si>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</si>
  <si>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</si>
  <si>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</si>
  <si>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</si>
  <si>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</si>
  <si>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</si>
  <si>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</si>
  <si>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</si>
  <si>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</si>
  <si>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</si>
  <si>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</si>
  <si>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</si>
  <si>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</si>
  <si>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</si>
  <si>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</si>
  <si>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</si>
  <si>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</si>
  <si>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</si>
  <si>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</si>
  <si>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</si>
  <si>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</si>
  <si>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</si>
  <si>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</si>
  <si>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</si>
  <si>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</si>
  <si>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</si>
  <si>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</si>
  <si>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</si>
  <si>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</si>
  <si>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</si>
  <si>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</si>
  <si>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</si>
  <si>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</si>
  <si>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</si>
  <si>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</si>
  <si>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</si>
  <si>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</si>
  <si>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</si>
  <si>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</si>
  <si>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</si>
  <si>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</si>
  <si>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</si>
  <si>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</si>
  <si>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</si>
  <si>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</si>
  <si>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</si>
  <si>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</si>
  <si>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</si>
  <si>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</si>
  <si>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</si>
  <si>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</si>
  <si>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</si>
  <si>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</si>
  <si>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</si>
  <si>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</si>
  <si>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</si>
  <si>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</si>
  <si>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</si>
  <si>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</si>
  <si>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</si>
  <si>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</si>
  <si>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</si>
  <si>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</si>
  <si>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</si>
  <si>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</si>
  <si>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</si>
  <si>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</si>
  <si>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</si>
  <si>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</si>
  <si>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</si>
  <si>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</si>
  <si>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</si>
  <si>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</si>
  <si>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</si>
  <si>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</si>
  <si>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</si>
  <si>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</si>
  <si>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</si>
  <si>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</si>
  <si>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</si>
  <si>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</si>
  <si>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</si>
  <si>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</si>
  <si>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</si>
  <si>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</si>
  <si>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</si>
  <si>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</si>
  <si>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</si>
  <si>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</si>
  <si>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</si>
  <si>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</si>
  <si>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</si>
  <si>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</si>
  <si>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</si>
  <si>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</si>
  <si>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</si>
  <si>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</si>
  <si>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</si>
  <si>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</si>
  <si>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</si>
  <si>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</si>
  <si>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</si>
  <si>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</si>
  <si>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</si>
  <si>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</si>
  <si>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</si>
  <si>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</si>
  <si>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</si>
  <si>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</si>
  <si>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</si>
  <si>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</si>
  <si>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</si>
  <si>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</si>
  <si>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</si>
  <si>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</si>
  <si>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</si>
  <si>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</si>
  <si>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</si>
  <si>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</si>
  <si>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</si>
  <si>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</si>
  <si>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</si>
  <si>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</si>
  <si>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</si>
  <si>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</si>
  <si>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</si>
  <si>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</si>
  <si>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</si>
  <si>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</si>
  <si>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</si>
  <si>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</si>
  <si>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</si>
  <si>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</si>
  <si>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</si>
  <si>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</si>
  <si>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</si>
  <si>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</si>
  <si>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</si>
  <si>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</si>
  <si>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</si>
  <si>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</si>
  <si>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</si>
  <si>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</si>
  <si>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</si>
  <si>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</si>
  <si>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</si>
  <si>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</si>
  <si>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</si>
  <si>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</si>
  <si>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</si>
  <si>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</si>
  <si>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</si>
  <si>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</si>
  <si>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</si>
  <si>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</si>
  <si>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</si>
  <si>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</si>
  <si>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</si>
  <si>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</si>
  <si>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</si>
  <si>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</si>
  <si>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</si>
  <si>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</si>
  <si>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</si>
  <si>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</si>
  <si>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</si>
  <si>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</si>
  <si>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</si>
  <si>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</si>
  <si>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</si>
  <si>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</si>
  <si>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</si>
  <si>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</si>
  <si>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</si>
  <si>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</si>
  <si>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</si>
  <si>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</si>
  <si>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Communication</t>
  </si>
  <si>
    <t>Kubernetes</t>
  </si>
  <si>
    <t>Stakeholders</t>
  </si>
  <si>
    <t>Stakeholder</t>
  </si>
  <si>
    <t>Impact</t>
  </si>
  <si>
    <t>Application</t>
  </si>
  <si>
    <t>Find</t>
  </si>
  <si>
    <t>Replace</t>
  </si>
  <si>
    <t>Note</t>
  </si>
  <si>
    <t>Date</t>
  </si>
  <si>
    <t>Wiki API says plural Stakeholders.
Otherwise returns ambiguous redirect page (select article)</t>
  </si>
  <si>
    <t>ronmor.ca</t>
  </si>
  <si>
    <t>specialistlink.ca</t>
  </si>
  <si>
    <t>beefresearch.ca</t>
  </si>
  <si>
    <t>parkland.ca</t>
  </si>
  <si>
    <t>vermilionenergy.com</t>
  </si>
  <si>
    <t>enerplus.com</t>
  </si>
  <si>
    <t>Site</t>
  </si>
  <si>
    <t>FirstIndexed</t>
  </si>
  <si>
    <t>LastIndexed</t>
  </si>
  <si>
    <t>Lookup</t>
  </si>
  <si>
    <t>Categories</t>
  </si>
  <si>
    <t>Name</t>
  </si>
  <si>
    <t>Description</t>
  </si>
  <si>
    <t>Link</t>
  </si>
  <si>
    <t>Tag</t>
  </si>
  <si>
    <t>FirstDetected</t>
  </si>
  <si>
    <t>LastDetected</t>
  </si>
  <si>
    <t>IsPremium</t>
  </si>
  <si>
    <t>Parent</t>
  </si>
  <si>
    <t>Domain</t>
  </si>
  <si>
    <t>Url</t>
  </si>
  <si>
    <t>SubDomain</t>
  </si>
  <si>
    <t>hosting</t>
  </si>
  <si>
    <t>jQuery</t>
  </si>
  <si>
    <t>JQuery is a fast, concise, JavaScript Library that simplifies how you traverse HTML documents, handle events, perform animations, and add Ajax interactions to your web pages. jQuery is designed to change the way that you write JavaScript.</t>
  </si>
  <si>
    <t>https://jquery.com</t>
  </si>
  <si>
    <t>SPF</t>
  </si>
  <si>
    <t>The Sender Policy Framework is an open standard specifying a technical method to prevent sender address forgery.</t>
  </si>
  <si>
    <t>http://www.openspf.org/</t>
  </si>
  <si>
    <t>mx</t>
  </si>
  <si>
    <t>mobile</t>
  </si>
  <si>
    <t>Apache</t>
  </si>
  <si>
    <t>Apache has been the most popular web server on the Internet since April 1996.</t>
  </si>
  <si>
    <t>https://httpd.apache.org/</t>
  </si>
  <si>
    <t>Web Server</t>
  </si>
  <si>
    <t>jQuery 1.11.0</t>
  </si>
  <si>
    <t>jQuery version 1.11.0</t>
  </si>
  <si>
    <t>https://blog.jquery.com/2014/01/24/jquery-1-11-and-2-1-released/</t>
  </si>
  <si>
    <t>Google Analytics</t>
  </si>
  <si>
    <t>Google Analytics offers a host of compelling features and benefits for everyone from senior executives and advertising and marketing professionals to site owners and content developers.</t>
  </si>
  <si>
    <t>https://google.com/analytics</t>
  </si>
  <si>
    <t>Google Universal Analytics</t>
  </si>
  <si>
    <t>The analytics.js JavaScript snippet is a new way to measure how users interact with your website. It is similar to the previous Google tracking code, ga.js, but offers more flexibility for developers to customize their implementations.</t>
  </si>
  <si>
    <t>https://developers.google.com/analytics/devguides/collection/analyticsjs/</t>
  </si>
  <si>
    <t>Viewport Meta</t>
  </si>
  <si>
    <t>This page uses the viewport meta tag which means the content may be optimized for mobile content.</t>
  </si>
  <si>
    <t>https://developers.google.com/speed/docs/insights/ConfigureViewport</t>
  </si>
  <si>
    <t>Google Analytics Classic</t>
  </si>
  <si>
    <t>Classic Google Analytics - sites that are using non-universal analytics code.</t>
  </si>
  <si>
    <t>https://developers.google.com/analytics/devguides/collection/gajs/</t>
  </si>
  <si>
    <t>framework</t>
  </si>
  <si>
    <t>YouTube</t>
  </si>
  <si>
    <t>Embedded videos from YouTube.</t>
  </si>
  <si>
    <t>https://youtube.com</t>
  </si>
  <si>
    <t>media</t>
  </si>
  <si>
    <t>Global Site Tag</t>
  </si>
  <si>
    <t>Google's primary tag for Google Measurement/Conversion Tracking, Adwords and DoubleClick.</t>
  </si>
  <si>
    <t>https://support.google.com/adwords/answer/7548399</t>
  </si>
  <si>
    <t>DoubleClick.Net</t>
  </si>
  <si>
    <t>DoubleClick enables agencies, marketers and publishers to work together successfully and profit from their digital marketing investments.</t>
  </si>
  <si>
    <t>https://www.doubleclick.com</t>
  </si>
  <si>
    <t>ads</t>
  </si>
  <si>
    <t>Linode</t>
  </si>
  <si>
    <t>VPS hosting company specializing in Linux hosting.</t>
  </si>
  <si>
    <t>http://linode.com</t>
  </si>
  <si>
    <t>IPhone / Mobile Compatible</t>
  </si>
  <si>
    <t>The website contains code that allows the page to support IPhone / Mobile Content.</t>
  </si>
  <si>
    <t>https://apple.com</t>
  </si>
  <si>
    <t>Fancybox</t>
  </si>
  <si>
    <t xml:space="preserve">FancyBox is a tool for displaying images, html content and multi-media in a Mac-style "lightbox" that floats overtop of web page. </t>
  </si>
  <si>
    <t>https://fancybox.net/</t>
  </si>
  <si>
    <t>Google Font API</t>
  </si>
  <si>
    <t>The Google Font API helps you add web fonts to any web page.</t>
  </si>
  <si>
    <t>https://fonts.google.com</t>
  </si>
  <si>
    <t>widgets</t>
  </si>
  <si>
    <t>SSL by Default</t>
  </si>
  <si>
    <t>The website redirects traffic to an HTTPS/SSL version by default.</t>
  </si>
  <si>
    <t>https://trends.builtwith.com/ssl</t>
  </si>
  <si>
    <t>ssl</t>
  </si>
  <si>
    <t>Comodo PositiveSSL</t>
  </si>
  <si>
    <t>Comodo Positive SSL certificate.</t>
  </si>
  <si>
    <t>https://www.positivessl.com/ssl-certificate-positivessl.php</t>
  </si>
  <si>
    <t>GStatic Google Static Content</t>
  </si>
  <si>
    <t>Google has off-loaded static content (Javascript/Images/CSS) to a different domain name in an effort to reduce bandwidth usage and increase network performance for the end user.</t>
  </si>
  <si>
    <t>https://google.com</t>
  </si>
  <si>
    <t>cdn</t>
  </si>
  <si>
    <t>Sectigo SSL</t>
  </si>
  <si>
    <t>SSL from Sectigo formerly Comodo.</t>
  </si>
  <si>
    <t>https://sectigo.com</t>
  </si>
  <si>
    <t>Sectigo Domain SSL</t>
  </si>
  <si>
    <t>SSL registration with Sectigo (formerly Comodo CA).</t>
  </si>
  <si>
    <t>COVID-19</t>
  </si>
  <si>
    <t>This website mentions COVID-19 / Novel Coronavirus.</t>
  </si>
  <si>
    <t>https://www.who.int/emergencies/diseases/novel-coronavirus-2019</t>
  </si>
  <si>
    <t>maybe</t>
  </si>
  <si>
    <t>ns</t>
  </si>
  <si>
    <t>nginx</t>
  </si>
  <si>
    <t>nginx [engine x] is a HTTP server and mail proxy server written by Igor Sysoev.</t>
  </si>
  <si>
    <t>https://nginx.net/</t>
  </si>
  <si>
    <t>cms</t>
  </si>
  <si>
    <t>yes</t>
  </si>
  <si>
    <t>LetsEncrypt</t>
  </si>
  <si>
    <t>Let’s Encrypt is a free open Certificate Authority.</t>
  </si>
  <si>
    <t>https://letsencrypt.org</t>
  </si>
  <si>
    <t>Digital Ocean</t>
  </si>
  <si>
    <t>SSD VPS hosting environment.</t>
  </si>
  <si>
    <t>https://www.digitalocean.com/</t>
  </si>
  <si>
    <t>https://aws.amazon.com/cloudfront/</t>
  </si>
  <si>
    <t>Google Adsense</t>
  </si>
  <si>
    <t>A contextual advertising solution for delivering Google AdWords ads that are relevant to site content pages.</t>
  </si>
  <si>
    <t>https://google.com/adsense</t>
  </si>
  <si>
    <t>JSON 3</t>
  </si>
  <si>
    <t>JSON 3 is a modern JSON implementation compatible with a variety of JavaScript platforms.</t>
  </si>
  <si>
    <t>https://bestiejs.github.io/json3/</t>
  </si>
  <si>
    <t>robots</t>
  </si>
  <si>
    <t>Amazon</t>
  </si>
  <si>
    <t>This site is hosted on Amazon AWS EC2 Infrastructure.</t>
  </si>
  <si>
    <t>https://aws.amazon.com</t>
  </si>
  <si>
    <t>payment</t>
  </si>
  <si>
    <t>dd</t>
  </si>
  <si>
    <t>Domain Not Resolving</t>
  </si>
  <si>
    <t>This domain or subdomain is not resolving to an IP.</t>
  </si>
  <si>
    <t>https://builtwith.com</t>
  </si>
  <si>
    <t>jQuery UI</t>
  </si>
  <si>
    <t>jQuery UI provides abstractions for low-level interaction and animation, advanced effects and high-level, themeable widgets, built on top of the jQuery JavaScript Library, that you can use to build highly interactive web applications.</t>
  </si>
  <si>
    <t>https://jqueryui.com/</t>
  </si>
  <si>
    <t>Java EE</t>
  </si>
  <si>
    <t>Java Platform, Enterprise Edition (Java EE) is the industry standard for developing portable, robust, scalable and secure server-side Java applications.</t>
  </si>
  <si>
    <t>https://java.sun.com/javaee/</t>
  </si>
  <si>
    <t>Microsoft Exchange Online</t>
  </si>
  <si>
    <t>A rich hosted Exchange environment for every user without having to manage a server.</t>
  </si>
  <si>
    <t>http://www.microsoft.com/exchange/en-us/exchange-online-hosted-email.aspx</t>
  </si>
  <si>
    <t>Office 365 Mail</t>
  </si>
  <si>
    <t>Email sent from this domain has records showing Office 365 usage.</t>
  </si>
  <si>
    <t>https://products.office.com/en-us/business/office</t>
  </si>
  <si>
    <t>Google Tag Manager</t>
  </si>
  <si>
    <t>Tag management that lets you add and update website tags without changes to underlying website code.</t>
  </si>
  <si>
    <t>https://google.com/tagmanager</t>
  </si>
  <si>
    <t>CentOS</t>
  </si>
  <si>
    <t>CentOS is an Enterprise-class Linux Distribution derived from sources freely provided to the public by a prominent North American Enterprise Linux vendor.  CentOS conforms fully with the upstream vendors redistribution policy and aims to be 100% binary compatible.</t>
  </si>
  <si>
    <t>https://centos.org</t>
  </si>
  <si>
    <t>Server</t>
  </si>
  <si>
    <t>Content Delivery Network</t>
  </si>
  <si>
    <t>This page contains links that give the impression that some of the site contents are stored on a content delivery network.</t>
  </si>
  <si>
    <t>https://en.wikipedia.org/wiki/Content_Delivery_Network</t>
  </si>
  <si>
    <t>CDN</t>
  </si>
  <si>
    <t>Careers</t>
  </si>
  <si>
    <t>The website contains a link to a careers / job opportunities / work with us style page.</t>
  </si>
  <si>
    <t>https://kb.builtwith.com/special-reports/link-tracking/</t>
  </si>
  <si>
    <t>link</t>
  </si>
  <si>
    <t>Concrete CMS</t>
  </si>
  <si>
    <t>Free open source content management system previously known as Concrete5.</t>
  </si>
  <si>
    <t>https://www.concrete5.org</t>
  </si>
  <si>
    <t>New Relic</t>
  </si>
  <si>
    <t>New Relic is a dashboard used to keep an eye on application health and availability while monitoring real user experience.</t>
  </si>
  <si>
    <t>https://newrelic.com/</t>
  </si>
  <si>
    <t>core-js</t>
  </si>
  <si>
    <t>Modular standard library for JavaScript.</t>
  </si>
  <si>
    <t>https://github.com/zloirock/core-js</t>
  </si>
  <si>
    <t>Webpack</t>
  </si>
  <si>
    <t>webpack takes modules with dependencies and generates static assets representing those modules.</t>
  </si>
  <si>
    <t>https://webpack.github.io/</t>
  </si>
  <si>
    <t>SWFObject</t>
  </si>
  <si>
    <t>SWFObject is a small Javascript file used for embedding Adobe Flash content. The script can detect the Flash plug-in in all major web browsers (on Mac and PC) and is designed to make embedding Flash movies as easy as possible.</t>
  </si>
  <si>
    <t>https://blog.deconcept.com/swfobject/</t>
  </si>
  <si>
    <t>Copyright Year 2016</t>
  </si>
  <si>
    <t>Webpage has a copyright year of 2016 with no detectable mention of the current year.</t>
  </si>
  <si>
    <t>https://en.wikipedia.org/wiki/Copyright</t>
  </si>
  <si>
    <t>copyright</t>
  </si>
  <si>
    <t>mapping</t>
  </si>
  <si>
    <t>DigiCert SSL</t>
  </si>
  <si>
    <t>Certificate provided by DigiCert.</t>
  </si>
  <si>
    <t>https://www.digicert.com/</t>
  </si>
  <si>
    <t>Adobe Dreamweaver</t>
  </si>
  <si>
    <t>Based on the use of certain javascript functions, this page contains code generated, at least initially, by Dreamweaver.</t>
  </si>
  <si>
    <t>https://www.adobe.com/products/dreamweaver</t>
  </si>
  <si>
    <t>Google Maps</t>
  </si>
  <si>
    <t>Google maps embedded into the webpage.</t>
  </si>
  <si>
    <t>http://www.google.com/apis/maps/</t>
  </si>
  <si>
    <t>BIG-IP</t>
  </si>
  <si>
    <t>High availability, improved performance, application security, and access control, all in one unit.</t>
  </si>
  <si>
    <t>https://www.f5.com/products/big-ip/</t>
  </si>
  <si>
    <t>Shaw</t>
  </si>
  <si>
    <t>Network infrastructure from Shaw based in Canada.</t>
  </si>
  <si>
    <t>http://shaw.ca</t>
  </si>
  <si>
    <t>IPv6</t>
  </si>
  <si>
    <t>The website has an IPv6 record.</t>
  </si>
  <si>
    <t>https://en.wikipedia.org/wiki/IPv6</t>
  </si>
  <si>
    <t>Modernizr</t>
  </si>
  <si>
    <t>Modernizr allows you to target specific browser functionality in your stylesheet.</t>
  </si>
  <si>
    <t>https://www.modernizr.com</t>
  </si>
  <si>
    <t>jQuery Validate</t>
  </si>
  <si>
    <t>JQuery Form Validation Plugin.</t>
  </si>
  <si>
    <t>http://jqueryvalidation.org</t>
  </si>
  <si>
    <t>Amazon S3</t>
  </si>
  <si>
    <t>Amazon Simple Storage provides unlimited storage to developers and online businesses - saving costs and increase storage reliability.</t>
  </si>
  <si>
    <t>https://aws.amazon.com/s3</t>
  </si>
  <si>
    <t>ASP.NET</t>
  </si>
  <si>
    <t>ASP.NET is a web application framework marketed by Microsoft that programmers can use to build dynamic web sites, web applications and XML web services. It is part of Microsoft's .NET platform and is the successor to Microsoft's Active Server Pages (ASP) technology.</t>
  </si>
  <si>
    <t>https://www.asp.net</t>
  </si>
  <si>
    <t>Mobile Non Scaleable Content</t>
  </si>
  <si>
    <t>This content is formatted for mobile devices, it does not allow the content to be scaled.</t>
  </si>
  <si>
    <t>http://developer.apple.com/library/safari/#documentation/appleapplications/reference/SafariHTMLRef/Articles/MetaTags.html</t>
  </si>
  <si>
    <t>Microsoft</t>
  </si>
  <si>
    <t>This site is hosted on Microsoft infrastructure</t>
  </si>
  <si>
    <t>https://www.microsoft.com</t>
  </si>
  <si>
    <t>sip</t>
  </si>
  <si>
    <t>IIS</t>
  </si>
  <si>
    <t>This website is running on a Microsoft IIS Server solution.</t>
  </si>
  <si>
    <t>http://www.microsoft.com/servers/home.mspx</t>
  </si>
  <si>
    <t>IIS 6</t>
  </si>
  <si>
    <t>Internet-based service for servers using Microsoft Windows. It is the world's second most popular web server in terms of overall websites.</t>
  </si>
  <si>
    <t>https://www.iis.net</t>
  </si>
  <si>
    <t>QuoteMedia</t>
  </si>
  <si>
    <t>Provider of stock market data and research solutions for online brokerages, clearing firms, banks, media portals, public companies, and financial service corporations.</t>
  </si>
  <si>
    <t>https://quotemedia.com</t>
  </si>
  <si>
    <t>AOS</t>
  </si>
  <si>
    <t>Animate on scroll library.</t>
  </si>
  <si>
    <t>https://michalsnik.github.io/aos/</t>
  </si>
  <si>
    <t>DMARC</t>
  </si>
  <si>
    <t>A technical specification created by a group of organizations that want to help reduce the potential for email-based abuse</t>
  </si>
  <si>
    <t>https://www.dmarc.org</t>
  </si>
  <si>
    <t>Corporation Schema</t>
  </si>
  <si>
    <t>A company generally with a ticker symbol.</t>
  </si>
  <si>
    <t>https://schema.org/Corporation</t>
  </si>
  <si>
    <t>PostalAddress Schema</t>
  </si>
  <si>
    <t>A mailing address.</t>
  </si>
  <si>
    <t>https://schema.org/PostalAddress</t>
  </si>
  <si>
    <t>https://salesforce.com</t>
  </si>
  <si>
    <t>PHP</t>
  </si>
  <si>
    <t>PHP is a widely used general-purpose scripting language that is especially suited for Web development and can be embedded into HTML.</t>
  </si>
  <si>
    <t>https://www.php.net</t>
  </si>
  <si>
    <t>https://www.microsoft.com/net</t>
  </si>
  <si>
    <t>jQuery Colorbox</t>
  </si>
  <si>
    <t>A light-weight, customizable lightbox plugin for jQuery.</t>
  </si>
  <si>
    <t>https://colorpowered.com/colorbox/</t>
  </si>
  <si>
    <t>ASP.NET Ajax</t>
  </si>
  <si>
    <t>ASP.NET AJAX is a free framework for quickly creating a new generation of more efficient, more interactive and highly-personalized Web experiences that work across all the most popular browsers.</t>
  </si>
  <si>
    <t>https://ajax.asp.net</t>
  </si>
  <si>
    <t>IIS 10</t>
  </si>
  <si>
    <t>Internet-based services for servers using Microsoft Windows v10.</t>
  </si>
  <si>
    <t>Dojo Toolkit</t>
  </si>
  <si>
    <t xml:space="preserve">Dojo is an Open Source DHTML toolkit written in JavaScript. It builds on several contributed code bases (nWidgets, Burstlib, f(m)), which is why we refer to it sometimes as a "unified" toolkit. </t>
  </si>
  <si>
    <t>https://dojotoolkit.org/</t>
  </si>
  <si>
    <t>OpenSSL</t>
  </si>
  <si>
    <t>The OpenSSL Project is a collaborative effort to develop a robust, commercial-grade, full-featured, and Open Source toolkit implementing the Secure Sockets Layer (SSL v2/v3) and Transport Layer Security (TLS v1) protocols as well as a full-strength general purpose cryptography library.</t>
  </si>
  <si>
    <t>https://openssl.org</t>
  </si>
  <si>
    <t>html5shiv</t>
  </si>
  <si>
    <t>HTML5 IE enabling script shim.</t>
  </si>
  <si>
    <t>https://github.com/afarkas/html5shiv</t>
  </si>
  <si>
    <t>jQuery Easing</t>
  </si>
  <si>
    <t>A jQuery extension that provides functionality to "ease" things onto or off of the screen.</t>
  </si>
  <si>
    <t>https://gsgd.co.uk/sandbox/jquery/easing/</t>
  </si>
  <si>
    <t>Vimeo</t>
  </si>
  <si>
    <t>Use Vimeo to exchange videos with only the people you want to. We have a bunch of different privacy options so you can choose exactly who can see your videos, and others can do the same. The website embeds vimeo.</t>
  </si>
  <si>
    <t>https://vimeo.com</t>
  </si>
  <si>
    <t>Vimeo CDN</t>
  </si>
  <si>
    <t>This page uses content from the Vimeo CDN.</t>
  </si>
  <si>
    <t>WebEx Panel</t>
  </si>
  <si>
    <t>WebEx system.</t>
  </si>
  <si>
    <t>https://webex.com</t>
  </si>
  <si>
    <t>Slick JS</t>
  </si>
  <si>
    <t>Fully responsive carousel library.</t>
  </si>
  <si>
    <t>https://kenwheeler.github.io/slick</t>
  </si>
  <si>
    <t>Copyright Year 2020</t>
  </si>
  <si>
    <t>Webpage has a copyright year of 2020 with no detectable mention of the current year.</t>
  </si>
  <si>
    <t>Google Maps API</t>
  </si>
  <si>
    <t>Google Maps has a wide array of APIs that let you embed the functionality of Google Maps.</t>
  </si>
  <si>
    <t>https://developers.google.com/maps/</t>
  </si>
  <si>
    <t>jsDelivr</t>
  </si>
  <si>
    <t>A free CDN where Javascript developers can host their files. Encompasses MaxCDN, and BootstrapCDN.</t>
  </si>
  <si>
    <t>https://www.jsdelivr.com/</t>
  </si>
  <si>
    <t>remote</t>
  </si>
  <si>
    <t>ASP.NET 2.0</t>
  </si>
  <si>
    <t>ASP.NET version 2.0.*</t>
  </si>
  <si>
    <t>Equal Heights</t>
  </si>
  <si>
    <t>Simple jQuery plugin to equalize heights of multiple elements on a page.</t>
  </si>
  <si>
    <t>https://github.com/mattbanks/jQuery.equalHeights</t>
  </si>
  <si>
    <t>DNN Software</t>
  </si>
  <si>
    <t>DotNetNuke is an open source framework built on ASP.net ideal for creating Enterprise Web Applications from DNN Corp.</t>
  </si>
  <si>
    <t>https://dnnsoftware.com</t>
  </si>
  <si>
    <t>Hover Intent</t>
  </si>
  <si>
    <t>hoverIntent is a plug-in that attempts to determine the user's intent. It works like (and was derived from) jQuery's built-in hover. However, instead of immediately calling the onMouseOver function, it waits until the user's mouse slows down enough before making the call.</t>
  </si>
  <si>
    <t>https://cherne.net/brian/resources/jquery.hoverIntent.html</t>
  </si>
  <si>
    <t>jQuery bgiframe</t>
  </si>
  <si>
    <t>Fixes z-index issues in IE6.</t>
  </si>
  <si>
    <t>https://docs.jquery.com/Plugins/bgiframe</t>
  </si>
  <si>
    <t>SuperFish Menu</t>
  </si>
  <si>
    <t>Superfish is an enhanced Suckerfish-style menu jQuery plugin that takes an existing pure CSS drop-down menus and adds much-sought-after enhancements.</t>
  </si>
  <si>
    <t>http://users.tpg.com.au/j_birch/plugins/superfish/</t>
  </si>
  <si>
    <t>jQuery Cycle</t>
  </si>
  <si>
    <t>A slideshow plugin for JQuery that supports many different types of transition effects.</t>
  </si>
  <si>
    <t>https://jquery.malsup.com/cycle/</t>
  </si>
  <si>
    <t>ECMAScript 5 Shim</t>
  </si>
  <si>
    <t>ECMAScript 5 compatibility shims for legacy JavaScript engines.</t>
  </si>
  <si>
    <t>https://github.com/kriskowal/es5-shim</t>
  </si>
  <si>
    <t>Marketo</t>
  </si>
  <si>
    <t>Marketo provides sophisticated yet easy marketing automation software that helps marketing and sales work together to drive revenue and improve marketing accountability.</t>
  </si>
  <si>
    <t>http://www.marketo.com/index.php</t>
  </si>
  <si>
    <t>Google JS Api</t>
  </si>
  <si>
    <t>Use the Google Loader API. Also see Google API for more generic calls to Google.</t>
  </si>
  <si>
    <t>https://developers.google.com/loader/</t>
  </si>
  <si>
    <t>Google API</t>
  </si>
  <si>
    <t>The website uses some form of Google APIs to provide interaction with the many API's Google Providers.</t>
  </si>
  <si>
    <t>https://code.google.com</t>
  </si>
  <si>
    <t>Cogeco Peer 1</t>
  </si>
  <si>
    <t>Managed hosting, cloud hosting and datacenters since 1999.</t>
  </si>
  <si>
    <t>https://peer1.com</t>
  </si>
  <si>
    <t>selectivizr</t>
  </si>
  <si>
    <t>selectivizr is a JavaScript utility that emulates CSS3 pseudo-classes and attribute selectors in Internet Explorer 6-8.</t>
  </si>
  <si>
    <t>https://selectivizr.com/</t>
  </si>
  <si>
    <t>Typekit</t>
  </si>
  <si>
    <t>Typekit is the easiest way to use real fonts on the web. It's a subscription-based service for linking to high-quality Open Type fonts from some of the world's best type foundries.</t>
  </si>
  <si>
    <t>https://typekit.com</t>
  </si>
  <si>
    <t>Google Custom Search</t>
  </si>
  <si>
    <t>Have a website or collection of sites you'd like to search over? With Custom Search Engine, you can harness the power of Google to create a search engine tailored to your needs.</t>
  </si>
  <si>
    <t>https://google.com/coop/cse/</t>
  </si>
  <si>
    <t>matchMedia</t>
  </si>
  <si>
    <t>matchMedia polyfill for testing media queries in JS.</t>
  </si>
  <si>
    <t>https://github.com/paulirish/matchMedia.js/</t>
  </si>
  <si>
    <t>Parallels Plesk Panel</t>
  </si>
  <si>
    <t>Host and manage websites and servers at any scale, includes virtualization software.</t>
  </si>
  <si>
    <t>https://www.parallels.com/products/plesk/</t>
  </si>
  <si>
    <t>Parallels SSL</t>
  </si>
  <si>
    <t>SSL reseller program from Parallels</t>
  </si>
  <si>
    <t>https://www.parallels.com/au/products/dnn/</t>
  </si>
  <si>
    <t>Google AdSense Custom Search Ads</t>
  </si>
  <si>
    <t>Monetize search results in your site, mobile site or mobile application just like Google.</t>
  </si>
  <si>
    <t>https://developers.google.com/custom-search-ads/</t>
  </si>
  <si>
    <t>Marketo Mail</t>
  </si>
  <si>
    <t>Marketo sends outbound emails on behalf of this domain.</t>
  </si>
  <si>
    <t>https://marketo.com</t>
  </si>
  <si>
    <t>GoDaddy DNS</t>
  </si>
  <si>
    <t>DNS services provided by GoDaddy.</t>
  </si>
  <si>
    <t>http://godaddy.com</t>
  </si>
  <si>
    <t>Foundation</t>
  </si>
  <si>
    <t>A responsive front-end framework.</t>
  </si>
  <si>
    <t>https://foundation.zurb.com/</t>
  </si>
  <si>
    <t>DAV</t>
  </si>
  <si>
    <t>WebDAV stands for "Web-based Distributed Authoring and Versioning". It is a set of extensions to the HTTP protocol which allows users to collaboratively edit and manage files on remote web servers.</t>
  </si>
  <si>
    <t>https://www.webdav.org/</t>
  </si>
  <si>
    <t>Microsoft Ajax Content Delivery Network</t>
  </si>
  <si>
    <t>The Microsoft Ajax Content Delivery Network hosts popular third party JavaScript libraries.</t>
  </si>
  <si>
    <t>https://www.asp.net/ajaxlibrary/CDN.ashx</t>
  </si>
  <si>
    <t>Apache 2.4</t>
  </si>
  <si>
    <t>Apache version 2.4.*</t>
  </si>
  <si>
    <t>https://httpd.apache.org/docs/2.4</t>
  </si>
  <si>
    <t>OpenSSL 1.0.1</t>
  </si>
  <si>
    <t>OpenSSL version 1.0.1</t>
  </si>
  <si>
    <t>https://www.openssl.org</t>
  </si>
  <si>
    <t>Respond</t>
  </si>
  <si>
    <t>A fast &amp; lightweight polyfill for min/max-width CSS3 Media Queries (for IE 6-8, and more)</t>
  </si>
  <si>
    <t>https://github.com/scottjehl/Respond</t>
  </si>
  <si>
    <t>Sendgrid</t>
  </si>
  <si>
    <t>SendGrid's cloud-based email infrastructure provides businesses with email delivery management.</t>
  </si>
  <si>
    <t>https://sendgrid.com/</t>
  </si>
  <si>
    <t>Swiper</t>
  </si>
  <si>
    <t>Mobile Touch Slider from IDangerous.</t>
  </si>
  <si>
    <t>https://idangero.us/swiper/</t>
  </si>
  <si>
    <t>Adobe Connect</t>
  </si>
  <si>
    <t>Adobe Connect web conferencing software offers online meeting functionality, virtual classrooms and large scale webinars.</t>
  </si>
  <si>
    <t>https://www.adobe.com/products/adobeconnect.html</t>
  </si>
  <si>
    <t>Comodo SSL</t>
  </si>
  <si>
    <t>Certificate provided by Comodo.</t>
  </si>
  <si>
    <t>https://comodo.com</t>
  </si>
  <si>
    <t>Salesforce SPF</t>
  </si>
  <si>
    <t>This site uses Salesforce.com to send emails.</t>
  </si>
  <si>
    <t>Adobe Enterprise Cloud</t>
  </si>
  <si>
    <t>Emails on this domain can create Adobe Enterprise Cloud accounts.</t>
  </si>
  <si>
    <t>https://www.adobe.com/au/enterprise.html</t>
  </si>
  <si>
    <t>Slick</t>
  </si>
  <si>
    <t>Standalone CSS Selector Parser and Engine from MooTools.</t>
  </si>
  <si>
    <t>https://github.com/mootools/slick</t>
  </si>
  <si>
    <t>Amazon Route 53</t>
  </si>
  <si>
    <t>Amazon's scalable DNS web service system.</t>
  </si>
  <si>
    <t>https://aws.amazon.com/route53/</t>
  </si>
  <si>
    <t>Cisco Ironport Cloud</t>
  </si>
  <si>
    <t>Email security system from Cisco.</t>
  </si>
  <si>
    <t>https://www.cisco.com/</t>
  </si>
  <si>
    <t>Proofpoint</t>
  </si>
  <si>
    <t>Proofpoint provides SaaS and on-premises email security, email archiving and data loss prevention solutions for enterprises.</t>
  </si>
  <si>
    <t>https://www.proofpoint.com/</t>
  </si>
  <si>
    <t>DocuSign</t>
  </si>
  <si>
    <t>Document signature system.</t>
  </si>
  <si>
    <t>https://docusign.net</t>
  </si>
  <si>
    <t>Angular JS</t>
  </si>
  <si>
    <t>Angular is what HTML would have been if it had been designed for building web applications.</t>
  </si>
  <si>
    <t>https://www.angularjs.org</t>
  </si>
  <si>
    <t>Underscore.js</t>
  </si>
  <si>
    <t>Underscore is a utility-belt library for JavaScript that provides functional programming support.</t>
  </si>
  <si>
    <t>http://documentcloud.github.com/underscore/</t>
  </si>
  <si>
    <t>Thomson Reuters Multimedia Center</t>
  </si>
  <si>
    <t>OVP and Webcasting solution.</t>
  </si>
  <si>
    <t>https://www.media-server.com</t>
  </si>
  <si>
    <t>Marketo Forms</t>
  </si>
  <si>
    <t xml:space="preserve">Forms 2.0 empowers Marketers to create beautiful, stable, and flexible web forms without programming knowledge. </t>
  </si>
  <si>
    <t>https://developers.marketo.com/documentation/websites/forms-2-0/</t>
  </si>
  <si>
    <t>Ultimate Software</t>
  </si>
  <si>
    <t>HR software solutions and HR payroll</t>
  </si>
  <si>
    <t>https://www.ultimatesoftware.com/</t>
  </si>
  <si>
    <t>Pound Sterling</t>
  </si>
  <si>
    <t>The website uses the £ symbol on its website - meaning it may accept payment in this British currency.</t>
  </si>
  <si>
    <t>https://en.wikipedia.org/wiki/Pound_sign</t>
  </si>
  <si>
    <t>Japanese Yen</t>
  </si>
  <si>
    <t>The website uses the ¥ symbol on its website - meaning it may accept payment in this Japanese currency.</t>
  </si>
  <si>
    <t>https://en.wikipedia.org/wiki/Japanese_yen</t>
  </si>
  <si>
    <t>Plans and Pricing</t>
  </si>
  <si>
    <t>The website contains a link to a "Plans" or "Pricing" page - useful for finding SaaS tools.</t>
  </si>
  <si>
    <t>YouTube IFrame Embed</t>
  </si>
  <si>
    <t>An HTML5 supported embed for YouTube videos.</t>
  </si>
  <si>
    <t>http://apiblog.youtube.com/2010/07/new-way-to-embed-youtube-videos.html</t>
  </si>
  <si>
    <t>Uptrends</t>
  </si>
  <si>
    <t>Website Monitoring and Server Monitoring</t>
  </si>
  <si>
    <t>https://uptrends.com</t>
  </si>
  <si>
    <t>Boomerang</t>
  </si>
  <si>
    <t>boomerang is a piece of javascript that you add to your web pages, where it measures the performance of your website from your end user's point of view.</t>
  </si>
  <si>
    <t>http://yahoo.github.io/boomerang/doc/</t>
  </si>
  <si>
    <t>chevron</t>
  </si>
  <si>
    <t>LinkedIn Insights</t>
  </si>
  <si>
    <t>The LinkedIn Insight Tag is a piece of lightweight JavaScript code that you can add to your website to enable in-depth campaign reporting and unlock valuable insights about your website visitors and for conversion optimization of ads.</t>
  </si>
  <si>
    <t>https://business.linkedin.com/marketing-solutions</t>
  </si>
  <si>
    <t>credit</t>
  </si>
  <si>
    <t>jQuery 1.11.2</t>
  </si>
  <si>
    <t>jQuery version 1.11.2</t>
  </si>
  <si>
    <t>https://blog.jquery.com/.../jquery-1-11-2-and-2-1-3-released-safari-fail-safe-edition/</t>
  </si>
  <si>
    <t>EssentialSSL</t>
  </si>
  <si>
    <t>Certificate provided by EssentialSSL, a Comodo company.</t>
  </si>
  <si>
    <t>https://essentialssl.com</t>
  </si>
  <si>
    <t>Facebook Signal</t>
  </si>
  <si>
    <t>Journalists use Signal to surface relevant trends, photos, videos and posts from Facebook and Instagram for use in their storytelling and reporting.</t>
  </si>
  <si>
    <t>https://www.facebook.com/facebookmedia/get-started/signal</t>
  </si>
  <si>
    <t>Facebook SDK</t>
  </si>
  <si>
    <t xml:space="preserve"> JavaScript SDK enables you to access all of the features of the Graph API via JavaScript, and it provides a rich set of client-side functionality for authentication and sharing. It differs from Facebook Connect.</t>
  </si>
  <si>
    <t>https://developers.facebook.com/docs/reference/javascript/</t>
  </si>
  <si>
    <t>Facebook for Websites</t>
  </si>
  <si>
    <t>Allows a user to make a website more sociable and connected with integrations from the hugely popular Facebook website.</t>
  </si>
  <si>
    <t>https://developers.facebook.com/</t>
  </si>
  <si>
    <t>Facebook Pixel</t>
  </si>
  <si>
    <t>Facebook Pixel is Facebooks conversion tracking system for ads on Facebook to websites.</t>
  </si>
  <si>
    <t>https://www.facebook.com/business/help/952192354843755</t>
  </si>
  <si>
    <t>Facebook Custom Audiences</t>
  </si>
  <si>
    <t>Custom Audiences from your website makes it possible to reach people who visit your website and deliver the right message to them on Facebook.</t>
  </si>
  <si>
    <t>https://developers.facebook.com/docs/reference/ads-api/custom-audience-website</t>
  </si>
  <si>
    <t>Robots Disallow</t>
  </si>
  <si>
    <t>A robots disallow all directive with no other options.</t>
  </si>
  <si>
    <t>https://robotstxt.org</t>
  </si>
  <si>
    <t>LiteSpeed</t>
  </si>
  <si>
    <t>LiteSpeed web server is a high performance, highly scalable Apache interchangeable web server.</t>
  </si>
  <si>
    <t>https://litespeedtech.com/products/webserver/overview/</t>
  </si>
  <si>
    <t>QUIC</t>
  </si>
  <si>
    <t>Quick UDP Internet Connections, pronounced quick is a transport layer network protocol developed by Google.</t>
  </si>
  <si>
    <t>https://en.wikipedia.org/wiki/QUIC</t>
  </si>
  <si>
    <t>Gatsby JS</t>
  </si>
  <si>
    <t>Modern website and web apps generator for React.</t>
  </si>
  <si>
    <t>https://www.gatsbyjs.org/</t>
  </si>
  <si>
    <t>Copyright Year 2021</t>
  </si>
  <si>
    <t>Webpage has a copyright year of 2021 with no detectable mention of the current year.</t>
  </si>
  <si>
    <t>Amazon SSL</t>
  </si>
  <si>
    <t>Amazon supplied SSL certificate</t>
  </si>
  <si>
    <t>https://amazon.com</t>
  </si>
  <si>
    <t>Amazon CloudFront</t>
  </si>
  <si>
    <t>Amazon CloudFront delivers your static and streaming content using a global network of edge locations.</t>
  </si>
  <si>
    <t>cdns</t>
  </si>
  <si>
    <t>dialin</t>
  </si>
  <si>
    <t>IIS 8</t>
  </si>
  <si>
    <t>Internet-based services for servers using Microsoft Windows.</t>
  </si>
  <si>
    <t>Thawte SSL</t>
  </si>
  <si>
    <t>Certificated provided by Thawte.</t>
  </si>
  <si>
    <t>http://thawte.com</t>
  </si>
  <si>
    <t>Equinix</t>
  </si>
  <si>
    <t>Equinix provides colocation and data center services.</t>
  </si>
  <si>
    <t>https://equinix.com</t>
  </si>
  <si>
    <t>lapasserelle</t>
  </si>
  <si>
    <t>meet</t>
  </si>
  <si>
    <t>Smart App Banner</t>
  </si>
  <si>
    <t>Displays a banner that provides a direct link to an Apple Store app, or opens the app if the user already has it installed.</t>
  </si>
  <si>
    <t>https://developer.apple.com/news/index.php?id=10082012b</t>
  </si>
  <si>
    <t>myapps</t>
  </si>
  <si>
    <t>path</t>
  </si>
  <si>
    <t>Microsoft Azure</t>
  </si>
  <si>
    <t>Hosted on Microsoft Azure.</t>
  </si>
  <si>
    <t>https://azure.microsoft.com</t>
  </si>
  <si>
    <t>Microsoft Azure Canada Central Region</t>
  </si>
  <si>
    <t>Microsoft Azure hosted Canada Central Region.</t>
  </si>
  <si>
    <t>Igloo Software</t>
  </si>
  <si>
    <t>A community / intranet CMS provider.</t>
  </si>
  <si>
    <t>https://www.igloosoftware.com</t>
  </si>
  <si>
    <t>pdicustomerportal</t>
  </si>
  <si>
    <t>Data Foundry</t>
  </si>
  <si>
    <t>PRemium co-location and managed services.</t>
  </si>
  <si>
    <t>https://datafoundry.com</t>
  </si>
  <si>
    <t>pdiportaltraining</t>
  </si>
  <si>
    <t>HCL Digital Experience</t>
  </si>
  <si>
    <t>Enterprise portal capabilities that enable consolidation of applications and content into role-based applications, complete with search, personalization, and security capabilities. Previously IBM WebSphere Portal Server.</t>
  </si>
  <si>
    <t>https://www.hcltechsw.com/products/dx</t>
  </si>
  <si>
    <t>portal</t>
  </si>
  <si>
    <t>IIS 7</t>
  </si>
  <si>
    <t>DataTables</t>
  </si>
  <si>
    <t>jQuery plugin to extend tables.</t>
  </si>
  <si>
    <t>https://datatables.net/</t>
  </si>
  <si>
    <t>ZeroClipboard</t>
  </si>
  <si>
    <t>Zero Clipboard library provides an easy way to copy text to the clipboard using an invisible Adobe Flash movie, and a JavaScript interface.</t>
  </si>
  <si>
    <t>https://code.google.com/p/zeroclipboard/</t>
  </si>
  <si>
    <t>FullCalendar</t>
  </si>
  <si>
    <t>A JavaScript open source event calendar.</t>
  </si>
  <si>
    <t>https://fullcalendar.io</t>
  </si>
  <si>
    <t>Raphael</t>
  </si>
  <si>
    <t>Raphaël is a small JavaScript library that  helps with vector graphics on the web.</t>
  </si>
  <si>
    <t>https://raphaeljs.com/</t>
  </si>
  <si>
    <t>English HREF LANG</t>
  </si>
  <si>
    <t>This webpage has alternate versions available in English via the use of the hreflang tag.</t>
  </si>
  <si>
    <t>https://support.google.com/webmasters/answer/189077?hl=en</t>
  </si>
  <si>
    <t>language</t>
  </si>
  <si>
    <t>Clipboard.js</t>
  </si>
  <si>
    <t>Copy text to clipboard framework.</t>
  </si>
  <si>
    <t>https://clipboardjs.com/</t>
  </si>
  <si>
    <t>French HREF LANG</t>
  </si>
  <si>
    <t>This webpage has alternate versions available in French via the use of the hreflang tag.</t>
  </si>
  <si>
    <t>IBM</t>
  </si>
  <si>
    <t>Network infrastructure from IBM based in the US.</t>
  </si>
  <si>
    <t>https://ibm.com</t>
  </si>
  <si>
    <t>portal.ultramar</t>
  </si>
  <si>
    <t>lodash</t>
  </si>
  <si>
    <t>Lo-dash is an alternative and a drop-in replacement for Underscore.js.</t>
  </si>
  <si>
    <t>https://lodash.com/</t>
  </si>
  <si>
    <t>preprod-stations</t>
  </si>
  <si>
    <t>Liferay</t>
  </si>
  <si>
    <t>Liferay Portal is an enterprise web platform for building business solutions that deliver immediate results and long-term value.</t>
  </si>
  <si>
    <t>https://www.liferay.com</t>
  </si>
  <si>
    <t>Yahoo User Interface</t>
  </si>
  <si>
    <t>The Yahoo! User Interface (YUI) Library is a set of utilities and controls, written in JavaScript, for building richly interactive web applications using techniques such as DOM scripting, DHTML and AJAX.</t>
  </si>
  <si>
    <t>https://developer.yahoo.com/yui/</t>
  </si>
  <si>
    <t>YUI3</t>
  </si>
  <si>
    <t>YUI3 is Yahoo! latest JavaScript and CSS library.</t>
  </si>
  <si>
    <t>http://developer.yahoo.com/yui/3/</t>
  </si>
  <si>
    <t>Red Hat Enterprise Linux</t>
  </si>
  <si>
    <t>Red Hat Enterprise Linux (often abbreviated to RHEL) is a Linux distribution produced by Red Hat and targeted toward the commercial market, including mainframes.</t>
  </si>
  <si>
    <t>https://www.redhat.com</t>
  </si>
  <si>
    <t>Amazon Elastic Load Balancing</t>
  </si>
  <si>
    <t>Elastic Load Balancing automatically distributes incoming application traffic across multiple Amazon EC2 instances in the cloud.</t>
  </si>
  <si>
    <t>https://aws.amazon.com/elasticloadbalancing/</t>
  </si>
  <si>
    <t>Amazon Oregon Region</t>
  </si>
  <si>
    <t>Amazon Hosted EC2 Instances in Oregon</t>
  </si>
  <si>
    <t>Babel</t>
  </si>
  <si>
    <t>Babel is a JavaScript compiler.</t>
  </si>
  <si>
    <t>https://babeljs.io/</t>
  </si>
  <si>
    <t>Handlebars</t>
  </si>
  <si>
    <t>Handlebars provides the power necessary to let you build semantic templates effectively with no frustration.</t>
  </si>
  <si>
    <t>https://handlebarsjs.com/</t>
  </si>
  <si>
    <t>Chosen</t>
  </si>
  <si>
    <t>A library for making long, unwieldy select boxes more friendly.</t>
  </si>
  <si>
    <t>https://github.com/harvesthq/chosen</t>
  </si>
  <si>
    <t>Amazon Elastic Load Balancing Sticky Session</t>
  </si>
  <si>
    <t>Enables the load balancer to bind a user's session to a specific instance</t>
  </si>
  <si>
    <t>http://docs.aws.amazon.com/ElasticLoadBalancing/latest/DeveloperGuide/elb-sticky-sessions.html</t>
  </si>
  <si>
    <t>Amazon ELB Oregon</t>
  </si>
  <si>
    <t>Amazon Elastic Load Balancing setup in Oregon region.</t>
  </si>
  <si>
    <t>secure</t>
  </si>
  <si>
    <t>stations</t>
  </si>
  <si>
    <t>CKEditor</t>
  </si>
  <si>
    <t>Web-based HTML text editor with powerful formatting capabilities. Previously known as FCKeditor.</t>
  </si>
  <si>
    <t>https://www.fckeditor.net</t>
  </si>
  <si>
    <t>Backbone.js</t>
  </si>
  <si>
    <t>Backbone supplies structure to JavaScript-heavy applications.</t>
  </si>
  <si>
    <t>https://backbonejs.org/</t>
  </si>
  <si>
    <t>Canadian French HREF LANG</t>
  </si>
  <si>
    <t>This webpage has alternate versions available in Canadian French via the use of the hreflang tag.</t>
  </si>
  <si>
    <t>Amazon ALB</t>
  </si>
  <si>
    <t>Distributes incoming application traffic across multiple targets, such as EC2 instances, in multiple Availability Zones.</t>
  </si>
  <si>
    <t>https://docs.aws.amazon.com/elasticloadbalancing/latest/application/introduction.html</t>
  </si>
  <si>
    <t>stoworxdev</t>
  </si>
  <si>
    <t>support</t>
  </si>
  <si>
    <t>tellchevron</t>
  </si>
  <si>
    <t>GoDaddy SSL</t>
  </si>
  <si>
    <t>Certificate provided by GoDaddy.</t>
  </si>
  <si>
    <t>tellultramar</t>
  </si>
  <si>
    <t>thegateway</t>
  </si>
  <si>
    <t>crypto browserify</t>
  </si>
  <si>
    <t>A port of node's crypto module to the browser.</t>
  </si>
  <si>
    <t>https://github.com/crypto-browserify/crypto-browserify</t>
  </si>
  <si>
    <t>Apollo GraphQL</t>
  </si>
  <si>
    <t>App development framework.</t>
  </si>
  <si>
    <t>https://apollographql.com</t>
  </si>
  <si>
    <t>React</t>
  </si>
  <si>
    <t>A JavaScript library for building user interfaces from Facebook.</t>
  </si>
  <si>
    <t>https://reactjs.org/</t>
  </si>
  <si>
    <t>Elliptic</t>
  </si>
  <si>
    <t>Fast Elliptic Curve Cryptography in plain javascript.</t>
  </si>
  <si>
    <t>https://github.com/indutny/elliptic</t>
  </si>
  <si>
    <t>Google Universal Analytics Debug</t>
  </si>
  <si>
    <t>Site is using the debug version of Google Analytics.</t>
  </si>
  <si>
    <t>https://developers.google.com/analytics/devguides/collection/analyticsjs/advanced</t>
  </si>
  <si>
    <t>TODO: Insert fields from RBC - load as transposed table.</t>
  </si>
  <si>
    <t>Future Skilled Employees</t>
  </si>
  <si>
    <t>Leadership</t>
  </si>
  <si>
    <t>Change Management</t>
  </si>
  <si>
    <t>Values &amp; Culture - outline</t>
  </si>
  <si>
    <t>Individual &amp; Team Competence</t>
  </si>
  <si>
    <t>Performance Measure &amp; Management ???</t>
  </si>
  <si>
    <t>Rewards &amp; Recognition</t>
  </si>
  <si>
    <t>What do I want?</t>
  </si>
  <si>
    <t>Organisation, Team &amp; Job Design</t>
  </si>
  <si>
    <t>Section</t>
  </si>
  <si>
    <t>Title</t>
  </si>
  <si>
    <t>https://studycorgi.com/wp-content/uploads/2020/10/112775_1.gif</t>
  </si>
  <si>
    <t>https://studycorgi.com/human-capital-management-in-entrepreneurship/</t>
  </si>
  <si>
    <t>https://www.google.com/search?q=HUMAN+CAPITAL+MANAGEMENT&amp;client=firefox-b-d&amp;source=lnms&amp;tbm=isch&amp;sa=X&amp;ved=2ahUKEwjOzq27qbz4AhXSIkQIHS59ALYQ_AUoAXoECAEQAw&amp;biw=1450&amp;bih=792&amp;dpr=1.25#imgrc=PO41GW-MKr5NxM</t>
  </si>
  <si>
    <t>Column1</t>
  </si>
  <si>
    <t>Column2</t>
  </si>
  <si>
    <t>Column3</t>
  </si>
  <si>
    <t>MySkillScore</t>
  </si>
  <si>
    <t>MySkillNote</t>
  </si>
  <si>
    <t>MySkillDescription</t>
  </si>
  <si>
    <t>teaser6</t>
  </si>
  <si>
    <t>description_html</t>
  </si>
  <si>
    <t>Diff</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</si>
  <si>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Business Credit Sr. Solution Architec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span&gt;&lt;span&gt;&lt;span&gt;&lt;b&gt;&lt;span&gt;&lt;span&gt;What is the opportunity?&lt;/span&gt;&lt;/span&gt;&lt;/b&gt;&lt;/span&gt;&lt;/span&gt;&lt;/span&gt;&lt;/p&gt;&lt;p&gt;&lt;/p&gt;&lt;p&gt;&lt;span&gt;&lt;span&gt;&lt;span&gt;&lt;span&gt;&lt;span&gt;RBC Business Financial Services (BFS) technology group is hiring a Senior Solutions Architect.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APIs.&lt;/span&gt;&lt;/span&gt;&lt;/span&gt;&lt;/span&gt;&lt;/span&gt;&lt;/p&gt;&lt;p&gt;&lt;/p&gt;&lt;p&gt;&lt;span&gt;&lt;span&gt;&lt;span&gt;&lt;span&gt;&lt;span&gt;In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projects.&lt;/span&gt;&lt;/span&gt;&lt;/span&gt;&lt;/span&gt;&lt;/span&gt;&lt;/p&gt;&lt;p&gt;&lt;/p&gt;&lt;p&gt;&lt;span&gt;&lt;span&gt;&lt;span&gt;&lt;b&gt;&lt;span&gt;&lt;span&gt;What will you do?&lt;/span&gt;&lt;/span&gt;&lt;/b&gt;&lt;/span&gt;&lt;/span&gt;&lt;/span&gt;&lt;/p&gt;&lt;ul&gt;&lt;li&gt;&lt;p&gt;&lt;span&gt;&lt;span&gt;&lt;span&gt;&lt;span&gt;&lt;span&gt;&lt;span&gt;Develop and Socialize end-to-end solution for business credit initiatives based on strong collaboration with business and technology leaders with alignment to enterprise architecture, technology standards and industry best practices&lt;/span&gt;&lt;/span&gt;&lt;/span&gt;&lt;/span&gt;&lt;/span&gt;&lt;/span&gt;&lt;/p&gt;&lt;/li&gt;&lt;li&gt;&lt;p&gt;&lt;span&gt;&lt;span&gt;&lt;span&gt;&lt;span&gt;&lt;span&gt;&lt;span&gt;Influence decision making and facilitate teams with multiple stakeholders at all levels in the organization&lt;/span&gt;&lt;/span&gt;&lt;/span&gt;&lt;/span&gt;&lt;/span&gt;&lt;/span&gt;&lt;/p&gt;&lt;/li&gt;&lt;li&gt;&lt;p&gt;&lt;span&gt;&lt;span&gt;&lt;span&gt;&lt;span&gt;&lt;span&gt;&lt;span&gt;Provide technical leadership and mentorship, including contributing to knowledge within the architecture &amp; engineering community&lt;/span&gt;&lt;/span&gt;&lt;/span&gt;&lt;/span&gt;&lt;/span&gt;&lt;/span&gt;&lt;/p&gt;&lt;/li&gt;&lt;li&gt;&lt;p&gt;&lt;span&gt;&lt;span&gt;&lt;span&gt;&lt;span&gt;&lt;span&gt;&lt;span&gt;Proactively drive rationalization of competing interests and achieve consensus on contentious issues&lt;/span&gt;&lt;/span&gt;&lt;/span&gt;&lt;/span&gt;&lt;/span&gt;&lt;/span&gt;&lt;/p&gt;&lt;/li&gt;&lt;li&gt;&lt;p&gt;&lt;span&gt;&lt;span&gt;&lt;span&gt;&lt;span&gt;&lt;span&gt;&lt;span&gt;Establish and maintain effective partnerships and relationships with global architecture areas, Application Development, T&amp;O management, RBC business groups, Global Technology Infrastructure, and others&lt;/span&gt;&lt;/span&gt;&lt;/span&gt;&lt;/span&gt;&lt;/span&gt;&lt;/span&gt;&lt;/p&gt;&lt;/li&gt;&lt;li&gt;&lt;p&gt;&lt;span&gt;&lt;span&gt;&lt;span&gt;&lt;span&gt;&lt;span&gt;&lt;span&gt;Ability to manage multiple priorities and aggressive deliverables and take a leadership role in moving initiatives forward and removing obstacles&lt;/span&gt;&lt;/span&gt;&lt;/span&gt;&lt;/span&gt;&lt;/span&gt;&lt;/span&gt;&lt;/p&gt;&lt;/li&gt;&lt;/ul&gt;&lt;p&gt;&lt;/p&gt;&lt;p&gt;&lt;span&gt;&lt;span&gt;&lt;span&gt;&lt;b&gt;&lt;span&gt;&lt;span&gt;What do you need to succeed?&lt;/span&gt;&lt;/span&gt;&lt;/b&gt;&lt;/span&gt;&lt;/span&gt;&lt;/span&gt;&lt;/p&gt;&lt;p&gt;&lt;span&gt;&lt;span&gt;&lt;span&gt;&lt;b&gt;&lt;span&gt;&lt;span&gt;Must-have&lt;/span&gt;&lt;/span&gt;&lt;/b&gt;&lt;/span&gt;&lt;/span&gt;&lt;/span&gt;&lt;/p&gt;&lt;ul&gt;&lt;li&gt;&lt;p&gt;&lt;span&gt;&lt;span&gt;&lt;span&gt;&lt;span&gt;&lt;span&gt;&lt;span&gt;Bachelor’s degree in a technical area of study (computer science, mathematics, engineering, etc.) or other BS/BA degree with a concentration in computer science or information systems or equivalent&lt;/span&gt;&lt;/span&gt;&lt;/span&gt;&lt;/span&gt;&lt;/span&gt;&lt;/span&gt;&lt;/p&gt;&lt;/li&gt;&lt;li&gt;&lt;p&gt;&lt;span&gt;&lt;span&gt;&lt;span&gt;&lt;span&gt;&lt;span&gt;&lt;span&gt;Total IT experience of at least 15 years out of which 5 years doing Application or Solutions Architectures on large projects with proven experience at leading architecture of a large program&lt;/span&gt;&lt;/span&gt;&lt;/span&gt;&lt;/span&gt;&lt;/span&gt;&lt;/span&gt;&lt;/p&gt;&lt;/li&gt;&lt;li&gt;&lt;p&gt;&lt;span&gt;&lt;span&gt;&lt;span&gt;&lt;span&gt;&lt;span&gt;&lt;span&gt;Advanced knowledge on different architecture/design techniques (e.g. &lt;mark class="smart-job-highlights"&gt;Integration patterns, component-based design), data integration, security integration and infrastructure with a broad technical knowledge on integration and messaging technologies including batch, synchronous, asynchronous technologies&lt;/mark&gt;&lt;/span&gt;&lt;/span&gt;&lt;/span&gt;&lt;/span&gt;&lt;/span&gt;&lt;/span&gt;&lt;/p&gt;&lt;/li&gt;&lt;li&gt;&lt;p&gt;&lt;span&gt;&lt;span&gt;&lt;span&gt;&lt;span&gt;&lt;span&gt;&lt;span&gt;Advanced knowledge on different architecture/design techniques (e.g. &lt;mark class="smart-job-highlights"&gt;SOA/Microservices, REST/SOAP, Cloud Native applications, Event-Driven Architecture, Orchestration/Choreography, Data Pipelines), modern and legacy technology platforms (e.g&lt;/mark&gt;. Kafka, Websphere MQ/IIB, Rabbit MQ, RBDMS, NoSQL, Hadoop, etc.)&lt;/span&gt;&lt;/span&gt;&lt;/span&gt;&lt;/span&gt;&lt;/span&gt;&lt;/span&gt;&lt;/p&gt;&lt;/li&gt;&lt;li&gt;&lt;p&gt;&lt;span&gt;&lt;span&gt;&lt;span&gt;&lt;span&gt;&lt;span&gt;&lt;span&gt;Solid experience designing resilient enterprise applications using On Premises and Cloud computing platforms&lt;/span&gt;&lt;/span&gt;&lt;/span&gt;&lt;/span&gt;&lt;/span&gt;&lt;/span&gt;&lt;/p&gt;&lt;/li&gt;&lt;li&gt;&lt;p&gt;&lt;span&gt;&lt;span&gt;&lt;span&gt;&lt;span&gt;&lt;span&gt;&lt;span&gt;Demonstrated leadership skills, with an ability to manage large cross-functional technical teams and ability to define, influence and impact the technical direction&lt;/span&gt;&lt;/span&gt;&lt;/span&gt;&lt;/span&gt;&lt;/span&gt;&lt;/span&gt;&lt;/p&gt;&lt;/li&gt;&lt;/ul&gt;&lt;p&gt;&lt;/p&gt;&lt;p&gt;&lt;span&gt;&lt;span&gt;&lt;span&gt;&lt;b&gt;&lt;span&gt;&lt;span&gt;Nice-to-have&lt;/span&gt;&lt;/span&gt;&lt;/b&gt;&lt;/span&gt;&lt;/span&gt;&lt;/span&gt;&lt;/p&gt;&lt;ul&gt;&lt;li&gt;&lt;p&gt;&lt;span&gt;&lt;span&gt;&lt;span&gt;&lt;span&gt;&lt;span&gt;&lt;span&gt;Strong knowledge of financial applications as well as host-based systems&lt;/span&gt;&lt;/span&gt;&lt;/span&gt;&lt;/span&gt;&lt;/span&gt;&lt;/span&gt;&lt;/p&gt;&lt;/li&gt;&lt;li&gt;&lt;p&gt;&lt;span&gt;&lt;span&gt;&lt;span&gt;&lt;span&gt;&lt;span&gt;&lt;span&gt;Experience in modernization of core applications&lt;/span&gt;&lt;/span&gt;&lt;/span&gt;&lt;/span&gt;&lt;/span&gt;&lt;/span&gt;&lt;/p&gt;&lt;/li&gt;&lt;li&gt;&lt;p&gt;&lt;span&gt;&lt;span&gt;&lt;span&gt;&lt;span&gt;&lt;span&gt;&lt;span&gt;Strong knowledge of architecture/design of presentation layer (web, mobile), security and event-driven architecture&lt;/span&gt;&lt;/span&gt;&lt;/span&gt;&lt;/span&gt;&lt;/span&gt;&lt;/span&gt;&lt;/p&gt;&lt;/li&gt;&lt;li&gt;&lt;p&gt;&lt;span&gt;&lt;span&gt;&lt;span&gt;&lt;span&gt;&lt;span&gt;&lt;span&gt;Hands-on development experience on micro-services (REST/GraphQL), KAFKA, Cloud, and DevOps&lt;/span&gt;&lt;/span&gt;&lt;/span&gt;&lt;/span&gt;&lt;/span&gt;&lt;/span&gt;&lt;/p&gt;&lt;/li&gt;&lt;/ul&gt;&lt;p&gt;&lt;/p&gt;&lt;p&gt;&lt;span&gt;&lt;span&gt;&lt;span&gt;&lt;b&gt;&lt;span&gt;&lt;span&gt;What’s in it for you?&lt;/span&gt;&lt;/span&gt;&lt;/b&gt;&lt;/span&gt;&lt;/span&gt;&lt;/span&gt;&lt;/p&gt;&lt;p&gt;&lt;/p&gt;&lt;p&gt;&lt;span&gt;&lt;span&gt;&lt;span&gt;&lt;span&gt;&lt;span&gt;We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mutual.&lt;/span&gt;&lt;/span&gt;&lt;/span&gt;&lt;/span&gt;&lt;/span&gt;&lt;/p&gt;&lt;ul&gt;&lt;li&gt;&lt;p&gt;&lt;span&gt;&lt;span&gt;&lt;span&gt;&lt;span&gt;&lt;span&gt;Leaders who support your development through coaching and managing opportunities&lt;/span&gt;&lt;/span&gt;&lt;/span&gt;&lt;/span&gt;&lt;/span&gt;&lt;/p&gt;&lt;/li&gt;&lt;li&gt;&lt;p&gt;&lt;span&gt;&lt;span&gt;&lt;span&gt;&lt;span&gt;&lt;span&gt;Work in a dynamic, collaborative, progressive, and high-performing team&lt;/span&gt;&lt;/span&gt;&lt;/span&gt;&lt;/span&gt;&lt;/span&gt;&lt;/p&gt;&lt;/li&gt;&lt;li&gt;&lt;p&gt;&lt;span&gt;&lt;span&gt;&lt;span&gt;&lt;span&gt;&lt;span&gt;Opportunities to do challenging work&lt;/span&gt;&lt;/span&gt;&lt;/span&gt;&lt;/span&gt;&lt;/span&gt;&lt;/p&gt;&lt;/li&gt;&lt;li&gt;&lt;p&gt;&lt;span&gt;&lt;span&gt;&lt;span&gt;&lt;span&gt;&lt;span&gt;Opportunities to take on progressively greater accountabilities&lt;/span&gt;&lt;/span&gt;&lt;/span&gt;&lt;/span&gt;&lt;/span&gt;&lt;/p&gt;&lt;/li&gt;&lt;li&gt;&lt;p&gt;&lt;span&gt;&lt;span&gt;&lt;span&gt;&lt;span&gt;&lt;span&gt;Access to a variety of job opportunities across business and geographies&lt;/span&gt;&lt;/span&gt;&lt;/span&gt;&lt;/span&gt;&lt;/span&gt;&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-06-07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</si>
  <si>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needs.&lt;/p&gt;&lt;p&gt;&lt;/p&gt;&lt;p&gt;This role will require strong experience in programming and application analysis with focus on building RESTful API`s and integrating them with cloud services. We hire people with a broad set of technical skills who are ready to take on tough challenges and make an impact to millions of Canadians and businesses every day. You will work on a specific project critical to RBC’s needs with opportunities to switch projects and teams as our fast-paced business grow and evolve with our customer’s needs. We need our developers to be versatile, display leadership qualities and be enthusiastic to take on new problems across the full-stack as we push forward.&lt;/p&gt;&lt;p&gt;&lt;/p&gt;&lt;p&gt;&lt;/p&gt;&lt;p&gt;&lt;b&gt;&lt;span&gt;WHAT WILL YOU DO?&lt;/span&gt;&lt;/b&gt;&lt;/p&gt;&lt;ul&gt;&lt;li&gt;&lt;p&gt;Provides consulting services on new initiatives (small to large of varying complexity).&lt;/p&gt;&lt;/li&gt;&lt;li&gt;&lt;p&gt;&lt;mark class="smart-job-highlights"&gt;Assess, research and analyze business and system needs, exploring alternative options to recommend technology solutions and designs that meet sponsor needs and PLC deliverables including component reusability, data sharing and security&lt;/mark&gt;.&lt;/p&gt;&lt;/li&gt;&lt;li&gt;&lt;p&gt;Leads detailed design phases for small to large projects/ programs identifying, tracking and resolving technical issues.&lt;/p&gt;&lt;/li&gt;&lt;li&gt;&lt;p&gt;Prepares high level and detailed technical specifications for small to medium projects in accordance with PLC, security and architecture documentation objectives.&lt;/p&gt;&lt;/li&gt;&lt;li&gt;&lt;p&gt;Together with Project Manager, determines best mix of development, interfacing applications, third party vendor solutions to meet business requirements and project objectives.&lt;/p&gt;&lt;/li&gt;&lt;li&gt;&lt;p&gt;Develops criteria for and participates in the evaluation of 3rd party vendors and software as well as due diligence exercises; Design, code, unit &amp; assembly test for functions of low to high complexity.&lt;/p&gt;&lt;/li&gt;&lt;li&gt;&lt;p&gt;Develop and maintain APIs and all supporting code - design and build micro-services&lt;/p&gt;&lt;/li&gt;&lt;li&gt;&lt;p&gt;Optimize applications for maximum speed and scalability - design highly scalable and extensible products&lt;/p&gt;&lt;/li&gt;&lt;/ul&gt;&lt;p&gt;&lt;/p&gt;&lt;p&gt;&lt;b&gt;&lt;span&gt;WHAT DO YOU NEED TO SUCCEED?&lt;/span&gt;&lt;/b&gt;&lt;/p&gt;&lt;p&gt;&lt;b&gt;Must-have&lt;/b&gt;&lt;/p&gt;&lt;ul&gt;&lt;li&gt;&lt;p&gt;Minimum 5+ years of proven experience in development along with a Bachelor Degree or equivalent&lt;/p&gt;&lt;/li&gt;&lt;li&gt;&lt;p&gt;Working knowledge of different programming languages and framework - &lt;b&gt;Java, Spring, Spring Boot, Spring cloud, Shell scripting&lt;/b&gt;&lt;/p&gt;&lt;/li&gt;&lt;li&gt;&lt;p&gt;Excellent understanding of the Web based technologies. Hands on development experience of the &lt;b&gt;REST APIs and Web services&lt;/b&gt;. &lt;/p&gt;&lt;/li&gt;&lt;li&gt;&lt;p&gt;Experience with &lt;b&gt;AIX, Linux and Windows; DB2 client/server&lt;/b&gt;,&lt;/p&gt;&lt;/li&gt;&lt;li&gt;&lt;p&gt;Database Technologies (e.g. &lt;b&gt;MongoDB, IMS, DB2, Oracle&lt;/b&gt;) and strong SQL and Stored Procedure experience.&lt;/p&gt;&lt;/li&gt;&lt;li&gt;&lt;p&gt;Experience/Understanding with &lt;b&gt;cloud platforms (PCF, Open Shift, Cloud Foundry)&lt;/b&gt;&lt;/p&gt;&lt;/li&gt;&lt;li&gt;&lt;p&gt;Experience/Understanding of &lt;b&gt;Automated Build/Deploy process through Jenkins&lt;/b&gt; and familiar or experience with the &lt;b&gt;DevOps / Agile Methodology&lt;/b&gt;&lt;/p&gt;&lt;/li&gt;&lt;/ul&gt;&lt;p&gt;&lt;/p&gt;&lt;p&gt;&lt;b&gt;Nice-to-have&lt;/b&gt;&lt;/p&gt;&lt;ul&gt;&lt;li&gt;&lt;p&gt;Experience of &lt;b&gt;Kafka&lt;/b&gt; and &lt;b&gt;Message Processing&lt;/b&gt; is a plus&lt;/p&gt;&lt;/li&gt;&lt;li&gt;&lt;p&gt;Interest and ability to learn other coding languages as needed. Mainframe know-how is a bonus&lt;/p&gt;&lt;/li&gt;&lt;li&gt;&lt;p&gt;Test Automation skills - &lt;b&gt;TDD and BDD&lt;/b&gt;&lt;/p&gt;&lt;/li&gt;&lt;li&gt;&lt;p&gt;Monitoring and logging framework knowledge (UAC - Universal Automation Center )&lt;/p&gt;&lt;/li&gt;&lt;li&gt;&lt;p&gt;Stream processing&lt;/p&gt;&lt;/li&gt;&lt;li&gt;&lt;p&gt;Excellent communication, facilitation, conflicts and issues resolution skills&lt;/p&gt;&lt;/li&gt;&lt;/ul&gt;&lt;p&gt;&lt;/p&gt;&lt;p&gt;&lt;b&gt;&lt;span&gt;WHAT'S IN IT FOR YOU? &lt;/span&gt;&lt;/b&gt;&lt;/p&gt;&lt;p&gt;&lt;/p&gt;&lt;p&gt;We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</si>
  <si>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needs.&lt;/p&gt;&lt;p&gt;This role will require strong experience in programming and application analysis with focus on building RESTful API`s and integrating them with cloud services. We hire people with a broad set of technical skills who are ready to take on tough challenges and make an impact to millions of Canadians and businesses every day. You will work on a specific project critical to RBC’s needs with opportunities to switch projects and teams as our fast-paced business grow and evolve with our customer’s needs. We need our developers to be versatile, display leadership qualities and be enthusiastic to take on new problems across the full-stack as we push forward.&lt;/p&gt;&lt;p&gt;&lt;/p&gt;&lt;p&gt;&lt;b&gt;What will you do?&lt;/b&gt;&lt;/p&gt;&lt;ul&gt;&lt;li&gt;&lt;p&gt;Provides consulting services on new initiatives (small to large of varying complexity)&lt;/p&gt;&lt;/li&gt;&lt;li&gt;&lt;p&gt;Lead and mentor other developers to elevate the entire team’s skillset and mind-set. Coach others on the team&lt;/p&gt;&lt;/li&gt;&lt;li&gt;&lt;p&gt;Leads detailed design phases for small to large projects/programs identifying, tracking and resolving technical issues&lt;/p&gt;&lt;/li&gt;&lt;li&gt;&lt;p&gt;&lt;mark class="smart-job-highlights"&gt;Assess, research and analyze business and system needs, exploring alternative options to recommend technology solutions and designs that meet sponsor needs and PLC deliverables including component reusability, data sharing and security&lt;/mark&gt;.&lt;/p&gt;&lt;/li&gt;&lt;li&gt;&lt;p&gt;Prepares high level and detailed technical specifications for small to medium projects in accordance with PLC, security and architecture documentation objectives&lt;/p&gt;&lt;/li&gt;&lt;li&gt;&lt;p&gt;Develop and support highly scalable, high performance components within an Agile development team; Develops success criteria and participates in the evaluation of 3rd party vendors and software&lt;/p&gt;&lt;/li&gt;&lt;li&gt;&lt;p&gt;Automate processes within the development pipeline; identify opportunities for efficiency gains and reducing time-to-market, and enabling continuous delivery&lt;/p&gt;&lt;/li&gt;&lt;li&gt;&lt;p&gt;Develop and maintain APIs and all supporting code - design and build micro-services; Optimize applications for maximum speed and scalability - design highly scalable and extensible products&lt;/p&gt;&lt;/li&gt;&lt;/ul&gt;&lt;p&gt;&lt;/p&gt;&lt;p&gt;&lt;b&gt;What do you need to succeed?&lt;/b&gt;&lt;/p&gt;&lt;p&gt;&lt;b&gt;Must-have&lt;/b&gt;&lt;/p&gt;&lt;ul&gt;&lt;/ul&gt;&lt;ul&gt;&lt;li&gt;&lt;p&gt;Minimum 5+ years of proven experience in development along with a Bachelor Degree or equivalent.&lt;/p&gt;&lt;/li&gt;&lt;li&gt;&lt;p&gt;Working knowledge of the &lt;b&gt;Java&lt;/b&gt; programming language and supporting frameworks such as &lt;b&gt;Spring, Spring Boot, Spring cloud&lt;/b&gt;.&lt;/p&gt;&lt;/li&gt;&lt;li&gt;&lt;p&gt;Excellent understanding of the Web based technologies. Hands on development experience of the &lt;b&gt;REST APIs and Web services&lt;/b&gt;. &lt;/p&gt;&lt;/li&gt;&lt;li&gt;&lt;p&gt;Experience/Understanding of event streaming platforms (&lt;b&gt;Apache Kafka&lt;/b&gt;)&lt;/p&gt;&lt;/li&gt;&lt;li&gt;&lt;p&gt;Experience/Understanding of Automated Build/Deploy process through &lt;b&gt;Jenkins&lt;/b&gt;, &lt;b&gt;UCD&lt;/b&gt; and familiar or experience with the &lt;b&gt;DevOps / Agile Methodology&lt;/b&gt;&lt;/p&gt;&lt;/li&gt;&lt;li&gt;&lt;p&gt;Experience with source code management through &lt;b&gt;GIT&lt;/b&gt;&lt;/p&gt;&lt;/li&gt;&lt;li&gt;&lt;p&gt;Experience/Understanding with cloud platforms (&lt;b&gt;PCF, Open Shift, Cloud Foundry&lt;/b&gt;)&lt;/p&gt;&lt;/li&gt;&lt;li&gt;&lt;p&gt;Experience with non-relational database technologies such as &lt;b&gt;Redis&lt;/b&gt;, &lt;b&gt;Elastic&lt;/b&gt; and &lt;b&gt;MongoDB&lt;/b&gt;&lt;/p&gt;&lt;/li&gt;&lt;li&gt;&lt;p&gt;Experience with relational databases such as &lt;b&gt;SQL Server&lt;/b&gt;, &lt;b&gt;Oracle&lt;/b&gt;&lt;/p&gt;&lt;/li&gt;&lt;li&gt;&lt;p&gt;Experience with Linux and Windows; DB2 client/server&lt;/p&gt;&lt;p&gt;&lt;/p&gt;&lt;p&gt;&lt;b&gt;Nice-to-have&lt;/b&gt;&lt;/p&gt;&lt;/li&gt;&lt;/ul&gt;&lt;ul&gt;&lt;li&gt;&lt;p&gt;Interest and ability to learn other coding languages as needed. Mainframe know-how is a bonus&lt;/p&gt;&lt;/li&gt;&lt;li&gt;&lt;p&gt;Test Automation skills - &lt;b&gt;TDD and BDD&lt;/b&gt;&lt;/p&gt;&lt;/li&gt;&lt;li&gt;&lt;p&gt;Monitoring and logging framework knowledge&lt;/p&gt;&lt;/li&gt;&lt;li&gt;&lt;p&gt;Stream processing&lt;/p&gt;&lt;/li&gt;&lt;li&gt;&lt;p&gt;Excellent communication, facilitation, conflicts and issues resolution skills&lt;/p&gt;&lt;p&gt;&lt;/p&gt;&lt;p&gt;&lt;/p&gt;&lt;/li&gt;&lt;/ul&gt;&lt;p&gt;&lt;b&gt;WHAT'S IN IT FOR YOU? &lt;/b&gt;&lt;/p&gt;&lt;p&gt;We thrive on the challenge to be&lt;br /&gt;our best, progressive thinking to keep growing, and working together to deliver&lt;br /&gt;trusted advice to help our clients thrive and communities prosper. We care&lt;br /&gt;about each other, reaching our potential, making a difference to our&lt;br /&gt;communities, and achieving success that is mutual.&lt;/p&gt;&lt;p&gt;&lt;/p&gt;&lt;ul&gt;&lt;li&gt;&lt;p&gt;A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</si>
  <si>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 design thinking and an agile mindset in working with other engineers, data scientists and business stakeholders to continuously experiment, iterate and deliver on new initiatives. Actively engage...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</si>
  <si>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ML Platform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As part of this, RBC has opened up an Innovation Hub in Calgary, and we are looking for people like you. People who join our team will be able to work on the most innovative solutions in areas such as AI &amp; data engineering, full stack agile software delivery, machine learning, MLOps and data analytics.&lt;/p&gt;&lt;p&gt;&lt;/p&gt;&lt;p&gt;If you are a Software Developer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you.&lt;/p&gt;&lt;p&gt;&lt;/p&gt;&lt;p&gt;Over the coming months we'll be building our squads up and will reach out to qualified candidates as openings become available.&lt;/p&gt;&lt;p&gt;&lt;/p&gt;&lt;p&gt;Thank you for taking the time to reach out to us and for your interest on being part of our journey in Alberta to create end-to-end business solutions for our clients and our communities.&lt;/p&gt;&lt;p&gt;&lt;/p&gt;&lt;p&gt;&lt;b&gt;What will you do?&lt;/b&gt;&lt;/p&gt;&lt;p&gt;&lt;/p&gt;&lt;ul&gt;&lt;li&gt;&lt;p&gt;&lt;mark class="smart-job-highlights"&gt;Design and execution of hybrid and multi cloud architecture application deployments for domain driven Machine Learning and AI services or data services&lt;/mark&gt;&lt;/p&gt;&lt;/li&gt;&lt;li&gt;&lt;p&gt;Develop methodologies &amp; frameworks for systematically validating the performance, security, and trustworthiness of deployed ML models&lt;/p&gt;&lt;/li&gt;&lt;li&gt;&lt;p&gt;Focus on component reusability, data sharing and security while complying with the standards and processes set within the Enterprise&lt;/p&gt;&lt;/li&gt;&lt;li&gt;&lt;p&gt;Apply design thinking and an agile mindset in working with other engineers, data scientists and business stakeholders to continuously experiment, iterate and deliver on new initiatives&lt;/p&gt;&lt;/li&gt;&lt;li&gt;&lt;p&gt;Leverage best practices in continuous integration and delivery, with a strong commitment to quality; Explore new capabilities and technologies to drive innovation &lt;/p&gt;&lt;/li&gt;&lt;li&gt;&lt;p&gt;Actively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improvement&lt;/p&gt;&lt;/li&gt;&lt;li&gt;&lt;p&gt;Test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etc.&lt;/p&gt;&lt;/li&gt;&lt;li&gt;&lt;p&gt;Leverage best practices in continuous integration and delivery, with a strong commitment to quality; Explore new capabilities and technologies to drive innovation&lt;/p&gt;&lt;/li&gt;&lt;/ul&gt;&lt;p&gt;  &lt;/p&gt;&lt;p&gt;&lt;b&gt;Must-have&lt;/b&gt;&lt;/p&gt;&lt;ul&gt;&lt;li&gt;&lt;p&gt;Bachelor’s degree in computer science, software engineering, or equivalent along with:&lt;/p&gt;&lt;ul&gt;&lt;li&gt;&lt;p&gt;5+ years’ experience as a software developer/software engineer and proficient in at least one major programming language, as well as strong knowledge of object-oriented design and data structures&lt;/p&gt;&lt;/li&gt;&lt;li&gt;&lt;p&gt;Strong working knowledge of SQL and NoSQL Datastores&lt;/p&gt;&lt;/li&gt;&lt;li&gt;&lt;p&gt;Extensive experience in building APIs and RESTful services&lt;/p&gt;&lt;/li&gt;&lt;/ul&gt;&lt;/li&gt;&lt;li&gt;&lt;p&gt;Experience in mentoring junior engineers, leading code review and design sessions&lt;/p&gt;&lt;/li&gt;&lt;li&gt;&lt;p&gt;A passion for simplifying and automating work, making things better, continuous learning, solving open-ended problems, improving efficiency and helping others&lt;/p&gt;&lt;/li&gt;&lt;li&gt;&lt;p&gt;Strong communication skills with ability to work cross-functionally to articulate, measure and solve issues&lt;/p&gt;&lt;/li&gt;&lt;li&gt;&lt;p&gt;Great attention to detail, organizational skills and an analytical mind&lt;/p&gt;&lt;/li&gt;&lt;/ul&gt;&lt;p&gt;&lt;/p&gt;&lt;p&gt;&lt;b&gt;Nice-to-have&lt;/b&gt;&lt;/p&gt;&lt;ul&gt;&lt;li&gt;&lt;p&gt;Experience with Airflow, Jupyter Notebooks, other MLOps technologies&lt;/p&gt;&lt;/li&gt;&lt;li&gt;&lt;p&gt;&lt;mark class="smart-job-highlights"&gt;Knowledge of public cloud (Microsoft Azure and AWS) and private cloud (OpenShift) platforms and development of applications in multi-cloud, hybrid environments&lt;/mark&gt;&lt;/p&gt;&lt;/li&gt;&lt;li&gt;&lt;p&gt;Knowledge of containers and orchestration (e.g: Docker, Kubernetes)&lt;/p&gt;&lt;/li&gt;&lt;li&gt;&lt;p&gt;&lt;mark class="smart-job-highlights"&gt;Experience with Java, Python programming languages&lt;/mark&gt;&lt;/p&gt;&lt;/li&gt;&lt;/ul&gt;&lt;p&gt;&lt;/p&gt;&lt;p&gt;&lt;b&gt;What’s in it for you?&lt;/b&gt;&lt;/p&gt;&lt;p&gt;&lt;/p&gt;&lt;p&gt;We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mutual.&lt;/p&gt;&lt;p&gt;&lt;/p&gt;&lt;ul&gt;&lt;li&gt;&lt;p&gt;Leaders who support your development through coaching and managing opportunities&lt;/p&gt;&lt;/li&gt;&lt;li&gt;&lt;p&gt;A comprehensive Total Rewards Program including bonuses and flexible benefits, competitive compensation, commissions, and stock where applicable&lt;/p&gt;&lt;/li&gt;&lt;li&gt;&lt;p&gt;Ability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work&lt;/p&gt;&lt;/li&gt;&lt;li&gt;&lt;p&gt;Opportunities to take on progressively greater accountabilities    &lt;/p&gt;&lt;/li&gt;&lt;li&gt;&lt;p&gt;Opportunities to building close relationships with clients&lt;/p&gt;&lt;/li&gt;&lt;li&gt;&lt;p&gt;Access to a variety of job opportunities across business and geographies&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</si>
  <si>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5+;years’;experience...</t>
  </si>
  <si>
    <t>ML Platform Developer. Designing and coding application programs; performing testing for developed applications. Reviewing, analyzing, and modifying programming systems, including encoding, testing, debugging...</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</si>
  <si>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class="smart-job-highlights"&gt;ML Platform Developer&lt;/mark&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li&gt;&lt;mark class="smart-job-highlights"&gt;Designing and coding application programs; performing testing for developed applications&lt;/mark&gt;.&lt;/li&gt;&lt;li&gt;&lt;mark class="smart-job-highlights"&gt;Reviewing, analyzing, and modifying programming systems, including encoding, testing, debugging and installing for a large-scale system&lt;/mark&gt;.&lt;/li&gt;&lt;li&gt;Ensuring the operating efficiency of existing application systems. Maintaining records for the documentation of systems development and revisions.&lt;/li&gt;&lt;li&gt;Conducting analyses of organizational needs and goals for the development and implementation of application systems.&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class="smart-job-highlights"&gt;Provides information on the detailed technical design and development of applications using existing and emerging technology platforms&lt;/mark&gt;. Applies experience and seasoned knowledge, skills, and practices to perform a variety of assignment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-20-07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</si>
  <si>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Maintaining;records;for;the;documentation;of;systems;development;revisions.;Conducting;analyses;of;organizational...</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</si>
  <si>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oftware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3rd Party Content &amp; Services team is looking for a Software Developer with 1 to 3 years of work experience who can collaborate well with others and is eager to learn as well as share the knowledge, efforts and accomplishments with teams across the organization. Our goals are to further expand the variety of data and services we manage and increase the reuse and accessibility of external content at RBC. These efforts will ultimately result in better services for our clients and your competence and support will be the important enabler in achieving these objectives.&lt;/p&gt;&lt;p&gt;&lt;/p&gt;&lt;p&gt;&lt;b&gt;What will you do?&lt;/b&gt;&lt;/p&gt;&lt;ul&gt;&lt;li&gt;&lt;p&gt;&lt;mark class="smart-job-highlights"&gt;Develop and maintain front-end web applications and web components&lt;/mark&gt;&lt;/p&gt;&lt;/li&gt;&lt;li&gt;&lt;p&gt;Onboard and integrate third party APIs into web applications utilizing microservices architecture&lt;/p&gt;&lt;/li&gt;&lt;li&gt;&lt;p&gt;Analyze first and third party datasets, while performing data mining to create enriched internal insights&lt;/p&gt;&lt;/li&gt;&lt;li&gt;&lt;p&gt;Work on internal facing applications targeted towards developers across the organization&lt;/p&gt;&lt;/li&gt;&lt;li&gt;&lt;p&gt;Work on customization of geospatial interfaces and processes &lt;/p&gt;&lt;/li&gt;&lt;li&gt;&lt;p&gt;Work with other teams to understand user needs and deliver cross-enterprise solutions&lt;/p&gt;&lt;/li&gt;&lt;li&gt;&lt;p&gt;Work on metadata capturing, organization and delivery through different platforms and API services&lt;/p&gt;&lt;/li&gt;&lt;li&gt;&lt;p&gt;Create and maintain technical documentation, write concise, well-organized code, tests procedures, change requests and other administrative tasks&lt;/p&gt;&lt;/li&gt;&lt;/ul&gt;&lt;p&gt;&lt;/p&gt;&lt;p&gt;&lt;b&gt;What do you need to succeed?&lt;/b&gt;&lt;/p&gt;&lt;p&gt;&lt;b&gt;Must-have&lt;/b&gt;&lt;/p&gt;&lt;p&gt;1 - 3 years of experience with:  &lt;/p&gt;&lt;ul&gt;&lt;li&gt;&lt;p&gt;&lt;mark class="smart-job-highlights"&gt;JavaScript (Angular, React), Python scripting and web frameworks (Flask, Django, FastAPI), SQL Server (MS SSMS, SSIS)&lt;/mark&gt;&lt;/p&gt;&lt;/li&gt;&lt;li&gt;&lt;p&gt;Designing, developing, testing (writing unit tests) and maintaining APIs&lt;/p&gt;&lt;/li&gt;&lt;li&gt;&lt;p&gt;Cloud hosting applications and platforms&lt;/p&gt;&lt;/li&gt;&lt;li&gt;&lt;p&gt;GitHub, JIRA, Confluence and Jenkins&lt;/p&gt;&lt;/li&gt;&lt;li&gt;&lt;p&gt;DevOps CI/CD&lt;/p&gt;&lt;/li&gt;&lt;/ul&gt;&lt;p&gt;&lt;/p&gt;&lt;p&gt;&lt;b&gt;Nice-to-have&lt;/b&gt;&lt;/p&gt;&lt;ul&gt;&lt;li&gt;&lt;p&gt;Understanding of the Geospatial Information Systems (GIS) concepts, including working with spatial databases.&lt;/p&gt;&lt;/li&gt;&lt;li&gt;&lt;p&gt;Experience with mapping tools such as QGIS&lt;/p&gt;&lt;/li&gt;&lt;li&gt;&lt;p&gt;&lt;mark class="smart-job-highlights"&gt;Experience with Big Data and technologies like HDFS, Hive, Spark etc&lt;/mark&gt;.&lt;/p&gt;&lt;/li&gt;&lt;li&gt;&lt;p&gt;&lt;mark class="smart-job-highlights"&gt;Solid understanding of different data structures and ability to manipulate the corresponding datasets (csv, json, xml, parquet, data grids)&lt;/mark&gt;&lt;/p&gt;&lt;/li&gt;&lt;/ul&gt;&lt;p&gt;&lt;/p&gt;&lt;p&gt;&lt;b&gt;What’s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We also offer:&lt;/p&gt;&lt;p&gt;&lt;/p&gt;&lt;ul&gt;&lt;li&gt;&lt;p&gt;A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ul&gt;&lt;h3&gt;&lt;/h3&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-24-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</si>
  <si>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 efforts to secure Azure, AWS and GCP public cloud platforms at RBC. Build, innovate and mature Cloud Security Capabilities at RBC. Lead the development of end-to-end technical cloud security design...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</si>
  <si>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Cloud Security Engineer/Architec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domains.&lt;/p&gt;&lt;p&gt;&lt;/p&gt;&lt;p&gt;&lt;b&gt;WHAT WILL YOU DO?&lt;/b&gt;&lt;/p&gt;&lt;ul&gt;&lt;li&gt;&lt;mark class="smart-job-highlights"&gt;Lead efforts to secure Azure, AWS and GCP public cloud platforms at RBC&lt;/mark&gt;&lt;/li&gt;&lt;li&gt;Lead and build preventative and detective controls/measures according to RBC’s cloud control objectives while using modern automation, config as code and TDD principles to bring reliability&lt;/li&gt;&lt;li&gt;Lead and build automated reporting and monitoring solutions to provide feedback to the developers and help them shift left and recognize security gaps early&lt;/li&gt;&lt;li&gt;Communicate and collaborate with application developers to remediate security vulnerabilities for their applications and/or resources&lt;/li&gt;&lt;li&gt;Lead, execute, and deliver on Cloud Security strategy and initiatives&lt;/li&gt;&lt;li&gt;Build, innovate and mature Cloud Security Capabilities at RBC&lt;/li&gt;&lt;li&gt;Lead the development of end-to-end technical cloud security design and architecture to ensure safe application on-boarding to meet sponsor / stakeholder needs, without impacting planned time to market timelines.&lt;/li&gt;&lt;li&gt;Conduct cloud service security reviews to ensure alignment with industry best practices and define security controls required for the service to operate in a safe and controlled environment&lt;/li&gt;&lt;li&gt;Perform threat modeling and security architecture assessments of cloud design and patterns&lt;/li&gt;&lt;li&gt;Work with the cloud stakeholders to design, build and validate Cloud Security controls&lt;/li&gt;&lt;/ul&gt;&lt;p&gt;&lt;/p&gt;&lt;p&gt;&lt;b&gt;Must Have:&lt;/b&gt;&lt;/p&gt;&lt;ul&gt;&lt;li&gt;5 or more years of demonstrated experience in Cyber Security.&lt;/li&gt;&lt;li&gt;3 or more years hands-on experience with Public Cloud Providers (AWS, Azure, GCP)&lt;/li&gt;&lt;li&gt;Experience with securing container technologies&lt;/li&gt;&lt;li&gt;&lt;mark class="smart-job-highlights"&gt;Familiarity with Infrastructure as Code (IaC), tools like ARM, CloudFormation and/or Terraform&lt;/mark&gt;&lt;/li&gt;&lt;li&gt;Demonstrated experience making architectural decisions based on simplicity, industry frameworks, scalability and reusability.&lt;/li&gt;&lt;li&gt;Experience in hardening and safeguarding cloud services and preventing config drift with native or third-party tools (CSPM, IaC, linter).&lt;/li&gt;&lt;li&gt;Strong knowledge and experience of cloud security frameworks and governance practices.&lt;/li&gt;&lt;li&gt;Ability to partner effectively with key stakeholders on complex projects with excellent communication, facilitation, and presentation skills.&lt;/li&gt;&lt;li&gt;Undergraduate degree in technical field or equivalent experience.&lt;/li&gt;&lt;/ul&gt;&lt;p&gt;&lt;/p&gt;&lt;p&gt;&lt;b&gt;Nice-to-have&lt;/b&gt;:&lt;/p&gt;&lt;ul&gt;&lt;li&gt;Recognizable security related industry certifications (CISSP, CCSP, OSCP and other)&lt;/li&gt;&lt;li&gt;Azure, AWS and GCP Public cloud certifications&lt;/li&gt;&lt;li&gt;Kubernetes certifications (CKA, CKS)&lt;/li&gt;&lt;li&gt;&lt;mark class="smart-job-highlights"&gt;Strong understanding and/or hands on experience with security technologies: NGFW, IPS, VPN, endpoint security, IAM, SIEM, WAF, API Security, Decryption of Web Traffic, Vulnerability Assessment, DDoS mitigation, DLP, key management, PKI, CASB, SASE&lt;/mark&gt;.&lt;/li&gt;&lt;/ul&gt;&lt;p&gt;&lt;/p&gt;&lt;p&gt;&lt;b&gt;What’s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&lt;/p&gt;&lt;ul&gt;&lt;li&gt;A comprehensive Total Rewards Program including bonuses and flexible benefits, competitive compensation, commissions, and stock where applicable&lt;/li&gt;&lt;li&gt;Leaders who support your development through coaching and managing opportunities&lt;/li&gt;&lt;li&gt;Ability to make a difference and lasting impact&lt;/li&gt;&lt;li&gt;Work in a dynamic, collaborative, progressive, and high-performing team&lt;/li&gt;&lt;li&gt;A world-class training program in financial services&lt;/li&gt;&lt;li&gt;Flexible work/life balance options&lt;/li&gt;&lt;li&gt;Opportunities to do challenging work&lt;/li&gt;&lt;li&gt;Opportunities to take on progressively greater &lt;span&gt;accountabilities         &lt;/span&gt;&lt;/li&gt;&lt;li&gt;Opportunities to build close relationships with clients&lt;/li&gt;&lt;li&gt;Access to a variety of job opportunities across business and geographies&lt;/li&gt;&lt;/ul&gt;&lt;p&gt;&lt;/p&gt;&lt;p&gt;&lt;i&gt;RBC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CAN-BC-VANCOUVER, CAN-ON-TORONTO, CAN-QC-MONTRÉAL&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</si>
  <si>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design;architecture;to;ensure;safe;application;on-boarding;to;meet...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</si>
  <si>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We have opened up an Innovation Hub in Calgary and we are excited to be part of the AMII AI week, exploring Alberta’s rich history of AI innovation.   &lt;/p&gt;&lt;p&gt;&lt;/p&gt;&lt;p&gt;We are looking for people like you who will be able to work on the most innovative solutions in areas such as AI &amp; data engineering, full stack agile software delivery, site reliability engineering, machine learning and data analytics.&lt;/p&gt;&lt;p&gt;&lt;/p&gt;&lt;p&gt;If you are a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you.&lt;/p&gt;&lt;p&gt;&lt;/p&gt;&lt;p&gt;Thank you for taking the time to reach out to us and for your interest on being part of our journey in Alberta to create end-to-end business solutions for our clients and our communities.&lt;/p&gt;&lt;p&gt;&lt;/p&gt;&lt;p&gt;&lt;b&gt;What will you do?&lt;/b&gt;&lt;/p&gt;&lt;ul&gt;&lt;li&gt;&lt;p&gt; Take full ownership of work outcomes including design and implementation of API/microservices and backend components of our domain driven Machine Learning and AI services&lt;/p&gt;&lt;/li&gt;&lt;li&gt;&lt;p&gt; Apply design thinking and an agile mindset in working with other engineers, data scientists and business stakeholders to continuously experiment, iterate and deliver on new initiatives.&lt;/p&gt;&lt;/li&gt;&lt;li&gt;&lt;p&gt; Leverage best practices in continuous integration and delivery, with a strong commitment to leading with quality&lt;/p&gt;&lt;/li&gt;&lt;li&gt;&lt;p&gt; Explore new capabilities and technologies to drive innovation.&lt;/p&gt;&lt;/li&gt;&lt;li&gt;&lt;p&gt; Participate in code reviews for the engineers on your team, ensuring our delivery of clean, well-tested, and performant software&lt;/p&gt;&lt;/li&gt;&lt;/ul&gt;&lt;p&gt;&lt;/p&gt;&lt;p&gt;&lt;b&gt;What do you need to succeed?&lt;/b&gt;&lt;/p&gt;&lt;p&gt;&lt;/p&gt;&lt;p&gt;&lt;b&gt;Must have:&lt;/b&gt;&lt;/p&gt;&lt;ul&gt;&lt;li&gt;&lt;p&gt;Bachelor’s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others&lt;/p&gt;&lt;/li&gt;&lt;/ul&gt;&lt;p&gt;&lt;/p&gt;&lt;p&gt;&lt;b&gt;Nice to have:&lt;/b&gt;&lt;/p&gt;&lt;ul&gt;&lt;li&gt;&lt;p&gt; Knowledge of public cloud environments (Azure &amp; AWS)&lt;/p&gt;&lt;/li&gt;&lt;li&gt;&lt;p&gt; Experience deploying to and running applications on Kubernetes&lt;/p&gt;&lt;/li&gt;&lt;li&gt;&lt;p&gt; Experience building or executing Machine Learning pipelines&lt;/p&gt;&lt;/li&gt;&lt;li&gt;&lt;p&gt; Knowledge of vulnerability mitigation, identity management, public and private cloud security risks, and security best practices&lt;/p&gt;&lt;/li&gt;&lt;/ul&gt;&lt;p&gt;&lt;/p&gt;&lt;p&gt;&lt;b&gt;What’s in it for you?&lt;/b&gt;&lt;/p&gt;&lt;p&gt;&lt;/p&gt;&lt;p&gt;We thrive on the challenge to be our best, progressive thinking to keep growing, and working together to deliver trusted advice to help our clients thrive and communities prosper&lt;/p&gt;&lt;ul&gt;&lt;li&gt;&lt;p&gt;A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take on progressively greater accountabilities&lt;/p&gt;&lt;/li&gt;&lt;li&gt;&lt;p&gt;&lt;/p&gt;&lt;/li&gt;&lt;/ul&gt;&lt;p&gt;&lt;i&gt;&lt;span&gt;RBC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</si>
  <si>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If you are a Data Engineer/Senior Data Engineer that has a passion for simplifying and automating work, continuous learning, helping others, and like working in a dynamic, collaborative, progressive organization...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</si>
  <si>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Data Engineer/Senior Data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you.&lt;/p&gt;&lt;p&gt;Thank you for taking the time to reach out to us and for your interest on being part of our journey in Alberta to create end-to-end business solutions for our clients and our communities.&lt;/p&gt;&lt;p&gt;&lt;/p&gt;&lt;p&gt;&lt;b&gt;What will you do?&lt;/b&gt;&lt;/p&gt;&lt;ul&gt;&lt;li&gt;&lt;p&gt; Take full ownership of work outcomes including design and implementation of API/microservices and backend components of our domain driven Machine Learning and AI services&lt;/p&gt;&lt;/li&gt;&lt;li&gt;&lt;p&gt; Apply design thinking and an agile mindset in working with other engineers, data scientists and business stakeholders to continuously experiment, iterate and deliver on new initiatives.&lt;/p&gt;&lt;/li&gt;&lt;li&gt;&lt;p&gt; Leverage best practices in continuous integration and delivery, with a strong commitment to leading with quality&lt;/p&gt;&lt;/li&gt;&lt;li&gt;&lt;p&gt; Explore new capabilities and technologies to drive innovation.&lt;/p&gt;&lt;/li&gt;&lt;li&gt;&lt;p&gt; Participate in code reviews for the engineers on your team, ensuring our delivery of clean, well-tested, and performant software&lt;/p&gt;&lt;/li&gt;&lt;/ul&gt;&lt;p&gt;&lt;/p&gt;&lt;p&gt;&lt;b&gt;What do you need to succeed?&lt;/b&gt;&lt;/p&gt;&lt;p&gt;&lt;/p&gt;&lt;p&gt;&lt;b&gt;Must have:&lt;/b&gt;&lt;/p&gt;&lt;ul&gt;&lt;li&gt;&lt;p&gt;Bachelor’s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others&lt;/p&gt;&lt;/li&gt;&lt;/ul&gt;&lt;p&gt;&lt;/p&gt;&lt;p&gt;&lt;b&gt;Nice to have:&lt;/b&gt;&lt;/p&gt;&lt;ul&gt;&lt;li&gt;&lt;p&gt; Knowledge of public cloud environments (Azure &amp; AWS)&lt;/p&gt;&lt;/li&gt;&lt;li&gt;&lt;p&gt; Experience deploying to and running applications on Kubernetes&lt;/p&gt;&lt;/li&gt;&lt;li&gt;&lt;p&gt; Experience building or executing Machine Learning pipelines&lt;/p&gt;&lt;/li&gt;&lt;li&gt;&lt;p&gt; Knowledge of vulnerability mitigation, identity management, public and private cloud security risks, and security best practices&lt;/p&gt;&lt;/li&gt;&lt;/ul&gt;&lt;p&gt;&lt;/p&gt;&lt;p&gt;&lt;b&gt;What’s in it for you?&lt;/b&gt;&lt;/p&gt;&lt;p&gt;&lt;/p&gt;&lt;p&gt;We thrive on the challenge to be our best, progressive thinking to keep growing, and working together to deliver trusted advice to help our clients thrive and communities prosper&lt;/p&gt;&lt;ul&gt;&lt;li&gt;&lt;p&gt;A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take on progressively greater accountabilities&lt;/p&gt;&lt;/li&gt;&lt;li&gt;&lt;p&gt;&lt;/p&gt;&lt;/li&gt;&lt;/ul&gt;&lt;p&gt;&lt;i&gt;&lt;span&gt;RBC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</si>
  <si>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Apply;design;thinking;an;agile;mindset;with;other;engineers,;data;scientists;business;stakeholders;to;continuously;experiment,;iterate;and;deliver;on;new;initiatives.;Experience;leveraging...</t>
  </si>
  <si>
    <t>Develop methodologies &amp; frameworks for systematically validating the performance, security, and trustworthiness of deployed ML models. Apply design thinking and an agile mindset in working with other...</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</si>
  <si>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AI Engineer/Senior AI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What is the opportunity?&lt;/b&gt;&lt;/span&gt;&lt;/span&gt;&lt;/p&gt;&lt;p&gt;&lt;/p&gt;&lt;p&gt;RBC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AI Engineer/Senior AI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you.&lt;/p&gt;&lt;p&gt;Thank you for taking the time to reach out to us and for your interest on being part of our journey in Alberta to create end-to-end business solutions for our clients and our communities.&lt;/p&gt;&lt;p&gt;&lt;/p&gt;&lt;p&gt;&lt;span&gt;&lt;span&gt;&lt;b&gt;What will you do?&lt;/b&gt;&lt;/span&gt;&lt;/span&gt;&lt;/p&gt;&lt;p&gt;&lt;/p&gt;&lt;ul&gt;&lt;li&gt;&lt;p&gt;&lt;span&gt;&lt;span&gt;&lt;span&gt;&lt;mark class="smart-job-highlights"&gt;Use Python, Spark, GitHub, Maven, Jenkins and Airflow to develop and deploy AI models&lt;/mark&gt;&lt;/span&gt;&lt;/span&gt;&lt;/span&gt;&lt;/p&gt;&lt;/li&gt;&lt;li&gt;&lt;p&gt;&lt;span&gt;&lt;span&gt;&lt;span&gt;Design and execution of integration &amp; execution of AI models with internal RBC products, as well as external RBC partners&lt;/span&gt;&lt;/span&gt;&lt;/span&gt;&lt;/p&gt;&lt;/li&gt;&lt;li&gt;&lt;p&gt;&lt;span&gt;&lt;span&gt;&lt;span&gt;Develop methodologies &amp; frameworks for systematically validating the performance, security, and trustworthiness&lt;/span&gt;&lt;span&gt; &lt;/span&gt;of deployed ML models&lt;/span&gt;&lt;/span&gt;&lt;/p&gt;&lt;/li&gt;&lt;li&gt;&lt;p&gt;&lt;span&gt;&lt;span&gt;Focus on component reusability, data sharing and security while complying with the standards and processes set within the Enterprise&lt;/span&gt;&lt;/span&gt;&lt;/p&gt;&lt;/li&gt;&lt;li&gt;&lt;p&gt;&lt;span&gt;&lt;span&gt;Apply design thinking and an agile mindset in working with other engineers, data scientists and business stakeholders to continuously experiment, iterate and deliver on new initiatives&lt;/span&gt;&lt;/span&gt;&lt;/p&gt;&lt;/li&gt;&lt;li&gt;&lt;p&gt;&lt;span&gt;&lt;span&gt;Leverage best practices in continuous integration and delivery, with a strong commitment to quality&lt;/span&gt;&lt;/span&gt;&lt;/p&gt;&lt;/li&gt;&lt;li&gt;&lt;p&gt;&lt;span&gt;&lt;span&gt;Explore new capabilities and technologies to drive innovation&lt;/span&gt;&lt;/span&gt;&lt;/p&gt;&lt;/li&gt;&lt;/ul&gt;&lt;p&gt;&lt;/p&gt;&lt;p&gt;&lt;/p&gt;&lt;p&gt;&lt;span&gt;&lt;span&gt;&lt;b&gt;What do you need to succeed?&lt;/b&gt;&lt;/span&gt;&lt;/span&gt;&lt;/p&gt;&lt;p&gt;&lt;span&gt;&lt;span&gt;&lt;b&gt;Must-have&lt;/b&gt;&lt;/span&gt;&lt;/span&gt;&lt;/p&gt;&lt;p&gt;&lt;/p&gt;&lt;ul&gt;&lt;li&gt;&lt;p&gt;Bachelor’s degree in computer science, software engineering, or equivalent&lt;/p&gt;&lt;/li&gt;&lt;li&gt;&lt;p&gt; &lt;mark class="smart-job-highlights"&gt;Experience in developing scalable, configurable applications using Python/Java and application frameworks (e.g&lt;/mark&gt;. Spring, Spring Boot, etc)&lt;/p&gt;&lt;/li&gt;&lt;li&gt;&lt;p&gt; Experience with streaming or messaging technologies (Kafka, &lt;span&gt;etc…).  Experience&lt;/span&gt; leveraging big data technologies (Hadoop, Spark, and related technologies) to build data products and services&lt;/p&gt;&lt;/li&gt;&lt;li&gt;&lt;p&gt; Experience building operational REST &lt;span&gt;APIs. Experience&lt;/span&gt; in building scalable, high-available and performant microservices. &lt;/p&gt;&lt;/li&gt;&lt;li&gt;&lt;p&gt; &lt;mark class="smart-job-highlights"&gt;Strong foundational knowledge of relational databases (MySQL, SQL Server, etc…) and NoSQL stores (Elasticsearch, Redis, MongoDB, etc…)&lt;/mark&gt;&lt;/p&gt;&lt;/li&gt;&lt;li&gt;&lt;p&gt; Strong communication skills with ability to &lt;span&gt;work cross-functionally&lt;/span&gt; to articulate, measure and solve issues. A passion for simplifying and automating work, making things better, continuous learning, solving open-ended problems, improving efficiency and helping others&lt;/p&gt;&lt;/li&gt;&lt;/ul&gt;&lt;p&gt;&lt;/p&gt;&lt;p&gt;&lt;span&gt;&lt;span&gt;&lt;b&gt;What’s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mutual.&lt;/span&gt;&lt;/span&gt;&lt;/p&gt;&lt;p&gt;&lt;/p&gt;&lt;ul&gt;&lt;li&gt;&lt;ul&gt;&lt;li&gt;&lt;p&gt;&lt;span&gt;&lt;span&gt;A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opportunities&lt;/span&gt;&lt;/span&gt;&lt;/p&gt;&lt;/li&gt;&lt;li&gt;&lt;p&gt;&lt;span&gt;&lt;span&gt;Ability to make a difference and lasting impact&lt;/span&gt;&lt;/span&gt;&lt;/p&gt;&lt;/li&gt;&lt;li&gt;&lt;p&gt;&lt;span&gt;&lt;span&gt;Work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do challenging work&lt;/span&gt;&lt;/span&gt;&lt;/p&gt;&lt;/li&gt;&lt;li&gt;&lt;p&gt;&lt;span&gt;&lt;span&gt;Opportunities to take on progressively greater accountabilities    &lt;/span&gt;&lt;/span&gt;&lt;/p&gt;&lt;/li&gt;&lt;li&gt;&lt;p&gt;&lt;span&gt;&lt;span&gt;Opportunities to building close relationships with clients&lt;/span&gt;&lt;/span&gt;&lt;/p&gt;&lt;/li&gt;&lt;li&gt;&lt;p&gt;&lt;span&gt;&lt;span&gt;Access to a variety of job opportunities across business and geographies&lt;/span&gt;&lt;/span&gt;&lt;/p&gt;&lt;/li&gt;&lt;/ul&gt;&lt;/li&gt;&lt;/ul&gt;&lt;p&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</si>
  <si>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other;engineers,;data;scientists;business;stakeholders;to;continuously;experiment,;iterate;and;deliver;on;new;initiatives.;Experience;in;developing...</t>
  </si>
  <si>
    <t>If you are a Software Engineer/Senior Software Engineer that has a passion for simplifying and automating work, continuous learning, helping others, and like working in a dynamic, collaborative, progressive...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</si>
  <si>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YYC DataCon - Software Engineer/Senior Software Engineer Hybrid Opportunities&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What s the opportunity? &lt;/b&gt;&lt;/span&gt;&lt;/span&gt;&lt;/p&gt;&lt;p&gt;&lt;/p&gt;&lt;p&gt;RBC is committed to being the destination of choice for technologists, driven by our engineering culture of curiosity, bold ambition and outcomes. We have opened up an Innovation Hub in Calgary and we are excited to be part of the YYC DataCon conference. &lt;/p&gt;&lt;p&gt;&lt;/p&gt;&lt;p&gt;We are looking for people like you who will be able to work on the most innovative solutions in areas such as data engineering, data scientist, data research, AI engineer, full stack agile software delivery, site reliability engineering, machine learning and data analytics.&lt;/p&gt;&lt;p&gt;&lt;/p&gt;&lt;p&gt;If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you.&lt;/p&gt;&lt;p&gt;&lt;/p&gt;&lt;p&gt;Thank you for taking the time to reach out to us and for your interest on being part of our journey in Alberta to create end-to-end business solutions for our clients and our communities.&lt;/p&gt;&lt;p&gt;&lt;/p&gt;&lt;p&gt;&lt;/p&gt;&lt;p&gt;&lt;span&gt;&lt;span&gt;&lt;b&gt;What do you need to succeed?&lt;/b&gt;&lt;/span&gt;&lt;/span&gt;&lt;/p&gt;&lt;p&gt;&lt;span&gt;&lt;span&gt;&lt;b&gt;Must-have&lt;/b&gt;&lt;/span&gt;&lt;/span&gt;&lt;/p&gt;&lt;p&gt;&lt;/p&gt;&lt;ul&gt;&lt;li&gt;&lt;p&gt;&lt;span&gt;&lt;span&gt;Bachelor’s degree in computer science, software engineering, or equivalent along with:&lt;/span&gt;&lt;/span&gt;&lt;/p&gt;&lt;ul&gt;&lt;li&gt;&lt;p&gt;&lt;span&gt;&lt;span&gt;2-7+ years’ experience as a software developer/software engineer and proficient in objected oriented programming; Java highly preferred; object-oriented design and data structures&lt;/span&gt;&lt;/span&gt;&lt;/p&gt;&lt;/li&gt;&lt;li&gt;&lt;p&gt;&lt;span&gt;&lt;span&gt;Strong working knowledge of SQL and NoSQL Datastores&lt;/span&gt;&lt;/span&gt;&lt;/p&gt;&lt;/li&gt;&lt;li&gt;&lt;p&gt;&lt;span&gt;&lt;span&gt;Experience in building APIs/RESTful services&lt;/span&gt;&lt;/span&gt;&lt;/p&gt;&lt;/li&gt;&lt;/ul&gt;&lt;/li&gt;&lt;li&gt;&lt;p&gt;&lt;span&gt;&lt;span&gt;Experience in mentoring junior engineers, leading code review and design sessions&lt;/span&gt;&lt;/span&gt;&lt;/p&gt;&lt;/li&gt;&lt;li&gt;&lt;p&gt;&lt;span&gt;&lt;span&gt;A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issues&lt;/span&gt;&lt;/span&gt;&lt;/p&gt;&lt;/li&gt;&lt;li&gt;&lt;p&gt;&lt;span&gt;&lt;span&gt;Great attention to detail, organizational skills and an analytical mind&lt;/span&gt;&lt;/span&gt;&lt;/p&gt;&lt;/li&gt;&lt;/ul&gt;&lt;p&gt;&lt;/p&gt;&lt;p&gt;&lt;span&gt;&lt;span&gt;&lt;b&gt;Nice-to-have&lt;/b&gt;&lt;/span&gt;&lt;/span&gt;&lt;/p&gt;&lt;p&gt;&lt;/p&gt;&lt;ul&gt;&lt;li&gt;&lt;p&gt;&lt;span&gt;&lt;span&gt;Experience with Big Data Platforms (Spark, Hadoop) and real-time event streaming (Kafka)&lt;/span&gt;&lt;/span&gt;&lt;/p&gt;&lt;/li&gt;&lt;li&gt;&lt;p&gt;&lt;span&gt;&lt;span&gt;Scala programming language &lt;/span&gt;&lt;/span&gt; &lt;/p&gt;&lt;/li&gt;&lt;li&gt;&lt;p&gt;&lt;span&gt;&lt;span&gt;Knowledge of public cloud (Microsoft Azure and AWS) and private cloud (IBM OpenShift) platforms and development of applications in multi-cloud, hybrid environments&lt;/span&gt;&lt;/span&gt;&lt;/p&gt;&lt;/li&gt;&lt;li&gt;&lt;p&gt;&lt;span&gt;&lt;span&gt;Knowledge of containers and orchestration (e.g: Docker, Kubernetes)&lt;/span&gt;&lt;/span&gt;&lt;/p&gt;&lt;/li&gt;&lt;li&gt;&lt;p&gt;&lt;span&gt;&lt;span&gt;Experience with Python programming language&lt;/span&gt;&lt;/span&gt;&lt;/p&gt;&lt;/li&gt;&lt;/ul&gt;&lt;p&gt;&lt;/p&gt;&lt;p&gt;&lt;/p&gt;&lt;p&gt;&lt;span&gt;&lt;span&gt;&lt;b&gt;What’s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&lt;/span&gt;&lt;/span&gt;&lt;/p&gt;&lt;ul&gt;&lt;li&gt;&lt;p&gt;&lt;span&gt;&lt;span&gt;A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opportunities&lt;/span&gt;&lt;/span&gt;&lt;/p&gt;&lt;/li&gt;&lt;li&gt;&lt;p&gt;&lt;span&gt;&lt;span&gt;Ability to make a difference and lasting impact&lt;/span&gt;&lt;/span&gt;&lt;/p&gt;&lt;/li&gt;&lt;li&gt;&lt;p&gt;&lt;span&gt;&lt;span&gt;Work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do challenging work&lt;/span&gt;&lt;/span&gt;&lt;/p&gt;&lt;/li&gt;&lt;li&gt;&lt;p&gt;&lt;span&gt;&lt;span&gt;Opportunities to take on progressively greater accountabilities         &lt;/span&gt;&lt;/span&gt;&lt;/p&gt;&lt;/li&gt;&lt;li&gt;&lt;p&gt;&lt;span&gt;&lt;span&gt;Opportunities to building close relationships with clients&lt;/span&gt;&lt;/span&gt;&lt;/p&gt;&lt;/li&gt;&lt;li&gt;&lt;p&gt;&lt;span&gt;&lt;span&gt;Access to a variety of job opportunities across business and geographies&lt;/span&gt;&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-31-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</si>
  <si>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2-7+;years’;experience;as;software;developer/software;engineer;proficient;objected;oriented;programming;;Java;highly;preferred;;object-oriented;design;data;structures.;Strong;communication...</t>
  </si>
  <si>
    <t>Familiarize yourself with latest technology and vendor related emerging risks to ensure proactive evolution of vendor / third party IT Risk management practices. Demonstrated experience in developing...</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</si>
  <si>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irector,  API Service Operations | Directeur général, Exploitation des services, Interface de programmation&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API team is undertaking multiple complex, enterprise-wide initiatives as part of the RBC as a Service pillar.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presence.&lt;/p&gt;&lt;p&gt;&lt;/p&gt;&lt;p&gt;&lt;b&gt;WHAT WILL YOU DO?&lt;/b&gt;&lt;/p&gt;&lt;ul&gt;&lt;li&gt;&lt;p&gt;Understand the current API Program (Apigee) setup and implement enhancements with high performance&lt;/p&gt;&lt;/li&gt;&lt;li&gt;&lt;p&gt;Define, architect, and implement a target-state API toolset that will significantly enhance developer experience across the API lifecycle&lt;/p&gt;&lt;/li&gt;&lt;li&gt;&lt;p&gt;&lt;mark class="smart-job-highlights"&gt;Seek industry trends and organization knowledge to understand and implement effective vendor IT Risk management practices&lt;/mark&gt;.&lt;/p&gt;&lt;/li&gt;&lt;li&gt;&lt;p&gt;Familiarize yourself with latest technology and vendor related emerging risks to ensure proactive evolution of vendor / third party IT Risk management practices.&lt;/p&gt;&lt;/li&gt;&lt;li&gt;&lt;p&gt;Provide risk management insights through an ongoing process of gathering, analyzing, and prioritizing actionable risk messages; develop content to support communication of the messages and enable technology teams to consume and apply the messages to their respective areas.&lt;/p&gt;&lt;/li&gt;&lt;li&gt;&lt;p&gt;Build and manage effective relationships with key stakeholders, team members, and other business, functional and support groups. Collaborate with senior leaders to ensure alignment of Global Cyber Security initiatives.&lt;/p&gt;&lt;/li&gt;&lt;li&gt;&lt;p&gt;Manage Security Review Board meeting to review the APIs and security policies to ensure vendors connectivity happen securely  &lt;/p&gt;&lt;/li&gt;&lt;li&gt;&lt;p&gt;Manage external and internal audit with required stakeholders&lt;/p&gt;&lt;/li&gt;&lt;li&gt;&lt;p&gt;Utilize modern technologies and best design practices for Apigee performance and client experience&lt;/p&gt;&lt;/li&gt;&lt;/ul&gt;&lt;p&gt;&lt;/p&gt;&lt;p&gt;&lt;b&gt;WHAT DO YOU NEED TO SUCCEED?&lt;/b&gt;&lt;/p&gt;&lt;p&gt;&lt;/p&gt;&lt;p&gt;&lt;b&gt;MUST HAVE:&lt;/b&gt;&lt;/p&gt;&lt;ul&gt;&lt;li&gt;&lt;p&gt;Demonstrated experience in developing and applying leading practices in a large-scale Information Security, Technology Risk or Operational Risk environments, including strategy development and execution, vendor risk and governance experience.&lt;/p&gt;&lt;/li&gt;&lt;li&gt;&lt;p&gt;Knowledge of government and regulatory requirements as it relates to vendor IT and Cyber Risk management, including emerging trends and issues related to the subject matter.&lt;/p&gt;&lt;/li&gt;&lt;li&gt;&lt;p&gt;Proven track record to deliver analyze and conceptualize data to meet research objectives and develop powerful risk and business insights.&lt;/p&gt;&lt;/li&gt;&lt;li&gt;&lt;p&gt;Ability to partner with diverse stakeholders in complex scenarios with excellent liaison, communication, influence, and presentation skills.&lt;/p&gt;&lt;/li&gt;&lt;li&gt;&lt;p&gt;&lt;mark class="smart-job-highlights"&gt;Demonstrated expertise in a broad range of Information Security and Risk Management, including strong knowledge and experience in application development and data management concepts and governance practices&lt;/mark&gt;.&lt;/p&gt;&lt;/li&gt;&lt;li&gt;&lt;p&gt;Experience with API’s and Oauth. Preferably Apigee and Pingfederate&lt;/p&gt;&lt;/li&gt;&lt;/ul&gt;&lt;p&gt;&lt;/p&gt;&lt;p&gt;&lt;b&gt;NICE-TO-HAVE:&lt;/b&gt;&lt;/p&gt;&lt;ul&gt;&lt;li&gt;&lt;p&gt;Experience achieving targets for multiple operational metrics and segment level initiatives including Process and Service Improvements.&lt;/p&gt;&lt;/li&gt;&lt;li&gt;&lt;p&gt;Experienced people manager with proven leadership and coaching abilities.&lt;/p&gt;&lt;/li&gt;&lt;/ul&gt;&lt;p&gt;&lt;/p&gt;&lt;p&gt;&lt;b&gt;WHAT'S IN IT FOR YOU?&lt;/b&gt;&lt;/p&gt;&lt;p&gt;&lt;/p&gt;&lt;p&gt;We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b&gt;&lt;span&gt;HYBRIDENT&lt;/span&gt;&lt;/b&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CAN-ON-TORONTO, CAN-QC-MONTRÉAL&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</si>
  <si>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developing;applying;leading;practices;in;a;large-scale;Information;Security,;Technology;or;Operational;Risk;environments,;including;strategy;development;and;execution,...</t>
  </si>
  <si>
    <t>Create software for retrieving, parsing and processing structured and unstructured data. Develop RESTful services for data driven and analytics use cases. Build solutions to scale, monitor and operate...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</si>
  <si>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Software/Data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li&gt;&lt;p&gt;Create software for retrieving, parsing and processing structured and unstructured data.&lt;/p&gt;&lt;/li&gt;&lt;li&gt;&lt;p&gt;&lt;mark class="smart-job-highlights"&gt;Develop RESTful services for data driven and analytics use cases&lt;/mark&gt;.&lt;/p&gt;&lt;/li&gt;&lt;li&gt;&lt;p&gt;&lt;mark class="smart-job-highlights"&gt;Define and build scalable ETL/ELT workflows for reporting and analytics&lt;/mark&gt;.&lt;/p&gt;&lt;/li&gt;&lt;li&gt;&lt;p&gt;&lt;mark class="smart-job-highlights"&gt;Build solutions to scale, monitor and operate data platforms for very high availability and performance&lt;/mark&gt;.&lt;/p&gt;&lt;/li&gt;&lt;li&gt;&lt;p&gt;&lt;span&gt;&lt;span&gt;&lt;span&gt;Leverage best practices in continuous integration and delivery,&lt;span&gt; &lt;/span&gt;&lt;/span&gt;&lt;span&gt;&lt;span&gt;&lt;span&gt;with a strong commitment to leading with quality&lt;/span&gt;&lt;/span&gt;&lt;/span&gt;&lt;/span&gt;&lt;/span&gt;&lt;/p&gt;&lt;/li&gt;&lt;li&gt;&lt;p&gt;&lt;span&gt;&lt;span&gt;&lt;span&gt;Explore new capabilities and technologies to drive innovation.&lt;/span&gt;&lt;/span&gt;&lt;/span&gt;&lt;/p&gt;&lt;/li&gt;&lt;li&gt;&lt;p&gt;&lt;span&gt;&lt;span&gt;&lt;span&gt;Participate in code reviews for the engineers on your team, ensuring our delivery of clean, well-tested, and performant software&lt;/span&gt;&lt;/span&gt;&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Supports the development and maintenance of scalable data stores that supply big data in forms needed for business analysis. Applies experience and seasoned knowledge, skills, and practices to perform a variety of assignment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</si>
  <si>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operate;data;platforms;very;high;availability;performance.;Supports;the;development;maintenance...</t>
  </si>
  <si>
    <t>Take full ownership of work outcomes including design and implementation of big data solutions utilizing our domain driven Machine Learning and AI services. - Apply design thinking and an agile mindset...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</si>
  <si>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 ?&lt;/b&gt;&lt;/p&gt;&lt;p&gt;The DNA (Data &amp; Analytics) group is responsible for enabling RBC to become a data-driven organization.&lt;br /&gt;Our data engineering team in the DNA Data Services analyzes and organizes massive volume of financial data and derives insights to help our customers and business partners to improve experiences, explore new business opportunities, mitigate operational risks etc. We also build high performance software with high scalability and high availability to delivery our insights and data products to users.&lt;/p&gt;&lt;p&gt;&lt;/p&gt;&lt;p&gt;&lt;/p&gt;&lt;p&gt;&lt;b&gt;What will you do?&lt;/b&gt;&lt;/p&gt;&lt;p&gt;- Take full ownership of work outcomes including design and implementation of big data solutions utilizing our domain driven Machine Learning and AI services&lt;/p&gt;&lt;p&gt;- Apply design thinking and an agile mindset in working with other engineers, data scientists and business stakeholders to continuously experiment, iterate and deliver on new initiatives.&lt;/p&gt;&lt;p&gt;- Leverage best practices in continuous integration and delivery, with a strong commitment to leading with quality&lt;/p&gt;&lt;p&gt;- Explore new capabilities and technologies to drive innovation.&lt;/p&gt;&lt;p&gt;- Participate in code reviews for the engineers on your team, ensuring our delivery of clean, well-tested, and performant software&lt;/p&gt;&lt;p&gt;&lt;/p&gt;&lt;p&gt;&lt;/p&gt;&lt;p&gt;&lt;b&gt;What do you need to succeed?&lt;/b&gt;&lt;/p&gt;&lt;p&gt;&lt;b&gt;Must-have&lt;/b&gt;&lt;/p&gt;&lt;p&gt;- Bachelor’s degree in computer science, software engineering, or equivalent&lt;/p&gt;&lt;p&gt;-&lt;mark class="smart-job-highlights"&gt; Experience in developing scalable, configurable applications using Java/Scala and SQL&lt;/mark&gt;&lt;/p&gt;&lt;p&gt;- A passion for simplifying and automating work, making things better, continuous learning, solving open-ended problems, improving efficiency, and helping others&lt;/p&gt;&lt;p&gt;&lt;span&gt;- Strong communication skills with ability to work&lt;/span&gt; cross-functionally to articulate, measure and solve issues&lt;/p&gt;&lt;p&gt;&lt;/p&gt;&lt;p&gt;&lt;b&gt;Nice-to-have&lt;/b&gt;&lt;/p&gt;&lt;p&gt;- Experience deploying to and running applications on Kubernetes/OpenShift&lt;/p&gt;&lt;p&gt;-&lt;mark class="smart-job-highlights"&gt; Experience leveraging big data technologies (Hadoop, Spark, Kafka) to build data products and services&lt;/mark&gt;&lt;/p&gt;&lt;p&gt;- Experience of NoSQL stores (Elasticsearch, Redis, MongoDB, etc…)&lt;/p&gt;&lt;p&gt;- Experience building or executing Machine Learning pipelines&lt;/p&gt;&lt;p&gt;&lt;/p&gt;&lt;p&gt;&lt;/p&gt;&lt;p&gt;&lt;b&gt;What’s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 A comprehensive Total Rewards Program including bonuses and flexible benefits, competitive compensation, commissions, and stock where applicable&lt;/p&gt;&lt;p&gt;- Leaders who support your development through coaching and managing opportunities&lt;/p&gt;&lt;p&gt;- Work in a dynamic, collaborative, progressive, and high-performing team&lt;/p&gt;&lt;p&gt;- A world-class training program in financial services&lt;/p&gt;&lt;p&gt;- Flexible work/life balance options&lt;/p&gt;&lt;p&gt;- Opportunities to take on progressively greater accountabilities    &lt;/p&gt;&lt;p&gt;- Access to a variety of job opportunities across business and geographies&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-01-07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</si>
  <si>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mindset;in;working;with;other;engineers,;scientists;business;stakeholders;to;continuously;experiment,;iterate;deliver;on;new;initiatives.;Experience...</t>
  </si>
  <si>
    <t>The Cloud Security SRE works with the cloud and security teams to design, build, deliver and operationalize security services. Build, deliver and operationalize fully automated security solutions for...</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</si>
  <si>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lt;mark class="smart-job-highlights"&gt;Cloud Security SRE&lt;/mark&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WHAT IS THE OPPORTUNITY?&lt;/p&gt;&lt;p&gt;This an exciting opportunity to build cloud security solutions for one of the world’s biggest banks. RBC is looking at only the latest and cutting-edge technologies in its push to deliver a public (AWS/Azure/Google Cloud) and containerized platform to enable the business.&lt;/p&gt;&lt;p&gt;&lt;/p&gt;&lt;p&gt;The Cloud Security SRE works with the cloud and security teams to design, build, deliver and operationalize security services.&lt;/p&gt;&lt;p&gt;&lt;/p&gt;&lt;p&gt;WHAT WILL YOU DO?&lt;/p&gt;&lt;ul&gt;&lt;li&gt;Build, deliver and operationalize &lt;span&gt;fully automated&lt;/span&gt; security solutions for the public cloud program, including security chaos testing and control validations.&lt;/li&gt;&lt;li&gt;&lt;span&gt;Improve reliability and operation of the public cloud security controls leveraging automation&lt;/span&gt;&lt;/li&gt;&lt;li&gt;Build and deliver &lt;span&gt;security&lt;/span&gt; controls as code, automating &lt;span&gt;them and embracing&lt;/span&gt; best practices.&lt;/li&gt;&lt;li&gt;&lt;span&gt;Introduce new metrics, monitoring and alerting to support operation of the security controls&lt;/span&gt;&lt;/li&gt;&lt;/ul&gt;&lt;p&gt;&lt;/p&gt;&lt;p&gt;WHAT DO YOU NEED TO SUCCEED?&lt;/p&gt;&lt;p&gt;&lt;b&gt;Must have: &lt;/b&gt;&lt;/p&gt;&lt;ul&gt;&lt;li&gt;Experience building services on public cloud platforms (AWS / Azure / GCP) with a focus on security.&lt;/li&gt;&lt;li&gt;&lt;mark class="smart-job-highlights"&gt;Experience building automation using languages such as Python or Golang&lt;/mark&gt;.&lt;/li&gt;&lt;li&gt;&lt;mark class="smart-job-highlights"&gt;Experience deploying cloud services, using tools like: Terraform, CloudFormation, ARM, etc&lt;/mark&gt;.&lt;/li&gt;&lt;li&gt;Experience defining and implementing infrastructure pipelines.&lt;/li&gt;&lt;/ul&gt;&lt;p&gt;&lt;/p&gt;&lt;p&gt;&lt;b&gt;Nice-to-have&lt;/b&gt;: &lt;/p&gt;&lt;ul&gt;&lt;li&gt;Experience building containerized services using Kubernetes.&lt;/li&gt;&lt;li&gt;&lt;mark class="smart-job-highlights"&gt;Experience with application development security using DevOps&lt;/mark&gt;&lt;/li&gt;&lt;/ul&gt;&lt;p&gt;&lt;/p&gt;&lt;p&gt;&lt;b&gt;What’s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mutual.&lt;/p&gt;&lt;ul&gt;&lt;li&gt;A comprehensive Total Rewards Program including bonuses and flexible benefits, competitive compensation, commissions, and stock where applicable&lt;/li&gt;&lt;li&gt;Leaders who support your development through coaching and managing opportunities&lt;/li&gt;&lt;li&gt;Ability to make a difference and lasting impact&lt;/li&gt;&lt;li&gt;Work in a dynamic, collaborative, progressive, and high-performing team&lt;/li&gt;&lt;li&gt;A world-class training program in financial services&lt;/li&gt;&lt;li&gt;Flexible work/life balance options&lt;/li&gt;&lt;li&gt;Opportunities to do challenging work&lt;/li&gt;&lt;/ul&gt;&lt;p&gt;&lt;/p&gt;&lt;p&gt;&lt;i&gt;&lt;span&gt;RBC requires as a condition of employment that all successful candidates in the United States and Canada be fully vaccinated against COVID-19 prior to their start date, and may require proof of the same. Reasonable accommodation is available where required by law.&lt;/span&gt;&lt;/i&gt;&lt;br /&gt;&lt;br /&gt;&lt;i&gt;&lt;span&gt;RBC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span&gt;&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This an exciting opportunity to build and operationalize cloud security solutions for one of the world’s biggest banks.RBC is looking at only the latest and cutting-edge technologies in its push to deliver a public (AWS/Azure/Google Cloud) and containerized platform to enable the business.&lt;br&gt;&lt;br&gt;The Cloud Security SRE works with the cloud and security teams to design, build, deliver and operationalize security services.&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-17-07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</si>
  <si>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for;the...</t>
  </si>
  <si>
    <t>As a Software Engineer you will be part of RBC’s NLP team, leading a development team responsible for building RBC’s conversational platform that supports a variety of internal initiatives. You will be...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</si>
  <si>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oftware Engineer - Team Lead&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ul&gt;&lt;p&gt;&lt;b&gt;&lt;span&gt;What is the opportunity?&lt;/span&gt;&lt;/b&gt;&lt;/p&gt;&lt;p&gt;&lt;/p&gt;&lt;p&gt;As a Software Engineer you will be&lt;span&gt;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experiences.&lt;/span&gt;&lt;/p&gt;&lt;p&gt;&lt;span&gt;We want vocal futurists that can advocate their vision, who will be excited about creative problem-solving as a leader in a cross-functional team; who will obsess over writing smart, simple clean code; who will tirelessly strive for the best end-user experience and will have the drive and desire to keep learning the latest development techniques.&lt;/span&gt;&lt;/p&gt;&lt;p&gt;&lt;/p&gt;&lt;p&gt;&lt;b&gt;&lt;span&gt;What will you do?&lt;/span&gt;&lt;/b&gt;&lt;/p&gt;&lt;ul&gt;&lt;li&gt;&lt;p&gt;Lead a team of developers in building NLP solutions for internal RBC clients, working within the broader NLP team&lt;/p&gt;&lt;/li&gt;&lt;li&gt;&lt;p&gt;&lt;span&gt;Develop and build conversational AI &amp; Natural Language understanding applications, both client- and internal-facing.&lt;/span&gt;&lt;/p&gt;&lt;/li&gt;&lt;li&gt;&lt;p&gt;&lt;span&gt;Help drive a vision across the organization to accelerate adoption of conversational AI.&lt;/span&gt;&lt;/p&gt;&lt;/li&gt;&lt;li&gt;&lt;p&gt;&lt;span&gt;Mentor teams and developers as they build out their own Natural Language practices&lt;/span&gt;&lt;/p&gt;&lt;/li&gt;&lt;li&gt;&lt;p&gt;&lt;span&gt;Work with modern JavaScript frameworks to design and build HTTP services, APIs and other custom solutions.&lt;/span&gt;&lt;/p&gt;&lt;/li&gt;&lt;li&gt;&lt;p&gt;&lt;span&gt;Build SDKs and best practices to enable adoption of NLP in the enterprise.&lt;/span&gt;&lt;/p&gt;&lt;/li&gt;&lt;li&gt;&lt;p&gt;&lt;span&gt;Participate in agile ceremonies and perform code reviews to ensure a high level of code quality.&lt;/span&gt;&lt;/p&gt;&lt;/li&gt;&lt;li&gt;&lt;p&gt;&lt;span&gt;Keep developer experience in mind when building tools and services for others to use&lt;/span&gt;&lt;/p&gt;&lt;/li&gt;&lt;li&gt;&lt;p&gt;&lt;span&gt;Work in a cross-functional, collaborative team aimed at delivering high-value solutions.&lt;/span&gt;&lt;/p&gt;&lt;/li&gt;&lt;li&gt;&lt;p&gt;&lt;span&gt;Look outside for opportunities to disrupt from within and continually expand what is possible through technology.&lt;/span&gt;&lt;/p&gt;&lt;/li&gt;&lt;/ul&gt;&lt;p&gt;&lt;/p&gt;&lt;p&gt;&lt;b&gt;&lt;span&gt;What do you need to succeed?&lt;/span&gt;&lt;/b&gt;&lt;/p&gt;&lt;p&gt;&lt;b&gt;&lt;span&gt;Must-have:&lt;/span&gt;&lt;/b&gt;&lt;/p&gt;&lt;ul&gt;&lt;li&gt;&lt;p&gt;&lt;span&gt;Post-secondary degree or diploma in a computer science or equivalent experience&lt;/span&gt;&lt;/p&gt;&lt;/li&gt;&lt;li&gt;&lt;p&gt;&lt;span&gt;4+ years of full stack development experience&lt;/span&gt;&lt;/p&gt;&lt;/li&gt;&lt;li&gt;&lt;p&gt;&lt;span&gt;Proven experience leading a team of developers and delivering results&lt;/span&gt;&lt;/p&gt;&lt;/li&gt;&lt;li&gt;&lt;p&gt;&lt;span&gt;&lt;mark class="smart-job-highlights"&gt;Solid experience with backend development using Node.js, JavaScript, and TypeScript&lt;/mark&gt;&lt;/span&gt;&lt;/p&gt;&lt;/li&gt;&lt;li&gt;&lt;p&gt;&lt;span&gt;&lt;mark class="smart-job-highlights"&gt;Strong understanding of RESTful API design, database development, and authentication (OAuth) management&lt;/mark&gt;&lt;/span&gt;&lt;/p&gt;&lt;/li&gt;&lt;li&gt;&lt;p&gt;&lt;span&gt;Experience with Python and exposing algorithms developed in python as APIs&lt;/span&gt;&lt;/p&gt;&lt;/li&gt;&lt;li&gt;&lt;p&gt;&lt;span&gt;Experience with automated tests, version control (e.g. Git) and data formats such as JSON, XML&lt;/span&gt;&lt;/p&gt;&lt;/li&gt;&lt;/ul&gt;&lt;p&gt;&lt;/p&gt;&lt;p&gt;&lt;b&gt;&lt;span&gt;Nice to Have:&lt;/span&gt;&lt;/b&gt;&lt;/p&gt;&lt;ul&gt;&lt;li&gt;&lt;p&gt;&lt;span&gt;Experience utilizing NLP techniques for mining unstructured text data&lt;/span&gt;&lt;/p&gt;&lt;/li&gt;&lt;li&gt;&lt;p&gt;&lt;span&gt;Experience using Docker and related technology (e.g. docker compose, kubernetes, etc.)&lt;/span&gt;&lt;/p&gt;&lt;/li&gt;&lt;li&gt;&lt;p&gt;&lt;span&gt;Experience with JS frameworks such as React and Angular&lt;/span&gt;&lt;/p&gt;&lt;/li&gt;&lt;li&gt;&lt;p&gt;&lt;span&gt;Experience contributing to open source projects&lt;/span&gt;&lt;/p&gt;&lt;/li&gt;&lt;li&gt;&lt;p&gt;&lt;span&gt;Experience with CI/CD tooling and methods&lt;/span&gt;&lt;/p&gt;&lt;/li&gt;&lt;li&gt;&lt;p&gt;&lt;span&gt;GitHub account with a Portfolio for demonstration and review&lt;/span&gt;&lt;/p&gt;&lt;/li&gt;&lt;/ul&gt;&lt;p&gt;&lt;/p&gt;&lt;p&gt;&lt;b&gt;&lt;span&gt;What’s in it for you?&lt;/span&gt;&lt;/b&gt;&lt;/p&gt;&lt;p&gt;&lt;/p&gt;&lt;p&gt;&lt;span&gt;We thrive on the challenge to be our best, encourage progressive thinking to keep growing, and believe in working together to deliver trusted advice to help our clients thrive and communities prosper. We care about each other, about reaching our potential, about making a difference to our communities and achieving success that is mutual.&lt;/span&gt;&lt;/p&gt;&lt;p&gt;&lt;/p&gt;&lt;ul&gt;&lt;li&gt;&lt;p&gt;&lt;span&gt;A comprehensive Total Rewards Program including bonuses and flexible benefits, competitive compensation, commissions, and stock where applicable&lt;/span&gt;&lt;/p&gt;&lt;/li&gt;&lt;li&gt;&lt;p&gt;&lt;span&gt;Leaders who support your development through coaching and opportunities to grow&lt;/span&gt;&lt;/p&gt;&lt;/li&gt;&lt;li&gt;&lt;p&gt;&lt;span&gt;Ability to make a difference and have a lasting impact&lt;/span&gt;&lt;/p&gt;&lt;/li&gt;&lt;li&gt;&lt;p&gt;&lt;span&gt;A world-class training program in financial services&lt;/span&gt;&lt;/p&gt;&lt;/li&gt;&lt;li&gt;&lt;p&gt;&lt;span&gt;Flexible work/life balance options&lt;/span&gt;&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-18-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-28-07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</si>
  <si>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Lead;a;team...</t>
  </si>
  <si>
    <t>- Apply design thinking and an agile mindset in working with other engineers, data scientists and business stakeholders to continuously experiment, iterate and deliver on new initiatives. - Experience...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</si>
  <si>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DNA (Data &amp; Analytics) group is responsible for enabling RBC to become a data-driven organization. As part of this mission, DNA works across the enterprise to create and build data-driven solutions to serve our clients better. &lt;br /&gt; &lt;br /&gt;The DNA Data Services team are building data-driven products and services/API’s to tackle challenging and interesting data-related problems using RBC's massive internal datasets (client relationships, user behavior across channels, transactions, etc….) and strategically partner with the business to enable client interactions to be informed by Artificial Intelligence (AI).&lt;/p&gt;&lt;p&gt;&lt;/p&gt;&lt;p&gt;&lt;b&gt;What will you do?&lt;/b&gt;&lt;/p&gt;&lt;p&gt;&lt;/p&gt;&lt;p&gt;- &lt;span&gt;Take full ownership of work outcomes including design and implementation of API/microservices and backend components of our domain driven Machine Learning and AI services&lt;/span&gt;&lt;/p&gt;&lt;p&gt;&lt;span&gt; &lt;/span&gt;- Apply design thinking and an agile mindset in working with other engineers, data scientists and business stakeholders to continuously experiment, iterate and deliver on new initiatives.&lt;/p&gt;&lt;p&gt;&lt;span&gt;- Leverage best practices in continuous integration and delivery, &lt;/span&gt;&lt;span&gt;with a strong commitment to leading with quality&lt;/span&gt;&lt;/p&gt;&lt;p&gt;- Explore new capabilities and technologies to drive innovation.&lt;/p&gt;&lt;p&gt;&lt;span&gt;- &lt;/span&gt;&lt;span&gt;Participate in code reviews for the engineers on your team, ensuring our delivery of clean, well-tested, and performant software&lt;/span&gt;&lt;/p&gt;&lt;p&gt;&lt;b&gt; &lt;/b&gt;&lt;/p&gt;&lt;p&gt;&lt;b&gt;What do you need to succeed?&lt;/b&gt;&lt;/p&gt;&lt;p&gt;&lt;b&gt;Must-have&lt;/b&gt;&lt;/p&gt;&lt;p&gt;&lt;/p&gt;&lt;p&gt;- Bachelor’s degree in computer science, software engineering, or equivalent&lt;/p&gt;&lt;p&gt;&lt;span&gt;- &lt;/span&gt;&lt;span&gt;Experience in developing scalable, configurable applications using Python/Java/Scala and application frameworks (e.g. Spring, Spring Boot, etc)&lt;/span&gt;&lt;/p&gt;&lt;p&gt;- Experience with streaming or messaging technologies (Kafka, etc…)&lt;/p&gt;&lt;p&gt;&lt;span&gt;- &lt;/span&gt;&lt;span&gt;Experience leveraging big data technologies (Hadoop, Spark, and related technologies) to build data products and services&lt;/span&gt;&lt;/p&gt;&lt;p&gt;-&lt;mark class="smart-job-highlights"&gt; Strong foundational knowledge of relational databases (MySQL, SQL Server, etc…) and NoSQL stores (Elasticsearch, Redis, MongoDB, etc…)&lt;/mark&gt;&lt;/p&gt;&lt;p&gt;&lt;span&gt;- &lt;/span&gt;&lt;span&gt;Experience in building scalable, high-available and performant microservices&lt;/span&gt;&lt;/p&gt;&lt;p&gt;- A passion for simplifying and automating work, making things better, continuous learning, solving open-ended problems, improving efficiency and helping others&lt;/p&gt;&lt;p&gt;&lt;span&gt;- &lt;/span&gt;&lt;span&gt;Strong communication skills with ability to work cross-functionally to articulate, measure and solve issues&lt;/span&gt;&lt;/p&gt;&lt;p&gt;&lt;b&gt; &lt;/b&gt;&lt;/p&gt;&lt;p&gt;&lt;b&gt;Nice-to-have&lt;/b&gt;&lt;/p&gt;&lt;p&gt;- Knowledge of public cloud environments (Azure &amp; AWS)&lt;/p&gt;&lt;p&gt;- Experience deploying to and running applications on Kubernetes/Openshift&lt;/p&gt;&lt;p&gt;- Experience building or executing Machine Learning pipelines&lt;/p&gt;&lt;p&gt;- Experience building operational REST APIs&lt;/p&gt;&lt;p&gt;&lt;span&gt;- Knowledge of vulnerability mitigation, identity management, public and private cloud security risks, and security best practices&lt;/span&gt;&lt;/p&gt;&lt;p&gt;&lt;/p&gt;&lt;p&gt;&lt;b&gt;What’s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We also offer:&lt;/p&gt;&lt;p&gt;&lt;/p&gt;&lt;ul&gt;&lt;li&gt;&lt;p&gt;A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-08-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</si>
  <si>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will you do?&lt;/b&gt;&lt;/p&gt;&lt;ul&gt;&lt;li&gt;Responsible for building and supporting data applications from concept to production and maintenance while leveraging existing tools and/or recommending new technologies within the IA Ecosystem&lt;/li&gt;&lt;li&gt;Collaborate with data scientists, product managers and engineers to design, develop and deploy data solutions within the IA Ecosystem&lt;/li&gt;&lt;li&gt;Responsible for every step of the data process from data ingestions, management, architecture, transformation, integration with business processes and all related production support&lt;/li&gt;&lt;li&gt;Manage, optimize, oversee and monitor data/model pipelines and UI used to inform data product stakeholders&lt;/li&gt;&lt;li&gt;Gather details from business and stakeholders in order to determine project scope and expected outcome and build data products accordingly&lt;/li&gt;&lt;li&gt;Effectively communicate technical concepts through oral and written skills across cross-functional groups&lt;/li&gt;&lt;li&gt;Support tooling and automation for the DevOps pipeline and various Software Development Life Cycle (SDLC) activities&lt;/li&gt;&lt;/ul&gt;&lt;p&gt;&lt;/p&gt;&lt;p&gt;&lt;b&gt;What do you need to succeed?&lt;/b&gt;&lt;/p&gt;&lt;ul&gt;&lt;li&gt;4-Year Undergraduate STEM degree (e.g. B.Com., B. Math, B.Sc ,P. Eng.)&lt;/li&gt;&lt;li&gt;&lt;mark class="smart-job-highlights"&gt;Strong development expertise using Python (Pandas/Numpy), SQL (MSSQL T-SQL, Spark)&lt;/mark&gt;&lt;/li&gt;&lt;li&gt;Familiarity with tools, such as GitHub and Jenkins, as well as software development processes to manage implementation of centralized code and software releases.&lt;/li&gt;&lt;li&gt;Strong knowledge and experience with traditional and NoSQL database technology and a fundamental understanding of data flow and handling&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RBC Internal Audit Services is hiring a Data Engineer who will build consistent, relevant and impactful data products, reporting solutions and visualizations for Internal Audit (IA) by leveraging the IA Ecosystem. In collaboration with data scientists, product managers and engineers, the individual will design, develop and deploy solutions. You will determine and utilize best practices in RBC/market, identify potential new data elements to capture or re-purpose their current usage&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Internal Audi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</si>
  <si>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Software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lt;span&gt;&lt;span&gt;What is the opportunity?&lt;/span&gt;&lt;/span&gt;&lt;/b&gt;&lt;/span&gt;&lt;/span&gt;&lt;/p&gt;&lt;p&gt;&lt;/p&gt;&lt;p&gt;&lt;span&gt;&lt;span&gt;&lt;span&gt;The DNA (Data &amp; Analytics) group is responsible for enabling RBC to become a data-driven organization. As part of this mission, DNA works with various lines of business (Personal &amp; Commercial Banking, Wealth Management, Insurance, Capital Markets, etc…) to create and build data-driven solutions to serve our clients better. &lt;/span&gt;&lt;/span&gt;&lt;/span&gt;&lt;/p&gt;&lt;p&gt;&lt;span&gt;&lt;span&gt; &lt;/span&gt;&lt;/span&gt;&lt;/p&gt;&lt;p&gt;&lt;span&gt;&lt;span&gt;&lt;span&gt;The DNA Data Services team will build data-driven products and services/API’s, tackle challenging and interesting data-related problems using RBC's massive internal datasets (client relationships, user behavior across channels, transactions, etc….) &lt;mark class="smart-job-highlights"&gt;and strategically partner with the business to enable client interactions to be informed by Artificial Intelligence (AI)&lt;/mark&gt;.&lt;/span&gt;&lt;/span&gt;&lt;/span&gt;&lt;/p&gt;&lt;p&gt;&lt;/p&gt;&lt;p&gt;&lt;span&gt;&lt;span&gt;&lt;b&gt;&lt;span&gt;What will you do?&lt;/span&gt;&lt;/b&gt;&lt;/span&gt;&lt;/span&gt;&lt;/p&gt;&lt;p&gt;&lt;/p&gt;&lt;ul&gt;&lt;li&gt;&lt;p&gt;&lt;mark class="smart-job-highlights"&gt;Create software for retrieving, parsing and processing structured and unstructured data&lt;/mark&gt;.&lt;/p&gt;&lt;/li&gt;&lt;li&gt;&lt;p&gt;Define and build scalable ETL/ELT workflows for reporting and analytics.&lt;/p&gt;&lt;/li&gt;&lt;li&gt;&lt;p&gt;Build solutions to scale, monitor and operate data platforms for very high availability and performance.&lt;/p&gt;&lt;/li&gt;&lt;li&gt;&lt;p&gt;&lt;span&gt;&lt;span&gt;&lt;span&gt;Leverage best practices in continuous integration and delivery,&lt;span&gt; &lt;/span&gt;&lt;/span&gt;&lt;span&gt;&lt;span&gt;&lt;span&gt;with a strong commitment to leading with quality&lt;/span&gt;&lt;/span&gt;&lt;/span&gt;&lt;/span&gt;&lt;/span&gt;&lt;/p&gt;&lt;/li&gt;&lt;li&gt;&lt;p&gt;&lt;span&gt;&lt;span&gt;&lt;span&gt;Explore new capabilities and technologies to drive innovation.&lt;/span&gt;&lt;/span&gt;&lt;/span&gt;&lt;/p&gt;&lt;/li&gt;&lt;li&gt;&lt;p&gt;&lt;span&gt;&lt;span&gt;&lt;span&gt;Participate in code reviews for the engineers on your team, ensuring our delivery of clean, well-tested, and performant software&lt;/span&gt;&lt;/span&gt;&lt;/span&gt;&lt;/p&gt;&lt;/li&gt;&lt;/ul&gt;&lt;p&gt;&lt;/p&gt;&lt;p&gt;&lt;/p&gt;&lt;p&gt;&lt;span&gt;&lt;span&gt;&lt;b&gt;What do you need to succeed?&lt;/b&gt;&lt;/span&gt;&lt;/span&gt;&lt;/p&gt;&lt;p&gt;&lt;/p&gt;&lt;p&gt;&lt;span&gt;&lt;span&gt;&lt;b&gt;Must-have&lt;/b&gt;&lt;/span&gt;&lt;/span&gt;&lt;/p&gt;&lt;p&gt;&lt;/p&gt;&lt;ul&gt;&lt;li&gt;&lt;p&gt;&lt;span&gt;&lt;span&gt;Bachelor’s degree in computer science, software engineering, or equivalent or; or diploma in related technical discipline&lt;/span&gt;&lt;/span&gt;&lt;/p&gt;&lt;/li&gt;&lt;li&gt;&lt;p&gt;&lt;span&gt;&lt;span&gt;&lt;mark class="smart-job-highlights"&gt;3+ years’ experience in developing scalable, configurable applications using Java, Python; experience leveraging big data technologies (Hadoop, Spark, Kafka, ELK, etc) to build data products and services is a big plus not mandatory if you are willing to learn&lt;/mark&gt;&lt;/span&gt;&lt;/span&gt;&lt;/p&gt;&lt;/li&gt;&lt;li&gt;&lt;p&gt;&lt;span&gt;&lt;span&gt;3+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issues&lt;/span&gt;&lt;/span&gt;&lt;/p&gt;&lt;/li&gt;&lt;/ul&gt;&lt;p&gt;&lt;/p&gt;&lt;p&gt;&lt;span&gt;&lt;span&gt;&lt;b&gt;Nice-to-have&lt;/b&gt;&lt;/span&gt;&lt;/span&gt;&lt;/p&gt;&lt;p&gt;&lt;/p&gt;&lt;ul&gt;&lt;li&gt;&lt;p&gt;&lt;span&gt;&lt;span&gt;Knowledge of public cloud environments (Azure &amp; AWS)&lt;/span&gt;&lt;/span&gt;&lt;/p&gt;&lt;/li&gt;&lt;li&gt;&lt;p&gt;&lt;span&gt;&lt;span&gt;Experience deploying to and running applications on&lt;span&gt; Kubernetes/Openshift&lt;/span&gt;&lt;/span&gt;&lt;/span&gt;&lt;/p&gt;&lt;/li&gt;&lt;li&gt;&lt;p&gt;&lt;span&gt;&lt;span&gt;Experience of NoSQL stores (Elasticsearch, Redis, MongoDB, etc…)&lt;/span&gt;&lt;/span&gt;&lt;/p&gt;&lt;/li&gt;&lt;li&gt;&lt;p&gt;&lt;span&gt;&lt;span&gt;Experience with streaming or messaging technologies (Kafka, etc…)&lt;/span&gt;&lt;/span&gt;&lt;/p&gt;&lt;/li&gt;&lt;li&gt;&lt;p&gt;&lt;span&gt;&lt;span&gt;Experience building or executing Machine Learning pipelines&lt;/span&gt;&lt;/span&gt;&lt;/p&gt;&lt;/li&gt;&lt;li&gt;&lt;p&gt;&lt;span&gt;&lt;span&gt;Experience building operational REST APIs&lt;/span&gt;&lt;/span&gt;&lt;/p&gt;&lt;/li&gt;&lt;li&gt;&lt;p&gt;&lt;span&gt;&lt;span&gt;Knowledge of vulnerability mitigation, identity management, public and private cloud security risks, and security best practices&lt;/span&gt;&lt;/span&gt;&lt;/p&gt;&lt;/li&gt;&lt;/ul&gt;&lt;p&gt;&lt;/p&gt;&lt;p&gt;&lt;span&gt;&lt;span&gt;&lt;b&gt;What’s in it for you?&lt;/b&gt;&lt;/span&gt;&lt;/span&gt;&lt;/p&gt;&lt;p&gt;&lt;/p&gt;&lt;p&gt;&lt;span&gt;&lt;span&gt;We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mutual.&lt;/span&gt;&lt;/span&gt;&lt;/p&gt;&lt;ul&gt;&lt;li&gt;&lt;ul&gt;&lt;li&gt;&lt;p&gt;&lt;span&gt;&lt;span&gt;A comprehensive Total Rewards Program including bonuses and flexible benefits, competitive compensation, commissions, and stock where applicable&lt;/span&gt;&lt;/span&gt;&lt;/p&gt;&lt;/li&gt;&lt;li&gt;&lt;p&gt;&lt;span&gt;&lt;span&gt;Leaders who support your development through coaching and managing opportunities&lt;/span&gt;&lt;/span&gt;&lt;/p&gt;&lt;/li&gt;&lt;li&gt;&lt;p&gt;&lt;span&gt;&lt;span&gt;Work in a dynamic, collaborative, progressive, and high-performing team&lt;/span&gt;&lt;/span&gt;&lt;/p&gt;&lt;/li&gt;&lt;li&gt;&lt;p&gt;&lt;span&gt;&lt;span&gt;A world-class training program in financial services&lt;/span&gt;&lt;/span&gt;&lt;/p&gt;&lt;/li&gt;&lt;li&gt;&lt;p&gt;&lt;span&gt;&lt;span&gt;Flexible work/life balance options&lt;/span&gt;&lt;/span&gt;&lt;/p&gt;&lt;/li&gt;&lt;li&gt;&lt;p&gt;&lt;span&gt;&lt;span&gt;Opportunities to take on progressively greater&lt;span&gt; accountabilities    &lt;/span&gt;&lt;/span&gt;&lt;/span&gt;&lt;/p&gt;&lt;/li&gt;&lt;li&gt;&lt;p&gt;&lt;span&gt;&lt;span&gt;Access to a variety of job opportunities across business and geographies&lt;/span&gt;&lt;/span&gt;&lt;/p&gt;&lt;/li&gt;&lt;/ul&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-18-07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-04-07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</si>
  <si>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By joining the RBC team as a Data Scientist, you will have the opportunity to analyze, design and implement data solutions to assist all business customers. Utilize the latest technologies available,...</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</si>
  <si>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Data Scientist(Calgary/Alberta ONLY), 12 Months, Technology &amp; Operations (2nd Round Posting)&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opportunity?&lt;/b&gt;&lt;br /&gt;Who wouldn't want to be a part of a fantastic team of Data Scientists?  At RBC, our Data Science teams offer the opportunity to leverage RBC’s data assets to develop innovative solutions in support of RBCs big data strategy. This position is an essential part to the bank as you develop next-generation applications to meet our customers’ needs. By joining the RBC team as a Data Scientist, you will have the opportunity to analyze, design and implement data solutions to assist all business customers.&lt;br /&gt;&lt;br /&gt;&lt;b&gt;What will you do?&lt;/b&gt;&lt;/p&gt;&lt;ul&gt;&lt;li&gt;Utilize the latest technologies available, designing and building data solutions to meet business needs&lt;/li&gt;&lt;li&gt;Be an active contributor to not only your individual team, but to the RBC development community&lt;/li&gt;&lt;li&gt;Constantly seek out better ways to do things, new tools, new technologies, new processes&lt;/li&gt;&lt;li&gt;Work on transformational projects delivering new value&lt;/li&gt;&lt;li&gt;Work as part of an agile team responsible for end-to-end delivery of business needs&lt;/li&gt;&lt;li&gt;Deploy production-scale solutions using the Hadoop Ecosystem, transforming statistical and machine learning models from single node architecture to parallel processing grid technology&lt;/li&gt;&lt;li&gt;Use business domain knowledge to independently lead the analytics process to identify valuable and innovative insights&lt;/li&gt;&lt;li&gt;Promote analytics across the enterprise to enable RBC to become a data-driven organization&lt;/li&gt;&lt;/ul&gt;&lt;p&gt;&lt;/p&gt;&lt;p&gt;&lt;b&gt;What do you need to succeed?&lt;/b&gt;&lt;br /&gt;&lt;br /&gt;&lt;b&gt;Must-have:&lt;/b&gt;&lt;/p&gt;&lt;ul&gt;&lt;li&gt;Programming skills in one or more of the following languages: Python or R&lt;/li&gt;&lt;li&gt;Experience utilizing SQL scripts/querying&lt;/li&gt;&lt;li&gt;&lt;mark class="smart-job-highlights"&gt;Proficient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learning&lt;/mark&gt;&lt;/li&gt;&lt;li&gt;Ability to data extract, transform, and load processes with a variety of data types&lt;/li&gt;&lt;li&gt;Ability to perform complex data analysis on large volumes of data and present findings to stakeholders&lt;/li&gt;&lt;li&gt;Must be located in Alberta or willing to relocate to Calgary&lt;br /&gt; &lt;/li&gt;&lt;/ul&gt;&lt;p&gt;&lt;b&gt;Nice to have:&lt;/b&gt;&lt;/p&gt;&lt;ul&gt;&lt;li&gt;Experience with big data technologies, primarily in machine learning and statistics function&lt;/li&gt;&lt;/ul&gt;&lt;ul&gt;&lt;li&gt;Exposure to Apache Spark, Hadoop and Public Cloud technologies, data serialization (JSON, Avro, Parquet, ORC)&lt;/li&gt;&lt;li&gt;Experience with big data processing tools like Spark and Hive, GitHub functionality and workflow experience/exposure&lt;/li&gt;&lt;li&gt;Experience with messaging (Kafka, Solace, RabbitMQ) &amp; working on Agile projects&lt;/li&gt;&lt;/ul&gt;&lt;p&gt;&lt;/p&gt;&lt;p&gt;&lt;b&gt;What’s in it for you?&lt;/b&gt;&lt;br /&gt;We thrive on the challenge to be our best, progressive thinking to keep growing, and working together to deliver trusted advice to help our clients succeed. We care about each other, reaching our potential, making a difference to our communities and achieving success that is mutual. Visit people.rbc.com&lt;br /&gt; &lt;/p&gt;&lt;ul&gt;&lt;li&gt;Continued career advancement opportunities&lt;/li&gt;&lt;li&gt;Exposure to strong mentorship and leadership examples&lt;/li&gt;&lt;li&gt;A world-class training program in financial services&lt;/li&gt;&lt;li&gt;Opportunities to be a valuable member of a close-knit, collaborative team that encourages networking&lt;/li&gt;&lt;li&gt;A comprehensive Total Rewards Program including bonuses and flexible benefits&lt;/li&gt;&lt;li&gt;Competitive compensation&lt;/li&gt;&lt;/ul&gt;&lt;p&gt;&lt;/p&gt;&lt;p&gt;&lt;i&gt;We encourage you to apply as soon as possible as we accept applications on a &lt;b&gt;rolling basis&lt;/b&gt;, but please note that the formal application deadline is June 26,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review.&lt;/i&gt;&lt;br /&gt; &lt;/p&gt;&lt;p&gt;&lt;i&gt;While there is no one date when our employees will return, we can confirm that the majority of Work Integrated Learning | Co-op positions will start working remotely, however may transition to working at an RBC office as essential service restrictions are lifted.&lt;/i&gt;&lt;/p&gt;&lt;p&gt;&lt;i&gt;RBC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-10-07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</si>
  <si>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available,;designing;building;meet;needs.;Proficient;in;building;statistical;and;algorithmic;models;with;complex;and;large;datasets,;including...</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</si>
  <si>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Software Developer (Calgary), 8 Months, Technology &amp; Operations (2nd Round Posting)&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opportunity?&lt;/b&gt;&lt;/p&gt;&lt;p&gt;Are you interested in the opportunity to work as a Software Developer Co-op for? By applying to this job posting, you will be considered for multiple roles available across RBC Technology &amp; Operations.&lt;/p&gt;&lt;p&gt;&lt;/p&gt;&lt;p&gt;Some exciting roles you'll be considered for are:&lt;/p&gt;&lt;ul&gt;&lt;li&gt;Full Stack Developer&lt;/li&gt;&lt;li&gt;Android Developer&lt;/li&gt;&lt;li&gt;iOS Developer&lt;/li&gt;&lt;li&gt;API Developer&lt;/li&gt;&lt;li&gt;Web Developer &lt;/li&gt;&lt;li&gt;Hadoop Developer&lt;/li&gt;&lt;li&gt;&lt;mark class="smart-job-highlights"&gt;Big Data Developer&lt;/mark&gt;&lt;/li&gt;&lt;li&gt;Automation Developer&lt;/li&gt;&lt;/ul&gt;&lt;p&gt;&lt;/p&gt;&lt;p&gt;&lt;b&gt;What will you do?&lt;/b&gt;&lt;/p&gt;&lt;ul&gt;&lt;li&gt;Collaborate with peers to develop code in line with strategic initiatives, as well as develop, troubleshoot, enhance, and document components, as per the requirements and detailed design&lt;/li&gt;&lt;li&gt;Translate requirements into functional specifications, and coordinate design phases, while identifying, tracking, and resolving technical issues&lt;/li&gt;&lt;li&gt;Create and review technical design documents, understand how the design will be used in the code development process, and facilitate meetings to design, troubleshoot, and execute projects&lt;/li&gt;&lt;li&gt;Participate in walkthrough reviews of technical specifications, programs, code, and unit test plans&lt;/li&gt;&lt;li&gt;Conduct thorough unit testing, often developing and leveraging automated unit testing frameworks, and improve performance of single functions through performance tuning&lt;/li&gt;&lt;li&gt;Plan design/implementation activities, ensure technical solution quality, provide third-level support for various technologies, and drive technical platform evolution and improvements&lt;/li&gt;&lt;li&gt;Present technical topics at regular TSA meetings and manage low-level planning of work packages&lt;/li&gt;&lt;li&gt;Estimate activities/tasks required to perform design, coding, and unit testing&lt;/li&gt;&lt;/ul&gt;&lt;p&gt;&lt;/p&gt;&lt;p&gt;&lt;b&gt;What do you need to succeed?&lt;/b&gt;&lt;/p&gt;&lt;p&gt;&lt;b&gt;Must-have&lt;/b&gt;&lt;/p&gt;&lt;ul&gt;&lt;li&gt;Currently enrolled at a Canadian post-secondary institution with a focus on computer science, engineering, or technology&lt;/li&gt;&lt;li&gt;Leadership acumen and a passion to apply it in a dynamic business environment&lt;/li&gt;&lt;li&gt;Excellent interpersonal and highly developed communication skills (verbal and written)&lt;/li&gt;&lt;li&gt;Creative and analytical thinker who is self-driven and capable of working in a fast paced environment&lt;/li&gt;&lt;li&gt;Strong MS Office skills – Word, Outlook, Excel and PowerPoint&lt;/li&gt;&lt;li&gt;&lt;mark class="smart-job-highlights"&gt;Experience or understanding of programming languages, databases, platforms, frameworks, design techniques and tools, code management tooling, and/or web technologies&lt;/mark&gt;&lt;/li&gt;&lt;li&gt;Knowledge of the Software Development Life Cycle (SDLC) –&lt;mark class="smart-job-highlights"&gt; Agile, Waterfall, and Iterative methods&lt;/mark&gt;&lt;/li&gt;&lt;/ul&gt;&lt;p&gt;&lt;b&gt;Nice-to-have&lt;/b&gt;&lt;/p&gt;&lt;ul&gt;&lt;li&gt;Knowledge of Unified Modeling Language (UML)&lt;/li&gt;&lt;li&gt;&lt;mark class="smart-job-highlights"&gt;Ability to hand-code all components, as well as Cross Browser development experience&lt;/mark&gt;&lt;/li&gt;&lt;/ul&gt;&lt;p&gt;&lt;/p&gt;&lt;p&gt;&lt;b&gt;What’s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mutual.&lt;/p&gt;&lt;ul&gt;&lt;li&gt;Network and build lasting relationships with students from diverse backgrounds from across Canada&lt;/li&gt;&lt;li&gt;Participate in fun events and gamification challenges to help build your career tool kit while enjoying a work-life balance&lt;/li&gt;&lt;li&gt;Leaders who support your development through coaching and learning opportunities&lt;/li&gt;&lt;li&gt;Work in a dynamic, collaborative, progressive and highly performing team&lt;/li&gt;&lt;li&gt;Ability to make a difference and lasting impact&lt;/li&gt;&lt;li&gt;Enjoy a comfortable work environment with the option to dress casually&lt;/li&gt;&lt;/ul&gt;&lt;p&gt;&lt;/p&gt;&lt;p&gt;&lt;i&gt;We encourage you to apply as soon as possible as we accept applications on a &lt;b&gt;rolling basis&lt;/b&gt;, but please note that the formal application deadline is June 26,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review.&lt;/i&gt;&lt;br /&gt;&lt;br /&gt;&lt;i&gt;While there is no one date when our employees will return, we can confirm that the majority of Work Integrated Learning | Co-op positions will start working remotely, however may transition to working at an RBC office as essential service restrictions are lifted.&lt;/i&gt;&lt;/p&gt;&lt;p&gt;&lt;i&gt;RBC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888 3 ST SW:CALGARY&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-12-07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</si>
  <si>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Lead internal and external multi-functional teams in design validation activities. Leverage Product Management capabilities, in the design process to ensure tech solutions are set up for success. Design...</t>
  </si>
  <si>
    <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all 2022 Student Opportunities, UX/UI Designer, 8 Months, Technology and Operations (Calgary/ Alberta ONLY)&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will you do?&lt;/b&gt;&lt;/p&gt;&lt;ul&gt;&lt;li&gt;Lead internal and external multi-functional teams in design validation activities&lt;/li&gt;&lt;li&gt;Leverage Product Management capabilities, in the design process to ensure tech solutions are set up for success&lt;/li&gt;&lt;li&gt;Ensure tight team coordination and communication, leveraging change management principles&lt;/li&gt;&lt;li&gt;Design and deliver strategies to teams and stakeholders&lt;/li&gt;&lt;li&gt;&lt;mark class="smart-job-highlights"&gt;Gain exposure to all areas of the design process from initial user research to ideation to prototyping&lt;/mark&gt;&lt;/li&gt;&lt;li&gt;Work across cross functional teams in an Agile environment to design internal AI capabilities&lt;/li&gt;&lt;li&gt;&lt;mark class="smart-job-highlights"&gt;Apply user centered approach to design and conduct user testing and research interviews&lt;/mark&gt;&lt;/li&gt;&lt;li&gt;Analyze research data to uncover meaningful product insights&lt;/li&gt;&lt;li&gt;Ideate new solutions and concepts to address client needs&lt;/li&gt;&lt;li&gt;Draft and refine product specifications through iterative feedback&lt;/li&gt;&lt;li&gt;Analyze business value of products and assess areas of opportunity&lt;/li&gt;&lt;li&gt;Work alongside design and development teams to build prototypes for clients and ensure products exceed client expectations&lt;/li&gt;&lt;li&gt;Communicate through the process to understand the progress towards delivery and navigate challenges confidently&lt;/li&gt;&lt;li&gt;Estimate relevant challenges and time required to deliver to a client &lt;/li&gt;&lt;li&gt;Anticipate and remove obstacles that may slow down product delivery  &lt;/li&gt;&lt;/ul&gt;&lt;p&gt;&lt;/p&gt;&lt;p&gt;&lt;b&gt;What do you need to succeed?&lt;/b&gt;&lt;/p&gt;&lt;p&gt;&lt;b&gt;Must-have&lt;/b&gt;&lt;/p&gt;&lt;ul&gt;&lt;li&gt;Currently enrolled at a Canadian post-secondary institution with a focus on graphic design, communications design, or equivalent&lt;/li&gt;&lt;li&gt;&lt;mark class="smart-job-highlights"&gt;Highly proficient in including Figma Design &amp; Prototyping&lt;/mark&gt;&lt;/li&gt;&lt;li&gt;Self-motivated and dedicated with demonstrated creative and critical thinking capabilities&lt;/li&gt;&lt;li&gt;Experience handing complex, cross functional projects&lt;/li&gt;&lt;li&gt;Comprehends and deals well with rapid changes and remains flexible and calm in times of uncertainty&lt;/li&gt;&lt;li&gt;Excellent communication, presentation, organizational, and leadership skills&lt;/li&gt;&lt;li&gt;Prior internships, group or personal project exposure&lt;/li&gt;&lt;li&gt;&lt;mark class="smart-job-highlights"&gt;Knowledge of qualitative and quantitative research methods and tools&lt;/mark&gt;&lt;/li&gt;&lt;li&gt;Organized and able to handle multiple projects simultaneously&lt;/li&gt;&lt;li&gt;Is able to wear multiple hats as required to deliver the business need  &lt;/li&gt;&lt;/ul&gt;&lt;p&gt;&lt;/p&gt;&lt;p&gt;&lt;b&gt;Nice-to-have&lt;/b&gt;&lt;/p&gt;&lt;ul&gt;&lt;li&gt;Proficiency in Adobe Creative Suite&lt;/li&gt;&lt;/ul&gt;&lt;p&gt;&lt;/p&gt;&lt;p&gt;&lt;b&gt;What’s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mutual.&lt;/p&gt;&lt;ul&gt;&lt;li&gt;Network and build lasting relationships with students from diverse backgrounds from across Canada&lt;/li&gt;&lt;li&gt;Participate in fun events and gamification challenges to help build your career tool kit while enjoying a work-life balance&lt;/li&gt;&lt;li&gt;Leaders who support your development through coaching and learning opportunities&lt;/li&gt;&lt;li&gt;Work in a dynamic, collaborative, progressive and highly performing team&lt;/li&gt;&lt;li&gt;Ability to make a difference and lasting impact&lt;/li&gt;&lt;li&gt;Enjoy a comfortable work environment with the option to dress casually&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 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Student/Coop (Fixed Term)&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p&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p&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</si>
  <si>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Work;across;cross;functional;an;Agile;environment;to;AI;capabilities....</t>
  </si>
  <si>
    <t>Be part of a team creating new services and customer-facing applications using the latest technologies which will shape the future of banking for RBC; Develop and support highly scalable, high performance...</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</si>
  <si>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opportunity?&lt;/b&gt;&lt;/p&gt;&lt;p&gt;&lt;span&gt;The epiX mega-journey is looking for the best of the best in RBC to join us on our award-winning transformation.&lt;/span&gt;&lt;/p&gt;&lt;p&gt;The Business Financial Services Technology (BFST) mandate is to build the next-generation technologies that change how millions of people interact with financial information and one another. Our products need to handle information at massive scale, and extend well beyond traditional banking.&lt;/p&gt;&lt;p&gt;The RBC BFST team offers the opportunity to leverage our new large scale transformation program to develop innovative solutions to our most challenging problems for RBC’s commercial banking customers.&lt;/p&gt;&lt;p&gt;We hire people with a broad set of technical skills who are ready to take on tough challenges and make an impact to millions of Canadians and businesses every day.As an engineer on the team, you will work as part of a small, autonomous team to deliver services for use in both internal and external applications. We are looking for top notch software engineers who are great team players and obsessive about the quality of their code and delivered service. This role requires someone who can roll up their sleeves while developing their future career opportunities.&lt;/p&gt;&lt;p&gt;&lt;/p&gt;&lt;p&gt;&lt;b&gt;What will you do?&lt;/b&gt;&lt;/p&gt;&lt;ul&gt;&lt;li&gt;Deliver small to large-sized well-defined tasks, working individually or pairing with others and you have a small amount of experience in a well-defined area&lt;/li&gt;&lt;li&gt;Be part of a team creating new services and customer-facing applications using the latest technologies which will shape the future of banking for RBC; Develop and support highly scalable, high performance APIs within an Agile development team&lt;/li&gt;&lt;li&gt;Ensure high code quality through automated unit and functional testing&lt;/li&gt;&lt;li&gt;Automate processes within the development pipeline; identify opportunities for efficiency gains and reducing time-to-market, and enabling continuous delivery&lt;/li&gt;&lt;li&gt;Design and develop code structures based on technical design defined by the team&lt;/li&gt;&lt;li&gt;Work within an Agile product team comprised of technical, product and business team members to deliver exceptional products&lt;/li&gt;&lt;li&gt;Actively seek out knowledge about new technologies and how they can be used to solve current and foreseeable challenges&lt;/li&gt;&lt;li&gt;Excellent communication including the ability to distill technical details into human terms&lt;/li&gt;&lt;/ul&gt;&lt;p&gt;&lt;/p&gt;&lt;p&gt;&lt;b&gt;What do you need to succeed?&lt;/b&gt;&lt;/p&gt;&lt;p&gt;&lt;b&gt;Must-have&lt;/b&gt;&lt;/p&gt;&lt;ul&gt;&lt;li&gt;&lt;mark class="smart-job-highlights"&gt;5+ years’ experience with Angular 7+, Java 8+, REST API/Micro services, Spring Framework (MVC, Security, JPA, Boot), Maven, SQL&lt;/mark&gt;&lt;/li&gt;&lt;li&gt;&lt;mark class="smart-job-highlights"&gt;Knowledge of developing distributed cloud applications (Pivotal Cloud Foundry, Openshift, Docker); Hands on experience designing, developing, testing and troubleshooting RESTful API and interface specifications (Swagger, RAML, SOAP)&lt;/mark&gt;&lt;/li&gt;&lt;li&gt;Knowledge of security gateways and protocols (JWT, Oauth2.0, SSL Certificates)&lt;/li&gt;&lt;li&gt;&lt;mark class="smart-job-highlights"&gt;Knowledge of testing and mocking frameworks (Junit, Mockito, WireMock)&lt;/mark&gt;&lt;/li&gt;&lt;li&gt;Knowledge of software engineering practices for the full software development life cycle, including coding standards, code reviews, source code management, build processes and testing; Experience with code merging and branching methodologies using Git and code release process&lt;/li&gt;&lt;li&gt;Theoretical knowledge of web-based application architectures and frameworks (including Angular or React) and the way it integrates with services&lt;/li&gt;&lt;li&gt;Pairs effectively with other developers in the team&lt;/li&gt;&lt;/ul&gt;&lt;p&gt;&lt;/p&gt;&lt;p&gt;&lt;/p&gt;&lt;p&gt;&lt;b&gt;Nice-to-have&lt;/b&gt;&lt;/p&gt;&lt;ul&gt;&lt;li&gt;Knowledge of Kafka, MySQL, Non-relational databases, Caching&lt;/li&gt;&lt;li&gt;Knowledge of major architectures style (message oriented, reactive, event based)&lt;/li&gt;&lt;li&gt;Micro-service design and implementation (load balancing, discovery, resiliency&lt;/li&gt;&lt;/ul&gt;&lt;p&gt;&lt;/p&gt;&lt;p&gt;&lt;b&gt;What’s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mutual.&lt;/p&gt;&lt;ul&gt;&lt;li&gt;A comprehensive Total Rewards Program including bonuses and flexible benefits, competitive compensation, commissions, and stock where applicable&lt;/li&gt;&lt;li&gt;Leaders who support your development through coaching and managing opportunities&lt;/li&gt;&lt;li&gt;Work in a dynamic, collaborative, progressive, and high-performing team&lt;/li&gt;&lt;li&gt;Opportunities to do challenging work&lt;/li&gt;&lt;li&gt;Opportunities to take on progressively greater accountabilities&lt;/li&gt;&lt;li&gt;Access to a variety of job opportunities across business and geographies&lt;/li&gt;&lt;/ul&gt;&lt;p&gt;&lt;/p&gt;&lt;p&gt;&lt;i&gt;RBC requires as a condition of employment that all successful candidates in the United States and Canada be fully vaccinated against COVID-19 prior to their start date, and may require proof of the same. &lt;/i&gt;&lt;i&gt;Reasonable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&lt;/i&gt;&lt;i&gt;Des mesures raisonnables d'adaptation sont offertes lorsque la loi l'exige&lt;/i&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TORONTO, Ontario,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ON-TORONTO&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-13-07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-26-07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</si>
  <si>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Knowledge;developing;distributed;cloud;(Pivotal;Cloud;Foundry,;Openshift,;Docker);;Hands;on;experience;designing,;developing,;testing;troubleshooting;RESTful;API;interface;specifications...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</si>
  <si>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Machine Learning Engine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p&gt;&lt;p&gt;&lt;span&gt;The DNA (Data &amp; Analytics) group is responsible for enabling RBC to be a data-driven organization. As part of this mission, DNA works with various lines of businesses (Personal &amp; Commercial Banking, Wealth Management, Insurance, Capital Markets, etc...) to create and build data-driven solutions that serve our clients better.&lt;/span&gt;&lt;/p&gt;&lt;p&gt;&lt;span&gt;The Calgary enterprise data team will be focused on the governance and operations of analytic data science models executing on our production enterprise data platform.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channels.&lt;/span&gt;&lt;/p&gt;&lt;p&gt;&lt;span&gt;Achieving a well governed, coherent and automated business decisions and client interactions ecosystem requires collaborating with Data Scientists, Architects, Platform Engineers and several other disciplines across the Bank.&lt;/span&gt;&lt;/p&gt;&lt;p&gt;&lt;/p&gt;&lt;p&gt;&lt;b&gt;&lt;span&gt;What will you do?&lt;/span&gt;&lt;/b&gt;&lt;/p&gt;&lt;p&gt;&lt;/p&gt;&lt;ul&gt;&lt;li&gt;&lt;p&gt;&lt;span&gt;&lt;mark class="smart-job-highlights"&gt;Use Python, Spark, GitHub, Maven, Jenkins and Airflow to develop and deploy AI models&lt;/mark&gt;&lt;/span&gt;&lt;/p&gt;&lt;/li&gt;&lt;li&gt;&lt;p&gt;  &lt;span&gt;Design and execution of integration &amp; execution of AI models with internal RBC products, as well as external RBC partners&lt;/span&gt;&lt;/p&gt;&lt;/li&gt;&lt;li&gt;&lt;p&gt;&lt;span&gt;Develop methodologies &amp; frameworks for systematically validating the performance, security, and trustworthiness of deployed ML models&lt;/span&gt;&lt;/p&gt;&lt;/li&gt;&lt;li&gt;&lt;p&gt;&lt;span&gt;Focus on component reusability, data sharing and security while complying with the standards and processes set within the Enterprise&lt;/span&gt;&lt;/p&gt;&lt;/li&gt;&lt;li&gt;&lt;p&gt;&lt;span&gt;Apply design thinking and an agile mindset in working with other engineers, data scientists and business stakeholders to continuously experiment, iterate and deliver on new initiatives&lt;/span&gt;&lt;/p&gt;&lt;/li&gt;&lt;li&gt;&lt;p&gt;&lt;span&gt;Leverage best practices in continuous integration and delivery, with a strong commitment to quality&lt;/span&gt;&lt;/p&gt;&lt;/li&gt;&lt;li&gt;&lt;p&gt;&lt;span&gt;Explore new capabilities and technologies to drive innovation&lt;/span&gt;&lt;/p&gt;&lt;/li&gt;&lt;/ul&gt;&lt;p&gt;·        &lt;/p&gt;&lt;p&gt;&lt;b&gt;&lt;span&gt;What do you need to succeed?&lt;/span&gt;&lt;/b&gt;&lt;/p&gt;&lt;p&gt;&lt;/p&gt;&lt;p&gt;&lt;b&gt;&lt;span&gt;Must-have&lt;/span&gt;&lt;/b&gt;&lt;/p&gt;&lt;ul&gt;&lt;li&gt;&lt;p&gt;     &lt;span&gt;&lt;mark class="smart-job-highlights"&gt;Proven track record of building and managing Data Engineering teams leveraging big data technologies (Spark, Kafka, Data Pipelines) to build data products&lt;/mark&gt;&lt;/span&gt;&lt;/p&gt;&lt;/li&gt;&lt;li&gt;&lt;p&gt;     &lt;span&gt;Proven track record of setting exemplary standards and the ability to tap in to hands on experience when necessary to ensure quality and timely deliverables&lt;/span&gt;&lt;/p&gt;&lt;/li&gt;&lt;li&gt;&lt;p&gt;    &lt;span&gt;Active participation in design and code reviews, establishing of best practices, continuously inspiring a team of high calibre data Engineers to deliver excellence&lt;/span&gt;&lt;/p&gt;&lt;/li&gt;&lt;li&gt;&lt;p&gt;     &lt;span&gt;Experience with containers and orchestration (e.g. &lt;mark class="smart-job-highlights"&gt;Docker, Kubernetes, Mesos); experience with data modeling, data access and data storage techniques; experience building APIs; experience with public cloud Development&lt;/mark&gt;&lt;/span&gt;&lt;/p&gt;&lt;/li&gt;&lt;li&gt;&lt;p&gt;&lt;span&gt;A passion for simplifying and automating work, making things better, continuous learning and helping others&lt;/span&gt;&lt;/p&gt;&lt;/li&gt;&lt;/ul&gt;&lt;p&gt;·        &lt;/p&gt;&lt;p&gt;&lt;b&gt;&lt;span&gt;What’s in it for you?&lt;/span&gt;&lt;/b&gt;&lt;/p&gt;&lt;p&gt;&lt;/p&gt;&lt;p&gt;&lt;span&gt;We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mutual.&lt;/span&gt;&lt;/p&gt;&lt;p&gt;·        &lt;/p&gt;&lt;p&gt;o   &lt;span&gt;A comprehensive Total Rewards Program including bonuses and flexible benefits, competitive compensation, commissions, and stock where applicable&lt;/span&gt;&lt;/p&gt;&lt;p&gt;o   &lt;span&gt;Leaders who support your development through coaching and managing opportunities&lt;/span&gt;&lt;/p&gt;&lt;p&gt;o   &lt;span&gt;Ability to make a difference and lasting impact&lt;/span&gt;&lt;/p&gt;&lt;p&gt;o   &lt;span&gt;Work in a dynamic, collaborative, progressive, and high-performing team&lt;/span&gt;&lt;/p&gt;&lt;p&gt;o   &lt;span&gt;A world-class training program in financial services&lt;/span&gt;&lt;/p&gt;&lt;p&gt;o   &lt;span&gt;Flexible work/life balance options&lt;/span&gt;&lt;/p&gt;&lt;p&gt;o   &lt;span&gt;Opportunities to do challenging work&lt;/span&gt;&lt;/p&gt;&lt;p&gt;o   &lt;span&gt;Opportunities to take on progressively greater accountabilities    &lt;/span&gt;&lt;/p&gt;&lt;p&gt;o   &lt;span&gt;Opportunities to building close relationships with clients&lt;/span&gt;&lt;/p&gt;&lt;p&gt;o   &lt;span&gt;Access to a variety of job opportunities across business and geographies&lt;/span&gt;&lt;/p&gt;&lt;p&gt;&lt;/p&gt;&lt;p&gt;&lt;i&gt;RBC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-27-07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</si>
  <si>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Apply design thinking and an agile mindset in working with other engineers, data scientists and business stakeholders to continuously experiment, iterate and deliver on new initiatives. Minimum 2 years’...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</si>
  <si>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Machine Learning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opportunity?&lt;/b&gt;&lt;/p&gt;&lt;p&gt;&lt;/p&gt;&lt;p&gt;AI has the potential to impact every aspect of our lives, increasing our well-being and prosperity.  However, unique ethical, legal and social challenges exist as this relatively new technology is being rolled out.  Realizing the benefits of AI will require the public’s trust and that trust can be built by ensuring that our AI models respect data privacy, are fair and robust and have appropriate levels of transparency and explainability.&lt;/p&gt;&lt;p&gt;&lt;/p&gt;&lt;p&gt;The Responsible AI group at RBC is a team of experts who are helping our internal lines of businesses build AI that meets those criteria.  By sharing knowledge and building tools that help bolster trust in our AI models, we play a central role in the AI development pipeline at RBC. &lt;/p&gt;&lt;p&gt;&lt;/p&gt;&lt;p&gt;We’re looking for someone who shares our passion for developing trustworthy AI.  The role is ideal for a problem solver who is able to take ideas from concept to production in our hybrid environment.&lt;/p&gt;&lt;p&gt;&lt;/p&gt;&lt;p&gt;&lt;b&gt;What will you do?&lt;/b&gt;&lt;/p&gt;&lt;ul&gt;&lt;li&gt;&lt;p&gt;Design and execution of hybrid and multi cloud architecture application deployments for Trusted AI product portfolio&lt;/p&gt;&lt;/li&gt;&lt;li&gt;&lt;p&gt;Develop methodologies &amp; frameworks for systematically validating the performance, security, and trustworthiness of deployed applications&lt;/p&gt;&lt;/li&gt;&lt;li&gt;&lt;p&gt;Focus on component reusability, data sharing and security while complying with the standards and processes set within the Enterprise&lt;/p&gt;&lt;/li&gt;&lt;li&gt;&lt;p&gt;Apply design thinking and an agile mindset in working with other engineers, data scientists and business stakeholders to continuously experiment, iterate and deliver on new initiatives&lt;/p&gt;&lt;/li&gt;&lt;li&gt;&lt;p&gt;Leverage best practices in continuous integration and delivery, with a strong commitment to quality&lt;/p&gt;&lt;/li&gt;&lt;li&gt;&lt;p&gt;Explore new capabilities and technologies to drive innovation&lt;/p&gt;&lt;/li&gt;&lt;/ul&gt;&lt;p&gt;&lt;/p&gt;&lt;p&gt;&lt;b&gt;What do you need to succeed?&lt;/b&gt;&lt;/p&gt;&lt;p&gt;&lt;b&gt;Must-have&lt;/b&gt;&lt;/p&gt;&lt;p&gt;&lt;/p&gt;&lt;ul&gt;&lt;li&gt;&lt;p&gt;Bachelor’s degree or higher in a relevant field along with:&lt;/p&gt;&lt;ul&gt;&lt;li&gt;&lt;p&gt;Minimum 2 years’ experience as a machine learning engineer; or&lt;/p&gt;&lt;/li&gt;&lt;li&gt;&lt;p&gt;Minimum 2 years’ experience as a software engineer&lt;/p&gt;&lt;/li&gt;&lt;/ul&gt;&lt;/li&gt;&lt;li&gt;&lt;p&gt;&lt;mark class="smart-job-highlights"&gt;Experience in developing scalable, configurable applications using Python/Java and application frameworks&lt;/mark&gt;&lt;/p&gt;&lt;/li&gt;&lt;li&gt;&lt;p&gt;Working knowledge of CI/CD tools&lt;/p&gt;&lt;/li&gt;&lt;li&gt;&lt;p&gt;Experience in building scalable, and highly available microservices&lt;/p&gt;&lt;/li&gt;&lt;li&gt;&lt;p&gt;Experience with streaming or messaging technologies (Kafka, RabbitMQ etc.)&lt;/p&gt;&lt;/li&gt;&lt;li&gt;&lt;p&gt;&lt;mark class="smart-job-highlights"&gt;Strong foundational knowledge of relational databases (MySQL, SQL Server, etc.)&lt;/mark&gt; &lt;mark class="smart-job-highlights"&gt;and NoSQL stores (Elasticsearch, Redis, MongoDB, etc.)&lt;/mark&gt;&lt;/p&gt;&lt;/li&gt;&lt;li&gt;&lt;p&gt;&lt;mark class="smart-job-highlights"&gt;Knowledge of public cloud (AWS/GCP/Azure) and private cloud (IBM OpenShift)&lt;/mark&gt;&lt;/p&gt;&lt;/li&gt;&lt;li&gt;&lt;p&gt;First principles approach to problem solving and desire to develop innovative solutions to open-ended business problems&lt;/p&gt;&lt;/li&gt;&lt;li&gt;&lt;p&gt;A passion for simplifying and automating work, making things better, continuous learning, solving open-ended problems, improving efficiency and helping others&lt;/p&gt;&lt;/li&gt;&lt;li&gt;&lt;p&gt;Strong communication skills with ability to work cross-functionally to articulate, measure and solve issues&lt;/p&gt;&lt;/li&gt;&lt;/ul&gt;&lt;p&gt;&lt;/p&gt;&lt;p&gt;&lt;b&gt;Nice-to-have&lt;/b&gt;&lt;/p&gt;&lt;p&gt;&lt;/p&gt;&lt;ul&gt;&lt;li&gt;&lt;p&gt;Knowledgeable about cloud native technologies (e.g., Docker, Kubernetes, Istio, Argo)&lt;/p&gt;&lt;/li&gt;&lt;li&gt;&lt;p&gt;Knowledgeable about application performance optimization&lt;/p&gt;&lt;/li&gt;&lt;li&gt;&lt;p&gt;Knowledgeable about progressive delivery techniques&lt;/p&gt;&lt;/li&gt;&lt;li&gt;&lt;p&gt;&lt;mark class="smart-job-highlights"&gt;Experience of data science practices&lt;/mark&gt;&lt;/p&gt;&lt;/li&gt;&lt;li&gt;&lt;p&gt;Experience building or executing Machine Learning pipelines&lt;/p&gt;&lt;/li&gt;&lt;li&gt;&lt;p&gt;Knowledge of vulnerability mitigation, identity management, public and private cloud security risks, and security best practices&lt;/p&gt;&lt;/li&gt;&lt;/ul&gt;&lt;p&gt;&lt;/p&gt;&lt;p&gt;&lt;b&gt;What’s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mutual.&lt;/p&gt;&lt;p&gt;&lt;/p&gt;&lt;ul&gt;&lt;li&gt;&lt;p&gt;A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work&lt;/p&gt;&lt;/li&gt;&lt;li&gt;&lt;p&gt;Opportunities to take on progressively greater accountabilities    &lt;/p&gt;&lt;/li&gt;&lt;li&gt;&lt;p&gt;Opportunities to building close relationships with clients&lt;/p&gt;&lt;/li&gt;&lt;li&gt;&lt;p&gt;Access to a variety of job opportunities across business and geographies&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</si>
  <si>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Design;and;develop...</t>
  </si>
  <si>
    <t>As a data scientist in the NLP space you are part of a team responsible for developing RBC’s NLP platform supporting a variety of projects. You will be part of the innovation and technology team at RBC,...</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</si>
  <si>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Data Scientist - NLP(Calgary-AB)&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 &lt;/b&gt;&lt;/p&gt;&lt;p&gt;&lt;/p&gt;&lt;p&gt;As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&lt;mark class="smart-job-highlights"&gt;You will be working on projects using latest advancements in Natural Language Processing (NLP) to enable adoption and reuse across the enterprise&lt;/mark&gt;. The position will involve research in a practical setting while building production systems and models.&lt;/p&gt;&lt;p&gt;&lt;/p&gt;&lt;p&gt;We want vocal futurists that can advocate their vision, who will be excited about creative problem-solving as part of a cross-functional team; will obsess over writing smart, simple clean code; will tirelessly strive to deliver the best solution supporting the user experience and will have the drive and desire to keep learning the latest.&lt;/p&gt;&lt;p&gt;&lt;/p&gt;&lt;p&gt;&lt;b&gt;What will you do?&lt;/b&gt;&lt;/p&gt;&lt;ul&gt;&lt;li&gt;&lt;p&gt;Work with modern open source and vendor packages to support use cases in conversational AI &amp; document processing.&lt;/p&gt;&lt;/li&gt;&lt;li&gt;&lt;p&gt;Own the end-to-end cycle from understating the business problem, data discovery and extraction, model development and evaluation, to production deployment.&lt;/p&gt;&lt;/li&gt;&lt;li&gt;&lt;p&gt;Stay up to date with latest research and apply it in practical settings to define strategy and deliver business value.&lt;/p&gt;&lt;/li&gt;&lt;li&gt;&lt;p&gt;Perform code reviews and ensure a high level of code quality.&lt;/p&gt;&lt;/li&gt;&lt;li&gt;&lt;p&gt;Provide technical mentorship within the organization to streamline adoption of NLP components.&lt;/p&gt;&lt;/li&gt;&lt;li&gt;&lt;p&gt;Keep developer experience in mind when building tools and services for others to use.&lt;/p&gt;&lt;/li&gt;&lt;li&gt;&lt;p&gt;Work in a cross-functional, collaborative team aimed at delivering high-value, high quality, and scalable NLP solutions.&lt;/p&gt;&lt;/li&gt;&lt;/ul&gt;&lt;p&gt;&lt;/p&gt;&lt;p&gt;&lt;b&gt;What do you need to succeed?&lt;/b&gt;&lt;/p&gt;&lt;p&gt;&lt;b&gt;Must-have &lt;/b&gt;&lt;/p&gt;&lt;ul&gt;&lt;li&gt;&lt;p&gt;&lt;mark class="smart-job-highlights"&gt;2+ years of work experience in a data science and machine learning&lt;/mark&gt;&lt;/p&gt;&lt;/li&gt;&lt;li&gt;&lt;p&gt;Expert understanding of NLP tasks such as classification, NER, text summarization, and topic modeling&lt;/p&gt;&lt;/li&gt;&lt;li&gt;&lt;p&gt;Solid experience in deploying production level AI models&lt;/p&gt;&lt;/li&gt;&lt;li&gt;&lt;p&gt;Experience working in Agile teams&lt;/p&gt;&lt;/li&gt;&lt;li&gt;&lt;p&gt;&lt;mark class="smart-job-highlights"&gt;Strong programming skills, understanding of DevOps practices, design patterns and a foundational understanding of security, networks, and architecture&lt;/mark&gt;&lt;/p&gt;&lt;/li&gt;&lt;li&gt;&lt;p&gt;Experience developing and consuming Webs Services/Rest APIs in a secure fashion&lt;/p&gt;&lt;/li&gt;&lt;/ul&gt;&lt;p&gt;&lt;/p&gt;&lt;p&gt;&lt;b&gt;Nice to Have&lt;/b&gt;&lt;/p&gt;&lt;ul&gt;&lt;li&gt;&lt;p&gt;&lt;mark class="smart-job-highlights"&gt;Experience with deep neural networks architectures in particular transformer models&lt;/mark&gt;&lt;/p&gt;&lt;/li&gt;&lt;li&gt;&lt;p&gt;Master’s or PhD degree in Mathematics, Statistics or Computer Science with a focus on AI/ML areas&lt;/p&gt;&lt;/li&gt;&lt;li&gt;&lt;p&gt;Familiar with container-type environments: Docker, Openshift&lt;/p&gt;&lt;/li&gt;&lt;li&gt;&lt;p&gt;Fluency in JavaScript&lt;/p&gt;&lt;/li&gt;&lt;/ul&gt;&lt;p&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-04-29-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</si>
  <si>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RBC,;working;on;building;technology;components;that;RBC;developers;and;businesses;leverage;to;deliver;business;value.;Work;cross-functional,...</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</si>
  <si>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ul&gt;&lt;/ul&gt;&lt;p&gt;&lt;b&gt;What is the opportunity? &lt;/b&gt;&lt;/p&gt;&lt;p&gt;&lt;/p&gt;&lt;p&gt;&lt;span&gt;We are a team that support variety of NLP driven applications within the bank e.g., email response generation, virtual assistant, report summarization, and etc. The team is cross-functional and consists of developers, conversational designers, and data scientists. We are very close knit and high performing, and together deliver working product incrementally and iteratively. We are looking for a Full Stack Developer who will develop the front, back, and everything in between. You will learn how to build sophisticated NLP driven experiences built on RBC patent pending technology.&lt;/span&gt;&lt;/p&gt;&lt;p&gt;&lt;/p&gt;&lt;p&gt;&lt;b&gt;What will you do?&lt;/b&gt;&lt;/p&gt;&lt;ul&gt;&lt;li&gt;&lt;p&gt;Develop an amazing interface for our virtual assistants and NLP toolkits&lt;/p&gt;&lt;/li&gt;&lt;li&gt;&lt;p&gt;Develop back-end integrations with internal and external platforms that enable the AI to deliver automated services and content&lt;/p&gt;&lt;/li&gt;&lt;li&gt;&lt;p&gt;Develop front-end integrations with platforms such as slack, teams, and outlook to deliver a native experience&lt;/p&gt;&lt;/li&gt;&lt;li&gt;&lt;p&gt;Work in an agile setting and perform code reviews, unit testing, and system testing&lt;/p&gt;&lt;/li&gt;&lt;/ul&gt;&lt;p&gt;&lt;/p&gt;&lt;p&gt;&lt;b&gt;What do you need to succeed?&lt;/b&gt;&lt;/p&gt;&lt;p&gt;&lt;b&gt;Must-have&lt;/b&gt;&lt;/p&gt;&lt;ul&gt;&lt;li&gt;&lt;p&gt;&lt;mark class="smart-job-highlights"&gt;Experience with NodeJS, Typescript and/or JavaScript and React&lt;/mark&gt;&lt;/p&gt;&lt;/li&gt;&lt;li&gt;&lt;p&gt;&lt;mark class="smart-job-highlights"&gt;Strong programming skills, understanding of DevOps practices, design patterns and a foundational understanding of security, networks, and architecture&lt;/mark&gt;&lt;/p&gt;&lt;/li&gt;&lt;li&gt;&lt;p&gt;Experience developing and consuming Webs Services/Rest APIs in a secure fashion&lt;/p&gt;&lt;/li&gt;&lt;li&gt;&lt;p&gt;Ownership and accountability for work assigned&lt;/p&gt;&lt;/li&gt;&lt;li&gt;&lt;p&gt;Collaborative and team-first mindset&lt;/p&gt;&lt;/li&gt;&lt;li&gt;&lt;p&gt;Continuous learning mindset and ability to pick up new things quickly&lt;/p&gt;&lt;/li&gt;&lt;li&gt;&lt;p&gt;Strong communication and presentation skills.&lt;/p&gt;&lt;/li&gt;&lt;/ul&gt;&lt;p&gt;&lt;/p&gt;&lt;p&gt;&lt;b&gt;Nice-to-have&lt;/b&gt;&lt;/p&gt;&lt;ul&gt;&lt;li&gt;&lt;p&gt;&lt;mark class="smart-job-highlights"&gt;User-interface design experience and expertise with Photoshop or Adobe Illustrator&lt;/mark&gt;&lt;/p&gt;&lt;/li&gt;&lt;li&gt;&lt;p&gt;&lt;mark class="smart-job-highlights"&gt;Experience utilizing NLP techniques for mining unstructured text data&lt;/mark&gt;&lt;/p&gt;&lt;/li&gt;&lt;li&gt;&lt;p&gt;Experience using Docker and related technology (e.g. docker compose, kubernetes, etc.)&lt;/p&gt;&lt;/li&gt;&lt;li&gt;&lt;p&gt;&lt;span&gt;Experience contributing to open source projects&lt;/span&gt;&lt;/p&gt;&lt;/li&gt;&lt;li&gt;&lt;p&gt;&lt;span&gt;Experience with CI/CD tooling and methods&lt;/span&gt;&lt;/p&gt;&lt;/li&gt;&lt;li&gt;&lt;p&gt;&lt;span&gt;GitHub account with a Portfolio for demonstration and review&lt;/span&gt;&lt;/p&gt;&lt;/li&gt;&lt;/ul&gt;&lt;p&gt;&lt;/p&gt;&lt;p&gt;&lt;b&gt;What’s in it for you? &lt;/b&gt;&lt;/p&gt;&lt;p&gt;&lt;/p&gt;&lt;p&gt;We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team&lt;/p&gt;&lt;/li&gt;&lt;li&gt;&lt;p&gt;Flexible work/life balance options&lt;/p&gt;&lt;/li&gt;&lt;li&gt;&lt;p&gt;Opportunities to do challenging work&lt;/p&gt;&lt;/li&gt;&lt;li&gt;&lt;p&gt;Opportunities to take on progressively greater accountabilities &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-05-04-07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-05-07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</si>
  <si>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You’ll be working as part of a growing, cross-functional team to deliver both internal and external web applications. Work within an Agile product team to design, develop, test and maintain web applications....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</si>
  <si>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Front-End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Senior Front-end Developer&lt;/p&gt;&lt;p&gt;&lt;/p&gt;&lt;p&gt;WHAT IS THE OPPORTUNITY?&lt;/p&gt;&lt;p&gt;RBC’s Data and Analytics are looking to expand our UI/UX team in Calgary, AB. You’ll be working as part of a growing, cross-functional team to deliver both internal and external web applications.&lt;/p&gt;&lt;p&gt;&lt;/p&gt;&lt;p&gt;WHAT WILL YOU DO?&lt;/p&gt;&lt;ul&gt;&lt;li&gt;&lt;p&gt;Work within an Agile product team to design, develop, test and maintain web applications.&lt;/p&gt;&lt;/li&gt;&lt;li&gt;&lt;p&gt;Contribute towards the creation of intuitive, robust, and reusable user interfaces using modern frameworks.&lt;/p&gt;&lt;/li&gt;&lt;li&gt;&lt;p&gt;Gather functional requirements and translate them into technical specifications. This includes interfacing with product owners, project managers, designers and other developers.&lt;/p&gt;&lt;/li&gt;&lt;li&gt;&lt;p&gt;Collaborate with other team members on resolving technical issues, improving current products and developing new ones.&lt;/p&gt;&lt;/li&gt;&lt;li&gt;&lt;p&gt;Prepare and present completed work to leaders as well as business partners.&lt;/p&gt;&lt;/li&gt;&lt;/ul&gt;&lt;p&gt;&lt;/p&gt;&lt;p&gt;WHAT DO YOU NEED TO SUCCEED?&lt;/p&gt;&lt;ul&gt;&lt;li&gt;&lt;p&gt;A creative problem solver that can develop a plan, take ownership and deliver solutions&lt;/p&gt;&lt;/li&gt;&lt;li&gt;&lt;p&gt;A team player, technical advocate, keen to flush out and share ideas with your team&lt;/p&gt;&lt;/li&gt;&lt;li&gt;&lt;p&gt;An exceptional communicator able to articulate technical issues in plain language&lt;/p&gt;&lt;/li&gt;&lt;li&gt;&lt;p&gt;Value your team’s success as much as your own as we celebrate and move forward as a team&lt;/p&gt;&lt;/li&gt;&lt;li&gt;&lt;p&gt;You keep up to date on development trends and are passionate about clean code and best practices&lt;/p&gt;&lt;/li&gt;&lt;li&gt;&lt;p&gt;You understand web/application security and the importance of data privacy&lt;/p&gt;&lt;/li&gt;&lt;li&gt;&lt;p&gt;You bring new ideas and solutions to the team to help solve our challenges&lt;/p&gt;&lt;/li&gt;&lt;/ul&gt;&lt;p&gt;&lt;/p&gt;&lt;p&gt;&lt;b&gt;Must have&lt;/b&gt;&lt;/p&gt;&lt;ul&gt;&lt;li&gt;&lt;p&gt;&lt;mark class="smart-job-highlights"&gt;5+ years web development experience&lt;/mark&gt;.&lt;/p&gt;&lt;/li&gt;&lt;li&gt;&lt;p&gt;3+ years of experience with Angular, React or Vue (Angular preferred) .&lt;/p&gt;&lt;/li&gt;&lt;li&gt;&lt;p&gt;Experience building data services and managing application state using rxjs or similar.&lt;/p&gt;&lt;/li&gt;&lt;li&gt;&lt;p&gt;A deep knowledge of modern styling tools – SASS/SCSS, Flexbox, Animations etc.&lt;/p&gt;&lt;/li&gt;&lt;li&gt;&lt;p&gt;A great eye for detail – the ability to transform high fidelity prototypes into pixel-perfect user interfaces.&lt;/p&gt;&lt;/li&gt;&lt;/ul&gt;&lt;p&gt;&lt;/p&gt;&lt;p&gt;&lt;b&gt;Nice-to-have&lt;/b&gt;:&lt;/p&gt;&lt;ul&gt;&lt;li&gt;&lt;p&gt;Experience building APIs using NodeJS, .NET Core, Java&lt;/p&gt;&lt;/li&gt;&lt;li&gt;&lt;p&gt;Experience building interactive data visualizations using Highchairs, D3 or other charting libraries.&lt;/p&gt;&lt;/li&gt;&lt;li&gt;&lt;p&gt;&lt;mark class="smart-job-highlights"&gt;Experience with Continuous Integration tools - Jenkins, GitHub, Automated Testing tools, or similar tools&lt;/mark&gt;.&lt;/p&gt;&lt;/li&gt;&lt;li&gt;&lt;p&gt;Experience with Cloud-based environments and tools&lt;/p&gt;&lt;/li&gt;&lt;/ul&gt;&lt;p&gt;&lt;/p&gt;&lt;p&gt;&lt;b&gt;What’s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</si>
  <si>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Collaborate;with;other;members;on;resolving;technical;issues,;improving;current;products;developing;new...</t>
  </si>
  <si>
    <t>They will be working with technologies such as Django, Apache Airflow, Kafka and Spark. Designing and coding application programs; performing testing for developed applications. Minimum 2+ years of proven...</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</si>
  <si>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Full Stack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b&gt;What is the opportunity?&lt;/b&gt;&lt;/p&gt;&lt;p&gt;&lt;/p&gt;&lt;p&gt;The DevOps team in RBC designs and develops the enterprise platform for software delivery that is used by over 1000 apps in the organization. It is continuously improved to increase speed and reduce lead time as well as improve user experience and reliability of the pipeline. 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They will also build applications from scratch and have control of the technology stack.&lt;/p&gt;&lt;p&gt;&lt;/p&gt;&lt;p&gt;&lt;b&gt;What will you do?&lt;/b&gt;&lt;/p&gt;&lt;p&gt;&lt;/p&gt;&lt;ul&gt;&lt;li&gt;&lt;p&gt;Designing and coding application programs; performing testing for developed applications.&lt;/p&gt;&lt;/li&gt;&lt;li&gt;&lt;p&gt;Reviewing, analyzing, and modifying programming systems, including encoding, testing, debugging and installing for a large-scale system.&lt;/p&gt;&lt;/li&gt;&lt;li&gt;&lt;p&gt;Ensuring the operating efficiency of existing application systems. Maintaining records for the documentation of systems development and revisions.&lt;/p&gt;&lt;/li&gt;&lt;li&gt;&lt;p&gt;Conducting analyses of organizational needs and goals for the development and implementation of application systems.&lt;/p&gt;&lt;/li&gt;&lt;li&gt;&lt;p&gt;Working with stakeholders including the Executive, Product, Data and Design teams to support their data infrastructure needs while assisting with data-related technical issues&lt;/p&gt;&lt;/li&gt;&lt;/ul&gt;&lt;p&gt;&lt;/p&gt;&lt;p&gt;&lt;b&gt;What do you need to succeed?&lt;/b&gt;&lt;/p&gt;&lt;p&gt;&lt;b&gt;Must-have&lt;/b&gt;&lt;/p&gt;&lt;p&gt;&lt;/p&gt;&lt;p&gt;- Minimum 2+ years of proven experience in development along with a Bachelor Degree or equivalent.&lt;/p&gt;&lt;p&gt;- Working knowledge of the Python programming language and supporting frameworks such as Django&lt;/p&gt;&lt;p&gt;- Excellent understanding of the Web based technologies. Hands on development experience of the REST APIs and Web services&lt;/p&gt;&lt;p&gt;-&lt;span&gt; Experience/Understanding&lt;/span&gt; of event streaming platforms (Apache Kafka)&lt;/p&gt;&lt;p&gt;-&lt;span&gt; Experience/Understanding&lt;/span&gt; of Automated Build/Deploy process through Jenkins, UCD and familiar or experience with the DevOps / Agile Methodology&lt;/p&gt;&lt;p&gt;- Experience with source code management through GIT&lt;/p&gt;&lt;p&gt;-&lt;span&gt; Experience/Understanding&lt;/span&gt; with cloud platforms (PCF, Open Shift, Cloud Foundry)&lt;/p&gt;&lt;p&gt;-&lt;mark class="smart-job-highlights"&gt; Experience with non-relational database technologies such as Redis, Elastic and MongoDB&lt;/mark&gt;&lt;/p&gt;&lt;p&gt;- Experience with relational databases such as SQL Server, Oracle, Postgresql&lt;/p&gt;&lt;p&gt;-&lt;mark class="smart-job-highlights"&gt; Experience with Linux and Windows; DB2 client/server&lt;/mark&gt;&lt;/p&gt;&lt;p&gt;&lt;/p&gt;&lt;p&gt;&lt;b&gt;Nice-to-have&lt;/b&gt;&lt;/p&gt;&lt;p&gt;&lt;/p&gt;&lt;p&gt;- &lt;mark class="smart-job-highlights"&gt;Have experiences with Data Pipelines frameworks like Apache Airflow&lt;/mark&gt;&lt;/p&gt;&lt;p&gt;- Have experiences with Kafka and Spark&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-06-16-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-07-11-07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</si>
  <si>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Hands;on;development;experience;the;REST;APIs;Web;services.;-;Experience/Understanding;of;event;streaming;platforms;(Apache;Kafka).;-;Experience;non-relational;database;as...</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</si>
  <si>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Front-End Developer&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Senior Front-end Developer&lt;/p&gt;&lt;p&gt;&lt;/p&gt;&lt;p&gt;WHAT IS THE OPPORTUNITY?&lt;/p&gt;&lt;p&gt;RBC’s Data and Analytics are looking to expand our UI/UX team in Calgary, AB. You’ll be working as part of a growing, cross-functional team to deliver both internal and external web applications.&lt;/p&gt;&lt;p&gt;&lt;/p&gt;&lt;p&gt;WHAT WILL YOU DO?&lt;/p&gt;&lt;ul&gt;&lt;li&gt;&lt;p&gt;Work within an Agile product team to design, develop, test and maintain web applications.&lt;/p&gt;&lt;/li&gt;&lt;li&gt;&lt;p&gt;Contribute towards the creation of intuitive, robust, and reusable user interfaces using modern frameworks.&lt;/p&gt;&lt;/li&gt;&lt;li&gt;&lt;p&gt;Gather functional requirements and translate them into technical specifications. This includes interfacing with product owners, project managers, designers and other developers.&lt;/p&gt;&lt;/li&gt;&lt;li&gt;&lt;p&gt;Collaborate with other team members on resolving technical issues, improving current products and developing new ones.&lt;/p&gt;&lt;/li&gt;&lt;li&gt;&lt;p&gt;Prepare and present completed work to leaders as well as business partners.&lt;/p&gt;&lt;/li&gt;&lt;/ul&gt;&lt;p&gt;&lt;/p&gt;&lt;p&gt;WHAT DO YOU NEED TO SUCCEED?&lt;/p&gt;&lt;ul&gt;&lt;li&gt;&lt;p&gt;A creative problem solver that can develop a plan, take ownership and deliver solutions&lt;/p&gt;&lt;/li&gt;&lt;li&gt;&lt;p&gt;A team player, technical advocate, keen to flush out and share ideas with your team&lt;/p&gt;&lt;/li&gt;&lt;li&gt;&lt;p&gt;An exceptional communicator able to articulate technical issues in plain language&lt;/p&gt;&lt;/li&gt;&lt;li&gt;&lt;p&gt;Value your team’s success as much as your own as we celebrate and move forward as a team&lt;/p&gt;&lt;/li&gt;&lt;li&gt;&lt;p&gt;You keep up to date on development trends and are passionate about clean code and best practices&lt;/p&gt;&lt;/li&gt;&lt;li&gt;&lt;p&gt;You understand web/application security and the importance of data privacy&lt;/p&gt;&lt;/li&gt;&lt;li&gt;&lt;p&gt;You bring new ideas and solutions to the team to help solve our challenges&lt;/p&gt;&lt;/li&gt;&lt;/ul&gt;&lt;p&gt;&lt;/p&gt;&lt;p&gt;&lt;b&gt;Must have&lt;/b&gt;&lt;/p&gt;&lt;ul&gt;&lt;li&gt;&lt;p&gt;&lt;mark class="smart-job-highlights"&gt;5+ years web development experience&lt;/mark&gt;.&lt;/p&gt;&lt;/li&gt;&lt;li&gt;&lt;p&gt;3+ years of experience with Angular, React or Vue (Angular preferred) .&lt;/p&gt;&lt;/li&gt;&lt;li&gt;&lt;p&gt;Experience building data services and managing application state using rxjs or similar.&lt;/p&gt;&lt;/li&gt;&lt;li&gt;&lt;p&gt;A deep knowledge of modern styling tools – SASS/SCSS, Flexbox, Animations etc.&lt;/p&gt;&lt;/li&gt;&lt;li&gt;&lt;p&gt;A great eye for detail – the ability to transform high fidelity prototypes into pixel-perfect user interfaces.&lt;/p&gt;&lt;/li&gt;&lt;/ul&gt;&lt;p&gt;&lt;/p&gt;&lt;p&gt;&lt;b&gt;Nice-to-have&lt;/b&gt;:&lt;/p&gt;&lt;ul&gt;&lt;li&gt;&lt;p&gt;Experience building APIs using NodeJS, .NET Core, Java&lt;/p&gt;&lt;/li&gt;&lt;li&gt;&lt;p&gt;&lt;mark class="smart-job-highlights"&gt;Experience building interactive data visualisations using Highcharts, D3 or other charting libraries&lt;/mark&gt;.&lt;/p&gt;&lt;/li&gt;&lt;li&gt;&lt;p&gt;&lt;mark class="smart-job-highlights"&gt;Experience with Continuous Integration tools - Jenkins, GitHub, Automated Testing tools, or similar tools&lt;/mark&gt;.&lt;/p&gt;&lt;/li&gt;&lt;li&gt;&lt;p&gt;Experience with Cloud-based environments and tools&lt;/p&gt;&lt;/li&gt;&lt;/ul&gt;&lt;p&gt;&lt;/p&gt;&lt;p&gt;&lt;b&gt;What’s in it for you?&lt;/b&gt;&lt;/p&gt;&lt;p&gt;We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mutual.&lt;/p&gt;&lt;ul&gt;&lt;li&gt;&lt;p&gt;A comprehensive Total Rewards Program including bonuses and flexible benefits, competitive compensation, commissions, and stock where applicable&lt;/p&gt;&lt;/li&gt;&lt;li&gt;&lt;p&gt;Leaders who support your development through coaching and managing opportunities&lt;/p&gt;&lt;/li&gt;&lt;li&gt;&lt;p&gt;Ability to make a difference and lasting impact&lt;/p&gt;&lt;/li&gt;&lt;li&gt;&lt;p&gt;Work in a dynamic, collaborative, progressive, and high-performing team&lt;/p&gt;&lt;/li&gt;&lt;li&gt;&lt;p&gt;A world-class training program in financial services&lt;/p&gt;&lt;/li&gt;&lt;li&gt;&lt;p&gt;Flexible work/life balance options&lt;/p&gt;&lt;/li&gt;&lt;li&gt;&lt;p&gt;Opportunities to do challenging work&lt;/p&gt;&lt;/li&gt;&lt;/ul&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-29-07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-30-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</si>
  <si>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Title&lt;/b&gt;&lt;/u&gt;&lt;/p&gt;&lt;/div&gt;&lt;/div&gt;&lt;/div&gt;&lt;/div&gt;&lt;/div&gt;&lt;/div&gt;&lt;/div&gt;&lt;/div&gt;&lt;/div&gt;&lt;/div&gt;&lt;/div&gt;&lt;/div&gt;&lt;/div&gt;&lt;/div&gt;&lt;/div&gt;&lt;/div&gt;&lt;/div&gt;&lt;/div&gt;&lt;/div&gt;&lt;/div&gt;&lt;/div&gt;&lt;/div&gt;&lt;/div&gt;&lt;/div&gt;&lt;/div&gt;&lt;/div&gt;&lt;/div&gt;&lt;/div&gt;&lt;/div&gt;&lt;/div&gt;&lt;/div&gt;&lt;/div&gt;&lt;/div&gt;&lt;/div&gt;&lt;/div&gt;&lt;/div&gt;&lt;/div&gt;Senior Data Scientis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b&gt;&lt;u&gt;Job Description&lt;/u&gt;&lt;/b&gt;&lt;/p&gt;&lt;/div&gt;&lt;/div&gt;&lt;/div&gt;&lt;/div&gt;&lt;/div&gt;&lt;/div&gt;&lt;/div&gt;&lt;/div&gt;&lt;/div&gt;&lt;/div&gt;&lt;/div&gt;&lt;/div&gt;&lt;/div&gt;&lt;/div&gt;&lt;/div&gt;&lt;/div&gt;&lt;/div&gt;&lt;/div&gt;&lt;/div&gt;&lt;/div&gt;&lt;/div&gt;&lt;/div&gt;&lt;/div&gt;&lt;/div&gt;&lt;/div&gt;&lt;/div&gt;&lt;/div&gt;&lt;/div&gt;&lt;/div&gt;&lt;/div&gt;&lt;/div&gt;&lt;/div&gt;&lt;/div&gt;&lt;/div&gt;&lt;/div&gt;&lt;/div&gt;&lt;/div&gt;&lt;p&gt;&lt;span&gt;&lt;span&gt;&lt;b&gt;&lt;span&gt;What is the Opportunity?&lt;/span&gt;&lt;/b&gt;&lt;/span&gt;&lt;/span&gt;&lt;/p&gt;&lt;p&gt;&lt;/p&gt;&lt;p&gt;&lt;span&gt;&lt;span&gt;In this role as a &lt;b&gt;Data Scientist&lt;/b&gt;, you will analyze, design, and implement data science/machine learning solutions &lt;span&gt;using state of the art tools and algorithms.&lt;/span&gt; The group specializes in taking full advantage of large data sets to explore and discover new insights that would have not been possible with traditional analytics. You will get the opportunity to work on cutting-edge technology and complex problems that generate significant value and have a high long-term impact on the bank’s growth.&lt;/span&gt;&lt;/span&gt;&lt;/p&gt;&lt;p&gt;&lt;/p&gt;&lt;p&gt;&lt;b&gt;What will you do?&lt;/b&gt;&lt;/p&gt;&lt;ul&gt;&lt;li&gt;Work on challenging business problems by leveraging large RBC data, translating them into machine learning problems and applying advanced machine learning algorithms to generate business value&lt;/li&gt;&lt;li&gt;Partner with different business units to understand their problems and requirements, leverage internal RBC / external data to build robust machine learning solutions and communicate insights, results with business&lt;/li&gt;&lt;li&gt;Analyze, clean, and process large structured or unstructured datasets and generate useful business insights that drive decision making&lt;/li&gt;&lt;li&gt;Apply supervised or unsupervised learning algorithms, validate models, explain model predictions and generate reports for businesses&lt;/li&gt;&lt;li&gt;Collaborate with data engineering/ software engineering teams to deploy models to production&lt;/li&gt;&lt;/ul&gt;&lt;p&gt;&lt;b&gt;What do you need to succeed?&lt;/b&gt;&lt;/p&gt;&lt;p&gt;&lt;b&gt;Must-have&lt;/b&gt;&lt;/p&gt;&lt;ul&gt;&lt;li&gt;Masters or PhD in a quantitative discipline such as computer science, mathematics, statistics, or engineering&lt;/li&gt;&lt;li&gt;Theoretical as well as practical knowledge of deep learning techniques applied in Computer Vision&lt;/li&gt;&lt;li&gt;2+ years of expert level programming experience in Python (preferable) or R is a must - ability to write production-level code and documentation&lt;/li&gt;&lt;li&gt;2+ years’ experience working with large datasets - exploring and understanding data, cleaning and pre-processing, performing exploratory data analysis, generating business insights and communicating them in a clear, concise manner&lt;/li&gt;&lt;li&gt;2+ years’ experience developing and deploying models in production for real business problems&lt;/li&gt;&lt;li&gt;&lt;mark class="smart-job-highlights"&gt;Knowledge of standard machine learning libraries like numpy, pandas, scikit learn and visualization packages like seaborn or matplotllib,etc and machine learning algorithms like logistic regression, tree based models, decision trees, random forests, etc&lt;/mark&gt;&lt;/li&gt;&lt;li&gt;Experience working with version control - git and linux&lt;/li&gt;&lt;/ul&gt;&lt;p&gt;&lt;/p&gt;&lt;p&gt;&lt;b&gt;Nice to have&lt;/b&gt;&lt;/p&gt;&lt;ul&gt;&lt;li&gt;Have experience working in NLP - text data preparation, word embeddings, RNN’s etc&lt;/li&gt;&lt;li&gt;Previous experience in deep learning for understanding Aerial Imagery&lt;/li&gt;&lt;/ul&gt;&lt;ul&gt;&lt;li&gt;Experience working with big data, pyspark, scala&lt;/li&gt;&lt;li&gt;Experience in developing attrition models with proven success. Publications in machine learning and artificial intelligence.&lt;/li&gt;&lt;li&gt;Passion for synthetic data set generation and differential privacy based on new deep learning based techniques&lt;/li&gt;&lt;/ul&gt;&lt;p&gt;&lt;/p&gt;&lt;p&gt;&lt;b&gt;What’s in it for you?&lt;/b&gt;&lt;/p&gt;&lt;ul&gt;&lt;li&gt;A comprehensive Total Rewards Program including bonuses and flexible benefits, competitive compensation, commissions, and stock where applicable&lt;/li&gt;&lt;li&gt;Opportunity to work on very high impact visible business problems that are intended to improve existing business processes significantly&lt;/li&gt;&lt;li&gt;Gaining real world experience of working on challenging business problems and working in a high performing team&lt;/li&gt;&lt;li&gt;Learning new technologies, methods and applying them to deliver business value&lt;/li&gt;&lt;li&gt;Networking and building lasting relationships in the bank, gaining from mentorship or coaching&lt;/li&gt;&lt;li&gt;Collaborative work environment, supportive team and work life balance&lt;/li&gt;&lt;/ul&gt;&lt;p&gt;&lt;/p&gt;&lt;p&gt;&lt;i&gt;RBC requires as a condition of employment that all successful candidates in the United States and Canada be fully vaccinated against COVID-19 prior to their start date, and may require proof of the same.  Reasonable accommodation is available where required by law.&lt;/i&gt;&lt;/p&gt;&lt;p&gt;&lt;/p&gt;&lt;p&gt;&lt;i&gt;RBC exige, à titre de condition d’emploi, que tous les candidats retenus aux États-Unis ou au Canada soient entièrement vaccinés contre la COVID-19 avant leur date d’entrée en fonction. Il est possible qu’ils aient à présenter une preuve vaccinale. Des mesures raisonnables d’adaptation sont offertes lorsque la loi l’exige&lt;/i&gt;&lt;/p&gt;&lt;p&gt;&lt;/p&gt;&lt;p&gt;&lt;/p&gt;&lt;div&gt;&lt;div&gt;&lt;div&gt;&lt;div&gt;&lt;div&gt;&lt;div&gt;&lt;div&gt;&lt;div&gt;&lt;div&gt;&lt;div&gt;&lt;div&gt;&lt;div&gt;&lt;div&gt;&lt;div&gt;&lt;div&gt;&lt;div&gt;&lt;div&gt;&lt;div&gt;&lt;div&gt;&lt;div&gt;&lt;div&gt;&lt;div&gt;&lt;div&gt;&lt;div&gt;&lt;div&gt;&lt;div&gt;&lt;div&gt;&lt;div&gt;&lt;div&gt;&lt;div&gt;&lt;div&gt;&lt;div&gt;&lt;div&gt;&lt;div&gt;&lt;div&gt;&lt;div&gt;&lt;div&gt;&lt;p&gt;&lt;u&gt;&lt;b&gt;Job Summary&lt;/b&gt;&lt;/u&gt;&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Address:&lt;/b&gt;&lt;/p&gt;&lt;/div&gt;&lt;/div&gt;&lt;/div&gt;&lt;/div&gt;&lt;/div&gt;&lt;/div&gt;&lt;/div&gt;&lt;/div&gt;&lt;/div&gt;&lt;/div&gt;&lt;/div&gt;&lt;/div&gt;&lt;/div&gt;&lt;/div&gt;&lt;/div&gt;&lt;/div&gt;&lt;/div&gt;&lt;/div&gt;&lt;/div&gt;&lt;/div&gt;&lt;/div&gt;&lt;/div&gt;&lt;/div&gt;&lt;/div&gt;&lt;/div&gt;&lt;/div&gt;&lt;/div&gt;&lt;/div&gt;&lt;/div&gt;&lt;/div&gt;&lt;/div&gt;&lt;/div&gt;&lt;/div&gt;&lt;/div&gt;&lt;/div&gt;&lt;/div&gt;&lt;/div&gt;CALGARY, Alberta, Canada&lt;div&gt;&lt;div&gt;&lt;div&gt;&lt;div&gt;&lt;div&gt;&lt;div&gt;&lt;div&gt;&lt;div&gt;&lt;div&gt;&lt;div&gt;&lt;div&gt;&lt;div&gt;&lt;div&gt;&lt;div&gt;&lt;div&gt;&lt;div&gt;&lt;div&gt;&lt;div&gt;&lt;div&gt;&lt;div&gt;&lt;div&gt;&lt;div&gt;&lt;div&gt;&lt;div&gt;&lt;div&gt;&lt;div&gt;&lt;div&gt;&lt;div&gt;&lt;div&gt;&lt;div&gt;&lt;div&gt;&lt;div&gt;&lt;div&gt;&lt;div&gt;&lt;div&gt;&lt;div&gt;&lt;div&gt;&lt;p&gt;&lt;b&gt;City:&lt;/b&gt;&lt;/p&gt;&lt;/div&gt;&lt;/div&gt;&lt;/div&gt;&lt;/div&gt;&lt;/div&gt;&lt;/div&gt;&lt;/div&gt;&lt;/div&gt;&lt;/div&gt;&lt;/div&gt;&lt;/div&gt;&lt;/div&gt;&lt;/div&gt;&lt;/div&gt;&lt;/div&gt;&lt;/div&gt;&lt;/div&gt;&lt;/div&gt;&lt;/div&gt;&lt;/div&gt;&lt;/div&gt;&lt;/div&gt;&lt;/div&gt;&lt;/div&gt;&lt;/div&gt;&lt;/div&gt;&lt;/div&gt;&lt;/div&gt;&lt;/div&gt;&lt;/div&gt;&lt;/div&gt;&lt;/div&gt;&lt;/div&gt;&lt;/div&gt;&lt;/div&gt;&lt;/div&gt;&lt;/div&gt;CAN-AB-CALGARY&lt;div&gt;&lt;div&gt;&lt;div&gt;&lt;div&gt;&lt;div&gt;&lt;div&gt;&lt;div&gt;&lt;div&gt;&lt;div&gt;&lt;div&gt;&lt;div&gt;&lt;div&gt;&lt;div&gt;&lt;div&gt;&lt;div&gt;&lt;div&gt;&lt;div&gt;&lt;div&gt;&lt;div&gt;&lt;div&gt;&lt;div&gt;&lt;div&gt;&lt;div&gt;&lt;div&gt;&lt;div&gt;&lt;div&gt;&lt;div&gt;&lt;div&gt;&lt;div&gt;&lt;div&gt;&lt;div&gt;&lt;div&gt;&lt;div&gt;&lt;div&gt;&lt;div&gt;&lt;div&gt;&lt;div&gt;&lt;p&gt;&lt;b&gt;Country:&lt;/b&gt;&lt;/p&gt;&lt;/div&gt;&lt;/div&gt;&lt;/div&gt;&lt;/div&gt;&lt;/div&gt;&lt;/div&gt;&lt;/div&gt;&lt;/div&gt;&lt;/div&gt;&lt;/div&gt;&lt;/div&gt;&lt;/div&gt;&lt;/div&gt;&lt;/div&gt;&lt;/div&gt;&lt;/div&gt;&lt;/div&gt;&lt;/div&gt;&lt;/div&gt;&lt;/div&gt;&lt;/div&gt;&lt;/div&gt;&lt;/div&gt;&lt;/div&gt;&lt;/div&gt;&lt;/div&gt;&lt;/div&gt;&lt;/div&gt;&lt;/div&gt;&lt;/div&gt;&lt;/div&gt;&lt;/div&gt;&lt;/div&gt;&lt;/div&gt;&lt;/div&gt;&lt;/div&gt;&lt;/div&gt;Canada&lt;div&gt;&lt;div&gt;&lt;div&gt;&lt;div&gt;&lt;div&gt;&lt;div&gt;&lt;div&gt;&lt;div&gt;&lt;div&gt;&lt;div&gt;&lt;div&gt;&lt;div&gt;&lt;div&gt;&lt;div&gt;&lt;div&gt;&lt;div&gt;&lt;div&gt;&lt;div&gt;&lt;div&gt;&lt;div&gt;&lt;div&gt;&lt;div&gt;&lt;div&gt;&lt;div&gt;&lt;div&gt;&lt;div&gt;&lt;div&gt;&lt;div&gt;&lt;div&gt;&lt;div&gt;&lt;div&gt;&lt;div&gt;&lt;div&gt;&lt;div&gt;&lt;div&gt;&lt;div&gt;&lt;div&gt;&lt;p&gt;&lt;b&gt;Work hours/week:&lt;/b&gt;&lt;/p&gt;&lt;/div&gt;&lt;/div&gt;&lt;/div&gt;&lt;/div&gt;&lt;/div&gt;&lt;/div&gt;&lt;/div&gt;&lt;/div&gt;&lt;/div&gt;&lt;/div&gt;&lt;/div&gt;&lt;/div&gt;&lt;/div&gt;&lt;/div&gt;&lt;/div&gt;&lt;/div&gt;&lt;/div&gt;&lt;/div&gt;&lt;/div&gt;&lt;/div&gt;&lt;/div&gt;&lt;/div&gt;&lt;/div&gt;&lt;/div&gt;&lt;/div&gt;&lt;/div&gt;&lt;/div&gt;&lt;/div&gt;&lt;/div&gt;&lt;/div&gt;&lt;/div&gt;&lt;/div&gt;&lt;/div&gt;&lt;/div&gt;&lt;/div&gt;&lt;/div&gt;&lt;/div&gt;37.5&lt;div&gt;&lt;div&gt;&lt;div&gt;&lt;div&gt;&lt;div&gt;&lt;div&gt;&lt;div&gt;&lt;div&gt;&lt;div&gt;&lt;div&gt;&lt;div&gt;&lt;div&gt;&lt;div&gt;&lt;div&gt;&lt;div&gt;&lt;div&gt;&lt;div&gt;&lt;div&gt;&lt;div&gt;&lt;div&gt;&lt;div&gt;&lt;div&gt;&lt;div&gt;&lt;div&gt;&lt;div&gt;&lt;div&gt;&lt;div&gt;&lt;div&gt;&lt;div&gt;&lt;div&gt;&lt;div&gt;&lt;div&gt;&lt;div&gt;&lt;div&gt;&lt;div&gt;&lt;div&gt;&lt;div&gt;&lt;p&gt;&lt;b&gt;Employment Type:&lt;/b&gt;&lt;/p&gt;&lt;/div&gt;&lt;/div&gt;&lt;/div&gt;&lt;/div&gt;&lt;/div&gt;&lt;/div&gt;&lt;/div&gt;&lt;/div&gt;&lt;/div&gt;&lt;/div&gt;&lt;/div&gt;&lt;/div&gt;&lt;/div&gt;&lt;/div&gt;&lt;/div&gt;&lt;/div&gt;&lt;/div&gt;&lt;/div&gt;&lt;/div&gt;&lt;/div&gt;&lt;/div&gt;&lt;/div&gt;&lt;/div&gt;&lt;/div&gt;&lt;/div&gt;&lt;/div&gt;&lt;/div&gt;&lt;/div&gt;&lt;/div&gt;&lt;/div&gt;&lt;/div&gt;&lt;/div&gt;&lt;/div&gt;&lt;/div&gt;&lt;/div&gt;&lt;/div&gt;&lt;/div&gt;Full time&lt;div&gt;&lt;div&gt;&lt;div&gt;&lt;div&gt;&lt;div&gt;&lt;div&gt;&lt;div&gt;&lt;div&gt;&lt;div&gt;&lt;div&gt;&lt;div&gt;&lt;div&gt;&lt;div&gt;&lt;div&gt;&lt;div&gt;&lt;div&gt;&lt;div&gt;&lt;div&gt;&lt;div&gt;&lt;div&gt;&lt;div&gt;&lt;div&gt;&lt;div&gt;&lt;div&gt;&lt;div&gt;&lt;div&gt;&lt;div&gt;&lt;div&gt;&lt;div&gt;&lt;div&gt;&lt;div&gt;&lt;div&gt;&lt;div&gt;&lt;div&gt;&lt;div&gt;&lt;div&gt;&lt;div&gt;&lt;p&gt;&lt;b&gt;Platform:&lt;/b&gt;&lt;/p&gt;&lt;/div&gt;&lt;/div&gt;&lt;/div&gt;&lt;/div&gt;&lt;/div&gt;&lt;/div&gt;&lt;/div&gt;&lt;/div&gt;&lt;/div&gt;&lt;/div&gt;&lt;/div&gt;&lt;/div&gt;&lt;/div&gt;&lt;/div&gt;&lt;/div&gt;&lt;/div&gt;&lt;/div&gt;&lt;/div&gt;&lt;/div&gt;&lt;/div&gt;&lt;/div&gt;&lt;/div&gt;&lt;/div&gt;&lt;/div&gt;&lt;/div&gt;&lt;/div&gt;&lt;/div&gt;&lt;/div&gt;&lt;/div&gt;&lt;/div&gt;&lt;/div&gt;&lt;/div&gt;&lt;/div&gt;&lt;/div&gt;&lt;/div&gt;&lt;/div&gt;&lt;/div&gt;Technology and Operations&lt;div&gt;&lt;div&gt;&lt;div&gt;&lt;div&gt;&lt;div&gt;&lt;div&gt;&lt;div&gt;&lt;div&gt;&lt;div&gt;&lt;div&gt;&lt;div&gt;&lt;div&gt;&lt;div&gt;&lt;div&gt;&lt;div&gt;&lt;div&gt;&lt;div&gt;&lt;div&gt;&lt;div&gt;&lt;div&gt;&lt;div&gt;&lt;div&gt;&lt;div&gt;&lt;div&gt;&lt;div&gt;&lt;div&gt;&lt;div&gt;&lt;div&gt;&lt;div&gt;&lt;div&gt;&lt;div&gt;&lt;div&gt;&lt;div&gt;&lt;div&gt;&lt;div&gt;&lt;div&gt;&lt;div&gt;&lt;p&gt;&lt;b&gt;Job Type:&lt;/b&gt;&lt;/p&gt;&lt;/div&gt;&lt;/div&gt;&lt;/div&gt;&lt;/div&gt;&lt;/div&gt;&lt;/div&gt;&lt;/div&gt;&lt;/div&gt;&lt;/div&gt;&lt;/div&gt;&lt;/div&gt;&lt;/div&gt;&lt;/div&gt;&lt;/div&gt;&lt;/div&gt;&lt;/div&gt;&lt;/div&gt;&lt;/div&gt;&lt;/div&gt;&lt;/div&gt;&lt;/div&gt;&lt;/div&gt;&lt;/div&gt;&lt;/div&gt;&lt;/div&gt;&lt;/div&gt;&lt;/div&gt;&lt;/div&gt;&lt;/div&gt;&lt;/div&gt;&lt;/div&gt;&lt;/div&gt;&lt;/div&gt;&lt;/div&gt;&lt;/div&gt;&lt;/div&gt;&lt;/div&gt;Regular&lt;div&gt;&lt;div&gt;&lt;div&gt;&lt;div&gt;&lt;div&gt;&lt;div&gt;&lt;div&gt;&lt;div&gt;&lt;div&gt;&lt;div&gt;&lt;div&gt;&lt;div&gt;&lt;div&gt;&lt;div&gt;&lt;div&gt;&lt;div&gt;&lt;div&gt;&lt;div&gt;&lt;div&gt;&lt;div&gt;&lt;div&gt;&lt;div&gt;&lt;div&gt;&lt;div&gt;&lt;div&gt;&lt;div&gt;&lt;div&gt;&lt;div&gt;&lt;div&gt;&lt;div&gt;&lt;div&gt;&lt;div&gt;&lt;div&gt;&lt;div&gt;&lt;div&gt;&lt;div&gt;&lt;div&gt;&lt;p&gt;&lt;b&gt;Pay Type:&lt;/b&gt;&lt;/p&gt;&lt;/div&gt;&lt;/div&gt;&lt;/div&gt;&lt;/div&gt;&lt;/div&gt;&lt;/div&gt;&lt;/div&gt;&lt;/div&gt;&lt;/div&gt;&lt;/div&gt;&lt;/div&gt;&lt;/div&gt;&lt;/div&gt;&lt;/div&gt;&lt;/div&gt;&lt;/div&gt;&lt;/div&gt;&lt;/div&gt;&lt;/div&gt;&lt;/div&gt;&lt;/div&gt;&lt;/div&gt;&lt;/div&gt;&lt;/div&gt;&lt;/div&gt;&lt;/div&gt;&lt;/div&gt;&lt;/div&gt;&lt;/div&gt;&lt;/div&gt;&lt;/div&gt;&lt;/div&gt;&lt;/div&gt;&lt;/div&gt;&lt;/div&gt;&lt;/div&gt;&lt;/div&gt;Salaried&lt;div&gt;&lt;div&gt;&lt;div&gt;&lt;div&gt;&lt;div&gt;&lt;div&gt;&lt;div&gt;&lt;div&gt;&lt;div&gt;&lt;div&gt;&lt;div&gt;&lt;div&gt;&lt;div&gt;&lt;div&gt;&lt;div&gt;&lt;div&gt;&lt;div&gt;&lt;div&gt;&lt;div&gt;&lt;div&gt;&lt;div&gt;&lt;div&gt;&lt;div&gt;&lt;div&gt;&lt;div&gt;&lt;div&gt;&lt;div&gt;&lt;div&gt;&lt;div&gt;&lt;div&gt;&lt;div&gt;&lt;div&gt;&lt;div&gt;&lt;div&gt;&lt;div&gt;&lt;div&gt;&lt;div&gt;&lt;p&gt;&lt;b&gt;Posted Date:&lt;/b&gt;&lt;/p&gt;&lt;/div&gt;&lt;/div&gt;&lt;/div&gt;&lt;/div&gt;&lt;/div&gt;&lt;/div&gt;&lt;/div&gt;&lt;/div&gt;&lt;/div&gt;&lt;/div&gt;&lt;/div&gt;&lt;/div&gt;&lt;/div&gt;&lt;/div&gt;&lt;/div&gt;&lt;/div&gt;&lt;/div&gt;&lt;/div&gt;&lt;/div&gt;&lt;/div&gt;&lt;/div&gt;&lt;/div&gt;&lt;/div&gt;&lt;/div&gt;&lt;/div&gt;&lt;/div&gt;&lt;/div&gt;&lt;/div&gt;&lt;/div&gt;&lt;/div&gt;&lt;/div&gt;&lt;/div&gt;&lt;/div&gt;&lt;/div&gt;&lt;/div&gt;&lt;/div&gt;&lt;/div&gt;2022-03-16-07:00&lt;div&gt;&lt;div&gt;&lt;div&gt;&lt;div&gt;&lt;div&gt;&lt;div&gt;&lt;div&gt;&lt;div&gt;&lt;div&gt;&lt;div&gt;&lt;div&gt;&lt;div&gt;&lt;div&gt;&lt;div&gt;&lt;div&gt;&lt;div&gt;&lt;div&gt;&lt;div&gt;&lt;div&gt;&lt;div&gt;&lt;div&gt;&lt;div&gt;&lt;div&gt;&lt;div&gt;&lt;div&gt;&lt;div&gt;&lt;div&gt;&lt;div&gt;&lt;div&gt;&lt;div&gt;&lt;div&gt;&lt;div&gt;&lt;div&gt;&lt;div&gt;&lt;div&gt;&lt;div&gt;&lt;div&gt;&lt;p&gt;&lt;b&gt;Application Deadline:&lt;/b&gt;&lt;/p&gt;&lt;/div&gt;&lt;/div&gt;&lt;/div&gt;&lt;/div&gt;&lt;/div&gt;&lt;/div&gt;&lt;/div&gt;&lt;/div&gt;&lt;/div&gt;&lt;/div&gt;&lt;/div&gt;&lt;/div&gt;&lt;/div&gt;&lt;/div&gt;&lt;/div&gt;&lt;/div&gt;&lt;/div&gt;&lt;/div&gt;&lt;/div&gt;&lt;/div&gt;&lt;/div&gt;&lt;/div&gt;&lt;/div&gt;&lt;/div&gt;&lt;/div&gt;&lt;/div&gt;&lt;/div&gt;&lt;/div&gt;&lt;/div&gt;&lt;/div&gt;&lt;/div&gt;&lt;/div&gt;&lt;/div&gt;&lt;/div&gt;&lt;/div&gt;&lt;/div&gt;&lt;/div&gt;2022-06-20-07:00&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I&lt;/b&gt;&lt;b&gt;&lt;b&gt;nclusion&lt;/b&gt; and Equal Opportunity Employment&lt;/b&gt;&lt;/p&gt;&lt;p&gt;At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communities.&lt;br /&gt;​​​​​​​&lt;br /&gt;We also strive to provide an accessible candidate experience for our prospective employees with different abilities. Please let us know if you need any accommodations during the recruitment process.&lt;/p&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Join our Talent Community&lt;/b&gt;&lt;br /&gt;&lt;br /&gt;&lt;span&gt;Stay in-the-know about great career opportunities at RBC. Sign up and get customized info on our latest jobs, career tips and Recruitment events that matter to you.&lt;/span&gt;&lt;br /&gt;&lt;br /&gt;&lt;span&gt;Expand your limits and create a new future together at RBC. Find out how we use our passion and drive to enhance the well-being of our clients and communities at rbc.com/careers.&lt;/span&gt;&lt;/p&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</si>
  <si>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phApp.ddo</t>
  </si>
  <si>
    <t>SrcVarName</t>
  </si>
  <si>
    <t>SrcJsonLength</t>
  </si>
  <si>
    <t>additionalFields</t>
  </si>
  <si>
    <t>companyName</t>
  </si>
  <si>
    <t>postalCode</t>
  </si>
  <si>
    <t>ml_title</t>
  </si>
  <si>
    <t>hasPrimaryQuestionnaire</t>
  </si>
  <si>
    <t>source</t>
  </si>
  <si>
    <t>jobRequisitionId</t>
  </si>
  <si>
    <t>structureData</t>
  </si>
  <si>
    <t>jobFamily</t>
  </si>
  <si>
    <t>atsCountry</t>
  </si>
  <si>
    <t>sector</t>
  </si>
  <si>
    <t>jobUpdatedDate</t>
  </si>
  <si>
    <t>visibilityType</t>
  </si>
  <si>
    <t>ml_skills_global</t>
  </si>
  <si>
    <t>siteType</t>
  </si>
  <si>
    <t>secondaryQuestionnaireId</t>
  </si>
  <si>
    <t>ats</t>
  </si>
  <si>
    <t>isDerived</t>
  </si>
  <si>
    <t>uniqueValue</t>
  </si>
  <si>
    <t>uniqueKey</t>
  </si>
  <si>
    <t>internalCategoryId</t>
  </si>
  <si>
    <t>latlong</t>
  </si>
  <si>
    <t>jobUniqueIdentifier</t>
  </si>
  <si>
    <t>lastUpdatedTrack</t>
  </si>
  <si>
    <t>descriptionFR</t>
  </si>
  <si>
    <t>stateCountry</t>
  </si>
  <si>
    <t>reqId</t>
  </si>
  <si>
    <t>supInternalQuestionnarieName</t>
  </si>
  <si>
    <t>refNum</t>
  </si>
  <si>
    <t>ml_domains</t>
  </si>
  <si>
    <t>jobUpdated</t>
  </si>
  <si>
    <t>userType</t>
  </si>
  <si>
    <t>ml_country</t>
  </si>
  <si>
    <t>primaryLocaleCategory</t>
  </si>
  <si>
    <t>supQuestionnarieName</t>
  </si>
  <si>
    <t>visibilityLocale</t>
  </si>
  <si>
    <t>workHours</t>
  </si>
  <si>
    <t>hasSecondaryQuestionnaire</t>
  </si>
  <si>
    <t>description</t>
  </si>
  <si>
    <t>postingEndDate</t>
  </si>
  <si>
    <t>ml_skills_mapping</t>
  </si>
  <si>
    <t>platform</t>
  </si>
  <si>
    <t>ml_highlight</t>
  </si>
  <si>
    <t>storeLocation</t>
  </si>
  <si>
    <t>hasSupplementaryQuestionnaire</t>
  </si>
  <si>
    <t>locationId</t>
  </si>
  <si>
    <t>supInternalQuestionnarieId</t>
  </si>
  <si>
    <t>jobType</t>
  </si>
  <si>
    <t>linkedinCompanyProfile</t>
  </si>
  <si>
    <t>hashKey</t>
  </si>
  <si>
    <t>jobPostingSiteId</t>
  </si>
  <si>
    <t>isTranslated</t>
  </si>
  <si>
    <t>parentRefNum</t>
  </si>
  <si>
    <t>ml_language_fullform</t>
  </si>
  <si>
    <t>cmsJobId</t>
  </si>
  <si>
    <t>platform1</t>
  </si>
  <si>
    <t>jobVisibility</t>
  </si>
  <si>
    <t>primaryQuestionnaireId</t>
  </si>
  <si>
    <t>frTitle</t>
  </si>
  <si>
    <t>jobFamilyId</t>
  </si>
  <si>
    <t>cityCountry</t>
  </si>
  <si>
    <t>mapQueryLocation</t>
  </si>
  <si>
    <t>ml_Description</t>
  </si>
  <si>
    <t>supQuestionnarieId</t>
  </si>
  <si>
    <t>isMultiLocationEnabled</t>
  </si>
  <si>
    <t>multiLocationFieldName</t>
  </si>
  <si>
    <t>multiLocationValues</t>
  </si>
  <si>
    <t>fyfTokenStatus</t>
  </si>
  <si>
    <t>jobwidgetsettings</t>
  </si>
  <si>
    <t>siteConfig</t>
  </si>
  <si>
    <t>categoryContentV2</t>
  </si>
  <si>
    <t>caasLazyLoadWidgetVersions</t>
  </si>
  <si>
    <t>getRegionLocales</t>
  </si>
  <si>
    <t>flashParams</t>
  </si>
  <si>
    <t>Royal Bank of Canada</t>
  </si>
  <si>
    <t>M9W 0A4</t>
  </si>
  <si>
    <t>Director</t>
  </si>
  <si>
    <t>Salaried</t>
  </si>
  <si>
    <t>WORKDAY</t>
  </si>
  <si>
    <t>Technology Support</t>
  </si>
  <si>
    <t>Finance and Insurance</t>
  </si>
  <si>
    <t>External</t>
  </si>
  <si>
    <t>external</t>
  </si>
  <si>
    <t>RBCAA0088R-0000013818externalen_CA</t>
  </si>
  <si>
    <t>RBCAA0088_Technology_Analytics_Research</t>
  </si>
  <si>
    <t>refNum,jobId,siteType,locale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</si>
  <si>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t>
  </si>
  <si>
    <t>Ontario, Canada</t>
  </si>
  <si>
    <t>RBCAA0088</t>
  </si>
  <si>
    <t>2022-06-01T20:29:15.393Z</t>
  </si>
  <si>
    <t>37.5</t>
  </si>
  <si>
    <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t>
  </si>
  <si>
    <t>2022-07-01</t>
  </si>
  <si>
    <t>Technology and Operations</t>
  </si>
  <si>
    <t>2022-06-01T00:00:00.000Z</t>
  </si>
  <si>
    <t>RBC WATERPARK PLACE, 88 QUEENS QUAY W:TORONTO</t>
  </si>
  <si>
    <t>CAN-ON-TORONTO</t>
  </si>
  <si>
    <t>Regular</t>
  </si>
  <si>
    <t>1808</t>
  </si>
  <si>
    <t>bc48918f93626b6a0f5d29791258e916d0a739bfacc3dfee9ca46bafd61d561a204c74009851557b40d1cb31bfd5a1dfdae7b4608c67b395272ab95961202b0f</t>
  </si>
  <si>
    <t>RBC Global Careers Site</t>
  </si>
  <si>
    <t>english</t>
  </si>
  <si>
    <t>JOB_POSTING-3-20588</t>
  </si>
  <si>
    <t>REC_Canada - Legal Eligibility, Preferred Communication Language</t>
  </si>
  <si>
    <t>Management</t>
  </si>
  <si>
    <t>Director,  API Service Operations | Directeur général, Exploitation des services, Interface de programmation</t>
  </si>
  <si>
    <t>JOB_FAMILY_TECHNOLOGY_SUPPORT</t>
  </si>
  <si>
    <t>TORONTO, Canada</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</si>
  <si>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t>
  </si>
  <si>
    <t>TRUE</t>
  </si>
  <si>
    <t>Value</t>
  </si>
  <si>
    <t>Quoted</t>
  </si>
  <si>
    <t>Query</t>
  </si>
  <si>
    <t>Category</t>
  </si>
  <si>
    <t>MainInfo</t>
  </si>
  <si>
    <t>Location</t>
  </si>
  <si>
    <t>Meta</t>
  </si>
  <si>
    <t>Extra</t>
  </si>
  <si>
    <t>Exclude</t>
  </si>
  <si>
    <t>Questionnaire</t>
  </si>
  <si>
    <t>Investigate</t>
  </si>
  <si>
    <t>Yellow</t>
  </si>
  <si>
    <t>Green</t>
  </si>
  <si>
    <t>Multi Location</t>
  </si>
  <si>
    <t>Location2</t>
  </si>
  <si>
    <t>Interesting</t>
  </si>
  <si>
    <t>Required</t>
  </si>
  <si>
    <t>Extra3</t>
  </si>
  <si>
    <t>Location3</t>
  </si>
  <si>
    <t>o</t>
  </si>
  <si>
    <t>(blank)</t>
  </si>
  <si>
    <t>isMultiCategory</t>
  </si>
  <si>
    <t>badge</t>
  </si>
  <si>
    <t>isMultiLocation</t>
  </si>
  <si>
    <t>multi_category_array</t>
  </si>
  <si>
    <t>DetailDownloadResponse</t>
  </si>
  <si>
    <t>2022-06-15T00:00:00.000Z</t>
  </si>
  <si>
    <t>[Table]</t>
  </si>
  <si>
    <t>2022-06-16T00:00:00.000Z</t>
  </si>
  <si>
    <t>2022-06-17T00:00:00.000Z</t>
  </si>
  <si>
    <t>Location2.country</t>
  </si>
  <si>
    <t>Green.ml_skills</t>
  </si>
  <si>
    <t>Description.ml_title</t>
  </si>
  <si>
    <t>Extra.hasPrimaryQuestionnaire</t>
  </si>
  <si>
    <t>Exclude.jobRequisitionId</t>
  </si>
  <si>
    <t>Description.descriptionTeaser</t>
  </si>
  <si>
    <t>Exclude.hasSupplementaryInternalQuestionnaire</t>
  </si>
  <si>
    <t>Location.state</t>
  </si>
  <si>
    <t>Location2.atsCountry</t>
  </si>
  <si>
    <t>Date.jobUpdatedDate</t>
  </si>
  <si>
    <t>Exclude.visibilityType</t>
  </si>
  <si>
    <t>Exclude.siteType</t>
  </si>
  <si>
    <t>Location2.longitude</t>
  </si>
  <si>
    <t>Exclude.isDerived</t>
  </si>
  <si>
    <t>Extra.uniqueKey</t>
  </si>
  <si>
    <t>Extra.internalCategoryId</t>
  </si>
  <si>
    <t>Extra3.jobUniqueIdentifier</t>
  </si>
  <si>
    <t>Green.lastUpdatedTrack</t>
  </si>
  <si>
    <t>Description.descriptionFR</t>
  </si>
  <si>
    <t>Green.multi_category</t>
  </si>
  <si>
    <t>Location.stateCountry</t>
  </si>
  <si>
    <t>Exclude.reqId</t>
  </si>
  <si>
    <t>Extra.refNum</t>
  </si>
  <si>
    <t>Green.ml_domains</t>
  </si>
  <si>
    <t>Date.jobUpdated</t>
  </si>
  <si>
    <t>Exclude.userType</t>
  </si>
  <si>
    <t>Location2.latitude</t>
  </si>
  <si>
    <t>Exclude.hasSecondaryQuestionnaire</t>
  </si>
  <si>
    <t>Description.description</t>
  </si>
  <si>
    <t>Exclude.locale</t>
  </si>
  <si>
    <t>Description.title</t>
  </si>
  <si>
    <t>Extra3.platform</t>
  </si>
  <si>
    <t>Extra.jobSeqNo</t>
  </si>
  <si>
    <t>Description.ml_highlight</t>
  </si>
  <si>
    <t>Extra.storeLocation</t>
  </si>
  <si>
    <t>Exclude.hasSupplementaryQuestionnaire</t>
  </si>
  <si>
    <t>Location2.locationId</t>
  </si>
  <si>
    <t>Location2.hashKey</t>
  </si>
  <si>
    <t>Location2.address</t>
  </si>
  <si>
    <t>Extra.jobPostingSiteId</t>
  </si>
  <si>
    <t>Exclude.isTranslated</t>
  </si>
  <si>
    <t>Extra.parentRefNum</t>
  </si>
  <si>
    <t>Exclude.ml_language_fullform</t>
  </si>
  <si>
    <t>Extra3.platform1</t>
  </si>
  <si>
    <t>Extra.primaryQuestionnaireId</t>
  </si>
  <si>
    <t>Description.applyUrl</t>
  </si>
  <si>
    <t>Interesting.careerLevel</t>
  </si>
  <si>
    <t>Description.frTitle</t>
  </si>
  <si>
    <t>Exclude.isCritical</t>
  </si>
  <si>
    <t>Exclude.externalApply</t>
  </si>
  <si>
    <t>Investigate.multiLocationValues</t>
  </si>
  <si>
    <t>Investigate.jobwidgetsettings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</si>
</sst>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scheme val="minor"/>
    </font>
    <font>
      <b/>
      <sz val="13"/>
      <color theme="3"/>
      <name val="Calibri"/>
      <family val="2"/>
      <scheme val="minor"/>
    </font>
    <font>
      <i/>
      <sz val="11"/>
      <color rgb="FF7F7F7F"/>
      <name val="Calibri"/>
      <family val="2"/>
      <scheme val="minor"/>
    </font>
    <font>
      <b/>
      <sz val="11"/>
      <color rgb="FF006100"/>
      <name val="Calibri"/>
      <family val="2"/>
      <scheme val="minor"/>
    </font>
    <font>
      <sz val="9"/>
      <color theme="1"/>
      <name val="Lucida Sans Unicode"/>
      <family val="2"/>
    </font>
    <font>
      <i/>
      <sz val="8"/>
      <color theme="1"/>
      <name val="Lucida Handwriting"/>
      <family val="4"/>
    </font>
    <font>
      <sz val="6"/>
      <color rgb="FFD0D0D0"/>
      <name val="Cascadia Mono"/>
      <family val="3"/>
    </font>
    <font>
      <u/>
      <sz val="11"/>
      <color theme="1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sz val="8"/>
      <color theme="1"/>
      <name val="Courier New"/>
      <family val="3"/>
    </font>
    <font>
      <sz val="8"/>
      <name val="Calibri"/>
      <family val="2"/>
      <scheme val="minor"/>
    </font>
    <font>
      <sz val="10"/>
      <color theme="1"/>
      <name val="Courier New"/>
      <family val="3"/>
    </font>
    <font>
      <sz val="8"/>
      <color theme="1"/>
      <name val="Consolas"/>
      <family val="3"/>
    </font>
    <font>
      <b/>
      <sz val="8"/>
      <color theme="1"/>
      <name val="Consolas"/>
      <family val="3"/>
    </font>
    <font>
      <b/>
      <sz val="8"/>
      <color rgb="FFFF0000"/>
      <name val="Consolas"/>
      <family val="3"/>
    </font>
    <font>
      <sz val="8"/>
      <color rgb="FFFF0000"/>
      <name val="Consolas"/>
      <family val="3"/>
    </font>
    <font>
      <b/>
      <sz val="18"/>
      <color rgb="FF006100"/>
      <name val="Calibri"/>
      <family val="2"/>
      <scheme val="minor"/>
    </font>
    <font>
      <b/>
      <sz val="9"/>
      <color theme="1"/>
      <name val="Lucida Sans Unicode"/>
      <family val="2"/>
    </font>
    <font>
      <sz val="16"/>
      <color rgb="FF3F3F76"/>
      <name val="Calibri"/>
      <family val="2"/>
      <scheme val="minor"/>
    </font>
    <font>
      <b/>
      <sz val="8"/>
      <color theme="0"/>
      <name val="Consolas"/>
      <family val="3"/>
    </font>
    <font>
      <b/>
      <sz val="11"/>
      <color theme="1"/>
      <name val="Calibri"/>
      <family val="2"/>
      <scheme val="minor"/>
    </font>
  </fonts>
  <fills count="16">
    <fill>
      <patternFill patternType="none"/>
    </fill>
    <fill>
      <patternFill patternType="gray125"/>
    </fill>
    <fill>
      <patternFill patternType="solid">
        <fgColor rgb="FFC6EFCE"/>
      </patternFill>
    </fill>
    <fill>
      <patternFill patternType="solid">
        <fgColor rgb="FF99FF66"/>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79998168889431442"/>
        <bgColor theme="9" tint="0.79998168889431442"/>
      </patternFill>
    </fill>
    <fill>
      <patternFill patternType="solid">
        <fgColor rgb="FFCCECFF"/>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bgColor theme="4"/>
      </patternFill>
    </fill>
  </fills>
  <borders count="16">
    <border>
      <left/>
      <right/>
      <top/>
      <bottom/>
      <diagonal/>
    </border>
    <border>
      <left/>
      <right/>
      <top/>
      <bottom style="thick">
        <color theme="4" tint="0.499984740745262"/>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theme="4" tint="0.39997558519241921"/>
      </right>
      <top style="thin">
        <color theme="4" tint="0.39997558519241921"/>
      </top>
      <bottom style="thin">
        <color theme="4" tint="0.39997558519241921"/>
      </bottom>
      <diagonal/>
    </border>
  </borders>
  <cellStyleXfs count="13">
    <xf numFmtId="0" fontId="0" fillId="0" borderId="0"/>
    <xf numFmtId="0" fontId="4" fillId="2" borderId="0" applyNumberFormat="0" applyBorder="0" applyAlignment="0" applyProtection="0"/>
    <xf numFmtId="0" fontId="3" fillId="0" borderId="0" applyNumberFormat="0" applyFill="0" applyBorder="0" applyAlignment="0" applyProtection="0"/>
    <xf numFmtId="0" fontId="5" fillId="9" borderId="0" applyNumberFormat="0" applyFont="0" applyBorder="0" applyAlignment="0" applyProtection="0">
      <alignment vertical="top" wrapText="1" readingOrder="1"/>
    </xf>
    <xf numFmtId="9" fontId="1" fillId="0" borderId="0" applyFont="0" applyFill="0" applyBorder="0" applyAlignment="0" applyProtection="0"/>
    <xf numFmtId="0" fontId="8" fillId="0" borderId="0" applyNumberFormat="0" applyFill="0" applyBorder="0" applyAlignment="0" applyProtection="0"/>
    <xf numFmtId="0" fontId="9" fillId="10" borderId="0" applyNumberFormat="0" applyBorder="0" applyAlignment="0" applyProtection="0"/>
    <xf numFmtId="0" fontId="10" fillId="11" borderId="0" applyNumberFormat="0" applyBorder="0" applyAlignment="0" applyProtection="0"/>
    <xf numFmtId="0" fontId="11" fillId="12" borderId="3" applyNumberFormat="0" applyAlignment="0" applyProtection="0"/>
    <xf numFmtId="0" fontId="12" fillId="13" borderId="3" applyNumberFormat="0" applyAlignment="0" applyProtection="0"/>
    <xf numFmtId="0" fontId="13" fillId="0" borderId="0" applyNumberFormat="0" applyFill="0" applyBorder="0" applyAlignment="0" applyProtection="0"/>
    <xf numFmtId="0" fontId="1" fillId="14" borderId="5" applyNumberFormat="0" applyFont="0" applyAlignment="0" applyProtection="0"/>
    <xf numFmtId="0" fontId="16" fillId="0" borderId="0" applyNumberFormat="0" applyFill="0" applyBorder="0" applyAlignment="0" applyProtection="0"/>
  </cellStyleXfs>
  <cellXfs count="133">
    <xf numFmtId="0" fontId="0" fillId="0" borderId="0" xfId="0"/>
    <xf numFmtId="0" fontId="0" fillId="0" borderId="0" xfId="0" pivotButton="1"/>
    <xf numFmtId="22" fontId="0" fillId="0" borderId="0" xfId="0" applyNumberFormat="1"/>
    <xf numFmtId="14" fontId="0" fillId="0" borderId="0" xfId="0" applyNumberFormat="1"/>
    <xf numFmtId="0" fontId="3" fillId="0" borderId="0" xfId="2"/>
    <xf numFmtId="0" fontId="0" fillId="5" borderId="0" xfId="0" applyFill="1"/>
    <xf numFmtId="0" fontId="0" fillId="0" borderId="0" xfId="0" applyAlignment="1">
      <alignment wrapText="1"/>
    </xf>
    <xf numFmtId="0" fontId="0" fillId="8" borderId="2" xfId="0" applyFill="1" applyBorder="1" applyAlignment="1">
      <alignment wrapText="1"/>
    </xf>
    <xf numFmtId="0" fontId="0" fillId="4" borderId="2" xfId="0" applyFill="1" applyBorder="1" applyAlignment="1">
      <alignment wrapText="1"/>
    </xf>
    <xf numFmtId="0" fontId="0" fillId="0" borderId="2" xfId="0" applyBorder="1" applyAlignment="1">
      <alignment wrapText="1"/>
    </xf>
    <xf numFmtId="0" fontId="0" fillId="0" borderId="0" xfId="0" pivotButton="1" applyAlignment="1">
      <alignment wrapText="1"/>
    </xf>
    <xf numFmtId="0" fontId="0" fillId="0" borderId="0" xfId="0" applyAlignment="1">
      <alignment horizontal="left" wrapText="1"/>
    </xf>
    <xf numFmtId="14" fontId="0" fillId="4" borderId="0" xfId="0" applyNumberFormat="1" applyFill="1" applyAlignment="1">
      <alignment horizontal="left" wrapText="1"/>
    </xf>
    <xf numFmtId="0" fontId="0" fillId="4" borderId="0" xfId="0" applyFill="1" applyAlignment="1">
      <alignment horizontal="left" wrapText="1"/>
    </xf>
    <xf numFmtId="14" fontId="0" fillId="0" borderId="0" xfId="0" applyNumberFormat="1" applyAlignment="1">
      <alignment horizontal="left" wrapText="1"/>
    </xf>
    <xf numFmtId="0" fontId="5" fillId="9" borderId="0" xfId="0" applyFont="1" applyFill="1" applyAlignment="1">
      <alignment horizontal="left" vertical="center" wrapText="1"/>
    </xf>
    <xf numFmtId="0" fontId="2" fillId="0" borderId="1" xfId="0" applyFont="1" applyBorder="1" applyAlignment="1">
      <alignment horizontal="left" wrapText="1"/>
    </xf>
    <xf numFmtId="0" fontId="0" fillId="6" borderId="0" xfId="0" applyFill="1" applyAlignment="1">
      <alignment horizontal="left" wrapText="1"/>
    </xf>
    <xf numFmtId="0" fontId="5" fillId="9" borderId="0" xfId="0" applyFont="1" applyFill="1" applyAlignment="1">
      <alignment horizontal="left" wrapText="1"/>
    </xf>
    <xf numFmtId="0" fontId="2" fillId="0" borderId="0" xfId="0" applyFont="1" applyAlignment="1">
      <alignment horizontal="left" wrapText="1"/>
    </xf>
    <xf numFmtId="0" fontId="0" fillId="3" borderId="0" xfId="0" applyFill="1" applyAlignment="1">
      <alignment horizontal="left" wrapText="1"/>
    </xf>
    <xf numFmtId="0" fontId="0" fillId="7" borderId="0" xfId="0" applyFill="1" applyAlignment="1">
      <alignment horizontal="left" wrapText="1"/>
    </xf>
    <xf numFmtId="0" fontId="0" fillId="0" borderId="0" xfId="0" applyAlignment="1">
      <alignment vertical="top"/>
    </xf>
    <xf numFmtId="9" fontId="0" fillId="0" borderId="0" xfId="4" applyFont="1" applyAlignment="1">
      <alignment vertical="top"/>
    </xf>
    <xf numFmtId="0" fontId="0" fillId="4" borderId="0" xfId="0" applyFill="1" applyAlignment="1">
      <alignment vertical="top"/>
    </xf>
    <xf numFmtId="49" fontId="6" fillId="0" borderId="0" xfId="0" applyNumberFormat="1" applyFont="1" applyAlignment="1">
      <alignment vertical="top" wrapText="1"/>
    </xf>
    <xf numFmtId="0" fontId="0" fillId="0" borderId="0" xfId="0" applyNumberFormat="1"/>
    <xf numFmtId="0" fontId="7" fillId="0" borderId="0" xfId="0" applyFont="1" applyAlignment="1">
      <alignment vertical="center"/>
    </xf>
    <xf numFmtId="0" fontId="8" fillId="0" borderId="0" xfId="5"/>
    <xf numFmtId="0" fontId="14" fillId="0" borderId="0" xfId="0" applyFont="1" applyAlignment="1">
      <alignmen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17" fillId="0" borderId="0" xfId="0" applyFont="1" applyAlignment="1">
      <alignment horizontal="left"/>
    </xf>
    <xf numFmtId="0" fontId="17" fillId="4" borderId="0" xfId="0" applyFont="1" applyFill="1" applyAlignment="1">
      <alignment horizontal="left"/>
    </xf>
    <xf numFmtId="0" fontId="20" fillId="0" borderId="0" xfId="0" applyFont="1" applyAlignment="1">
      <alignment horizontal="left"/>
    </xf>
    <xf numFmtId="0" fontId="5" fillId="9" borderId="0" xfId="3" applyAlignment="1">
      <alignment horizontal="left"/>
    </xf>
    <xf numFmtId="0" fontId="4" fillId="2" borderId="0" xfId="1" applyAlignment="1">
      <alignment horizontal="left"/>
    </xf>
    <xf numFmtId="0" fontId="10" fillId="11" borderId="0" xfId="7" applyAlignment="1">
      <alignment horizontal="left"/>
    </xf>
    <xf numFmtId="0" fontId="21" fillId="2" borderId="0" xfId="1" applyFont="1" applyAlignment="1">
      <alignment horizontal="left"/>
    </xf>
    <xf numFmtId="0" fontId="3" fillId="0" borderId="0" xfId="2" applyAlignment="1">
      <alignment horizontal="left"/>
    </xf>
    <xf numFmtId="0" fontId="18" fillId="0" borderId="0" xfId="0" applyNumberFormat="1" applyFont="1" applyAlignment="1">
      <alignment horizontal="right" wrapText="1"/>
    </xf>
    <xf numFmtId="0" fontId="18" fillId="0" borderId="0" xfId="0" applyFont="1" applyAlignment="1">
      <alignment horizontal="right" wrapText="1"/>
    </xf>
    <xf numFmtId="0" fontId="18" fillId="4" borderId="0" xfId="0" applyFont="1" applyFill="1" applyAlignment="1">
      <alignment horizontal="right" wrapText="1"/>
    </xf>
    <xf numFmtId="0" fontId="19" fillId="0" borderId="0" xfId="0" applyFont="1" applyAlignment="1">
      <alignment horizontal="right" wrapText="1"/>
    </xf>
    <xf numFmtId="0" fontId="5" fillId="9" borderId="0" xfId="3" applyAlignment="1">
      <alignment horizontal="right" wrapText="1"/>
    </xf>
    <xf numFmtId="0" fontId="4" fillId="2" borderId="0" xfId="1" applyAlignment="1">
      <alignment horizontal="right" wrapText="1"/>
    </xf>
    <xf numFmtId="0" fontId="10" fillId="11" borderId="0" xfId="7" applyAlignment="1">
      <alignment horizontal="right" wrapText="1"/>
    </xf>
    <xf numFmtId="0" fontId="21" fillId="2" borderId="0" xfId="1" applyFont="1" applyAlignment="1">
      <alignment horizontal="right" wrapText="1"/>
    </xf>
    <xf numFmtId="0" fontId="3" fillId="0" borderId="0" xfId="2" applyAlignment="1">
      <alignment horizontal="right" wrapText="1"/>
    </xf>
    <xf numFmtId="0" fontId="22" fillId="9" borderId="0" xfId="3" applyFont="1" applyAlignment="1">
      <alignment horizontal="right" wrapText="1"/>
    </xf>
    <xf numFmtId="0" fontId="9" fillId="10" borderId="0" xfId="6" applyAlignment="1">
      <alignment horizontal="right" wrapText="1"/>
    </xf>
    <xf numFmtId="0" fontId="9" fillId="10" borderId="0" xfId="6" applyAlignment="1">
      <alignment horizontal="left"/>
    </xf>
    <xf numFmtId="0" fontId="18" fillId="9" borderId="0" xfId="3" applyFont="1" applyAlignment="1">
      <alignment horizontal="right" wrapText="1"/>
    </xf>
    <xf numFmtId="0" fontId="17" fillId="9" borderId="0" xfId="3" applyFont="1" applyAlignment="1">
      <alignment horizontal="left"/>
    </xf>
    <xf numFmtId="0" fontId="12" fillId="13" borderId="3" xfId="9" applyAlignment="1">
      <alignment horizontal="right" wrapText="1"/>
    </xf>
    <xf numFmtId="0" fontId="12" fillId="13" borderId="3" xfId="9" applyAlignment="1">
      <alignment horizontal="left"/>
    </xf>
    <xf numFmtId="0" fontId="3" fillId="11" borderId="0" xfId="2" applyFill="1" applyAlignment="1">
      <alignment horizontal="right" wrapText="1"/>
    </xf>
    <xf numFmtId="0" fontId="3" fillId="11" borderId="0" xfId="2" applyFill="1" applyAlignment="1">
      <alignment horizontal="left"/>
    </xf>
    <xf numFmtId="0" fontId="4" fillId="14" borderId="5" xfId="11" applyFont="1" applyAlignment="1">
      <alignment horizontal="right" wrapText="1"/>
    </xf>
    <xf numFmtId="0" fontId="4" fillId="14" borderId="5" xfId="11" applyFont="1" applyAlignment="1">
      <alignment horizontal="left"/>
    </xf>
    <xf numFmtId="0" fontId="13" fillId="0" borderId="0" xfId="10" applyAlignment="1">
      <alignment horizontal="right" wrapText="1"/>
    </xf>
    <xf numFmtId="0" fontId="13" fillId="0" borderId="0" xfId="10" applyAlignment="1">
      <alignment horizontal="left"/>
    </xf>
    <xf numFmtId="0" fontId="13" fillId="0" borderId="0" xfId="10"/>
    <xf numFmtId="0" fontId="23" fillId="14" borderId="5" xfId="11" applyFont="1" applyAlignment="1">
      <alignment horizontal="right" wrapText="1"/>
    </xf>
    <xf numFmtId="0" fontId="23" fillId="14" borderId="5" xfId="11" applyFont="1" applyAlignment="1">
      <alignment horizontal="left"/>
    </xf>
    <xf numFmtId="0" fontId="12" fillId="13" borderId="0" xfId="9" applyBorder="1" applyAlignment="1">
      <alignment horizontal="right" wrapText="1"/>
    </xf>
    <xf numFmtId="0" fontId="4" fillId="2" borderId="3" xfId="1" applyBorder="1" applyAlignment="1">
      <alignment horizontal="right" wrapText="1"/>
    </xf>
    <xf numFmtId="0" fontId="12" fillId="13" borderId="0" xfId="9" applyBorder="1" applyAlignment="1">
      <alignment horizontal="left"/>
    </xf>
    <xf numFmtId="0" fontId="4" fillId="2" borderId="3" xfId="1" applyBorder="1" applyAlignment="1">
      <alignment horizontal="left"/>
    </xf>
    <xf numFmtId="0" fontId="16" fillId="0" borderId="0" xfId="12" applyAlignment="1">
      <alignment wrapText="1"/>
    </xf>
    <xf numFmtId="0" fontId="4" fillId="2" borderId="0" xfId="1" applyBorder="1" applyAlignment="1">
      <alignment horizontal="right" wrapText="1"/>
    </xf>
    <xf numFmtId="0" fontId="4" fillId="2" borderId="0" xfId="1" applyBorder="1" applyAlignment="1">
      <alignment horizontal="left"/>
    </xf>
    <xf numFmtId="0" fontId="4" fillId="14" borderId="0" xfId="11" applyFont="1" applyBorder="1" applyAlignment="1">
      <alignment horizontal="right" wrapText="1"/>
    </xf>
    <xf numFmtId="0" fontId="4" fillId="14" borderId="0" xfId="11" applyFont="1" applyBorder="1" applyAlignment="1">
      <alignment horizontal="left"/>
    </xf>
    <xf numFmtId="0" fontId="23" fillId="14" borderId="0" xfId="11" applyFont="1" applyBorder="1" applyAlignment="1">
      <alignment horizontal="right" wrapText="1"/>
    </xf>
    <xf numFmtId="0" fontId="23" fillId="14" borderId="0" xfId="11" applyFont="1" applyBorder="1" applyAlignment="1">
      <alignment horizontal="left"/>
    </xf>
    <xf numFmtId="0" fontId="9" fillId="9" borderId="0" xfId="3" applyFont="1" applyAlignment="1">
      <alignment horizontal="left"/>
    </xf>
    <xf numFmtId="0" fontId="20" fillId="9" borderId="0" xfId="3" applyFont="1" applyAlignment="1">
      <alignment horizontal="left"/>
    </xf>
    <xf numFmtId="0" fontId="4" fillId="9" borderId="0" xfId="3" applyFont="1" applyAlignment="1">
      <alignment horizontal="left"/>
    </xf>
    <xf numFmtId="0" fontId="10" fillId="9" borderId="0" xfId="3" applyFont="1" applyAlignment="1">
      <alignment horizontal="left"/>
    </xf>
    <xf numFmtId="0" fontId="21" fillId="9" borderId="0" xfId="3" applyFont="1" applyAlignment="1">
      <alignment horizontal="left"/>
    </xf>
    <xf numFmtId="0" fontId="3" fillId="9" borderId="0" xfId="3" applyFont="1" applyAlignment="1">
      <alignment horizontal="left"/>
    </xf>
    <xf numFmtId="0" fontId="4" fillId="9" borderId="0" xfId="3" applyFont="1" applyBorder="1" applyAlignment="1">
      <alignment horizontal="left"/>
    </xf>
    <xf numFmtId="0" fontId="12" fillId="9" borderId="0" xfId="3" applyFont="1" applyBorder="1" applyAlignment="1">
      <alignment horizontal="left"/>
    </xf>
    <xf numFmtId="0" fontId="4" fillId="9" borderId="5" xfId="3" applyFont="1" applyBorder="1" applyAlignment="1">
      <alignment horizontal="left"/>
    </xf>
    <xf numFmtId="0" fontId="13" fillId="9" borderId="0" xfId="3" applyFont="1" applyAlignment="1">
      <alignment horizontal="left"/>
    </xf>
    <xf numFmtId="0" fontId="23" fillId="9" borderId="5" xfId="3" applyFont="1" applyBorder="1" applyAlignment="1">
      <alignment horizontal="left"/>
    </xf>
    <xf numFmtId="0" fontId="24" fillId="15" borderId="15" xfId="0" applyFont="1" applyFill="1" applyBorder="1" applyAlignment="1">
      <alignment horizontal="left"/>
    </xf>
    <xf numFmtId="0" fontId="18" fillId="0" borderId="5" xfId="0" applyFont="1" applyBorder="1" applyAlignment="1">
      <alignment horizontal="right" wrapText="1"/>
    </xf>
    <xf numFmtId="0" fontId="4" fillId="2" borderId="5" xfId="1" applyBorder="1" applyAlignment="1">
      <alignment horizontal="left"/>
    </xf>
    <xf numFmtId="0" fontId="17" fillId="0" borderId="5" xfId="0" applyFont="1" applyBorder="1" applyAlignment="1">
      <alignment horizontal="left"/>
    </xf>
    <xf numFmtId="0" fontId="3" fillId="11" borderId="0" xfId="2" applyFill="1" applyBorder="1" applyAlignment="1">
      <alignment horizontal="right" wrapText="1"/>
    </xf>
    <xf numFmtId="0" fontId="18" fillId="0" borderId="0" xfId="0" applyFont="1" applyBorder="1" applyAlignment="1">
      <alignment horizontal="right" wrapText="1"/>
    </xf>
    <xf numFmtId="0" fontId="3" fillId="11" borderId="0" xfId="2" applyFill="1" applyBorder="1" applyAlignment="1">
      <alignment horizontal="left"/>
    </xf>
    <xf numFmtId="0" fontId="17" fillId="0" borderId="0" xfId="0" applyFont="1" applyBorder="1" applyAlignment="1">
      <alignment horizontal="left"/>
    </xf>
    <xf numFmtId="0" fontId="10" fillId="11" borderId="0" xfId="7" applyBorder="1" applyAlignment="1">
      <alignment horizontal="right" wrapText="1"/>
    </xf>
    <xf numFmtId="0" fontId="3" fillId="0" borderId="0" xfId="2" applyBorder="1" applyAlignment="1">
      <alignment horizontal="right" wrapText="1"/>
    </xf>
    <xf numFmtId="0" fontId="10" fillId="11" borderId="0" xfId="7" applyBorder="1" applyAlignment="1">
      <alignment horizontal="left"/>
    </xf>
    <xf numFmtId="0" fontId="3" fillId="0" borderId="0" xfId="2" applyBorder="1" applyAlignment="1">
      <alignment horizontal="left"/>
    </xf>
    <xf numFmtId="0" fontId="13" fillId="9" borderId="0" xfId="10" applyFill="1" applyAlignment="1">
      <alignment horizontal="left"/>
    </xf>
    <xf numFmtId="0" fontId="8" fillId="14" borderId="4" xfId="5" applyFill="1" applyBorder="1" applyAlignment="1">
      <alignment horizontal="left"/>
    </xf>
    <xf numFmtId="0" fontId="8" fillId="14" borderId="4" xfId="5" applyFill="1" applyBorder="1"/>
    <xf numFmtId="0" fontId="9" fillId="10" borderId="0" xfId="6"/>
    <xf numFmtId="0" fontId="9" fillId="10" borderId="0" xfId="6" applyBorder="1" applyAlignment="1">
      <alignment horizontal="left"/>
    </xf>
    <xf numFmtId="0" fontId="9" fillId="10" borderId="0" xfId="6" applyBorder="1" applyAlignment="1">
      <alignment horizontal="right" wrapText="1"/>
    </xf>
    <xf numFmtId="0" fontId="8" fillId="14" borderId="0" xfId="5" applyFill="1" applyBorder="1" applyAlignment="1">
      <alignment horizontal="right" wrapText="1"/>
    </xf>
    <xf numFmtId="0" fontId="4" fillId="2" borderId="4" xfId="1" applyBorder="1" applyAlignment="1">
      <alignment horizontal="right" wrapText="1"/>
    </xf>
    <xf numFmtId="0" fontId="19" fillId="0" borderId="0" xfId="0" applyFont="1" applyBorder="1" applyAlignment="1">
      <alignment horizontal="right" wrapText="1"/>
    </xf>
    <xf numFmtId="0" fontId="13" fillId="14" borderId="0" xfId="11" applyFont="1" applyBorder="1" applyAlignment="1">
      <alignment horizontal="right" wrapText="1"/>
    </xf>
    <xf numFmtId="0" fontId="8" fillId="14" borderId="0" xfId="5" applyFill="1" applyBorder="1" applyAlignment="1">
      <alignment horizontal="left"/>
    </xf>
    <xf numFmtId="0" fontId="4" fillId="2" borderId="4" xfId="1" applyBorder="1" applyAlignment="1">
      <alignment horizontal="left"/>
    </xf>
    <xf numFmtId="0" fontId="20" fillId="0" borderId="0" xfId="0" applyFont="1" applyBorder="1" applyAlignment="1">
      <alignment horizontal="left"/>
    </xf>
    <xf numFmtId="0" fontId="13" fillId="14" borderId="0" xfId="11" applyFont="1" applyBorder="1" applyAlignment="1">
      <alignment horizontal="left"/>
    </xf>
    <xf numFmtId="0" fontId="11" fillId="12" borderId="0" xfId="8" applyBorder="1" applyAlignment="1">
      <alignment horizontal="left"/>
    </xf>
    <xf numFmtId="0" fontId="16" fillId="0" borderId="0" xfId="12" applyFont="1" applyAlignment="1">
      <alignment wrapText="1"/>
    </xf>
    <xf numFmtId="0" fontId="25" fillId="0" borderId="0" xfId="0" applyFont="1"/>
    <xf numFmtId="0" fontId="25" fillId="0" borderId="0" xfId="0" applyFont="1" applyAlignment="1">
      <alignment wrapText="1"/>
    </xf>
    <xf numFmtId="0" fontId="18" fillId="4" borderId="5" xfId="0" applyFont="1" applyFill="1" applyBorder="1" applyAlignment="1">
      <alignment horizontal="right" wrapText="1"/>
    </xf>
    <xf numFmtId="0" fontId="17" fillId="4" borderId="5" xfId="0" applyFont="1" applyFill="1" applyBorder="1" applyAlignment="1">
      <alignment horizontal="left"/>
    </xf>
    <xf numFmtId="0" fontId="10" fillId="11" borderId="3" xfId="7" applyBorder="1" applyAlignment="1">
      <alignment horizontal="left"/>
    </xf>
    <xf numFmtId="0" fontId="17" fillId="0" borderId="3" xfId="0" applyFont="1" applyBorder="1" applyAlignment="1">
      <alignment horizontal="left"/>
    </xf>
    <xf numFmtId="0" fontId="11" fillId="12" borderId="5" xfId="8" applyBorder="1" applyAlignment="1">
      <alignment horizontal="left"/>
    </xf>
    <xf numFmtId="0" fontId="10" fillId="11" borderId="0" xfId="7" applyNumberFormat="1" applyBorder="1" applyAlignment="1">
      <alignment horizontal="right" wrapText="1"/>
    </xf>
    <xf numFmtId="0" fontId="10" fillId="11" borderId="3" xfId="7" applyBorder="1" applyAlignment="1">
      <alignment horizontal="right" wrapText="1"/>
    </xf>
    <xf numFmtId="0" fontId="0" fillId="4" borderId="0" xfId="0" applyFill="1"/>
    <xf numFmtId="0" fontId="25" fillId="4" borderId="0" xfId="0" applyFont="1" applyFill="1"/>
  </cellXfs>
  <cellStyles count="13">
    <cellStyle name="Bad" xfId="6" builtinId="27"/>
    <cellStyle name="Calculation" xfId="9" builtinId="22"/>
    <cellStyle name="Code" xfId="12" xr:uid="{2CF780E3-E5C7-4F57-B646-215FFE3FE418}"/>
    <cellStyle name="Explanatory Text" xfId="2" builtinId="53"/>
    <cellStyle name="Good" xfId="1" builtinId="26" customBuiltin="1"/>
    <cellStyle name="Hyperlink" xfId="5" builtinId="8"/>
    <cellStyle name="Input" xfId="8" builtinId="20"/>
    <cellStyle name="Job Description Style" xfId="3" xr:uid="{8EE2BFC1-3E7A-49C4-B082-CC1884A9B2BF}"/>
    <cellStyle name="Neutral" xfId="7" builtinId="28"/>
    <cellStyle name="Normal" xfId="0" builtinId="0"/>
    <cellStyle name="Note" xfId="11" builtinId="10"/>
    <cellStyle name="Percent" xfId="4" builtinId="5"/>
    <cellStyle name="Warning Text" xfId="10" builtinId="11"/>
  </cellStyles>
  <dxfs count="360">
    <dxf>
      <numFmt numFmtId="0" formatCode="Genera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numFmt numFmtId="0" formatCode="General"/>
    </dxf>
    <dxf>
      <alignment horizontal="general" vertical="bottom" textRotation="0" wrapText="1" indent="0" justifyLastLine="0" shrinkToFit="0" readingOrder="0"/>
    </dxf>
    <dxf>
      <numFmt numFmtId="164" formatCode="m/d/yyyy"/>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6"/>
        <color rgb="FFD0D0D0"/>
        <name val="Cascadia Mono"/>
        <family val="3"/>
        <scheme val="none"/>
      </font>
      <alignment horizontal="general" vertical="center" textRotation="0" wrapText="0" indent="0" justifyLastLine="0" shrinkToFit="0" readingOrder="0"/>
    </dxf>
    <dxf>
      <font>
        <b val="0"/>
        <i val="0"/>
        <strike val="0"/>
        <condense val="0"/>
        <extend val="0"/>
        <outline val="0"/>
        <shadow val="0"/>
        <u val="none"/>
        <vertAlign val="baseline"/>
        <sz val="6"/>
        <color rgb="FFD0D0D0"/>
        <name val="Cascadia Mono"/>
        <family val="3"/>
        <scheme val="none"/>
      </font>
      <alignment horizontal="general" vertical="center" textRotation="0" wrapText="0" indent="0" justifyLastLine="0" shrinkToFit="0" readingOrder="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27" formatCode="yyyy/mm/dd\ hh:mm"/>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left" vertical="bottom" textRotation="0" wrapText="0" indent="0" justifyLastLine="0" shrinkToFit="0" readingOrder="0"/>
    </dxf>
    <dxf>
      <alignment horizontal="right" vertical="bottom" textRotation="0" wrapText="1" indent="0" justifyLastLine="0" shrinkToFit="0" readingOrder="0"/>
    </dxf>
    <dxf>
      <fill>
        <patternFill patternType="solid">
          <fgColor rgb="FFFFC7CE"/>
          <bgColor rgb="FFFFFFFF"/>
        </patternFill>
      </fill>
    </dxf>
  </dxfs>
  <tableStyles count="0" defaultTableStyle="TableStyleMedium2" defaultPivotStyle="PivotStyleLight16"/>
  <colors>
    <mruColors>
      <color rgb="FFCCECFF"/>
      <color rgb="FFFFFF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tyles" Target="styles.xml"/><Relationship Id="rId21" Type="http://schemas.openxmlformats.org/officeDocument/2006/relationships/pivotCacheDefinition" Target="pivotCache/pivotCacheDefinition2.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68" Type="http://schemas.openxmlformats.org/officeDocument/2006/relationships/customXml" Target="../customXml/item34.xml"/><Relationship Id="rId76" Type="http://schemas.openxmlformats.org/officeDocument/2006/relationships/customXml" Target="../customXml/item42.xml"/><Relationship Id="rId84" Type="http://schemas.openxmlformats.org/officeDocument/2006/relationships/customXml" Target="../customXml/item50.xml"/><Relationship Id="rId89" Type="http://schemas.openxmlformats.org/officeDocument/2006/relationships/customXml" Target="../customXml/item55.xml"/><Relationship Id="rId97" Type="http://schemas.openxmlformats.org/officeDocument/2006/relationships/customXml" Target="../customXml/item63.xml"/><Relationship Id="rId7" Type="http://schemas.openxmlformats.org/officeDocument/2006/relationships/worksheet" Target="worksheets/sheet7.xml"/><Relationship Id="rId71" Type="http://schemas.openxmlformats.org/officeDocument/2006/relationships/customXml" Target="../customXml/item37.xml"/><Relationship Id="rId92" Type="http://schemas.openxmlformats.org/officeDocument/2006/relationships/customXml" Target="../customXml/item58.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17/06/relationships/rdRichValue" Target="richData/rdrichvalue.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powerPivotData" Target="model/item.data"/><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74" Type="http://schemas.openxmlformats.org/officeDocument/2006/relationships/customXml" Target="../customXml/item40.xml"/><Relationship Id="rId79" Type="http://schemas.openxmlformats.org/officeDocument/2006/relationships/customXml" Target="../customXml/item45.xml"/><Relationship Id="rId87" Type="http://schemas.openxmlformats.org/officeDocument/2006/relationships/customXml" Target="../customXml/item53.xml"/><Relationship Id="rId5" Type="http://schemas.openxmlformats.org/officeDocument/2006/relationships/worksheet" Target="worksheets/sheet5.xml"/><Relationship Id="rId61" Type="http://schemas.openxmlformats.org/officeDocument/2006/relationships/customXml" Target="../customXml/item27.xml"/><Relationship Id="rId82" Type="http://schemas.openxmlformats.org/officeDocument/2006/relationships/customXml" Target="../customXml/item48.xml"/><Relationship Id="rId90" Type="http://schemas.openxmlformats.org/officeDocument/2006/relationships/customXml" Target="../customXml/item56.xml"/><Relationship Id="rId95" Type="http://schemas.openxmlformats.org/officeDocument/2006/relationships/customXml" Target="../customXml/item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sharedStrings" Target="sharedStrings.xml"/><Relationship Id="rId30" Type="http://schemas.microsoft.com/office/2017/06/relationships/rdRichValueStructure" Target="richData/rdrichvaluestructure.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77" Type="http://schemas.openxmlformats.org/officeDocument/2006/relationships/customXml" Target="../customXml/item43.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80" Type="http://schemas.openxmlformats.org/officeDocument/2006/relationships/customXml" Target="../customXml/item46.xml"/><Relationship Id="rId85" Type="http://schemas.openxmlformats.org/officeDocument/2006/relationships/customXml" Target="../customXml/item51.xml"/><Relationship Id="rId93" Type="http://schemas.openxmlformats.org/officeDocument/2006/relationships/customXml" Target="../customXml/item59.xml"/><Relationship Id="rId98" Type="http://schemas.openxmlformats.org/officeDocument/2006/relationships/customXml" Target="../customXml/item6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33" Type="http://schemas.microsoft.com/office/2017/10/relationships/person" Target="persons/person.xml"/><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75" Type="http://schemas.openxmlformats.org/officeDocument/2006/relationships/customXml" Target="../customXml/item41.xml"/><Relationship Id="rId83" Type="http://schemas.openxmlformats.org/officeDocument/2006/relationships/customXml" Target="../customXml/item49.xml"/><Relationship Id="rId88" Type="http://schemas.openxmlformats.org/officeDocument/2006/relationships/customXml" Target="../customXml/item54.xml"/><Relationship Id="rId91" Type="http://schemas.openxmlformats.org/officeDocument/2006/relationships/customXml" Target="../customXml/item57.xml"/><Relationship Id="rId96" Type="http://schemas.openxmlformats.org/officeDocument/2006/relationships/customXml" Target="../customXml/item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sheetMetadata" Target="metadata.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microsoft.com/office/2017/06/relationships/rdRichValueTypes" Target="richData/rdRichValueType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78" Type="http://schemas.openxmlformats.org/officeDocument/2006/relationships/customXml" Target="../customXml/item44.xml"/><Relationship Id="rId81" Type="http://schemas.openxmlformats.org/officeDocument/2006/relationships/customXml" Target="../customXml/item47.xml"/><Relationship Id="rId86" Type="http://schemas.openxmlformats.org/officeDocument/2006/relationships/customXml" Target="../customXml/item52.xml"/><Relationship Id="rId94" Type="http://schemas.openxmlformats.org/officeDocument/2006/relationships/customXml" Target="../customXml/item6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1008529</xdr:colOff>
      <xdr:row>2</xdr:row>
      <xdr:rowOff>123264</xdr:rowOff>
    </xdr:from>
    <xdr:to>
      <xdr:col>2</xdr:col>
      <xdr:colOff>2003566</xdr:colOff>
      <xdr:row>3</xdr:row>
      <xdr:rowOff>1879200</xdr:rowOff>
    </xdr:to>
    <xdr:pic>
      <xdr:nvPicPr>
        <xdr:cNvPr id="2" name="Picture 1">
          <a:extLst>
            <a:ext uri="{FF2B5EF4-FFF2-40B4-BE49-F238E27FC236}">
              <a16:creationId xmlns:a16="http://schemas.microsoft.com/office/drawing/2014/main" id="{96CD8C4F-C4B9-6BA2-A161-B2AFC30E8BEB}"/>
            </a:ext>
          </a:extLst>
        </xdr:cNvPr>
        <xdr:cNvPicPr>
          <a:picLocks noChangeAspect="1"/>
        </xdr:cNvPicPr>
      </xdr:nvPicPr>
      <xdr:blipFill>
        <a:blip xmlns:r="http://schemas.openxmlformats.org/officeDocument/2006/relationships" r:embed="rId1"/>
        <a:stretch>
          <a:fillRect/>
        </a:stretch>
      </xdr:blipFill>
      <xdr:spPr>
        <a:xfrm>
          <a:off x="1008529" y="504264"/>
          <a:ext cx="6329037" cy="356008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FromAPI"/>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398145" createdVersion="8" refreshedVersion="8" minRefreshableVersion="3" recordCount="136" xr:uid="{80E96B6D-2F10-40AE-A410-48E7D2FDF0A5}">
  <cacheSource type="worksheet">
    <worksheetSource ref="A1:C1048576" sheet="JobFieldsAnnotated"/>
  </cacheSource>
  <cacheFields count="3">
    <cacheField name="Value" numFmtId="0">
      <sharedItems containsBlank="1" containsMixedTypes="1" containsNumber="1" containsInteger="1" minValue="76502" maxValue="76502" count="63" longText="1">
        <s v="2022-06-01T20:29:15.393+0000"/>
        <s v="2022-06-01T20:29:15.393Z"/>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Demonstrated experience in developing and applying leading practices in a large-scale Information Security, Technology Risk or Operational Risk environments, including strategy development and execution,..."/>
        <s v="Director"/>
        <s v="Director,  API Service Operations"/>
        <s v="Director,  API Service Operations | Directeur général, Exploitation des services, Interface de programmation"/>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https://rbc.wd3.myworkdayjobs.com/RBCGLOBAL1/job/TORONTO-Ontario-Canada/Director---API-Service-Operations---Directeur-gnral--Exploitation-des-services--Interface-de-programmation_R-0000013818/apply"/>
        <s v="RBC Global Careers Site"/>
        <s v="RBC WATERPARK PLACE, 88 QUEENS QUAY W:TORONTO"/>
        <s v="RBCAA0088"/>
        <s v="RBCAA0088_Technology_Analytics_Research"/>
        <s v="RBCAA0088R-0000013818externalen_CA"/>
        <s v="RBCAA0088R0000013818EXTERNALENCA"/>
        <s v="REC_Canada - Legal Eligibility, Preferred Communication Language"/>
        <s v="yes"/>
        <s v="refNum,jobId,siteType,locale"/>
        <s v="Technology and Operations"/>
        <s v="[List]"/>
        <s v="Management"/>
        <s v="[Record]"/>
        <s v="Ontario"/>
        <s v="Ontario, Canada"/>
        <s v="43.7230779"/>
        <s v="600 QUEENS PLATE DR, TORONTO, ON M9W 0A4, Canada"/>
        <s v="-79.5988378"/>
        <s v="bc48918f93626b6a0f5d29791258e916d0a739bfacc3dfee9ca46bafd61d561a204c74009851557b40d1cb31bfd5a1dfdae7b4608c67b395272ab95961202b0f"/>
        <s v="Canada"/>
        <s v="CAN-ON-TORONTO"/>
        <s v="TORONTO"/>
        <s v="TORONTO, Canada"/>
        <s v="TORONTO, Ontario"/>
        <s v="TORONTO, Ontario, Canada"/>
        <s v="1808"/>
        <s v="2022-06-01T00:00:00.000Z"/>
        <s v="2022-07-01"/>
        <s v="37.5"/>
        <s v="Finance and Insurance"/>
        <s v="Full time"/>
        <s v="JOB_FAMILY_TECHNOLOGY_SUPPORT"/>
        <s v="JOB_POSTING-3-20588"/>
        <s v="M9W 0A4"/>
        <s v="Regular"/>
        <s v="Royal Bank of Canada"/>
        <s v="Salaried"/>
        <s v="Technology"/>
        <s v="Technology | Analytics | Research"/>
        <s v="WORKDAY"/>
        <s v="Technology Support"/>
        <s v=" phApp.ddo"/>
        <n v="76502"/>
        <s v="multi_location"/>
        <s v="TRUE"/>
        <s v=""/>
        <s v="R-0000013818"/>
        <m/>
        <s v="en_CA"/>
        <s v="english"/>
        <s v="External"/>
        <s v="FALSE"/>
        <s v="no"/>
      </sharedItems>
    </cacheField>
    <cacheField name="Name" numFmtId="0">
      <sharedItems containsBlank="1" count="106">
        <s v="jobUpdatedDate"/>
        <s v="jobUpdated"/>
        <s v="description"/>
        <s v="descriptionFR"/>
        <s v="descriptionTeaser"/>
        <s v="ml_highlight"/>
        <s v="ml_title"/>
        <s v="title"/>
        <s v="frTitle"/>
        <s v="o"/>
        <s v="applyUrl"/>
        <s v="jobPostingSiteId"/>
        <s v="storeLocation"/>
        <s v="refNum"/>
        <s v="parentRefNum"/>
        <s v="internalCategoryId"/>
        <s v="uniqueKey"/>
        <s v="jobSeqNo"/>
        <s v="primaryQuestionnaireId"/>
        <s v="hasPrimaryQuestionnaire"/>
        <s v="jobUniqueIdentifier"/>
        <s v="platform"/>
        <s v="platform1"/>
        <s v="ml_skills"/>
        <s v="lastUpdatedTrack"/>
        <s v="multi_category"/>
        <s v="ml_domains"/>
        <s v="careerLevel"/>
        <s v="multiLocationValues"/>
        <s v="jobwidgetsettings"/>
        <s v="state"/>
        <s v="stateCountry"/>
        <s v="latitude"/>
        <s v="address"/>
        <s v="mapQueryLocation"/>
        <s v="longitude"/>
        <s v="hashKey"/>
        <s v="country"/>
        <s v="atsCountry"/>
        <s v="ml_country"/>
        <s v="locationId"/>
        <s v="city"/>
        <s v="cityCountry"/>
        <s v="cityState"/>
        <s v="cityStateCountry"/>
        <s v="location"/>
        <s v="linkedinCompanyProfile"/>
        <s v="postedDate"/>
        <s v="dateCreated"/>
        <s v="postingEndDate"/>
        <s v="workHours"/>
        <s v="sector"/>
        <s v="type"/>
        <s v="jobFamilyId"/>
        <s v="cmsJobId"/>
        <s v="postalCode"/>
        <s v="jobType"/>
        <s v="companyName"/>
        <s v="payRateCA"/>
        <s v="payRate"/>
        <s v="subCategory"/>
        <s v="primaryLocaleCategory"/>
        <s v="category"/>
        <s v="source"/>
        <s v="ats"/>
        <s v="jobFamily"/>
        <s v="SrcVarName"/>
        <s v="SrcJsonLength"/>
        <s v="multi_location"/>
        <s v="ml_skills_mapping"/>
        <s v="multiLocationFieldName"/>
        <s v="isMultiLocationEnabled"/>
        <s v="secondaryQuestionnaireId"/>
        <s v="supInternalQuestionnarieName"/>
        <s v="supQuestionnarieName"/>
        <s v="supInternalQuestionnarieId"/>
        <s v="supQuestionnarieId"/>
        <s v="jobId"/>
        <s v="additionalFields"/>
        <s v="structureData"/>
        <s v="ml_skills_global"/>
        <s v="uniqueValue"/>
        <s v="latlong"/>
        <s v="siteConfig"/>
        <s v="categoryContentV2"/>
        <s v="flashParams"/>
        <m/>
        <s v="visibilityLocale"/>
        <s v="jobVisibility"/>
        <s v="fyfTokenStatus"/>
        <s v="caasLazyLoadWidgetVersions"/>
        <s v="getRegionLocales"/>
        <s v="locale"/>
        <s v="ml_language_fullform"/>
        <s v="visibilityType"/>
        <s v="siteType"/>
        <s v="userType"/>
        <s v="isDerived"/>
        <s v="isTranslated"/>
        <s v="isCritical"/>
        <s v="externalApply"/>
        <s v="jobRequisitionId"/>
        <s v="reqId"/>
        <s v="hasSupplementaryInternalQuestionnaire"/>
        <s v="hasSecondaryQuestionnaire"/>
        <s v="hasSupplementaryQuestionnaire"/>
      </sharedItems>
    </cacheField>
    <cacheField name="Category" numFmtId="0">
      <sharedItems containsBlank="1" count="18">
        <s v="Date"/>
        <s v="Description"/>
        <s v="Extra"/>
        <s v="Extra3"/>
        <s v="Green"/>
        <s v="Interesting"/>
        <s v="Investigate"/>
        <s v="Location"/>
        <s v="Location2"/>
        <s v="Location3"/>
        <s v="MainInfo"/>
        <s v="Meta"/>
        <s v="Multi Location"/>
        <s v="Questionnaire"/>
        <s v="Required"/>
        <s v="Yellow"/>
        <m/>
        <s v="Exclud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32.923179976853" createdVersion="8" refreshedVersion="8" minRefreshableVersion="3" recordCount="1" xr:uid="{8D40B0E4-A248-4F31-8DD1-D569CCB848E8}">
  <cacheSource type="worksheet">
    <worksheetSource name="JobDetailWebPagePart1"/>
  </cacheSource>
  <cacheFields count="105">
    <cacheField name="SrcVarName" numFmtId="0">
      <sharedItems/>
    </cacheField>
    <cacheField name="SrcJsonLength" numFmtId="0">
      <sharedItems containsSemiMixedTypes="0" containsString="0" containsNumber="1" containsInteger="1" minValue="76502" maxValue="76502"/>
    </cacheField>
    <cacheField name="cityState" numFmtId="0">
      <sharedItems/>
    </cacheField>
    <cacheField name="Location2.country" numFmtId="0">
      <sharedItems/>
    </cacheField>
    <cacheField name="subCategory" numFmtId="0">
      <sharedItems/>
    </cacheField>
    <cacheField name="additionalFields" numFmtId="0">
      <sharedItems/>
    </cacheField>
    <cacheField name="Green.ml_skills" numFmtId="0">
      <sharedItems/>
    </cacheField>
    <cacheField name="companyName" numFmtId="0">
      <sharedItems/>
    </cacheField>
    <cacheField name="postalCode" numFmtId="0">
      <sharedItems/>
    </cacheField>
    <cacheField name="Description.ml_title" numFmtId="0">
      <sharedItems/>
    </cacheField>
    <cacheField name="Extra.hasPrimaryQuestionnaire" numFmtId="0">
      <sharedItems/>
    </cacheField>
    <cacheField name="payRateCA" numFmtId="0">
      <sharedItems/>
    </cacheField>
    <cacheField name="source" numFmtId="0">
      <sharedItems/>
    </cacheField>
    <cacheField name="type" numFmtId="0">
      <sharedItems/>
    </cacheField>
    <cacheField name="Exclude.jobRequisitionId" numFmtId="0">
      <sharedItems/>
    </cacheField>
    <cacheField name="structureData" numFmtId="0">
      <sharedItems/>
    </cacheField>
    <cacheField name="Description.descriptionTeaser" numFmtId="0">
      <sharedItems/>
    </cacheField>
    <cacheField name="jobFamily" numFmtId="0">
      <sharedItems/>
    </cacheField>
    <cacheField name="Exclude.hasSupplementaryInternalQuestionnaire" numFmtId="0">
      <sharedItems/>
    </cacheField>
    <cacheField name="Location.state" numFmtId="0">
      <sharedItems/>
    </cacheField>
    <cacheField name="Location2.atsCountry" numFmtId="0">
      <sharedItems/>
    </cacheField>
    <cacheField name="sector" numFmtId="0">
      <sharedItems/>
    </cacheField>
    <cacheField name="Date.jobUpdatedDate" numFmtId="0">
      <sharedItems/>
    </cacheField>
    <cacheField name="Exclude.visibilityType" numFmtId="0">
      <sharedItems/>
    </cacheField>
    <cacheField name="ml_skills_global" numFmtId="0">
      <sharedItems/>
    </cacheField>
    <cacheField name="Exclude.siteType" numFmtId="0">
      <sharedItems/>
    </cacheField>
    <cacheField name="Location2.longitude" numFmtId="0">
      <sharedItems/>
    </cacheField>
    <cacheField name="secondaryQuestionnaireId" numFmtId="0">
      <sharedItems/>
    </cacheField>
    <cacheField name="ats" numFmtId="0">
      <sharedItems/>
    </cacheField>
    <cacheField name="Exclude.isDerived" numFmtId="0">
      <sharedItems/>
    </cacheField>
    <cacheField name="uniqueValue" numFmtId="0">
      <sharedItems/>
    </cacheField>
    <cacheField name="Extra.uniqueKey" numFmtId="0">
      <sharedItems/>
    </cacheField>
    <cacheField name="Extra.internalCategoryId" numFmtId="0">
      <sharedItems/>
    </cacheField>
    <cacheField name="latlong" numFmtId="0">
      <sharedItems/>
    </cacheField>
    <cacheField name="payRate" numFmtId="0">
      <sharedItems/>
    </cacheField>
    <cacheField name="Extra3.jobUniqueIdentifier" numFmtId="0">
      <sharedItems/>
    </cacheField>
    <cacheField name="Green.lastUpdatedTrack" numFmtId="0">
      <sharedItems/>
    </cacheField>
    <cacheField name="Description.descriptionFR" numFmtId="0">
      <sharedItems longText="1"/>
    </cacheField>
    <cacheField name="Green.multi_category" numFmtId="0">
      <sharedItems/>
    </cacheField>
    <cacheField name="Location.stateCountry" numFmtId="0">
      <sharedItems/>
    </cacheField>
    <cacheField name="Exclude.reqId" numFmtId="0">
      <sharedItems/>
    </cacheField>
    <cacheField name="jobId" numFmtId="0">
      <sharedItems/>
    </cacheField>
    <cacheField name="supInternalQuestionnarieName" numFmtId="0">
      <sharedItems/>
    </cacheField>
    <cacheField name="Extra.refNum" numFmtId="0">
      <sharedItems/>
    </cacheField>
    <cacheField name="Green.ml_domains" numFmtId="0">
      <sharedItems/>
    </cacheField>
    <cacheField name="Date.jobUpdated" numFmtId="0">
      <sharedItems/>
    </cacheField>
    <cacheField name="Exclude.userType" numFmtId="0">
      <sharedItems/>
    </cacheField>
    <cacheField name="ml_country" numFmtId="0">
      <sharedItems/>
    </cacheField>
    <cacheField name="primaryLocaleCategory" numFmtId="0">
      <sharedItems/>
    </cacheField>
    <cacheField name="supQuestionnarieName" numFmtId="0">
      <sharedItems/>
    </cacheField>
    <cacheField name="city" numFmtId="0">
      <sharedItems/>
    </cacheField>
    <cacheField name="Location2.latitude" numFmtId="0">
      <sharedItems/>
    </cacheField>
    <cacheField name="visibilityLocale" numFmtId="0">
      <sharedItems/>
    </cacheField>
    <cacheField name="workHours" numFmtId="0">
      <sharedItems/>
    </cacheField>
    <cacheField name="Exclude.hasSecondaryQuestionnaire" numFmtId="0">
      <sharedItems/>
    </cacheField>
    <cacheField name="Description.description" numFmtId="0">
      <sharedItems longText="1"/>
    </cacheField>
    <cacheField name="multi_location" numFmtId="0">
      <sharedItems/>
    </cacheField>
    <cacheField name="postingEndDate" numFmtId="0">
      <sharedItems/>
    </cacheField>
    <cacheField name="Exclude.locale" numFmtId="0">
      <sharedItems/>
    </cacheField>
    <cacheField name="Description.title" numFmtId="0">
      <sharedItems/>
    </cacheField>
    <cacheField name="ml_skills_mapping" numFmtId="0">
      <sharedItems/>
    </cacheField>
    <cacheField name="Extra3.platform" numFmtId="0">
      <sharedItems/>
    </cacheField>
    <cacheField name="Extra.jobSeqNo" numFmtId="0">
      <sharedItems/>
    </cacheField>
    <cacheField name="postedDate" numFmtId="0">
      <sharedItems/>
    </cacheField>
    <cacheField name="Description.ml_highlight" numFmtId="0">
      <sharedItems/>
    </cacheField>
    <cacheField name="dateCreated" numFmtId="0">
      <sharedItems/>
    </cacheField>
    <cacheField name="Extra.storeLocation" numFmtId="0">
      <sharedItems/>
    </cacheField>
    <cacheField name="Exclude.hasSupplementaryQuestionnaire" numFmtId="0">
      <sharedItems/>
    </cacheField>
    <cacheField name="Location2.locationId" numFmtId="0">
      <sharedItems/>
    </cacheField>
    <cacheField name="supInternalQuestionnarieId" numFmtId="0">
      <sharedItems/>
    </cacheField>
    <cacheField name="cityStateCountry" numFmtId="0">
      <sharedItems/>
    </cacheField>
    <cacheField name="jobType" numFmtId="0">
      <sharedItems/>
    </cacheField>
    <cacheField name="linkedinCompanyProfile" numFmtId="0">
      <sharedItems/>
    </cacheField>
    <cacheField name="Location2.hashKey" numFmtId="0">
      <sharedItems/>
    </cacheField>
    <cacheField name="Location2.address" numFmtId="0">
      <sharedItems/>
    </cacheField>
    <cacheField name="Extra.jobPostingSiteId" numFmtId="0">
      <sharedItems/>
    </cacheField>
    <cacheField name="Exclude.isTranslated" numFmtId="0">
      <sharedItems/>
    </cacheField>
    <cacheField name="Extra.parentRefNum" numFmtId="0">
      <sharedItems/>
    </cacheField>
    <cacheField name="Exclude.ml_language_fullform" numFmtId="0">
      <sharedItems/>
    </cacheField>
    <cacheField name="cmsJobId" numFmtId="0">
      <sharedItems/>
    </cacheField>
    <cacheField name="Extra3.platform1" numFmtId="0">
      <sharedItems/>
    </cacheField>
    <cacheField name="jobVisibility" numFmtId="0">
      <sharedItems/>
    </cacheField>
    <cacheField name="Extra.primaryQuestionnaireId" numFmtId="0">
      <sharedItems/>
    </cacheField>
    <cacheField name="Description.applyUrl" numFmtId="0">
      <sharedItems/>
    </cacheField>
    <cacheField name="Interesting.careerLevel" numFmtId="0">
      <sharedItems/>
    </cacheField>
    <cacheField name="Description.frTitle" numFmtId="0">
      <sharedItems/>
    </cacheField>
    <cacheField name="Exclude.isCritical" numFmtId="0">
      <sharedItems/>
    </cacheField>
    <cacheField name="jobFamilyId" numFmtId="0">
      <sharedItems/>
    </cacheField>
    <cacheField name="location" numFmtId="0">
      <sharedItems/>
    </cacheField>
    <cacheField name="cityCountry" numFmtId="0">
      <sharedItems/>
    </cacheField>
    <cacheField name="category" numFmtId="0">
      <sharedItems/>
    </cacheField>
    <cacheField name="mapQueryLocation" numFmtId="0">
      <sharedItems/>
    </cacheField>
    <cacheField name="ml_Description" numFmtId="0">
      <sharedItems longText="1"/>
    </cacheField>
    <cacheField name="Exclude.externalApply" numFmtId="0">
      <sharedItems/>
    </cacheField>
    <cacheField name="supQuestionnarieId" numFmtId="0">
      <sharedItems/>
    </cacheField>
    <cacheField name="isMultiLocationEnabled" numFmtId="0">
      <sharedItems/>
    </cacheField>
    <cacheField name="multiLocationFieldName" numFmtId="0">
      <sharedItems/>
    </cacheField>
    <cacheField name="Investigate.multiLocationValues" numFmtId="0">
      <sharedItems/>
    </cacheField>
    <cacheField name="fyfTokenStatus" numFmtId="0">
      <sharedItems/>
    </cacheField>
    <cacheField name="Investigate.jobwidgetsettings" numFmtId="0">
      <sharedItems/>
    </cacheField>
    <cacheField name="siteConfig" numFmtId="0">
      <sharedItems/>
    </cacheField>
    <cacheField name="categoryContentV2" numFmtId="0">
      <sharedItems/>
    </cacheField>
    <cacheField name="caasLazyLoadWidgetVersions" numFmtId="0">
      <sharedItems/>
    </cacheField>
    <cacheField name="getRegionLocales" numFmtId="0">
      <sharedItems/>
    </cacheField>
    <cacheField name="flashParam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
  <r>
    <x v="0"/>
    <x v="0"/>
    <x v="0"/>
  </r>
  <r>
    <x v="1"/>
    <x v="1"/>
    <x v="0"/>
  </r>
  <r>
    <x v="2"/>
    <x v="2"/>
    <x v="1"/>
  </r>
  <r>
    <x v="3"/>
    <x v="3"/>
    <x v="1"/>
  </r>
  <r>
    <x v="4"/>
    <x v="4"/>
    <x v="1"/>
  </r>
  <r>
    <x v="4"/>
    <x v="5"/>
    <x v="1"/>
  </r>
  <r>
    <x v="5"/>
    <x v="6"/>
    <x v="1"/>
  </r>
  <r>
    <x v="6"/>
    <x v="7"/>
    <x v="1"/>
  </r>
  <r>
    <x v="7"/>
    <x v="8"/>
    <x v="1"/>
  </r>
  <r>
    <x v="8"/>
    <x v="9"/>
    <x v="1"/>
  </r>
  <r>
    <x v="9"/>
    <x v="10"/>
    <x v="1"/>
  </r>
  <r>
    <x v="10"/>
    <x v="11"/>
    <x v="2"/>
  </r>
  <r>
    <x v="11"/>
    <x v="12"/>
    <x v="2"/>
  </r>
  <r>
    <x v="12"/>
    <x v="13"/>
    <x v="2"/>
  </r>
  <r>
    <x v="12"/>
    <x v="14"/>
    <x v="2"/>
  </r>
  <r>
    <x v="13"/>
    <x v="15"/>
    <x v="2"/>
  </r>
  <r>
    <x v="14"/>
    <x v="16"/>
    <x v="2"/>
  </r>
  <r>
    <x v="15"/>
    <x v="17"/>
    <x v="2"/>
  </r>
  <r>
    <x v="16"/>
    <x v="18"/>
    <x v="2"/>
  </r>
  <r>
    <x v="17"/>
    <x v="19"/>
    <x v="2"/>
  </r>
  <r>
    <x v="18"/>
    <x v="20"/>
    <x v="3"/>
  </r>
  <r>
    <x v="19"/>
    <x v="21"/>
    <x v="3"/>
  </r>
  <r>
    <x v="19"/>
    <x v="22"/>
    <x v="3"/>
  </r>
  <r>
    <x v="20"/>
    <x v="23"/>
    <x v="4"/>
  </r>
  <r>
    <x v="20"/>
    <x v="24"/>
    <x v="4"/>
  </r>
  <r>
    <x v="20"/>
    <x v="25"/>
    <x v="4"/>
  </r>
  <r>
    <x v="20"/>
    <x v="26"/>
    <x v="4"/>
  </r>
  <r>
    <x v="21"/>
    <x v="27"/>
    <x v="5"/>
  </r>
  <r>
    <x v="20"/>
    <x v="28"/>
    <x v="6"/>
  </r>
  <r>
    <x v="22"/>
    <x v="29"/>
    <x v="6"/>
  </r>
  <r>
    <x v="23"/>
    <x v="30"/>
    <x v="7"/>
  </r>
  <r>
    <x v="24"/>
    <x v="31"/>
    <x v="7"/>
  </r>
  <r>
    <x v="25"/>
    <x v="32"/>
    <x v="8"/>
  </r>
  <r>
    <x v="26"/>
    <x v="33"/>
    <x v="8"/>
  </r>
  <r>
    <x v="26"/>
    <x v="34"/>
    <x v="8"/>
  </r>
  <r>
    <x v="27"/>
    <x v="35"/>
    <x v="8"/>
  </r>
  <r>
    <x v="28"/>
    <x v="36"/>
    <x v="8"/>
  </r>
  <r>
    <x v="29"/>
    <x v="37"/>
    <x v="8"/>
  </r>
  <r>
    <x v="29"/>
    <x v="38"/>
    <x v="8"/>
  </r>
  <r>
    <x v="29"/>
    <x v="39"/>
    <x v="8"/>
  </r>
  <r>
    <x v="30"/>
    <x v="40"/>
    <x v="8"/>
  </r>
  <r>
    <x v="31"/>
    <x v="41"/>
    <x v="9"/>
  </r>
  <r>
    <x v="32"/>
    <x v="42"/>
    <x v="9"/>
  </r>
  <r>
    <x v="33"/>
    <x v="43"/>
    <x v="9"/>
  </r>
  <r>
    <x v="34"/>
    <x v="44"/>
    <x v="9"/>
  </r>
  <r>
    <x v="34"/>
    <x v="45"/>
    <x v="9"/>
  </r>
  <r>
    <x v="35"/>
    <x v="46"/>
    <x v="10"/>
  </r>
  <r>
    <x v="36"/>
    <x v="47"/>
    <x v="10"/>
  </r>
  <r>
    <x v="0"/>
    <x v="48"/>
    <x v="10"/>
  </r>
  <r>
    <x v="37"/>
    <x v="49"/>
    <x v="10"/>
  </r>
  <r>
    <x v="38"/>
    <x v="50"/>
    <x v="10"/>
  </r>
  <r>
    <x v="39"/>
    <x v="51"/>
    <x v="10"/>
  </r>
  <r>
    <x v="40"/>
    <x v="52"/>
    <x v="10"/>
  </r>
  <r>
    <x v="41"/>
    <x v="53"/>
    <x v="10"/>
  </r>
  <r>
    <x v="42"/>
    <x v="54"/>
    <x v="10"/>
  </r>
  <r>
    <x v="43"/>
    <x v="55"/>
    <x v="10"/>
  </r>
  <r>
    <x v="44"/>
    <x v="56"/>
    <x v="10"/>
  </r>
  <r>
    <x v="45"/>
    <x v="57"/>
    <x v="10"/>
  </r>
  <r>
    <x v="46"/>
    <x v="58"/>
    <x v="10"/>
  </r>
  <r>
    <x v="46"/>
    <x v="59"/>
    <x v="10"/>
  </r>
  <r>
    <x v="47"/>
    <x v="60"/>
    <x v="10"/>
  </r>
  <r>
    <x v="48"/>
    <x v="61"/>
    <x v="10"/>
  </r>
  <r>
    <x v="48"/>
    <x v="62"/>
    <x v="10"/>
  </r>
  <r>
    <x v="49"/>
    <x v="63"/>
    <x v="10"/>
  </r>
  <r>
    <x v="49"/>
    <x v="64"/>
    <x v="10"/>
  </r>
  <r>
    <x v="50"/>
    <x v="65"/>
    <x v="10"/>
  </r>
  <r>
    <x v="51"/>
    <x v="66"/>
    <x v="11"/>
  </r>
  <r>
    <x v="52"/>
    <x v="67"/>
    <x v="11"/>
  </r>
  <r>
    <x v="20"/>
    <x v="68"/>
    <x v="12"/>
  </r>
  <r>
    <x v="20"/>
    <x v="69"/>
    <x v="12"/>
  </r>
  <r>
    <x v="53"/>
    <x v="70"/>
    <x v="12"/>
  </r>
  <r>
    <x v="54"/>
    <x v="71"/>
    <x v="12"/>
  </r>
  <r>
    <x v="55"/>
    <x v="72"/>
    <x v="13"/>
  </r>
  <r>
    <x v="55"/>
    <x v="73"/>
    <x v="13"/>
  </r>
  <r>
    <x v="55"/>
    <x v="74"/>
    <x v="13"/>
  </r>
  <r>
    <x v="55"/>
    <x v="75"/>
    <x v="13"/>
  </r>
  <r>
    <x v="55"/>
    <x v="76"/>
    <x v="13"/>
  </r>
  <r>
    <x v="56"/>
    <x v="77"/>
    <x v="14"/>
  </r>
  <r>
    <x v="22"/>
    <x v="78"/>
    <x v="15"/>
  </r>
  <r>
    <x v="22"/>
    <x v="79"/>
    <x v="15"/>
  </r>
  <r>
    <x v="22"/>
    <x v="80"/>
    <x v="15"/>
  </r>
  <r>
    <x v="22"/>
    <x v="81"/>
    <x v="15"/>
  </r>
  <r>
    <x v="22"/>
    <x v="82"/>
    <x v="15"/>
  </r>
  <r>
    <x v="22"/>
    <x v="83"/>
    <x v="15"/>
  </r>
  <r>
    <x v="22"/>
    <x v="84"/>
    <x v="15"/>
  </r>
  <r>
    <x v="22"/>
    <x v="85"/>
    <x v="15"/>
  </r>
  <r>
    <x v="57"/>
    <x v="86"/>
    <x v="16"/>
  </r>
  <r>
    <x v="20"/>
    <x v="87"/>
    <x v="16"/>
  </r>
  <r>
    <x v="20"/>
    <x v="88"/>
    <x v="16"/>
  </r>
  <r>
    <x v="22"/>
    <x v="89"/>
    <x v="16"/>
  </r>
  <r>
    <x v="22"/>
    <x v="90"/>
    <x v="16"/>
  </r>
  <r>
    <x v="22"/>
    <x v="91"/>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7"/>
    <x v="86"/>
    <x v="16"/>
  </r>
  <r>
    <x v="58"/>
    <x v="92"/>
    <x v="17"/>
  </r>
  <r>
    <x v="59"/>
    <x v="93"/>
    <x v="17"/>
  </r>
  <r>
    <x v="60"/>
    <x v="94"/>
    <x v="17"/>
  </r>
  <r>
    <x v="60"/>
    <x v="95"/>
    <x v="17"/>
  </r>
  <r>
    <x v="60"/>
    <x v="96"/>
    <x v="17"/>
  </r>
  <r>
    <x v="61"/>
    <x v="97"/>
    <x v="17"/>
  </r>
  <r>
    <x v="61"/>
    <x v="98"/>
    <x v="17"/>
  </r>
  <r>
    <x v="61"/>
    <x v="99"/>
    <x v="17"/>
  </r>
  <r>
    <x v="61"/>
    <x v="100"/>
    <x v="17"/>
  </r>
  <r>
    <x v="56"/>
    <x v="101"/>
    <x v="17"/>
  </r>
  <r>
    <x v="56"/>
    <x v="102"/>
    <x v="17"/>
  </r>
  <r>
    <x v="62"/>
    <x v="103"/>
    <x v="17"/>
  </r>
  <r>
    <x v="62"/>
    <x v="104"/>
    <x v="17"/>
  </r>
  <r>
    <x v="62"/>
    <x v="105"/>
    <x v="17"/>
  </r>
  <r>
    <x v="57"/>
    <x v="86"/>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s v=" phApp.ddo"/>
    <n v="76502"/>
    <s v="TORONTO, Ontario"/>
    <s v="Canada"/>
    <s v="Technology"/>
    <s v="[Record]"/>
    <s v="[List]"/>
    <s v="Royal Bank of Canada"/>
    <s v="M9W 0A4"/>
    <s v="Director"/>
    <s v="yes"/>
    <s v="Salaried"/>
    <s v="WORKDAY"/>
    <s v="Full time"/>
    <s v="R-0000013818"/>
    <s v="[Record]"/>
    <s v="Demonstrated experience in developing and applying leading practices in a large-scale Information Security, Technology Risk or Operational Risk environments, including strategy development and execution,..."/>
    <s v="Technology Support"/>
    <s v="no"/>
    <s v="Ontario"/>
    <s v="Canada"/>
    <s v="Finance and Insurance"/>
    <s v="2022-06-01T20:29:15.393+0000"/>
    <s v="External"/>
    <s v="[Record]"/>
    <s v="external"/>
    <s v="-79.5988378"/>
    <s v=""/>
    <s v="WORKDAY"/>
    <s v="FALSE"/>
    <s v="[Record]"/>
    <s v="RBCAA0088R-0000013818externalen_CA"/>
    <s v="RBCAA0088_Technology_Analytics_Research"/>
    <s v="[Record]"/>
    <s v="Salaried"/>
    <s v="refNum,jobId,siteType,locale"/>
    <s v="[List]"/>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s v="[List]"/>
    <s v="Ontario, Canada"/>
    <s v="R-0000013818"/>
    <s v="R-0000013818"/>
    <s v=""/>
    <s v="RBCAA0088"/>
    <s v="[List]"/>
    <s v="2022-06-01T20:29:15.393Z"/>
    <s v="external"/>
    <s v="Canada"/>
    <s v="Technology | Analytics | Research"/>
    <s v=""/>
    <s v="TORONTO"/>
    <s v="43.7230779"/>
    <s v="[List]"/>
    <s v="37.5"/>
    <s v="no"/>
    <s v="&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p&gt;&lt;b&gt;Come Work with Us!&lt;/b&gt;&lt;br /&gt;&lt;br /&gt;&lt;span&gt;At RBC, our culture is deeply supportive and rich in opportunity and reward. You will help our clients thrive and our communities prosper, empowered by a spirit of shared purpose.&lt;/span&gt;&lt;br /&gt;&lt;br /&gt;&lt;span&gt;Whether you’re helping clients find new opportunities, developing new technology, or providing expert advice to internal partners, you will be doing work that matters in the world, in an environment built on teamwork, service, responsibility, diversity, and integrity.&lt;/span&gt;&lt;/p&gt;&lt;/div&gt;&lt;/div&gt;&lt;/div&gt;&lt;/div&gt;&lt;/div&gt;&lt;/div&gt;&lt;/div&gt;&lt;/div&gt;&lt;/div&gt;&lt;/div&gt;&lt;/div&gt;&lt;/div&gt;&lt;/div&gt;&lt;/div&gt;&lt;/div&gt;&lt;/div&gt;&lt;/div&gt;&lt;/div&gt;&lt;/div&gt;&lt;/div&gt;&lt;/div&gt;&lt;/div&gt;&lt;/div&gt;&lt;/div&gt;&lt;/div&gt;&lt;/div&gt;&lt;/div&gt;&lt;/div&gt;&lt;/div&gt;"/>
    <s v="[List]"/>
    <s v="2022-07-01"/>
    <s v="en_CA"/>
    <s v="Director,  API Service Operations"/>
    <s v="[List]"/>
    <s v="Technology and Operations"/>
    <s v="RBCAA0088R0000013818EXTERNALENCA"/>
    <s v="2022-06-01T00:00:00.000Z"/>
    <s v="Demonstrated experience in developing and applying leading practices in a large-scale Information Security, Technology Risk or Operational Risk environments, including strategy development and execution,..."/>
    <s v="2022-06-01T20:29:15.393+0000"/>
    <s v="RBC WATERPARK PLACE, 88 QUEENS QUAY W:TORONTO"/>
    <s v="no"/>
    <s v="CAN-ON-TORONTO"/>
    <s v=""/>
    <s v="TORONTO, Ontario, Canada"/>
    <s v="Regular"/>
    <s v="1808"/>
    <s v="bc48918f93626b6a0f5d29791258e916d0a739bfacc3dfee9ca46bafd61d561a204c74009851557b40d1cb31bfd5a1dfdae7b4608c67b395272ab95961202b0f"/>
    <s v="600 QUEENS PLATE DR, TORONTO, ON M9W 0A4, Canada"/>
    <s v="RBC Global Careers Site"/>
    <s v="FALSE"/>
    <s v="RBCAA0088"/>
    <s v="english"/>
    <s v="JOB_POSTING-3-20588"/>
    <s v="Technology and Operations"/>
    <s v="[List]"/>
    <s v="REC_Canada - Legal Eligibility, Preferred Communication Language"/>
    <s v="https://rbc.wd3.myworkdayjobs.com/RBCGLOBAL1/job/TORONTO-Ontario-Canada/Director---API-Service-Operations---Directeur-gnral--Exploitation-des-services--Interface-de-programmation_R-0000013818/apply"/>
    <s v="Management"/>
    <s v="Director,  API Service Operations | Directeur général, Exploitation des services, Interface de programmation"/>
    <s v="FALSE"/>
    <s v="JOB_FAMILY_TECHNOLOGY_SUPPORT"/>
    <s v="TORONTO, Ontario, Canada"/>
    <s v="TORONTO, Canada"/>
    <s v="Technology | Analytics | Research"/>
    <s v="600 QUEENS PLATE DR, TORONTO, ON M9W 0A4, Canada"/>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
    <s v="FALSE"/>
    <s v=""/>
    <s v="TRUE"/>
    <s v="multi_location"/>
    <s v="[List]"/>
    <s v="[Record]"/>
    <s v="[Record]"/>
    <s v="[Record]"/>
    <s v="[Record]"/>
    <s v="[Record]"/>
    <s v="[Record]"/>
    <s v="[Recor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007ED-00D6-4DCA-9B77-5AC7E1EE29C5}" name="PivotTable2"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C237" firstHeaderRow="1" firstDataRow="1" firstDataCol="3"/>
  <pivotFields count="3">
    <pivotField axis="axisRow" compact="0" showAll="0">
      <items count="64">
        <item x="52"/>
        <item x="55"/>
        <item x="51"/>
        <item x="20"/>
        <item x="22"/>
        <item x="2"/>
        <item x="3"/>
        <item x="35"/>
        <item x="36"/>
        <item x="0"/>
        <item x="1"/>
        <item x="37"/>
        <item x="38"/>
        <item x="25"/>
        <item x="26"/>
        <item x="27"/>
        <item x="28"/>
        <item x="29"/>
        <item x="30"/>
        <item x="4"/>
        <item x="5"/>
        <item x="6"/>
        <item x="7"/>
        <item x="8"/>
        <item x="58"/>
        <item x="59"/>
        <item x="60"/>
        <item x="61"/>
        <item x="39"/>
        <item x="40"/>
        <item x="9"/>
        <item x="41"/>
        <item x="42"/>
        <item x="43"/>
        <item x="21"/>
        <item x="53"/>
        <item x="62"/>
        <item x="23"/>
        <item x="24"/>
        <item x="56"/>
        <item x="10"/>
        <item x="11"/>
        <item x="12"/>
        <item x="13"/>
        <item x="14"/>
        <item x="15"/>
        <item x="16"/>
        <item x="18"/>
        <item x="44"/>
        <item x="45"/>
        <item x="46"/>
        <item x="47"/>
        <item x="48"/>
        <item x="19"/>
        <item x="50"/>
        <item x="31"/>
        <item x="32"/>
        <item x="33"/>
        <item x="34"/>
        <item x="54"/>
        <item x="49"/>
        <item x="17"/>
        <item x="57"/>
        <item t="default"/>
      </items>
      <extLst>
        <ext xmlns:x14="http://schemas.microsoft.com/office/spreadsheetml/2009/9/main" uri="{2946ED86-A175-432a-8AC1-64E0C546D7DE}">
          <x14:pivotField fillDownLabels="1"/>
        </ext>
      </extLst>
    </pivotField>
    <pivotField axis="axisRow" compact="0" showAll="0">
      <items count="107">
        <item x="78"/>
        <item x="33"/>
        <item x="10"/>
        <item x="64"/>
        <item x="38"/>
        <item x="90"/>
        <item x="27"/>
        <item x="62"/>
        <item x="84"/>
        <item x="41"/>
        <item x="42"/>
        <item x="43"/>
        <item x="44"/>
        <item x="54"/>
        <item x="57"/>
        <item x="37"/>
        <item x="48"/>
        <item x="2"/>
        <item x="3"/>
        <item x="4"/>
        <item x="100"/>
        <item x="85"/>
        <item x="8"/>
        <item x="89"/>
        <item x="91"/>
        <item x="36"/>
        <item x="19"/>
        <item x="104"/>
        <item x="103"/>
        <item x="105"/>
        <item x="15"/>
        <item x="99"/>
        <item x="97"/>
        <item x="71"/>
        <item x="98"/>
        <item x="65"/>
        <item x="53"/>
        <item x="77"/>
        <item x="11"/>
        <item x="101"/>
        <item x="17"/>
        <item x="56"/>
        <item x="20"/>
        <item x="1"/>
        <item x="0"/>
        <item x="88"/>
        <item x="29"/>
        <item x="24"/>
        <item x="32"/>
        <item x="82"/>
        <item x="46"/>
        <item x="92"/>
        <item x="45"/>
        <item x="40"/>
        <item x="35"/>
        <item x="34"/>
        <item x="39"/>
        <item x="26"/>
        <item x="5"/>
        <item x="93"/>
        <item x="23"/>
        <item x="80"/>
        <item x="69"/>
        <item x="6"/>
        <item x="25"/>
        <item x="68"/>
        <item x="70"/>
        <item x="28"/>
        <item x="9"/>
        <item x="14"/>
        <item x="59"/>
        <item x="58"/>
        <item x="21"/>
        <item x="22"/>
        <item x="55"/>
        <item x="47"/>
        <item x="49"/>
        <item x="61"/>
        <item x="18"/>
        <item x="13"/>
        <item x="102"/>
        <item x="72"/>
        <item x="51"/>
        <item x="83"/>
        <item x="95"/>
        <item x="63"/>
        <item x="67"/>
        <item x="66"/>
        <item x="30"/>
        <item x="31"/>
        <item x="12"/>
        <item x="79"/>
        <item x="60"/>
        <item x="75"/>
        <item x="73"/>
        <item x="76"/>
        <item x="74"/>
        <item x="7"/>
        <item x="52"/>
        <item x="16"/>
        <item x="81"/>
        <item x="96"/>
        <item x="87"/>
        <item x="94"/>
        <item x="50"/>
        <item x="86"/>
        <item t="default"/>
      </items>
      <extLst>
        <ext xmlns:x14="http://schemas.microsoft.com/office/spreadsheetml/2009/9/main" uri="{2946ED86-A175-432a-8AC1-64E0C546D7DE}">
          <x14:pivotField fillDownLabels="1"/>
        </ext>
      </extLst>
    </pivotField>
    <pivotField axis="axisRow" compact="0" showAll="0">
      <items count="19">
        <item x="0"/>
        <item x="1"/>
        <item x="17"/>
        <item x="2"/>
        <item x="3"/>
        <item x="4"/>
        <item x="5"/>
        <item x="6"/>
        <item x="7"/>
        <item x="8"/>
        <item x="9"/>
        <item x="10"/>
        <item x="11"/>
        <item x="12"/>
        <item x="13"/>
        <item x="14"/>
        <item x="15"/>
        <item x="16"/>
        <item t="default"/>
      </items>
      <extLst>
        <ext xmlns:x14="http://schemas.microsoft.com/office/spreadsheetml/2009/9/main" uri="{2946ED86-A175-432a-8AC1-64E0C546D7DE}">
          <x14:pivotField fillDownLabels="1"/>
        </ext>
      </extLst>
    </pivotField>
  </pivotFields>
  <rowFields count="3">
    <field x="2"/>
    <field x="1"/>
    <field x="0"/>
  </rowFields>
  <rowItems count="231">
    <i>
      <x/>
    </i>
    <i r="1">
      <x v="43"/>
    </i>
    <i r="2">
      <x v="10"/>
    </i>
    <i r="1">
      <x v="44"/>
    </i>
    <i r="2">
      <x v="9"/>
    </i>
    <i>
      <x v="1"/>
    </i>
    <i r="1">
      <x v="2"/>
    </i>
    <i r="2">
      <x v="30"/>
    </i>
    <i r="1">
      <x v="17"/>
    </i>
    <i r="2">
      <x v="5"/>
    </i>
    <i r="1">
      <x v="18"/>
    </i>
    <i r="2">
      <x v="6"/>
    </i>
    <i r="1">
      <x v="19"/>
    </i>
    <i r="2">
      <x v="19"/>
    </i>
    <i r="1">
      <x v="22"/>
    </i>
    <i r="2">
      <x v="22"/>
    </i>
    <i r="1">
      <x v="58"/>
    </i>
    <i r="2">
      <x v="19"/>
    </i>
    <i r="1">
      <x v="63"/>
    </i>
    <i r="2">
      <x v="20"/>
    </i>
    <i r="1">
      <x v="68"/>
    </i>
    <i r="2">
      <x v="23"/>
    </i>
    <i r="1">
      <x v="97"/>
    </i>
    <i r="2">
      <x v="21"/>
    </i>
    <i>
      <x v="2"/>
    </i>
    <i r="1">
      <x v="20"/>
    </i>
    <i r="2">
      <x v="27"/>
    </i>
    <i r="1">
      <x v="27"/>
    </i>
    <i r="2">
      <x v="36"/>
    </i>
    <i r="1">
      <x v="28"/>
    </i>
    <i r="2">
      <x v="36"/>
    </i>
    <i r="1">
      <x v="29"/>
    </i>
    <i r="2">
      <x v="36"/>
    </i>
    <i r="1">
      <x v="31"/>
    </i>
    <i r="2">
      <x v="27"/>
    </i>
    <i r="1">
      <x v="32"/>
    </i>
    <i r="2">
      <x v="27"/>
    </i>
    <i r="1">
      <x v="34"/>
    </i>
    <i r="2">
      <x v="27"/>
    </i>
    <i r="1">
      <x v="39"/>
    </i>
    <i r="2">
      <x v="39"/>
    </i>
    <i r="1">
      <x v="51"/>
    </i>
    <i r="2">
      <x v="24"/>
    </i>
    <i r="1">
      <x v="59"/>
    </i>
    <i r="2">
      <x v="25"/>
    </i>
    <i r="1">
      <x v="80"/>
    </i>
    <i r="2">
      <x v="39"/>
    </i>
    <i r="1">
      <x v="84"/>
    </i>
    <i r="2">
      <x v="26"/>
    </i>
    <i r="1">
      <x v="101"/>
    </i>
    <i r="2">
      <x v="26"/>
    </i>
    <i r="1">
      <x v="103"/>
    </i>
    <i r="2">
      <x v="26"/>
    </i>
    <i>
      <x v="3"/>
    </i>
    <i r="1">
      <x v="26"/>
    </i>
    <i r="2">
      <x v="61"/>
    </i>
    <i r="1">
      <x v="30"/>
    </i>
    <i r="2">
      <x v="43"/>
    </i>
    <i r="1">
      <x v="38"/>
    </i>
    <i r="2">
      <x v="40"/>
    </i>
    <i r="1">
      <x v="40"/>
    </i>
    <i r="2">
      <x v="45"/>
    </i>
    <i r="1">
      <x v="69"/>
    </i>
    <i r="2">
      <x v="42"/>
    </i>
    <i r="1">
      <x v="78"/>
    </i>
    <i r="2">
      <x v="46"/>
    </i>
    <i r="1">
      <x v="79"/>
    </i>
    <i r="2">
      <x v="42"/>
    </i>
    <i r="1">
      <x v="90"/>
    </i>
    <i r="2">
      <x v="41"/>
    </i>
    <i r="1">
      <x v="99"/>
    </i>
    <i r="2">
      <x v="44"/>
    </i>
    <i>
      <x v="4"/>
    </i>
    <i r="1">
      <x v="42"/>
    </i>
    <i r="2">
      <x v="47"/>
    </i>
    <i r="1">
      <x v="72"/>
    </i>
    <i r="2">
      <x v="53"/>
    </i>
    <i r="1">
      <x v="73"/>
    </i>
    <i r="2">
      <x v="53"/>
    </i>
    <i>
      <x v="5"/>
    </i>
    <i r="1">
      <x v="47"/>
    </i>
    <i r="2">
      <x v="3"/>
    </i>
    <i r="1">
      <x v="57"/>
    </i>
    <i r="2">
      <x v="3"/>
    </i>
    <i r="1">
      <x v="60"/>
    </i>
    <i r="2">
      <x v="3"/>
    </i>
    <i r="1">
      <x v="64"/>
    </i>
    <i r="2">
      <x v="3"/>
    </i>
    <i>
      <x v="6"/>
    </i>
    <i r="1">
      <x v="6"/>
    </i>
    <i r="2">
      <x v="34"/>
    </i>
    <i>
      <x v="7"/>
    </i>
    <i r="1">
      <x v="46"/>
    </i>
    <i r="2">
      <x v="4"/>
    </i>
    <i r="1">
      <x v="67"/>
    </i>
    <i r="2">
      <x v="3"/>
    </i>
    <i>
      <x v="8"/>
    </i>
    <i r="1">
      <x v="88"/>
    </i>
    <i r="2">
      <x v="37"/>
    </i>
    <i r="1">
      <x v="89"/>
    </i>
    <i r="2">
      <x v="38"/>
    </i>
    <i>
      <x v="9"/>
    </i>
    <i r="1">
      <x v="1"/>
    </i>
    <i r="2">
      <x v="14"/>
    </i>
    <i r="1">
      <x v="4"/>
    </i>
    <i r="2">
      <x v="17"/>
    </i>
    <i r="1">
      <x v="15"/>
    </i>
    <i r="2">
      <x v="17"/>
    </i>
    <i r="1">
      <x v="25"/>
    </i>
    <i r="2">
      <x v="16"/>
    </i>
    <i r="1">
      <x v="48"/>
    </i>
    <i r="2">
      <x v="13"/>
    </i>
    <i r="1">
      <x v="53"/>
    </i>
    <i r="2">
      <x v="18"/>
    </i>
    <i r="1">
      <x v="54"/>
    </i>
    <i r="2">
      <x v="15"/>
    </i>
    <i r="1">
      <x v="55"/>
    </i>
    <i r="2">
      <x v="14"/>
    </i>
    <i r="1">
      <x v="56"/>
    </i>
    <i r="2">
      <x v="17"/>
    </i>
    <i>
      <x v="10"/>
    </i>
    <i r="1">
      <x v="9"/>
    </i>
    <i r="2">
      <x v="55"/>
    </i>
    <i r="1">
      <x v="10"/>
    </i>
    <i r="2">
      <x v="56"/>
    </i>
    <i r="1">
      <x v="11"/>
    </i>
    <i r="2">
      <x v="57"/>
    </i>
    <i r="1">
      <x v="12"/>
    </i>
    <i r="2">
      <x v="58"/>
    </i>
    <i r="1">
      <x v="52"/>
    </i>
    <i r="2">
      <x v="58"/>
    </i>
    <i>
      <x v="11"/>
    </i>
    <i r="1">
      <x v="3"/>
    </i>
    <i r="2">
      <x v="60"/>
    </i>
    <i r="1">
      <x v="7"/>
    </i>
    <i r="2">
      <x v="52"/>
    </i>
    <i r="1">
      <x v="13"/>
    </i>
    <i r="2">
      <x v="32"/>
    </i>
    <i r="1">
      <x v="14"/>
    </i>
    <i r="2">
      <x v="49"/>
    </i>
    <i r="1">
      <x v="16"/>
    </i>
    <i r="2">
      <x v="9"/>
    </i>
    <i r="1">
      <x v="35"/>
    </i>
    <i r="2">
      <x v="54"/>
    </i>
    <i r="1">
      <x v="36"/>
    </i>
    <i r="2">
      <x v="31"/>
    </i>
    <i r="1">
      <x v="41"/>
    </i>
    <i r="2">
      <x v="48"/>
    </i>
    <i r="1">
      <x v="50"/>
    </i>
    <i r="2">
      <x v="7"/>
    </i>
    <i r="1">
      <x v="70"/>
    </i>
    <i r="2">
      <x v="50"/>
    </i>
    <i r="1">
      <x v="71"/>
    </i>
    <i r="2">
      <x v="50"/>
    </i>
    <i r="1">
      <x v="74"/>
    </i>
    <i r="2">
      <x v="33"/>
    </i>
    <i r="1">
      <x v="75"/>
    </i>
    <i r="2">
      <x v="8"/>
    </i>
    <i r="1">
      <x v="76"/>
    </i>
    <i r="2">
      <x v="11"/>
    </i>
    <i r="1">
      <x v="77"/>
    </i>
    <i r="2">
      <x v="52"/>
    </i>
    <i r="1">
      <x v="82"/>
    </i>
    <i r="2">
      <x v="28"/>
    </i>
    <i r="1">
      <x v="85"/>
    </i>
    <i r="2">
      <x v="60"/>
    </i>
    <i r="1">
      <x v="92"/>
    </i>
    <i r="2">
      <x v="51"/>
    </i>
    <i r="1">
      <x v="98"/>
    </i>
    <i r="2">
      <x v="29"/>
    </i>
    <i r="1">
      <x v="104"/>
    </i>
    <i r="2">
      <x v="12"/>
    </i>
    <i>
      <x v="12"/>
    </i>
    <i r="1">
      <x v="86"/>
    </i>
    <i r="2">
      <x/>
    </i>
    <i r="1">
      <x v="87"/>
    </i>
    <i r="2">
      <x v="2"/>
    </i>
    <i>
      <x v="13"/>
    </i>
    <i r="1">
      <x v="33"/>
    </i>
    <i r="2">
      <x v="59"/>
    </i>
    <i r="1">
      <x v="62"/>
    </i>
    <i r="2">
      <x v="3"/>
    </i>
    <i r="1">
      <x v="65"/>
    </i>
    <i r="2">
      <x v="3"/>
    </i>
    <i r="1">
      <x v="66"/>
    </i>
    <i r="2">
      <x v="35"/>
    </i>
    <i>
      <x v="14"/>
    </i>
    <i r="1">
      <x v="81"/>
    </i>
    <i r="2">
      <x v="1"/>
    </i>
    <i r="1">
      <x v="93"/>
    </i>
    <i r="2">
      <x v="1"/>
    </i>
    <i r="1">
      <x v="94"/>
    </i>
    <i r="2">
      <x v="1"/>
    </i>
    <i r="1">
      <x v="95"/>
    </i>
    <i r="2">
      <x v="1"/>
    </i>
    <i r="1">
      <x v="96"/>
    </i>
    <i r="2">
      <x v="1"/>
    </i>
    <i>
      <x v="15"/>
    </i>
    <i r="1">
      <x v="37"/>
    </i>
    <i r="2">
      <x v="39"/>
    </i>
    <i>
      <x v="16"/>
    </i>
    <i r="1">
      <x/>
    </i>
    <i r="2">
      <x v="4"/>
    </i>
    <i r="1">
      <x v="8"/>
    </i>
    <i r="2">
      <x v="4"/>
    </i>
    <i r="1">
      <x v="21"/>
    </i>
    <i r="2">
      <x v="4"/>
    </i>
    <i r="1">
      <x v="49"/>
    </i>
    <i r="2">
      <x v="4"/>
    </i>
    <i r="1">
      <x v="61"/>
    </i>
    <i r="2">
      <x v="4"/>
    </i>
    <i r="1">
      <x v="83"/>
    </i>
    <i r="2">
      <x v="4"/>
    </i>
    <i r="1">
      <x v="91"/>
    </i>
    <i r="2">
      <x v="4"/>
    </i>
    <i r="1">
      <x v="100"/>
    </i>
    <i r="2">
      <x v="4"/>
    </i>
    <i>
      <x v="17"/>
    </i>
    <i r="1">
      <x v="5"/>
    </i>
    <i r="2">
      <x v="4"/>
    </i>
    <i r="1">
      <x v="23"/>
    </i>
    <i r="2">
      <x v="4"/>
    </i>
    <i r="1">
      <x v="24"/>
    </i>
    <i r="2">
      <x v="4"/>
    </i>
    <i r="1">
      <x v="45"/>
    </i>
    <i r="2">
      <x v="3"/>
    </i>
    <i r="1">
      <x v="102"/>
    </i>
    <i r="2">
      <x v="3"/>
    </i>
    <i r="1">
      <x v="105"/>
    </i>
    <i r="2">
      <x v="62"/>
    </i>
    <i t="grand">
      <x/>
    </i>
  </rowItems>
  <colItems count="1">
    <i/>
  </colItems>
  <formats count="232">
    <format dxfId="350">
      <pivotArea field="0" type="button" dataOnly="0" labelOnly="1" outline="0" axis="axisRow" fieldPosition="2"/>
    </format>
    <format dxfId="349">
      <pivotArea dataOnly="0" labelOnly="1" outline="0" fieldPosition="0">
        <references count="1">
          <reference field="2" count="1">
            <x v="0"/>
          </reference>
        </references>
      </pivotArea>
    </format>
    <format dxfId="348">
      <pivotArea dataOnly="0" labelOnly="1" outline="0" fieldPosition="0">
        <references count="1">
          <reference field="2" count="1">
            <x v="1"/>
          </reference>
        </references>
      </pivotArea>
    </format>
    <format dxfId="347">
      <pivotArea dataOnly="0" labelOnly="1" outline="0" fieldPosition="0">
        <references count="1">
          <reference field="2" count="1">
            <x v="2"/>
          </reference>
        </references>
      </pivotArea>
    </format>
    <format dxfId="346">
      <pivotArea dataOnly="0" labelOnly="1" outline="0" fieldPosition="0">
        <references count="1">
          <reference field="2" count="1">
            <x v="3"/>
          </reference>
        </references>
      </pivotArea>
    </format>
    <format dxfId="345">
      <pivotArea dataOnly="0" labelOnly="1" outline="0" fieldPosition="0">
        <references count="1">
          <reference field="2" count="1">
            <x v="4"/>
          </reference>
        </references>
      </pivotArea>
    </format>
    <format dxfId="344">
      <pivotArea dataOnly="0" labelOnly="1" outline="0" fieldPosition="0">
        <references count="1">
          <reference field="2" count="1">
            <x v="5"/>
          </reference>
        </references>
      </pivotArea>
    </format>
    <format dxfId="343">
      <pivotArea dataOnly="0" labelOnly="1" outline="0" fieldPosition="0">
        <references count="1">
          <reference field="2" count="1">
            <x v="6"/>
          </reference>
        </references>
      </pivotArea>
    </format>
    <format dxfId="342">
      <pivotArea dataOnly="0" labelOnly="1" outline="0" fieldPosition="0">
        <references count="1">
          <reference field="2" count="1">
            <x v="7"/>
          </reference>
        </references>
      </pivotArea>
    </format>
    <format dxfId="341">
      <pivotArea dataOnly="0" labelOnly="1" outline="0" fieldPosition="0">
        <references count="1">
          <reference field="2" count="1">
            <x v="8"/>
          </reference>
        </references>
      </pivotArea>
    </format>
    <format dxfId="340">
      <pivotArea dataOnly="0" labelOnly="1" outline="0" fieldPosition="0">
        <references count="1">
          <reference field="2" count="1">
            <x v="9"/>
          </reference>
        </references>
      </pivotArea>
    </format>
    <format dxfId="339">
      <pivotArea dataOnly="0" labelOnly="1" outline="0" fieldPosition="0">
        <references count="1">
          <reference field="2" count="1">
            <x v="10"/>
          </reference>
        </references>
      </pivotArea>
    </format>
    <format dxfId="338">
      <pivotArea dataOnly="0" labelOnly="1" outline="0" fieldPosition="0">
        <references count="1">
          <reference field="2" count="1">
            <x v="11"/>
          </reference>
        </references>
      </pivotArea>
    </format>
    <format dxfId="337">
      <pivotArea dataOnly="0" labelOnly="1" outline="0" fieldPosition="0">
        <references count="1">
          <reference field="2" count="1">
            <x v="12"/>
          </reference>
        </references>
      </pivotArea>
    </format>
    <format dxfId="336">
      <pivotArea dataOnly="0" labelOnly="1" outline="0" fieldPosition="0">
        <references count="1">
          <reference field="2" count="1">
            <x v="13"/>
          </reference>
        </references>
      </pivotArea>
    </format>
    <format dxfId="335">
      <pivotArea dataOnly="0" labelOnly="1" outline="0" fieldPosition="0">
        <references count="1">
          <reference field="2" count="1">
            <x v="14"/>
          </reference>
        </references>
      </pivotArea>
    </format>
    <format dxfId="334">
      <pivotArea dataOnly="0" labelOnly="1" outline="0" fieldPosition="0">
        <references count="1">
          <reference field="2" count="1">
            <x v="15"/>
          </reference>
        </references>
      </pivotArea>
    </format>
    <format dxfId="333">
      <pivotArea dataOnly="0" labelOnly="1" outline="0" fieldPosition="0">
        <references count="1">
          <reference field="2" count="1">
            <x v="16"/>
          </reference>
        </references>
      </pivotArea>
    </format>
    <format dxfId="332">
      <pivotArea dataOnly="0" labelOnly="1" outline="0" fieldPosition="0">
        <references count="1">
          <reference field="2" count="1">
            <x v="17"/>
          </reference>
        </references>
      </pivotArea>
    </format>
    <format dxfId="331">
      <pivotArea dataOnly="0" labelOnly="1" grandRow="1" outline="0" fieldPosition="0"/>
    </format>
    <format dxfId="330">
      <pivotArea dataOnly="0" labelOnly="1" outline="0" fieldPosition="0">
        <references count="2">
          <reference field="1" count="1">
            <x v="43"/>
          </reference>
          <reference field="2" count="1" selected="0">
            <x v="0"/>
          </reference>
        </references>
      </pivotArea>
    </format>
    <format dxfId="329">
      <pivotArea dataOnly="0" labelOnly="1" outline="0" fieldPosition="0">
        <references count="2">
          <reference field="1" count="1">
            <x v="44"/>
          </reference>
          <reference field="2" count="1" selected="0">
            <x v="0"/>
          </reference>
        </references>
      </pivotArea>
    </format>
    <format dxfId="328">
      <pivotArea dataOnly="0" labelOnly="1" outline="0" fieldPosition="0">
        <references count="2">
          <reference field="1" count="1">
            <x v="2"/>
          </reference>
          <reference field="2" count="1" selected="0">
            <x v="1"/>
          </reference>
        </references>
      </pivotArea>
    </format>
    <format dxfId="327">
      <pivotArea dataOnly="0" labelOnly="1" outline="0" fieldPosition="0">
        <references count="2">
          <reference field="1" count="1">
            <x v="17"/>
          </reference>
          <reference field="2" count="1" selected="0">
            <x v="1"/>
          </reference>
        </references>
      </pivotArea>
    </format>
    <format dxfId="326">
      <pivotArea dataOnly="0" labelOnly="1" outline="0" fieldPosition="0">
        <references count="2">
          <reference field="1" count="1">
            <x v="18"/>
          </reference>
          <reference field="2" count="1" selected="0">
            <x v="1"/>
          </reference>
        </references>
      </pivotArea>
    </format>
    <format dxfId="325">
      <pivotArea dataOnly="0" labelOnly="1" outline="0" fieldPosition="0">
        <references count="2">
          <reference field="1" count="1">
            <x v="19"/>
          </reference>
          <reference field="2" count="1" selected="0">
            <x v="1"/>
          </reference>
        </references>
      </pivotArea>
    </format>
    <format dxfId="324">
      <pivotArea dataOnly="0" labelOnly="1" outline="0" fieldPosition="0">
        <references count="2">
          <reference field="1" count="1">
            <x v="22"/>
          </reference>
          <reference field="2" count="1" selected="0">
            <x v="1"/>
          </reference>
        </references>
      </pivotArea>
    </format>
    <format dxfId="323">
      <pivotArea dataOnly="0" labelOnly="1" outline="0" fieldPosition="0">
        <references count="2">
          <reference field="1" count="1">
            <x v="58"/>
          </reference>
          <reference field="2" count="1" selected="0">
            <x v="1"/>
          </reference>
        </references>
      </pivotArea>
    </format>
    <format dxfId="322">
      <pivotArea dataOnly="0" labelOnly="1" outline="0" fieldPosition="0">
        <references count="2">
          <reference field="1" count="1">
            <x v="63"/>
          </reference>
          <reference field="2" count="1" selected="0">
            <x v="1"/>
          </reference>
        </references>
      </pivotArea>
    </format>
    <format dxfId="321">
      <pivotArea dataOnly="0" labelOnly="1" outline="0" fieldPosition="0">
        <references count="2">
          <reference field="1" count="1">
            <x v="68"/>
          </reference>
          <reference field="2" count="1" selected="0">
            <x v="1"/>
          </reference>
        </references>
      </pivotArea>
    </format>
    <format dxfId="320">
      <pivotArea dataOnly="0" labelOnly="1" outline="0" fieldPosition="0">
        <references count="2">
          <reference field="1" count="1">
            <x v="97"/>
          </reference>
          <reference field="2" count="1" selected="0">
            <x v="1"/>
          </reference>
        </references>
      </pivotArea>
    </format>
    <format dxfId="319">
      <pivotArea dataOnly="0" labelOnly="1" outline="0" fieldPosition="0">
        <references count="2">
          <reference field="1" count="1">
            <x v="20"/>
          </reference>
          <reference field="2" count="1" selected="0">
            <x v="2"/>
          </reference>
        </references>
      </pivotArea>
    </format>
    <format dxfId="318">
      <pivotArea dataOnly="0" labelOnly="1" outline="0" fieldPosition="0">
        <references count="2">
          <reference field="1" count="1">
            <x v="27"/>
          </reference>
          <reference field="2" count="1" selected="0">
            <x v="2"/>
          </reference>
        </references>
      </pivotArea>
    </format>
    <format dxfId="317">
      <pivotArea dataOnly="0" labelOnly="1" outline="0" fieldPosition="0">
        <references count="2">
          <reference field="1" count="1">
            <x v="28"/>
          </reference>
          <reference field="2" count="1" selected="0">
            <x v="2"/>
          </reference>
        </references>
      </pivotArea>
    </format>
    <format dxfId="316">
      <pivotArea dataOnly="0" labelOnly="1" outline="0" fieldPosition="0">
        <references count="2">
          <reference field="1" count="1">
            <x v="29"/>
          </reference>
          <reference field="2" count="1" selected="0">
            <x v="2"/>
          </reference>
        </references>
      </pivotArea>
    </format>
    <format dxfId="315">
      <pivotArea dataOnly="0" labelOnly="1" outline="0" fieldPosition="0">
        <references count="2">
          <reference field="1" count="1">
            <x v="31"/>
          </reference>
          <reference field="2" count="1" selected="0">
            <x v="2"/>
          </reference>
        </references>
      </pivotArea>
    </format>
    <format dxfId="314">
      <pivotArea dataOnly="0" labelOnly="1" outline="0" fieldPosition="0">
        <references count="2">
          <reference field="1" count="1">
            <x v="32"/>
          </reference>
          <reference field="2" count="1" selected="0">
            <x v="2"/>
          </reference>
        </references>
      </pivotArea>
    </format>
    <format dxfId="313">
      <pivotArea dataOnly="0" labelOnly="1" outline="0" fieldPosition="0">
        <references count="2">
          <reference field="1" count="1">
            <x v="34"/>
          </reference>
          <reference field="2" count="1" selected="0">
            <x v="2"/>
          </reference>
        </references>
      </pivotArea>
    </format>
    <format dxfId="312">
      <pivotArea dataOnly="0" labelOnly="1" outline="0" fieldPosition="0">
        <references count="2">
          <reference field="1" count="1">
            <x v="39"/>
          </reference>
          <reference field="2" count="1" selected="0">
            <x v="2"/>
          </reference>
        </references>
      </pivotArea>
    </format>
    <format dxfId="311">
      <pivotArea dataOnly="0" labelOnly="1" outline="0" fieldPosition="0">
        <references count="2">
          <reference field="1" count="1">
            <x v="51"/>
          </reference>
          <reference field="2" count="1" selected="0">
            <x v="2"/>
          </reference>
        </references>
      </pivotArea>
    </format>
    <format dxfId="310">
      <pivotArea dataOnly="0" labelOnly="1" outline="0" fieldPosition="0">
        <references count="2">
          <reference field="1" count="1">
            <x v="59"/>
          </reference>
          <reference field="2" count="1" selected="0">
            <x v="2"/>
          </reference>
        </references>
      </pivotArea>
    </format>
    <format dxfId="309">
      <pivotArea dataOnly="0" labelOnly="1" outline="0" fieldPosition="0">
        <references count="2">
          <reference field="1" count="1">
            <x v="80"/>
          </reference>
          <reference field="2" count="1" selected="0">
            <x v="2"/>
          </reference>
        </references>
      </pivotArea>
    </format>
    <format dxfId="308">
      <pivotArea dataOnly="0" labelOnly="1" outline="0" fieldPosition="0">
        <references count="2">
          <reference field="1" count="1">
            <x v="84"/>
          </reference>
          <reference field="2" count="1" selected="0">
            <x v="2"/>
          </reference>
        </references>
      </pivotArea>
    </format>
    <format dxfId="307">
      <pivotArea dataOnly="0" labelOnly="1" outline="0" fieldPosition="0">
        <references count="2">
          <reference field="1" count="1">
            <x v="101"/>
          </reference>
          <reference field="2" count="1" selected="0">
            <x v="2"/>
          </reference>
        </references>
      </pivotArea>
    </format>
    <format dxfId="306">
      <pivotArea dataOnly="0" labelOnly="1" outline="0" fieldPosition="0">
        <references count="2">
          <reference field="1" count="1">
            <x v="103"/>
          </reference>
          <reference field="2" count="1" selected="0">
            <x v="2"/>
          </reference>
        </references>
      </pivotArea>
    </format>
    <format dxfId="305">
      <pivotArea dataOnly="0" labelOnly="1" outline="0" fieldPosition="0">
        <references count="2">
          <reference field="1" count="1">
            <x v="26"/>
          </reference>
          <reference field="2" count="1" selected="0">
            <x v="3"/>
          </reference>
        </references>
      </pivotArea>
    </format>
    <format dxfId="304">
      <pivotArea dataOnly="0" labelOnly="1" outline="0" fieldPosition="0">
        <references count="2">
          <reference field="1" count="1">
            <x v="30"/>
          </reference>
          <reference field="2" count="1" selected="0">
            <x v="3"/>
          </reference>
        </references>
      </pivotArea>
    </format>
    <format dxfId="303">
      <pivotArea dataOnly="0" labelOnly="1" outline="0" fieldPosition="0">
        <references count="2">
          <reference field="1" count="1">
            <x v="38"/>
          </reference>
          <reference field="2" count="1" selected="0">
            <x v="3"/>
          </reference>
        </references>
      </pivotArea>
    </format>
    <format dxfId="302">
      <pivotArea dataOnly="0" labelOnly="1" outline="0" fieldPosition="0">
        <references count="2">
          <reference field="1" count="1">
            <x v="40"/>
          </reference>
          <reference field="2" count="1" selected="0">
            <x v="3"/>
          </reference>
        </references>
      </pivotArea>
    </format>
    <format dxfId="301">
      <pivotArea dataOnly="0" labelOnly="1" outline="0" fieldPosition="0">
        <references count="2">
          <reference field="1" count="1">
            <x v="69"/>
          </reference>
          <reference field="2" count="1" selected="0">
            <x v="3"/>
          </reference>
        </references>
      </pivotArea>
    </format>
    <format dxfId="300">
      <pivotArea dataOnly="0" labelOnly="1" outline="0" fieldPosition="0">
        <references count="2">
          <reference field="1" count="1">
            <x v="78"/>
          </reference>
          <reference field="2" count="1" selected="0">
            <x v="3"/>
          </reference>
        </references>
      </pivotArea>
    </format>
    <format dxfId="299">
      <pivotArea dataOnly="0" labelOnly="1" outline="0" fieldPosition="0">
        <references count="2">
          <reference field="1" count="1">
            <x v="79"/>
          </reference>
          <reference field="2" count="1" selected="0">
            <x v="3"/>
          </reference>
        </references>
      </pivotArea>
    </format>
    <format dxfId="298">
      <pivotArea dataOnly="0" labelOnly="1" outline="0" fieldPosition="0">
        <references count="2">
          <reference field="1" count="1">
            <x v="90"/>
          </reference>
          <reference field="2" count="1" selected="0">
            <x v="3"/>
          </reference>
        </references>
      </pivotArea>
    </format>
    <format dxfId="297">
      <pivotArea dataOnly="0" labelOnly="1" outline="0" fieldPosition="0">
        <references count="2">
          <reference field="1" count="1">
            <x v="99"/>
          </reference>
          <reference field="2" count="1" selected="0">
            <x v="3"/>
          </reference>
        </references>
      </pivotArea>
    </format>
    <format dxfId="296">
      <pivotArea dataOnly="0" labelOnly="1" outline="0" fieldPosition="0">
        <references count="2">
          <reference field="1" count="1">
            <x v="42"/>
          </reference>
          <reference field="2" count="1" selected="0">
            <x v="4"/>
          </reference>
        </references>
      </pivotArea>
    </format>
    <format dxfId="295">
      <pivotArea dataOnly="0" labelOnly="1" outline="0" fieldPosition="0">
        <references count="2">
          <reference field="1" count="1">
            <x v="72"/>
          </reference>
          <reference field="2" count="1" selected="0">
            <x v="4"/>
          </reference>
        </references>
      </pivotArea>
    </format>
    <format dxfId="294">
      <pivotArea dataOnly="0" labelOnly="1" outline="0" fieldPosition="0">
        <references count="2">
          <reference field="1" count="1">
            <x v="73"/>
          </reference>
          <reference field="2" count="1" selected="0">
            <x v="4"/>
          </reference>
        </references>
      </pivotArea>
    </format>
    <format dxfId="293">
      <pivotArea dataOnly="0" labelOnly="1" outline="0" fieldPosition="0">
        <references count="2">
          <reference field="1" count="1">
            <x v="47"/>
          </reference>
          <reference field="2" count="1" selected="0">
            <x v="5"/>
          </reference>
        </references>
      </pivotArea>
    </format>
    <format dxfId="292">
      <pivotArea dataOnly="0" labelOnly="1" outline="0" fieldPosition="0">
        <references count="2">
          <reference field="1" count="1">
            <x v="57"/>
          </reference>
          <reference field="2" count="1" selected="0">
            <x v="5"/>
          </reference>
        </references>
      </pivotArea>
    </format>
    <format dxfId="291">
      <pivotArea dataOnly="0" labelOnly="1" outline="0" fieldPosition="0">
        <references count="2">
          <reference field="1" count="1">
            <x v="60"/>
          </reference>
          <reference field="2" count="1" selected="0">
            <x v="5"/>
          </reference>
        </references>
      </pivotArea>
    </format>
    <format dxfId="290">
      <pivotArea dataOnly="0" labelOnly="1" outline="0" fieldPosition="0">
        <references count="2">
          <reference field="1" count="1">
            <x v="64"/>
          </reference>
          <reference field="2" count="1" selected="0">
            <x v="5"/>
          </reference>
        </references>
      </pivotArea>
    </format>
    <format dxfId="289">
      <pivotArea dataOnly="0" labelOnly="1" outline="0" fieldPosition="0">
        <references count="2">
          <reference field="1" count="1">
            <x v="6"/>
          </reference>
          <reference field="2" count="1" selected="0">
            <x v="6"/>
          </reference>
        </references>
      </pivotArea>
    </format>
    <format dxfId="288">
      <pivotArea dataOnly="0" labelOnly="1" outline="0" fieldPosition="0">
        <references count="2">
          <reference field="1" count="1">
            <x v="46"/>
          </reference>
          <reference field="2" count="1" selected="0">
            <x v="7"/>
          </reference>
        </references>
      </pivotArea>
    </format>
    <format dxfId="287">
      <pivotArea dataOnly="0" labelOnly="1" outline="0" fieldPosition="0">
        <references count="2">
          <reference field="1" count="1">
            <x v="67"/>
          </reference>
          <reference field="2" count="1" selected="0">
            <x v="7"/>
          </reference>
        </references>
      </pivotArea>
    </format>
    <format dxfId="286">
      <pivotArea dataOnly="0" labelOnly="1" outline="0" fieldPosition="0">
        <references count="2">
          <reference field="1" count="1">
            <x v="88"/>
          </reference>
          <reference field="2" count="1" selected="0">
            <x v="8"/>
          </reference>
        </references>
      </pivotArea>
    </format>
    <format dxfId="285">
      <pivotArea dataOnly="0" labelOnly="1" outline="0" fieldPosition="0">
        <references count="2">
          <reference field="1" count="1">
            <x v="89"/>
          </reference>
          <reference field="2" count="1" selected="0">
            <x v="8"/>
          </reference>
        </references>
      </pivotArea>
    </format>
    <format dxfId="284">
      <pivotArea dataOnly="0" labelOnly="1" outline="0" fieldPosition="0">
        <references count="2">
          <reference field="1" count="1">
            <x v="1"/>
          </reference>
          <reference field="2" count="1" selected="0">
            <x v="9"/>
          </reference>
        </references>
      </pivotArea>
    </format>
    <format dxfId="283">
      <pivotArea dataOnly="0" labelOnly="1" outline="0" fieldPosition="0">
        <references count="2">
          <reference field="1" count="1">
            <x v="4"/>
          </reference>
          <reference field="2" count="1" selected="0">
            <x v="9"/>
          </reference>
        </references>
      </pivotArea>
    </format>
    <format dxfId="282">
      <pivotArea dataOnly="0" labelOnly="1" outline="0" fieldPosition="0">
        <references count="2">
          <reference field="1" count="1">
            <x v="15"/>
          </reference>
          <reference field="2" count="1" selected="0">
            <x v="9"/>
          </reference>
        </references>
      </pivotArea>
    </format>
    <format dxfId="281">
      <pivotArea dataOnly="0" labelOnly="1" outline="0" fieldPosition="0">
        <references count="2">
          <reference field="1" count="1">
            <x v="25"/>
          </reference>
          <reference field="2" count="1" selected="0">
            <x v="9"/>
          </reference>
        </references>
      </pivotArea>
    </format>
    <format dxfId="280">
      <pivotArea dataOnly="0" labelOnly="1" outline="0" fieldPosition="0">
        <references count="2">
          <reference field="1" count="1">
            <x v="48"/>
          </reference>
          <reference field="2" count="1" selected="0">
            <x v="9"/>
          </reference>
        </references>
      </pivotArea>
    </format>
    <format dxfId="279">
      <pivotArea dataOnly="0" labelOnly="1" outline="0" fieldPosition="0">
        <references count="2">
          <reference field="1" count="1">
            <x v="53"/>
          </reference>
          <reference field="2" count="1" selected="0">
            <x v="9"/>
          </reference>
        </references>
      </pivotArea>
    </format>
    <format dxfId="278">
      <pivotArea dataOnly="0" labelOnly="1" outline="0" fieldPosition="0">
        <references count="2">
          <reference field="1" count="1">
            <x v="54"/>
          </reference>
          <reference field="2" count="1" selected="0">
            <x v="9"/>
          </reference>
        </references>
      </pivotArea>
    </format>
    <format dxfId="277">
      <pivotArea dataOnly="0" labelOnly="1" outline="0" fieldPosition="0">
        <references count="2">
          <reference field="1" count="1">
            <x v="55"/>
          </reference>
          <reference field="2" count="1" selected="0">
            <x v="9"/>
          </reference>
        </references>
      </pivotArea>
    </format>
    <format dxfId="276">
      <pivotArea dataOnly="0" labelOnly="1" outline="0" fieldPosition="0">
        <references count="2">
          <reference field="1" count="1">
            <x v="56"/>
          </reference>
          <reference field="2" count="1" selected="0">
            <x v="9"/>
          </reference>
        </references>
      </pivotArea>
    </format>
    <format dxfId="275">
      <pivotArea dataOnly="0" labelOnly="1" outline="0" fieldPosition="0">
        <references count="2">
          <reference field="1" count="1">
            <x v="9"/>
          </reference>
          <reference field="2" count="1" selected="0">
            <x v="10"/>
          </reference>
        </references>
      </pivotArea>
    </format>
    <format dxfId="274">
      <pivotArea dataOnly="0" labelOnly="1" outline="0" fieldPosition="0">
        <references count="2">
          <reference field="1" count="1">
            <x v="10"/>
          </reference>
          <reference field="2" count="1" selected="0">
            <x v="10"/>
          </reference>
        </references>
      </pivotArea>
    </format>
    <format dxfId="273">
      <pivotArea dataOnly="0" labelOnly="1" outline="0" fieldPosition="0">
        <references count="2">
          <reference field="1" count="1">
            <x v="11"/>
          </reference>
          <reference field="2" count="1" selected="0">
            <x v="10"/>
          </reference>
        </references>
      </pivotArea>
    </format>
    <format dxfId="272">
      <pivotArea dataOnly="0" labelOnly="1" outline="0" fieldPosition="0">
        <references count="2">
          <reference field="1" count="1">
            <x v="12"/>
          </reference>
          <reference field="2" count="1" selected="0">
            <x v="10"/>
          </reference>
        </references>
      </pivotArea>
    </format>
    <format dxfId="271">
      <pivotArea dataOnly="0" labelOnly="1" outline="0" fieldPosition="0">
        <references count="2">
          <reference field="1" count="1">
            <x v="52"/>
          </reference>
          <reference field="2" count="1" selected="0">
            <x v="10"/>
          </reference>
        </references>
      </pivotArea>
    </format>
    <format dxfId="270">
      <pivotArea dataOnly="0" labelOnly="1" outline="0" fieldPosition="0">
        <references count="2">
          <reference field="1" count="1">
            <x v="3"/>
          </reference>
          <reference field="2" count="1" selected="0">
            <x v="11"/>
          </reference>
        </references>
      </pivotArea>
    </format>
    <format dxfId="269">
      <pivotArea dataOnly="0" labelOnly="1" outline="0" fieldPosition="0">
        <references count="2">
          <reference field="1" count="1">
            <x v="7"/>
          </reference>
          <reference field="2" count="1" selected="0">
            <x v="11"/>
          </reference>
        </references>
      </pivotArea>
    </format>
    <format dxfId="268">
      <pivotArea dataOnly="0" labelOnly="1" outline="0" fieldPosition="0">
        <references count="2">
          <reference field="1" count="1">
            <x v="13"/>
          </reference>
          <reference field="2" count="1" selected="0">
            <x v="11"/>
          </reference>
        </references>
      </pivotArea>
    </format>
    <format dxfId="267">
      <pivotArea dataOnly="0" labelOnly="1" outline="0" fieldPosition="0">
        <references count="2">
          <reference field="1" count="1">
            <x v="14"/>
          </reference>
          <reference field="2" count="1" selected="0">
            <x v="11"/>
          </reference>
        </references>
      </pivotArea>
    </format>
    <format dxfId="266">
      <pivotArea dataOnly="0" labelOnly="1" outline="0" fieldPosition="0">
        <references count="2">
          <reference field="1" count="1">
            <x v="16"/>
          </reference>
          <reference field="2" count="1" selected="0">
            <x v="11"/>
          </reference>
        </references>
      </pivotArea>
    </format>
    <format dxfId="265">
      <pivotArea dataOnly="0" labelOnly="1" outline="0" fieldPosition="0">
        <references count="2">
          <reference field="1" count="1">
            <x v="35"/>
          </reference>
          <reference field="2" count="1" selected="0">
            <x v="11"/>
          </reference>
        </references>
      </pivotArea>
    </format>
    <format dxfId="264">
      <pivotArea dataOnly="0" labelOnly="1" outline="0" fieldPosition="0">
        <references count="2">
          <reference field="1" count="1">
            <x v="36"/>
          </reference>
          <reference field="2" count="1" selected="0">
            <x v="11"/>
          </reference>
        </references>
      </pivotArea>
    </format>
    <format dxfId="263">
      <pivotArea dataOnly="0" labelOnly="1" outline="0" fieldPosition="0">
        <references count="2">
          <reference field="1" count="1">
            <x v="41"/>
          </reference>
          <reference field="2" count="1" selected="0">
            <x v="11"/>
          </reference>
        </references>
      </pivotArea>
    </format>
    <format dxfId="262">
      <pivotArea dataOnly="0" labelOnly="1" outline="0" fieldPosition="0">
        <references count="2">
          <reference field="1" count="1">
            <x v="50"/>
          </reference>
          <reference field="2" count="1" selected="0">
            <x v="11"/>
          </reference>
        </references>
      </pivotArea>
    </format>
    <format dxfId="261">
      <pivotArea dataOnly="0" labelOnly="1" outline="0" fieldPosition="0">
        <references count="2">
          <reference field="1" count="1">
            <x v="70"/>
          </reference>
          <reference field="2" count="1" selected="0">
            <x v="11"/>
          </reference>
        </references>
      </pivotArea>
    </format>
    <format dxfId="260">
      <pivotArea dataOnly="0" labelOnly="1" outline="0" fieldPosition="0">
        <references count="2">
          <reference field="1" count="1">
            <x v="71"/>
          </reference>
          <reference field="2" count="1" selected="0">
            <x v="11"/>
          </reference>
        </references>
      </pivotArea>
    </format>
    <format dxfId="259">
      <pivotArea dataOnly="0" labelOnly="1" outline="0" fieldPosition="0">
        <references count="2">
          <reference field="1" count="1">
            <x v="74"/>
          </reference>
          <reference field="2" count="1" selected="0">
            <x v="11"/>
          </reference>
        </references>
      </pivotArea>
    </format>
    <format dxfId="258">
      <pivotArea dataOnly="0" labelOnly="1" outline="0" fieldPosition="0">
        <references count="2">
          <reference field="1" count="1">
            <x v="75"/>
          </reference>
          <reference field="2" count="1" selected="0">
            <x v="11"/>
          </reference>
        </references>
      </pivotArea>
    </format>
    <format dxfId="257">
      <pivotArea dataOnly="0" labelOnly="1" outline="0" fieldPosition="0">
        <references count="2">
          <reference field="1" count="1">
            <x v="76"/>
          </reference>
          <reference field="2" count="1" selected="0">
            <x v="11"/>
          </reference>
        </references>
      </pivotArea>
    </format>
    <format dxfId="256">
      <pivotArea dataOnly="0" labelOnly="1" outline="0" fieldPosition="0">
        <references count="2">
          <reference field="1" count="1">
            <x v="77"/>
          </reference>
          <reference field="2" count="1" selected="0">
            <x v="11"/>
          </reference>
        </references>
      </pivotArea>
    </format>
    <format dxfId="255">
      <pivotArea dataOnly="0" labelOnly="1" outline="0" fieldPosition="0">
        <references count="2">
          <reference field="1" count="1">
            <x v="82"/>
          </reference>
          <reference field="2" count="1" selected="0">
            <x v="11"/>
          </reference>
        </references>
      </pivotArea>
    </format>
    <format dxfId="254">
      <pivotArea dataOnly="0" labelOnly="1" outline="0" fieldPosition="0">
        <references count="2">
          <reference field="1" count="1">
            <x v="85"/>
          </reference>
          <reference field="2" count="1" selected="0">
            <x v="11"/>
          </reference>
        </references>
      </pivotArea>
    </format>
    <format dxfId="253">
      <pivotArea dataOnly="0" labelOnly="1" outline="0" fieldPosition="0">
        <references count="2">
          <reference field="1" count="1">
            <x v="92"/>
          </reference>
          <reference field="2" count="1" selected="0">
            <x v="11"/>
          </reference>
        </references>
      </pivotArea>
    </format>
    <format dxfId="252">
      <pivotArea dataOnly="0" labelOnly="1" outline="0" fieldPosition="0">
        <references count="2">
          <reference field="1" count="1">
            <x v="98"/>
          </reference>
          <reference field="2" count="1" selected="0">
            <x v="11"/>
          </reference>
        </references>
      </pivotArea>
    </format>
    <format dxfId="251">
      <pivotArea dataOnly="0" labelOnly="1" outline="0" fieldPosition="0">
        <references count="2">
          <reference field="1" count="1">
            <x v="104"/>
          </reference>
          <reference field="2" count="1" selected="0">
            <x v="11"/>
          </reference>
        </references>
      </pivotArea>
    </format>
    <format dxfId="250">
      <pivotArea dataOnly="0" labelOnly="1" outline="0" fieldPosition="0">
        <references count="2">
          <reference field="1" count="1">
            <x v="86"/>
          </reference>
          <reference field="2" count="1" selected="0">
            <x v="12"/>
          </reference>
        </references>
      </pivotArea>
    </format>
    <format dxfId="249">
      <pivotArea dataOnly="0" labelOnly="1" outline="0" fieldPosition="0">
        <references count="2">
          <reference field="1" count="1">
            <x v="87"/>
          </reference>
          <reference field="2" count="1" selected="0">
            <x v="12"/>
          </reference>
        </references>
      </pivotArea>
    </format>
    <format dxfId="248">
      <pivotArea dataOnly="0" labelOnly="1" outline="0" fieldPosition="0">
        <references count="2">
          <reference field="1" count="1">
            <x v="33"/>
          </reference>
          <reference field="2" count="1" selected="0">
            <x v="13"/>
          </reference>
        </references>
      </pivotArea>
    </format>
    <format dxfId="247">
      <pivotArea dataOnly="0" labelOnly="1" outline="0" fieldPosition="0">
        <references count="2">
          <reference field="1" count="1">
            <x v="62"/>
          </reference>
          <reference field="2" count="1" selected="0">
            <x v="13"/>
          </reference>
        </references>
      </pivotArea>
    </format>
    <format dxfId="246">
      <pivotArea dataOnly="0" labelOnly="1" outline="0" fieldPosition="0">
        <references count="2">
          <reference field="1" count="1">
            <x v="65"/>
          </reference>
          <reference field="2" count="1" selected="0">
            <x v="13"/>
          </reference>
        </references>
      </pivotArea>
    </format>
    <format dxfId="245">
      <pivotArea dataOnly="0" labelOnly="1" outline="0" fieldPosition="0">
        <references count="2">
          <reference field="1" count="1">
            <x v="66"/>
          </reference>
          <reference field="2" count="1" selected="0">
            <x v="13"/>
          </reference>
        </references>
      </pivotArea>
    </format>
    <format dxfId="244">
      <pivotArea dataOnly="0" labelOnly="1" outline="0" fieldPosition="0">
        <references count="2">
          <reference field="1" count="1">
            <x v="81"/>
          </reference>
          <reference field="2" count="1" selected="0">
            <x v="14"/>
          </reference>
        </references>
      </pivotArea>
    </format>
    <format dxfId="243">
      <pivotArea dataOnly="0" labelOnly="1" outline="0" fieldPosition="0">
        <references count="2">
          <reference field="1" count="1">
            <x v="93"/>
          </reference>
          <reference field="2" count="1" selected="0">
            <x v="14"/>
          </reference>
        </references>
      </pivotArea>
    </format>
    <format dxfId="242">
      <pivotArea dataOnly="0" labelOnly="1" outline="0" fieldPosition="0">
        <references count="2">
          <reference field="1" count="1">
            <x v="94"/>
          </reference>
          <reference field="2" count="1" selected="0">
            <x v="14"/>
          </reference>
        </references>
      </pivotArea>
    </format>
    <format dxfId="241">
      <pivotArea dataOnly="0" labelOnly="1" outline="0" fieldPosition="0">
        <references count="2">
          <reference field="1" count="1">
            <x v="95"/>
          </reference>
          <reference field="2" count="1" selected="0">
            <x v="14"/>
          </reference>
        </references>
      </pivotArea>
    </format>
    <format dxfId="240">
      <pivotArea dataOnly="0" labelOnly="1" outline="0" fieldPosition="0">
        <references count="2">
          <reference field="1" count="1">
            <x v="96"/>
          </reference>
          <reference field="2" count="1" selected="0">
            <x v="14"/>
          </reference>
        </references>
      </pivotArea>
    </format>
    <format dxfId="239">
      <pivotArea dataOnly="0" labelOnly="1" outline="0" fieldPosition="0">
        <references count="2">
          <reference field="1" count="1">
            <x v="37"/>
          </reference>
          <reference field="2" count="1" selected="0">
            <x v="15"/>
          </reference>
        </references>
      </pivotArea>
    </format>
    <format dxfId="238">
      <pivotArea dataOnly="0" labelOnly="1" outline="0" fieldPosition="0">
        <references count="2">
          <reference field="1" count="1">
            <x v="0"/>
          </reference>
          <reference field="2" count="1" selected="0">
            <x v="16"/>
          </reference>
        </references>
      </pivotArea>
    </format>
    <format dxfId="237">
      <pivotArea dataOnly="0" labelOnly="1" outline="0" fieldPosition="0">
        <references count="2">
          <reference field="1" count="1">
            <x v="8"/>
          </reference>
          <reference field="2" count="1" selected="0">
            <x v="16"/>
          </reference>
        </references>
      </pivotArea>
    </format>
    <format dxfId="236">
      <pivotArea dataOnly="0" labelOnly="1" outline="0" fieldPosition="0">
        <references count="2">
          <reference field="1" count="1">
            <x v="21"/>
          </reference>
          <reference field="2" count="1" selected="0">
            <x v="16"/>
          </reference>
        </references>
      </pivotArea>
    </format>
    <format dxfId="235">
      <pivotArea dataOnly="0" labelOnly="1" outline="0" fieldPosition="0">
        <references count="2">
          <reference field="1" count="1">
            <x v="49"/>
          </reference>
          <reference field="2" count="1" selected="0">
            <x v="16"/>
          </reference>
        </references>
      </pivotArea>
    </format>
    <format dxfId="234">
      <pivotArea dataOnly="0" labelOnly="1" outline="0" fieldPosition="0">
        <references count="2">
          <reference field="1" count="1">
            <x v="61"/>
          </reference>
          <reference field="2" count="1" selected="0">
            <x v="16"/>
          </reference>
        </references>
      </pivotArea>
    </format>
    <format dxfId="233">
      <pivotArea dataOnly="0" labelOnly="1" outline="0" fieldPosition="0">
        <references count="2">
          <reference field="1" count="1">
            <x v="83"/>
          </reference>
          <reference field="2" count="1" selected="0">
            <x v="16"/>
          </reference>
        </references>
      </pivotArea>
    </format>
    <format dxfId="232">
      <pivotArea dataOnly="0" labelOnly="1" outline="0" fieldPosition="0">
        <references count="2">
          <reference field="1" count="1">
            <x v="91"/>
          </reference>
          <reference field="2" count="1" selected="0">
            <x v="16"/>
          </reference>
        </references>
      </pivotArea>
    </format>
    <format dxfId="231">
      <pivotArea dataOnly="0" labelOnly="1" outline="0" fieldPosition="0">
        <references count="2">
          <reference field="1" count="1">
            <x v="100"/>
          </reference>
          <reference field="2" count="1" selected="0">
            <x v="16"/>
          </reference>
        </references>
      </pivotArea>
    </format>
    <format dxfId="230">
      <pivotArea dataOnly="0" labelOnly="1" outline="0" fieldPosition="0">
        <references count="2">
          <reference field="1" count="1">
            <x v="5"/>
          </reference>
          <reference field="2" count="1" selected="0">
            <x v="17"/>
          </reference>
        </references>
      </pivotArea>
    </format>
    <format dxfId="229">
      <pivotArea dataOnly="0" labelOnly="1" outline="0" fieldPosition="0">
        <references count="2">
          <reference field="1" count="1">
            <x v="23"/>
          </reference>
          <reference field="2" count="1" selected="0">
            <x v="17"/>
          </reference>
        </references>
      </pivotArea>
    </format>
    <format dxfId="228">
      <pivotArea dataOnly="0" labelOnly="1" outline="0" fieldPosition="0">
        <references count="2">
          <reference field="1" count="1">
            <x v="24"/>
          </reference>
          <reference field="2" count="1" selected="0">
            <x v="17"/>
          </reference>
        </references>
      </pivotArea>
    </format>
    <format dxfId="227">
      <pivotArea dataOnly="0" labelOnly="1" outline="0" fieldPosition="0">
        <references count="2">
          <reference field="1" count="1">
            <x v="45"/>
          </reference>
          <reference field="2" count="1" selected="0">
            <x v="17"/>
          </reference>
        </references>
      </pivotArea>
    </format>
    <format dxfId="226">
      <pivotArea dataOnly="0" labelOnly="1" outline="0" fieldPosition="0">
        <references count="2">
          <reference field="1" count="1">
            <x v="102"/>
          </reference>
          <reference field="2" count="1" selected="0">
            <x v="17"/>
          </reference>
        </references>
      </pivotArea>
    </format>
    <format dxfId="225">
      <pivotArea dataOnly="0" labelOnly="1" outline="0" fieldPosition="0">
        <references count="2">
          <reference field="1" count="1">
            <x v="105"/>
          </reference>
          <reference field="2" count="1" selected="0">
            <x v="17"/>
          </reference>
        </references>
      </pivotArea>
    </format>
    <format dxfId="224">
      <pivotArea dataOnly="0" labelOnly="1" outline="0" fieldPosition="0">
        <references count="3">
          <reference field="0" count="1">
            <x v="10"/>
          </reference>
          <reference field="1" count="1" selected="0">
            <x v="43"/>
          </reference>
          <reference field="2" count="1" selected="0">
            <x v="0"/>
          </reference>
        </references>
      </pivotArea>
    </format>
    <format dxfId="223">
      <pivotArea dataOnly="0" labelOnly="1" outline="0" fieldPosition="0">
        <references count="3">
          <reference field="0" count="1">
            <x v="9"/>
          </reference>
          <reference field="1" count="1" selected="0">
            <x v="44"/>
          </reference>
          <reference field="2" count="1" selected="0">
            <x v="0"/>
          </reference>
        </references>
      </pivotArea>
    </format>
    <format dxfId="222">
      <pivotArea dataOnly="0" labelOnly="1" outline="0" fieldPosition="0">
        <references count="3">
          <reference field="0" count="1">
            <x v="30"/>
          </reference>
          <reference field="1" count="1" selected="0">
            <x v="2"/>
          </reference>
          <reference field="2" count="1" selected="0">
            <x v="1"/>
          </reference>
        </references>
      </pivotArea>
    </format>
    <format dxfId="221">
      <pivotArea dataOnly="0" labelOnly="1" outline="0" fieldPosition="0">
        <references count="3">
          <reference field="0" count="1">
            <x v="5"/>
          </reference>
          <reference field="1" count="1" selected="0">
            <x v="17"/>
          </reference>
          <reference field="2" count="1" selected="0">
            <x v="1"/>
          </reference>
        </references>
      </pivotArea>
    </format>
    <format dxfId="220">
      <pivotArea dataOnly="0" labelOnly="1" outline="0" fieldPosition="0">
        <references count="3">
          <reference field="0" count="1">
            <x v="6"/>
          </reference>
          <reference field="1" count="1" selected="0">
            <x v="18"/>
          </reference>
          <reference field="2" count="1" selected="0">
            <x v="1"/>
          </reference>
        </references>
      </pivotArea>
    </format>
    <format dxfId="219">
      <pivotArea dataOnly="0" labelOnly="1" outline="0" fieldPosition="0">
        <references count="3">
          <reference field="0" count="1">
            <x v="19"/>
          </reference>
          <reference field="1" count="1" selected="0">
            <x v="19"/>
          </reference>
          <reference field="2" count="1" selected="0">
            <x v="1"/>
          </reference>
        </references>
      </pivotArea>
    </format>
    <format dxfId="218">
      <pivotArea dataOnly="0" labelOnly="1" outline="0" fieldPosition="0">
        <references count="3">
          <reference field="0" count="1">
            <x v="22"/>
          </reference>
          <reference field="1" count="1" selected="0">
            <x v="22"/>
          </reference>
          <reference field="2" count="1" selected="0">
            <x v="1"/>
          </reference>
        </references>
      </pivotArea>
    </format>
    <format dxfId="217">
      <pivotArea dataOnly="0" labelOnly="1" outline="0" fieldPosition="0">
        <references count="3">
          <reference field="0" count="1">
            <x v="19"/>
          </reference>
          <reference field="1" count="1" selected="0">
            <x v="58"/>
          </reference>
          <reference field="2" count="1" selected="0">
            <x v="1"/>
          </reference>
        </references>
      </pivotArea>
    </format>
    <format dxfId="216">
      <pivotArea dataOnly="0" labelOnly="1" outline="0" fieldPosition="0">
        <references count="3">
          <reference field="0" count="1">
            <x v="20"/>
          </reference>
          <reference field="1" count="1" selected="0">
            <x v="63"/>
          </reference>
          <reference field="2" count="1" selected="0">
            <x v="1"/>
          </reference>
        </references>
      </pivotArea>
    </format>
    <format dxfId="215">
      <pivotArea dataOnly="0" labelOnly="1" outline="0" fieldPosition="0">
        <references count="3">
          <reference field="0" count="1">
            <x v="23"/>
          </reference>
          <reference field="1" count="1" selected="0">
            <x v="68"/>
          </reference>
          <reference field="2" count="1" selected="0">
            <x v="1"/>
          </reference>
        </references>
      </pivotArea>
    </format>
    <format dxfId="214">
      <pivotArea dataOnly="0" labelOnly="1" outline="0" fieldPosition="0">
        <references count="3">
          <reference field="0" count="1">
            <x v="21"/>
          </reference>
          <reference field="1" count="1" selected="0">
            <x v="97"/>
          </reference>
          <reference field="2" count="1" selected="0">
            <x v="1"/>
          </reference>
        </references>
      </pivotArea>
    </format>
    <format dxfId="213">
      <pivotArea dataOnly="0" labelOnly="1" outline="0" fieldPosition="0">
        <references count="3">
          <reference field="0" count="1">
            <x v="27"/>
          </reference>
          <reference field="1" count="1" selected="0">
            <x v="20"/>
          </reference>
          <reference field="2" count="1" selected="0">
            <x v="2"/>
          </reference>
        </references>
      </pivotArea>
    </format>
    <format dxfId="212">
      <pivotArea dataOnly="0" labelOnly="1" outline="0" fieldPosition="0">
        <references count="3">
          <reference field="0" count="1">
            <x v="36"/>
          </reference>
          <reference field="1" count="1" selected="0">
            <x v="27"/>
          </reference>
          <reference field="2" count="1" selected="0">
            <x v="2"/>
          </reference>
        </references>
      </pivotArea>
    </format>
    <format dxfId="211">
      <pivotArea dataOnly="0" labelOnly="1" outline="0" fieldPosition="0">
        <references count="3">
          <reference field="0" count="1">
            <x v="36"/>
          </reference>
          <reference field="1" count="1" selected="0">
            <x v="28"/>
          </reference>
          <reference field="2" count="1" selected="0">
            <x v="2"/>
          </reference>
        </references>
      </pivotArea>
    </format>
    <format dxfId="210">
      <pivotArea dataOnly="0" labelOnly="1" outline="0" fieldPosition="0">
        <references count="3">
          <reference field="0" count="1">
            <x v="36"/>
          </reference>
          <reference field="1" count="1" selected="0">
            <x v="29"/>
          </reference>
          <reference field="2" count="1" selected="0">
            <x v="2"/>
          </reference>
        </references>
      </pivotArea>
    </format>
    <format dxfId="209">
      <pivotArea dataOnly="0" labelOnly="1" outline="0" fieldPosition="0">
        <references count="3">
          <reference field="0" count="1">
            <x v="27"/>
          </reference>
          <reference field="1" count="1" selected="0">
            <x v="31"/>
          </reference>
          <reference field="2" count="1" selected="0">
            <x v="2"/>
          </reference>
        </references>
      </pivotArea>
    </format>
    <format dxfId="208">
      <pivotArea dataOnly="0" labelOnly="1" outline="0" fieldPosition="0">
        <references count="3">
          <reference field="0" count="1">
            <x v="27"/>
          </reference>
          <reference field="1" count="1" selected="0">
            <x v="32"/>
          </reference>
          <reference field="2" count="1" selected="0">
            <x v="2"/>
          </reference>
        </references>
      </pivotArea>
    </format>
    <format dxfId="207">
      <pivotArea dataOnly="0" labelOnly="1" outline="0" fieldPosition="0">
        <references count="3">
          <reference field="0" count="1">
            <x v="27"/>
          </reference>
          <reference field="1" count="1" selected="0">
            <x v="34"/>
          </reference>
          <reference field="2" count="1" selected="0">
            <x v="2"/>
          </reference>
        </references>
      </pivotArea>
    </format>
    <format dxfId="206">
      <pivotArea dataOnly="0" labelOnly="1" outline="0" fieldPosition="0">
        <references count="3">
          <reference field="0" count="1">
            <x v="39"/>
          </reference>
          <reference field="1" count="1" selected="0">
            <x v="39"/>
          </reference>
          <reference field="2" count="1" selected="0">
            <x v="2"/>
          </reference>
        </references>
      </pivotArea>
    </format>
    <format dxfId="205">
      <pivotArea dataOnly="0" labelOnly="1" outline="0" fieldPosition="0">
        <references count="3">
          <reference field="0" count="1">
            <x v="24"/>
          </reference>
          <reference field="1" count="1" selected="0">
            <x v="51"/>
          </reference>
          <reference field="2" count="1" selected="0">
            <x v="2"/>
          </reference>
        </references>
      </pivotArea>
    </format>
    <format dxfId="204">
      <pivotArea dataOnly="0" labelOnly="1" outline="0" fieldPosition="0">
        <references count="3">
          <reference field="0" count="1">
            <x v="25"/>
          </reference>
          <reference field="1" count="1" selected="0">
            <x v="59"/>
          </reference>
          <reference field="2" count="1" selected="0">
            <x v="2"/>
          </reference>
        </references>
      </pivotArea>
    </format>
    <format dxfId="203">
      <pivotArea dataOnly="0" labelOnly="1" outline="0" fieldPosition="0">
        <references count="3">
          <reference field="0" count="1">
            <x v="39"/>
          </reference>
          <reference field="1" count="1" selected="0">
            <x v="80"/>
          </reference>
          <reference field="2" count="1" selected="0">
            <x v="2"/>
          </reference>
        </references>
      </pivotArea>
    </format>
    <format dxfId="202">
      <pivotArea dataOnly="0" labelOnly="1" outline="0" fieldPosition="0">
        <references count="3">
          <reference field="0" count="1">
            <x v="26"/>
          </reference>
          <reference field="1" count="1" selected="0">
            <x v="84"/>
          </reference>
          <reference field="2" count="1" selected="0">
            <x v="2"/>
          </reference>
        </references>
      </pivotArea>
    </format>
    <format dxfId="201">
      <pivotArea dataOnly="0" labelOnly="1" outline="0" fieldPosition="0">
        <references count="3">
          <reference field="0" count="1">
            <x v="26"/>
          </reference>
          <reference field="1" count="1" selected="0">
            <x v="101"/>
          </reference>
          <reference field="2" count="1" selected="0">
            <x v="2"/>
          </reference>
        </references>
      </pivotArea>
    </format>
    <format dxfId="200">
      <pivotArea dataOnly="0" labelOnly="1" outline="0" fieldPosition="0">
        <references count="3">
          <reference field="0" count="1">
            <x v="26"/>
          </reference>
          <reference field="1" count="1" selected="0">
            <x v="103"/>
          </reference>
          <reference field="2" count="1" selected="0">
            <x v="2"/>
          </reference>
        </references>
      </pivotArea>
    </format>
    <format dxfId="199">
      <pivotArea dataOnly="0" labelOnly="1" outline="0" fieldPosition="0">
        <references count="3">
          <reference field="0" count="1">
            <x v="61"/>
          </reference>
          <reference field="1" count="1" selected="0">
            <x v="26"/>
          </reference>
          <reference field="2" count="1" selected="0">
            <x v="3"/>
          </reference>
        </references>
      </pivotArea>
    </format>
    <format dxfId="198">
      <pivotArea dataOnly="0" labelOnly="1" outline="0" fieldPosition="0">
        <references count="3">
          <reference field="0" count="1">
            <x v="43"/>
          </reference>
          <reference field="1" count="1" selected="0">
            <x v="30"/>
          </reference>
          <reference field="2" count="1" selected="0">
            <x v="3"/>
          </reference>
        </references>
      </pivotArea>
    </format>
    <format dxfId="197">
      <pivotArea dataOnly="0" labelOnly="1" outline="0" fieldPosition="0">
        <references count="3">
          <reference field="0" count="1">
            <x v="40"/>
          </reference>
          <reference field="1" count="1" selected="0">
            <x v="38"/>
          </reference>
          <reference field="2" count="1" selected="0">
            <x v="3"/>
          </reference>
        </references>
      </pivotArea>
    </format>
    <format dxfId="196">
      <pivotArea dataOnly="0" labelOnly="1" outline="0" fieldPosition="0">
        <references count="3">
          <reference field="0" count="1">
            <x v="45"/>
          </reference>
          <reference field="1" count="1" selected="0">
            <x v="40"/>
          </reference>
          <reference field="2" count="1" selected="0">
            <x v="3"/>
          </reference>
        </references>
      </pivotArea>
    </format>
    <format dxfId="195">
      <pivotArea dataOnly="0" labelOnly="1" outline="0" fieldPosition="0">
        <references count="3">
          <reference field="0" count="1">
            <x v="42"/>
          </reference>
          <reference field="1" count="1" selected="0">
            <x v="69"/>
          </reference>
          <reference field="2" count="1" selected="0">
            <x v="3"/>
          </reference>
        </references>
      </pivotArea>
    </format>
    <format dxfId="194">
      <pivotArea dataOnly="0" labelOnly="1" outline="0" fieldPosition="0">
        <references count="3">
          <reference field="0" count="1">
            <x v="46"/>
          </reference>
          <reference field="1" count="1" selected="0">
            <x v="78"/>
          </reference>
          <reference field="2" count="1" selected="0">
            <x v="3"/>
          </reference>
        </references>
      </pivotArea>
    </format>
    <format dxfId="193">
      <pivotArea dataOnly="0" labelOnly="1" outline="0" fieldPosition="0">
        <references count="3">
          <reference field="0" count="1">
            <x v="42"/>
          </reference>
          <reference field="1" count="1" selected="0">
            <x v="79"/>
          </reference>
          <reference field="2" count="1" selected="0">
            <x v="3"/>
          </reference>
        </references>
      </pivotArea>
    </format>
    <format dxfId="192">
      <pivotArea dataOnly="0" labelOnly="1" outline="0" fieldPosition="0">
        <references count="3">
          <reference field="0" count="1">
            <x v="41"/>
          </reference>
          <reference field="1" count="1" selected="0">
            <x v="90"/>
          </reference>
          <reference field="2" count="1" selected="0">
            <x v="3"/>
          </reference>
        </references>
      </pivotArea>
    </format>
    <format dxfId="191">
      <pivotArea dataOnly="0" labelOnly="1" outline="0" fieldPosition="0">
        <references count="3">
          <reference field="0" count="1">
            <x v="44"/>
          </reference>
          <reference field="1" count="1" selected="0">
            <x v="99"/>
          </reference>
          <reference field="2" count="1" selected="0">
            <x v="3"/>
          </reference>
        </references>
      </pivotArea>
    </format>
    <format dxfId="190">
      <pivotArea dataOnly="0" labelOnly="1" outline="0" fieldPosition="0">
        <references count="3">
          <reference field="0" count="1">
            <x v="47"/>
          </reference>
          <reference field="1" count="1" selected="0">
            <x v="42"/>
          </reference>
          <reference field="2" count="1" selected="0">
            <x v="4"/>
          </reference>
        </references>
      </pivotArea>
    </format>
    <format dxfId="189">
      <pivotArea dataOnly="0" labelOnly="1" outline="0" fieldPosition="0">
        <references count="3">
          <reference field="0" count="1">
            <x v="53"/>
          </reference>
          <reference field="1" count="1" selected="0">
            <x v="72"/>
          </reference>
          <reference field="2" count="1" selected="0">
            <x v="4"/>
          </reference>
        </references>
      </pivotArea>
    </format>
    <format dxfId="188">
      <pivotArea dataOnly="0" labelOnly="1" outline="0" fieldPosition="0">
        <references count="3">
          <reference field="0" count="1">
            <x v="53"/>
          </reference>
          <reference field="1" count="1" selected="0">
            <x v="73"/>
          </reference>
          <reference field="2" count="1" selected="0">
            <x v="4"/>
          </reference>
        </references>
      </pivotArea>
    </format>
    <format dxfId="187">
      <pivotArea dataOnly="0" labelOnly="1" outline="0" fieldPosition="0">
        <references count="3">
          <reference field="0" count="1">
            <x v="3"/>
          </reference>
          <reference field="1" count="1" selected="0">
            <x v="47"/>
          </reference>
          <reference field="2" count="1" selected="0">
            <x v="5"/>
          </reference>
        </references>
      </pivotArea>
    </format>
    <format dxfId="186">
      <pivotArea dataOnly="0" labelOnly="1" outline="0" fieldPosition="0">
        <references count="3">
          <reference field="0" count="1">
            <x v="3"/>
          </reference>
          <reference field="1" count="1" selected="0">
            <x v="57"/>
          </reference>
          <reference field="2" count="1" selected="0">
            <x v="5"/>
          </reference>
        </references>
      </pivotArea>
    </format>
    <format dxfId="185">
      <pivotArea dataOnly="0" labelOnly="1" outline="0" fieldPosition="0">
        <references count="3">
          <reference field="0" count="1">
            <x v="3"/>
          </reference>
          <reference field="1" count="1" selected="0">
            <x v="60"/>
          </reference>
          <reference field="2" count="1" selected="0">
            <x v="5"/>
          </reference>
        </references>
      </pivotArea>
    </format>
    <format dxfId="184">
      <pivotArea dataOnly="0" labelOnly="1" outline="0" fieldPosition="0">
        <references count="3">
          <reference field="0" count="1">
            <x v="3"/>
          </reference>
          <reference field="1" count="1" selected="0">
            <x v="64"/>
          </reference>
          <reference field="2" count="1" selected="0">
            <x v="5"/>
          </reference>
        </references>
      </pivotArea>
    </format>
    <format dxfId="183">
      <pivotArea dataOnly="0" labelOnly="1" outline="0" fieldPosition="0">
        <references count="3">
          <reference field="0" count="1">
            <x v="34"/>
          </reference>
          <reference field="1" count="1" selected="0">
            <x v="6"/>
          </reference>
          <reference field="2" count="1" selected="0">
            <x v="6"/>
          </reference>
        </references>
      </pivotArea>
    </format>
    <format dxfId="182">
      <pivotArea dataOnly="0" labelOnly="1" outline="0" fieldPosition="0">
        <references count="3">
          <reference field="0" count="1">
            <x v="4"/>
          </reference>
          <reference field="1" count="1" selected="0">
            <x v="46"/>
          </reference>
          <reference field="2" count="1" selected="0">
            <x v="7"/>
          </reference>
        </references>
      </pivotArea>
    </format>
    <format dxfId="181">
      <pivotArea dataOnly="0" labelOnly="1" outline="0" fieldPosition="0">
        <references count="3">
          <reference field="0" count="1">
            <x v="3"/>
          </reference>
          <reference field="1" count="1" selected="0">
            <x v="67"/>
          </reference>
          <reference field="2" count="1" selected="0">
            <x v="7"/>
          </reference>
        </references>
      </pivotArea>
    </format>
    <format dxfId="180">
      <pivotArea dataOnly="0" labelOnly="1" outline="0" fieldPosition="0">
        <references count="3">
          <reference field="0" count="1">
            <x v="37"/>
          </reference>
          <reference field="1" count="1" selected="0">
            <x v="88"/>
          </reference>
          <reference field="2" count="1" selected="0">
            <x v="8"/>
          </reference>
        </references>
      </pivotArea>
    </format>
    <format dxfId="179">
      <pivotArea dataOnly="0" labelOnly="1" outline="0" fieldPosition="0">
        <references count="3">
          <reference field="0" count="1">
            <x v="38"/>
          </reference>
          <reference field="1" count="1" selected="0">
            <x v="89"/>
          </reference>
          <reference field="2" count="1" selected="0">
            <x v="8"/>
          </reference>
        </references>
      </pivotArea>
    </format>
    <format dxfId="178">
      <pivotArea dataOnly="0" labelOnly="1" outline="0" fieldPosition="0">
        <references count="3">
          <reference field="0" count="1">
            <x v="14"/>
          </reference>
          <reference field="1" count="1" selected="0">
            <x v="1"/>
          </reference>
          <reference field="2" count="1" selected="0">
            <x v="9"/>
          </reference>
        </references>
      </pivotArea>
    </format>
    <format dxfId="177">
      <pivotArea dataOnly="0" labelOnly="1" outline="0" fieldPosition="0">
        <references count="3">
          <reference field="0" count="1">
            <x v="17"/>
          </reference>
          <reference field="1" count="1" selected="0">
            <x v="4"/>
          </reference>
          <reference field="2" count="1" selected="0">
            <x v="9"/>
          </reference>
        </references>
      </pivotArea>
    </format>
    <format dxfId="176">
      <pivotArea dataOnly="0" labelOnly="1" outline="0" fieldPosition="0">
        <references count="3">
          <reference field="0" count="1">
            <x v="17"/>
          </reference>
          <reference field="1" count="1" selected="0">
            <x v="15"/>
          </reference>
          <reference field="2" count="1" selected="0">
            <x v="9"/>
          </reference>
        </references>
      </pivotArea>
    </format>
    <format dxfId="175">
      <pivotArea dataOnly="0" labelOnly="1" outline="0" fieldPosition="0">
        <references count="3">
          <reference field="0" count="1">
            <x v="16"/>
          </reference>
          <reference field="1" count="1" selected="0">
            <x v="25"/>
          </reference>
          <reference field="2" count="1" selected="0">
            <x v="9"/>
          </reference>
        </references>
      </pivotArea>
    </format>
    <format dxfId="174">
      <pivotArea dataOnly="0" labelOnly="1" outline="0" fieldPosition="0">
        <references count="3">
          <reference field="0" count="1">
            <x v="13"/>
          </reference>
          <reference field="1" count="1" selected="0">
            <x v="48"/>
          </reference>
          <reference field="2" count="1" selected="0">
            <x v="9"/>
          </reference>
        </references>
      </pivotArea>
    </format>
    <format dxfId="173">
      <pivotArea dataOnly="0" labelOnly="1" outline="0" fieldPosition="0">
        <references count="3">
          <reference field="0" count="1">
            <x v="18"/>
          </reference>
          <reference field="1" count="1" selected="0">
            <x v="53"/>
          </reference>
          <reference field="2" count="1" selected="0">
            <x v="9"/>
          </reference>
        </references>
      </pivotArea>
    </format>
    <format dxfId="172">
      <pivotArea dataOnly="0" labelOnly="1" outline="0" fieldPosition="0">
        <references count="3">
          <reference field="0" count="1">
            <x v="15"/>
          </reference>
          <reference field="1" count="1" selected="0">
            <x v="54"/>
          </reference>
          <reference field="2" count="1" selected="0">
            <x v="9"/>
          </reference>
        </references>
      </pivotArea>
    </format>
    <format dxfId="171">
      <pivotArea dataOnly="0" labelOnly="1" outline="0" fieldPosition="0">
        <references count="3">
          <reference field="0" count="1">
            <x v="14"/>
          </reference>
          <reference field="1" count="1" selected="0">
            <x v="55"/>
          </reference>
          <reference field="2" count="1" selected="0">
            <x v="9"/>
          </reference>
        </references>
      </pivotArea>
    </format>
    <format dxfId="170">
      <pivotArea dataOnly="0" labelOnly="1" outline="0" fieldPosition="0">
        <references count="3">
          <reference field="0" count="1">
            <x v="17"/>
          </reference>
          <reference field="1" count="1" selected="0">
            <x v="56"/>
          </reference>
          <reference field="2" count="1" selected="0">
            <x v="9"/>
          </reference>
        </references>
      </pivotArea>
    </format>
    <format dxfId="169">
      <pivotArea dataOnly="0" labelOnly="1" outline="0" fieldPosition="0">
        <references count="3">
          <reference field="0" count="1">
            <x v="55"/>
          </reference>
          <reference field="1" count="1" selected="0">
            <x v="9"/>
          </reference>
          <reference field="2" count="1" selected="0">
            <x v="10"/>
          </reference>
        </references>
      </pivotArea>
    </format>
    <format dxfId="168">
      <pivotArea dataOnly="0" labelOnly="1" outline="0" fieldPosition="0">
        <references count="3">
          <reference field="0" count="1">
            <x v="56"/>
          </reference>
          <reference field="1" count="1" selected="0">
            <x v="10"/>
          </reference>
          <reference field="2" count="1" selected="0">
            <x v="10"/>
          </reference>
        </references>
      </pivotArea>
    </format>
    <format dxfId="167">
      <pivotArea dataOnly="0" labelOnly="1" outline="0" fieldPosition="0">
        <references count="3">
          <reference field="0" count="1">
            <x v="57"/>
          </reference>
          <reference field="1" count="1" selected="0">
            <x v="11"/>
          </reference>
          <reference field="2" count="1" selected="0">
            <x v="10"/>
          </reference>
        </references>
      </pivotArea>
    </format>
    <format dxfId="166">
      <pivotArea dataOnly="0" labelOnly="1" outline="0" fieldPosition="0">
        <references count="3">
          <reference field="0" count="1">
            <x v="58"/>
          </reference>
          <reference field="1" count="1" selected="0">
            <x v="12"/>
          </reference>
          <reference field="2" count="1" selected="0">
            <x v="10"/>
          </reference>
        </references>
      </pivotArea>
    </format>
    <format dxfId="165">
      <pivotArea dataOnly="0" labelOnly="1" outline="0" fieldPosition="0">
        <references count="3">
          <reference field="0" count="1">
            <x v="58"/>
          </reference>
          <reference field="1" count="1" selected="0">
            <x v="52"/>
          </reference>
          <reference field="2" count="1" selected="0">
            <x v="10"/>
          </reference>
        </references>
      </pivotArea>
    </format>
    <format dxfId="164">
      <pivotArea dataOnly="0" labelOnly="1" outline="0" fieldPosition="0">
        <references count="3">
          <reference field="0" count="1">
            <x v="60"/>
          </reference>
          <reference field="1" count="1" selected="0">
            <x v="3"/>
          </reference>
          <reference field="2" count="1" selected="0">
            <x v="11"/>
          </reference>
        </references>
      </pivotArea>
    </format>
    <format dxfId="163">
      <pivotArea dataOnly="0" labelOnly="1" outline="0" fieldPosition="0">
        <references count="3">
          <reference field="0" count="1">
            <x v="52"/>
          </reference>
          <reference field="1" count="1" selected="0">
            <x v="7"/>
          </reference>
          <reference field="2" count="1" selected="0">
            <x v="11"/>
          </reference>
        </references>
      </pivotArea>
    </format>
    <format dxfId="162">
      <pivotArea dataOnly="0" labelOnly="1" outline="0" fieldPosition="0">
        <references count="3">
          <reference field="0" count="1">
            <x v="32"/>
          </reference>
          <reference field="1" count="1" selected="0">
            <x v="13"/>
          </reference>
          <reference field="2" count="1" selected="0">
            <x v="11"/>
          </reference>
        </references>
      </pivotArea>
    </format>
    <format dxfId="161">
      <pivotArea dataOnly="0" labelOnly="1" outline="0" fieldPosition="0">
        <references count="3">
          <reference field="0" count="1">
            <x v="49"/>
          </reference>
          <reference field="1" count="1" selected="0">
            <x v="14"/>
          </reference>
          <reference field="2" count="1" selected="0">
            <x v="11"/>
          </reference>
        </references>
      </pivotArea>
    </format>
    <format dxfId="160">
      <pivotArea dataOnly="0" labelOnly="1" outline="0" fieldPosition="0">
        <references count="3">
          <reference field="0" count="1">
            <x v="9"/>
          </reference>
          <reference field="1" count="1" selected="0">
            <x v="16"/>
          </reference>
          <reference field="2" count="1" selected="0">
            <x v="11"/>
          </reference>
        </references>
      </pivotArea>
    </format>
    <format dxfId="159">
      <pivotArea dataOnly="0" labelOnly="1" outline="0" fieldPosition="0">
        <references count="3">
          <reference field="0" count="1">
            <x v="54"/>
          </reference>
          <reference field="1" count="1" selected="0">
            <x v="35"/>
          </reference>
          <reference field="2" count="1" selected="0">
            <x v="11"/>
          </reference>
        </references>
      </pivotArea>
    </format>
    <format dxfId="158">
      <pivotArea dataOnly="0" labelOnly="1" outline="0" fieldPosition="0">
        <references count="3">
          <reference field="0" count="1">
            <x v="31"/>
          </reference>
          <reference field="1" count="1" selected="0">
            <x v="36"/>
          </reference>
          <reference field="2" count="1" selected="0">
            <x v="11"/>
          </reference>
        </references>
      </pivotArea>
    </format>
    <format dxfId="157">
      <pivotArea dataOnly="0" labelOnly="1" outline="0" fieldPosition="0">
        <references count="3">
          <reference field="0" count="1">
            <x v="48"/>
          </reference>
          <reference field="1" count="1" selected="0">
            <x v="41"/>
          </reference>
          <reference field="2" count="1" selected="0">
            <x v="11"/>
          </reference>
        </references>
      </pivotArea>
    </format>
    <format dxfId="156">
      <pivotArea dataOnly="0" labelOnly="1" outline="0" fieldPosition="0">
        <references count="3">
          <reference field="0" count="1">
            <x v="7"/>
          </reference>
          <reference field="1" count="1" selected="0">
            <x v="50"/>
          </reference>
          <reference field="2" count="1" selected="0">
            <x v="11"/>
          </reference>
        </references>
      </pivotArea>
    </format>
    <format dxfId="155">
      <pivotArea dataOnly="0" labelOnly="1" outline="0" fieldPosition="0">
        <references count="3">
          <reference field="0" count="1">
            <x v="50"/>
          </reference>
          <reference field="1" count="1" selected="0">
            <x v="70"/>
          </reference>
          <reference field="2" count="1" selected="0">
            <x v="11"/>
          </reference>
        </references>
      </pivotArea>
    </format>
    <format dxfId="154">
      <pivotArea dataOnly="0" labelOnly="1" outline="0" fieldPosition="0">
        <references count="3">
          <reference field="0" count="1">
            <x v="50"/>
          </reference>
          <reference field="1" count="1" selected="0">
            <x v="71"/>
          </reference>
          <reference field="2" count="1" selected="0">
            <x v="11"/>
          </reference>
        </references>
      </pivotArea>
    </format>
    <format dxfId="153">
      <pivotArea dataOnly="0" labelOnly="1" outline="0" fieldPosition="0">
        <references count="3">
          <reference field="0" count="1">
            <x v="33"/>
          </reference>
          <reference field="1" count="1" selected="0">
            <x v="74"/>
          </reference>
          <reference field="2" count="1" selected="0">
            <x v="11"/>
          </reference>
        </references>
      </pivotArea>
    </format>
    <format dxfId="152">
      <pivotArea dataOnly="0" labelOnly="1" outline="0" fieldPosition="0">
        <references count="3">
          <reference field="0" count="1">
            <x v="8"/>
          </reference>
          <reference field="1" count="1" selected="0">
            <x v="75"/>
          </reference>
          <reference field="2" count="1" selected="0">
            <x v="11"/>
          </reference>
        </references>
      </pivotArea>
    </format>
    <format dxfId="151">
      <pivotArea dataOnly="0" labelOnly="1" outline="0" fieldPosition="0">
        <references count="3">
          <reference field="0" count="1">
            <x v="11"/>
          </reference>
          <reference field="1" count="1" selected="0">
            <x v="76"/>
          </reference>
          <reference field="2" count="1" selected="0">
            <x v="11"/>
          </reference>
        </references>
      </pivotArea>
    </format>
    <format dxfId="150">
      <pivotArea dataOnly="0" labelOnly="1" outline="0" fieldPosition="0">
        <references count="3">
          <reference field="0" count="1">
            <x v="52"/>
          </reference>
          <reference field="1" count="1" selected="0">
            <x v="77"/>
          </reference>
          <reference field="2" count="1" selected="0">
            <x v="11"/>
          </reference>
        </references>
      </pivotArea>
    </format>
    <format dxfId="149">
      <pivotArea dataOnly="0" labelOnly="1" outline="0" fieldPosition="0">
        <references count="3">
          <reference field="0" count="1">
            <x v="28"/>
          </reference>
          <reference field="1" count="1" selected="0">
            <x v="82"/>
          </reference>
          <reference field="2" count="1" selected="0">
            <x v="11"/>
          </reference>
        </references>
      </pivotArea>
    </format>
    <format dxfId="148">
      <pivotArea dataOnly="0" labelOnly="1" outline="0" fieldPosition="0">
        <references count="3">
          <reference field="0" count="1">
            <x v="60"/>
          </reference>
          <reference field="1" count="1" selected="0">
            <x v="85"/>
          </reference>
          <reference field="2" count="1" selected="0">
            <x v="11"/>
          </reference>
        </references>
      </pivotArea>
    </format>
    <format dxfId="147">
      <pivotArea dataOnly="0" labelOnly="1" outline="0" fieldPosition="0">
        <references count="3">
          <reference field="0" count="1">
            <x v="51"/>
          </reference>
          <reference field="1" count="1" selected="0">
            <x v="92"/>
          </reference>
          <reference field="2" count="1" selected="0">
            <x v="11"/>
          </reference>
        </references>
      </pivotArea>
    </format>
    <format dxfId="146">
      <pivotArea dataOnly="0" labelOnly="1" outline="0" fieldPosition="0">
        <references count="3">
          <reference field="0" count="1">
            <x v="29"/>
          </reference>
          <reference field="1" count="1" selected="0">
            <x v="98"/>
          </reference>
          <reference field="2" count="1" selected="0">
            <x v="11"/>
          </reference>
        </references>
      </pivotArea>
    </format>
    <format dxfId="145">
      <pivotArea dataOnly="0" labelOnly="1" outline="0" fieldPosition="0">
        <references count="3">
          <reference field="0" count="1">
            <x v="12"/>
          </reference>
          <reference field="1" count="1" selected="0">
            <x v="104"/>
          </reference>
          <reference field="2" count="1" selected="0">
            <x v="11"/>
          </reference>
        </references>
      </pivotArea>
    </format>
    <format dxfId="144">
      <pivotArea dataOnly="0" labelOnly="1" outline="0" fieldPosition="0">
        <references count="3">
          <reference field="0" count="1">
            <x v="0"/>
          </reference>
          <reference field="1" count="1" selected="0">
            <x v="86"/>
          </reference>
          <reference field="2" count="1" selected="0">
            <x v="12"/>
          </reference>
        </references>
      </pivotArea>
    </format>
    <format dxfId="143">
      <pivotArea dataOnly="0" labelOnly="1" outline="0" fieldPosition="0">
        <references count="3">
          <reference field="0" count="1">
            <x v="2"/>
          </reference>
          <reference field="1" count="1" selected="0">
            <x v="87"/>
          </reference>
          <reference field="2" count="1" selected="0">
            <x v="12"/>
          </reference>
        </references>
      </pivotArea>
    </format>
    <format dxfId="142">
      <pivotArea dataOnly="0" labelOnly="1" outline="0" fieldPosition="0">
        <references count="3">
          <reference field="0" count="1">
            <x v="59"/>
          </reference>
          <reference field="1" count="1" selected="0">
            <x v="33"/>
          </reference>
          <reference field="2" count="1" selected="0">
            <x v="13"/>
          </reference>
        </references>
      </pivotArea>
    </format>
    <format dxfId="141">
      <pivotArea dataOnly="0" labelOnly="1" outline="0" fieldPosition="0">
        <references count="3">
          <reference field="0" count="1">
            <x v="3"/>
          </reference>
          <reference field="1" count="1" selected="0">
            <x v="62"/>
          </reference>
          <reference field="2" count="1" selected="0">
            <x v="13"/>
          </reference>
        </references>
      </pivotArea>
    </format>
    <format dxfId="140">
      <pivotArea dataOnly="0" labelOnly="1" outline="0" fieldPosition="0">
        <references count="3">
          <reference field="0" count="1">
            <x v="3"/>
          </reference>
          <reference field="1" count="1" selected="0">
            <x v="65"/>
          </reference>
          <reference field="2" count="1" selected="0">
            <x v="13"/>
          </reference>
        </references>
      </pivotArea>
    </format>
    <format dxfId="139">
      <pivotArea dataOnly="0" labelOnly="1" outline="0" fieldPosition="0">
        <references count="3">
          <reference field="0" count="1">
            <x v="35"/>
          </reference>
          <reference field="1" count="1" selected="0">
            <x v="66"/>
          </reference>
          <reference field="2" count="1" selected="0">
            <x v="13"/>
          </reference>
        </references>
      </pivotArea>
    </format>
    <format dxfId="138">
      <pivotArea dataOnly="0" labelOnly="1" outline="0" fieldPosition="0">
        <references count="3">
          <reference field="0" count="1">
            <x v="1"/>
          </reference>
          <reference field="1" count="1" selected="0">
            <x v="81"/>
          </reference>
          <reference field="2" count="1" selected="0">
            <x v="14"/>
          </reference>
        </references>
      </pivotArea>
    </format>
    <format dxfId="137">
      <pivotArea dataOnly="0" labelOnly="1" outline="0" fieldPosition="0">
        <references count="3">
          <reference field="0" count="1">
            <x v="1"/>
          </reference>
          <reference field="1" count="1" selected="0">
            <x v="93"/>
          </reference>
          <reference field="2" count="1" selected="0">
            <x v="14"/>
          </reference>
        </references>
      </pivotArea>
    </format>
    <format dxfId="136">
      <pivotArea dataOnly="0" labelOnly="1" outline="0" fieldPosition="0">
        <references count="3">
          <reference field="0" count="1">
            <x v="1"/>
          </reference>
          <reference field="1" count="1" selected="0">
            <x v="94"/>
          </reference>
          <reference field="2" count="1" selected="0">
            <x v="14"/>
          </reference>
        </references>
      </pivotArea>
    </format>
    <format dxfId="135">
      <pivotArea dataOnly="0" labelOnly="1" outline="0" fieldPosition="0">
        <references count="3">
          <reference field="0" count="1">
            <x v="1"/>
          </reference>
          <reference field="1" count="1" selected="0">
            <x v="95"/>
          </reference>
          <reference field="2" count="1" selected="0">
            <x v="14"/>
          </reference>
        </references>
      </pivotArea>
    </format>
    <format dxfId="134">
      <pivotArea dataOnly="0" labelOnly="1" outline="0" fieldPosition="0">
        <references count="3">
          <reference field="0" count="1">
            <x v="1"/>
          </reference>
          <reference field="1" count="1" selected="0">
            <x v="96"/>
          </reference>
          <reference field="2" count="1" selected="0">
            <x v="14"/>
          </reference>
        </references>
      </pivotArea>
    </format>
    <format dxfId="133">
      <pivotArea dataOnly="0" labelOnly="1" outline="0" fieldPosition="0">
        <references count="3">
          <reference field="0" count="1">
            <x v="39"/>
          </reference>
          <reference field="1" count="1" selected="0">
            <x v="37"/>
          </reference>
          <reference field="2" count="1" selected="0">
            <x v="15"/>
          </reference>
        </references>
      </pivotArea>
    </format>
    <format dxfId="132">
      <pivotArea dataOnly="0" labelOnly="1" outline="0" fieldPosition="0">
        <references count="3">
          <reference field="0" count="1">
            <x v="4"/>
          </reference>
          <reference field="1" count="1" selected="0">
            <x v="0"/>
          </reference>
          <reference field="2" count="1" selected="0">
            <x v="16"/>
          </reference>
        </references>
      </pivotArea>
    </format>
    <format dxfId="131">
      <pivotArea dataOnly="0" labelOnly="1" outline="0" fieldPosition="0">
        <references count="3">
          <reference field="0" count="1">
            <x v="4"/>
          </reference>
          <reference field="1" count="1" selected="0">
            <x v="8"/>
          </reference>
          <reference field="2" count="1" selected="0">
            <x v="16"/>
          </reference>
        </references>
      </pivotArea>
    </format>
    <format dxfId="130">
      <pivotArea dataOnly="0" labelOnly="1" outline="0" fieldPosition="0">
        <references count="3">
          <reference field="0" count="1">
            <x v="4"/>
          </reference>
          <reference field="1" count="1" selected="0">
            <x v="21"/>
          </reference>
          <reference field="2" count="1" selected="0">
            <x v="16"/>
          </reference>
        </references>
      </pivotArea>
    </format>
    <format dxfId="129">
      <pivotArea dataOnly="0" labelOnly="1" outline="0" fieldPosition="0">
        <references count="3">
          <reference field="0" count="1">
            <x v="4"/>
          </reference>
          <reference field="1" count="1" selected="0">
            <x v="49"/>
          </reference>
          <reference field="2" count="1" selected="0">
            <x v="16"/>
          </reference>
        </references>
      </pivotArea>
    </format>
    <format dxfId="128">
      <pivotArea dataOnly="0" labelOnly="1" outline="0" fieldPosition="0">
        <references count="3">
          <reference field="0" count="1">
            <x v="4"/>
          </reference>
          <reference field="1" count="1" selected="0">
            <x v="61"/>
          </reference>
          <reference field="2" count="1" selected="0">
            <x v="16"/>
          </reference>
        </references>
      </pivotArea>
    </format>
    <format dxfId="127">
      <pivotArea dataOnly="0" labelOnly="1" outline="0" fieldPosition="0">
        <references count="3">
          <reference field="0" count="1">
            <x v="4"/>
          </reference>
          <reference field="1" count="1" selected="0">
            <x v="83"/>
          </reference>
          <reference field="2" count="1" selected="0">
            <x v="16"/>
          </reference>
        </references>
      </pivotArea>
    </format>
    <format dxfId="126">
      <pivotArea dataOnly="0" labelOnly="1" outline="0" fieldPosition="0">
        <references count="3">
          <reference field="0" count="1">
            <x v="4"/>
          </reference>
          <reference field="1" count="1" selected="0">
            <x v="91"/>
          </reference>
          <reference field="2" count="1" selected="0">
            <x v="16"/>
          </reference>
        </references>
      </pivotArea>
    </format>
    <format dxfId="125">
      <pivotArea dataOnly="0" labelOnly="1" outline="0" fieldPosition="0">
        <references count="3">
          <reference field="0" count="1">
            <x v="4"/>
          </reference>
          <reference field="1" count="1" selected="0">
            <x v="100"/>
          </reference>
          <reference field="2" count="1" selected="0">
            <x v="16"/>
          </reference>
        </references>
      </pivotArea>
    </format>
    <format dxfId="124">
      <pivotArea dataOnly="0" labelOnly="1" outline="0" fieldPosition="0">
        <references count="3">
          <reference field="0" count="1">
            <x v="4"/>
          </reference>
          <reference field="1" count="1" selected="0">
            <x v="5"/>
          </reference>
          <reference field="2" count="1" selected="0">
            <x v="17"/>
          </reference>
        </references>
      </pivotArea>
    </format>
    <format dxfId="123">
      <pivotArea dataOnly="0" labelOnly="1" outline="0" fieldPosition="0">
        <references count="3">
          <reference field="0" count="1">
            <x v="4"/>
          </reference>
          <reference field="1" count="1" selected="0">
            <x v="23"/>
          </reference>
          <reference field="2" count="1" selected="0">
            <x v="17"/>
          </reference>
        </references>
      </pivotArea>
    </format>
    <format dxfId="122">
      <pivotArea dataOnly="0" labelOnly="1" outline="0" fieldPosition="0">
        <references count="3">
          <reference field="0" count="1">
            <x v="4"/>
          </reference>
          <reference field="1" count="1" selected="0">
            <x v="24"/>
          </reference>
          <reference field="2" count="1" selected="0">
            <x v="17"/>
          </reference>
        </references>
      </pivotArea>
    </format>
    <format dxfId="121">
      <pivotArea dataOnly="0" labelOnly="1" outline="0" fieldPosition="0">
        <references count="3">
          <reference field="0" count="1">
            <x v="3"/>
          </reference>
          <reference field="1" count="1" selected="0">
            <x v="45"/>
          </reference>
          <reference field="2" count="1" selected="0">
            <x v="17"/>
          </reference>
        </references>
      </pivotArea>
    </format>
    <format dxfId="120">
      <pivotArea dataOnly="0" labelOnly="1" outline="0" fieldPosition="0">
        <references count="3">
          <reference field="0" count="1">
            <x v="3"/>
          </reference>
          <reference field="1" count="1" selected="0">
            <x v="102"/>
          </reference>
          <reference field="2" count="1" selected="0">
            <x v="17"/>
          </reference>
        </references>
      </pivotArea>
    </format>
    <format dxfId="119">
      <pivotArea dataOnly="0" labelOnly="1" outline="0" fieldPosition="0">
        <references count="3">
          <reference field="0" count="1">
            <x v="62"/>
          </reference>
          <reference field="1" count="1" selected="0">
            <x v="105"/>
          </reference>
          <reference field="2" count="1" selected="0">
            <x v="17"/>
          </reference>
        </references>
      </pivotArea>
    </format>
  </formats>
  <pivotTableStyleInfo name="PivotStyleLight16"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sortType="descending">
      <items count="6">
        <item sd="0" x="2"/>
        <item sd="0" x="1"/>
        <item sd="0" x="3"/>
        <item sd="0" x="0"/>
        <item sd="0" x="4"/>
        <item t="default"/>
      </items>
      <autoSortScope>
        <pivotArea dataOnly="0" outline="0" fieldPosition="0">
          <references count="1">
            <reference field="4294967294" count="1" selected="0">
              <x v="0"/>
            </reference>
          </references>
        </pivotArea>
      </autoSortScope>
    </pivotField>
    <pivotField axis="axisRow" showAll="0">
      <items count="6">
        <item x="4"/>
        <item x="0"/>
        <item x="3"/>
        <item x="1"/>
        <item x="2"/>
        <item t="default"/>
      </items>
    </pivotField>
  </pivotFields>
  <rowFields count="2">
    <field x="5"/>
    <field x="6"/>
  </rowFields>
  <rowItems count="6">
    <i>
      <x v="2"/>
    </i>
    <i>
      <x v="3"/>
    </i>
    <i>
      <x/>
    </i>
    <i>
      <x v="4"/>
    </i>
    <i>
      <x v="1"/>
    </i>
    <i t="grand">
      <x/>
    </i>
  </rowItems>
  <colItems count="1">
    <i/>
  </colItems>
  <dataFields count="1">
    <dataField name="Sum of Count" fld="1" baseField="0" baseItem="0"/>
  </dataFields>
  <formats count="8">
    <format dxfId="84">
      <pivotArea field="5" type="button" dataOnly="0" labelOnly="1" outline="0" axis="axisRow" fieldPosition="0"/>
    </format>
    <format dxfId="83">
      <pivotArea dataOnly="0" labelOnly="1" fieldPosition="0">
        <references count="1">
          <reference field="5" count="0"/>
        </references>
      </pivotArea>
    </format>
    <format dxfId="82">
      <pivotArea dataOnly="0" labelOnly="1" grandRow="1" outline="0" fieldPosition="0"/>
    </format>
    <format dxfId="81">
      <pivotArea dataOnly="0" labelOnly="1" fieldPosition="0">
        <references count="2">
          <reference field="5" count="1" selected="0">
            <x v="4"/>
          </reference>
          <reference field="6" count="1">
            <x v="0"/>
          </reference>
        </references>
      </pivotArea>
    </format>
    <format dxfId="80">
      <pivotArea dataOnly="0" labelOnly="1" fieldPosition="0">
        <references count="2">
          <reference field="5" count="1" selected="0">
            <x v="3"/>
          </reference>
          <reference field="6" count="1">
            <x v="1"/>
          </reference>
        </references>
      </pivotArea>
    </format>
    <format dxfId="79">
      <pivotArea dataOnly="0" labelOnly="1" fieldPosition="0">
        <references count="2">
          <reference field="5" count="1" selected="0">
            <x v="2"/>
          </reference>
          <reference field="6" count="1">
            <x v="2"/>
          </reference>
        </references>
      </pivotArea>
    </format>
    <format dxfId="78">
      <pivotArea dataOnly="0" labelOnly="1" fieldPosition="0">
        <references count="2">
          <reference field="5" count="1" selected="0">
            <x v="1"/>
          </reference>
          <reference field="6" count="1">
            <x v="3"/>
          </reference>
        </references>
      </pivotArea>
    </format>
    <format dxfId="77">
      <pivotArea dataOnly="0" labelOnly="1" fieldPosition="0">
        <references count="2">
          <reference field="5" count="1" selected="0">
            <x v="0"/>
          </reference>
          <reference field="6"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73">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72">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71">
      <pivotArea dataOnly="0" labelOnly="1" fieldPosition="0">
        <references count="2">
          <reference field="4" count="1">
            <x v="0"/>
          </reference>
          <reference field="39" count="1" selected="0">
            <x v="6"/>
          </reference>
        </references>
      </pivotArea>
    </format>
    <format dxfId="70">
      <pivotArea dataOnly="0" labelOnly="1" fieldPosition="0">
        <references count="3">
          <reference field="4" count="1" selected="0">
            <x v="1"/>
          </reference>
          <reference field="9" count="1">
            <x v="2"/>
          </reference>
          <reference field="39" count="1" selected="0">
            <x v="6"/>
          </reference>
        </references>
      </pivotArea>
    </format>
    <format dxfId="69">
      <pivotArea dataOnly="0" labelOnly="1" fieldPosition="0">
        <references count="3">
          <reference field="4" count="1" selected="0">
            <x v="1"/>
          </reference>
          <reference field="9" count="1">
            <x v="3"/>
          </reference>
          <reference field="39" count="1" selected="0">
            <x v="6"/>
          </reference>
        </references>
      </pivotArea>
    </format>
    <format dxfId="68">
      <pivotArea dataOnly="0" labelOnly="1" fieldPosition="0">
        <references count="3">
          <reference field="4" count="1" selected="0">
            <x v="2"/>
          </reference>
          <reference field="9" count="1">
            <x v="2"/>
          </reference>
          <reference field="39" count="1" selected="0">
            <x v="6"/>
          </reference>
        </references>
      </pivotArea>
    </format>
    <format dxfId="67">
      <pivotArea dataOnly="0" labelOnly="1" fieldPosition="0">
        <references count="3">
          <reference field="4" count="1" selected="0">
            <x v="3"/>
          </reference>
          <reference field="9" count="1">
            <x v="3"/>
          </reference>
          <reference field="39" count="1" selected="0">
            <x v="6"/>
          </reference>
        </references>
      </pivotArea>
    </format>
    <format dxfId="66">
      <pivotArea dataOnly="0" labelOnly="1" fieldPosition="0">
        <references count="3">
          <reference field="4" count="1" selected="0">
            <x v="4"/>
          </reference>
          <reference field="9" count="1">
            <x v="2"/>
          </reference>
          <reference field="39" count="1" selected="0">
            <x v="6"/>
          </reference>
        </references>
      </pivotArea>
    </format>
    <format dxfId="65">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64">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63">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62">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61">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60">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59">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58">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57">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56">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55">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54">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53">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52">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51">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50">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49">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48">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47">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46">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45">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44">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43">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42">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41">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40">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39">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38">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37">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36">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35">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34">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33">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32">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31">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30">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9">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8">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7">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6">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5">
      <pivotArea type="origin" dataOnly="0" labelOnly="1" outline="0" fieldPosition="0"/>
    </format>
    <format dxfId="24">
      <pivotArea field="39" type="button" dataOnly="0" labelOnly="1" outline="0" axis="axisRow" fieldPosition="0"/>
    </format>
    <format dxfId="23">
      <pivotArea dataOnly="0" labelOnly="1" fieldPosition="0">
        <references count="1">
          <reference field="39" count="2">
            <x v="6"/>
            <x v="7"/>
          </reference>
        </references>
      </pivotArea>
    </format>
    <format dxfId="22">
      <pivotArea dataOnly="0" labelOnly="1" grandRow="1" outline="0" fieldPosition="0"/>
    </format>
    <format dxfId="21">
      <pivotArea dataOnly="0" labelOnly="1" fieldPosition="0">
        <references count="2">
          <reference field="4" count="8">
            <x v="0"/>
            <x v="1"/>
            <x v="2"/>
            <x v="3"/>
            <x v="4"/>
            <x v="5"/>
            <x v="6"/>
            <x v="7"/>
          </reference>
          <reference field="39" count="1" selected="0">
            <x v="6"/>
          </reference>
        </references>
      </pivotArea>
    </format>
    <format dxfId="20">
      <pivotArea dataOnly="0" labelOnly="1" fieldPosition="0">
        <references count="3">
          <reference field="4" count="1" selected="0">
            <x v="0"/>
          </reference>
          <reference field="9" count="1">
            <x v="3"/>
          </reference>
          <reference field="39" count="1" selected="0">
            <x v="6"/>
          </reference>
        </references>
      </pivotArea>
    </format>
    <format dxfId="19">
      <pivotArea dataOnly="0" labelOnly="1" fieldPosition="0">
        <references count="3">
          <reference field="4" count="1" selected="0">
            <x v="1"/>
          </reference>
          <reference field="9" count="2">
            <x v="2"/>
            <x v="3"/>
          </reference>
          <reference field="39" count="1" selected="0">
            <x v="6"/>
          </reference>
        </references>
      </pivotArea>
    </format>
    <format dxfId="18">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17">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6">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15">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14">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13">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12">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11">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10">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9">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8">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7">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6">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5">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4">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3">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2">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1">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703F2-2ADB-4E70-90C2-CB3C17F45FFB}" name="PivotTable1" cacheId="3"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10:C27" firstHeaderRow="1" firstDataRow="1" firstDataCol="0"/>
  <pivotFields count="105">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1" xr16:uid="{2C513AA5-BEDE-4F2D-89E8-3942581C0B23}" autoFormatId="16" applyNumberFormats="0" applyBorderFormats="0" applyFontFormats="0" applyPatternFormats="0" applyAlignmentFormats="0" applyWidthHeightFormats="0">
  <queryTableRefresh nextId="8">
    <queryTableFields count="7">
      <queryTableField id="1" name="Date" tableColumnId="1"/>
      <queryTableField id="2" name="Section" tableColumnId="2"/>
      <queryTableField id="3" name="Title" tableColumnId="3"/>
      <queryTableField id="4" name="Note" tableColumnId="4"/>
      <queryTableField id="5" name="Column1" tableColumnId="5"/>
      <queryTableField id="6" name="Column2" tableColumnId="6"/>
      <queryTableField id="7" name="Column3"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0" xr16:uid="{93DDEEC5-3FCA-4933-8471-3DACB1EEB4B9}" autoFormatId="16" applyNumberFormats="0" applyBorderFormats="0" applyFontFormats="0" applyPatternFormats="0" applyAlignmentFormats="0" applyWidthHeightFormats="0">
  <queryTableRefresh nextId="6">
    <queryTableFields count="4">
      <queryTableField id="1" name="descriptionTeaser" tableColumnId="1"/>
      <queryTableField id="2" name="teaser6" tableColumnId="2"/>
      <queryTableField id="4" name="Diff" tableColumnId="4"/>
      <queryTableField id="3" name="description_html"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BC5D69C1-10F8-44C1-8D73-61271B6FEE95}" autoFormatId="16" applyNumberFormats="0" applyBorderFormats="0" applyFontFormats="0" applyPatternFormats="0" applyAlignmentFormats="0" applyWidthHeightFormats="0">
  <queryTableRefresh nextId="8" unboundColumnsRight="4">
    <queryTableFields count="6">
      <queryTableField id="1" name="SkillsList" tableColumnId="1"/>
      <queryTableField id="7" name="Count" tableColumnId="2"/>
      <queryTableField id="3" dataBound="0" tableColumnId="3"/>
      <queryTableField id="4" dataBound="0" tableColumnId="4"/>
      <queryTableField id="5" dataBound="0" tableColumnId="5"/>
      <queryTableField id="6" dataBound="0" tableColumnId="6"/>
    </queryTableFields>
    <queryTableDeletedFields count="1">
      <deletedField name="Count"/>
    </queryTableDeletedFields>
  </queryTableRefresh>
  <extLst>
    <ext xmlns:x15="http://schemas.microsoft.com/office/spreadsheetml/2010/11/main" uri="{883FBD77-0823-4a55-B5E3-86C4891E6966}">
      <x15:queryTable sourceDataName="Query - Skil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80">
    <queryTableFields count="35">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43" name="visibilityType" tableColumnId="18"/>
      <queryTableField id="44" name="siteType" tableColumnId="19"/>
      <queryTableField id="20" name="longitude" tableColumnId="20"/>
      <queryTableField id="21" name="address" tableColumnId="21"/>
      <queryTableField id="45" name="isMultiCategory" tableColumnId="22"/>
      <queryTableField id="23" name="multi_category" tableColumnId="23"/>
      <queryTableField id="46" name="reqId" tableColumnId="24"/>
      <queryTableField id="25" name="jobId" tableColumnId="25"/>
      <queryTableField id="47" name="badge" tableColumnId="26"/>
      <queryTableField id="48" name="jobVisibility" tableColumnId="27"/>
      <queryTableField id="49" name="isMultiLocation" tableColumnId="28"/>
      <queryTableField id="29" name="applyUrl" tableColumnId="29"/>
      <queryTableField id="50" name="multi_category_array" tableColumnId="30"/>
      <queryTableField id="31" name="location" tableColumnId="31"/>
      <queryTableField id="32" name="ml_job_parser" tableColumnId="32"/>
      <queryTableField id="33" name="category" tableColumnId="33"/>
      <queryTableField id="34" name="externalApply" tableColumnId="34"/>
      <queryTableField id="51" name="DetailDownloadResponse" tableColumnId="35"/>
    </queryTableFields>
  </queryTableRefresh>
  <extLst>
    <ext xmlns:x15="http://schemas.microsoft.com/office/spreadsheetml/2010/11/main" uri="{883FBD77-0823-4a55-B5E3-86C4891E6966}">
      <x15:queryTable sourceDataName="Query - Job"/>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F4375A69-7B40-4C3C-BCA7-7B17F0F32BB0}" autoFormatId="16" applyNumberFormats="0" applyBorderFormats="0" applyFontFormats="0" applyPatternFormats="0" applyAlignmentFormats="0" applyWidthHeightFormats="0">
  <queryTableRefresh nextId="7" unboundColumnsRight="4">
    <queryTableFields count="6">
      <queryTableField id="1" name="SkillsList" tableColumnId="1"/>
      <queryTableField id="2" name="Count"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Skill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9" xr16:uid="{C52E9886-3DD1-4C5B-A997-D5D00F31B693}" autoFormatId="16" applyNumberFormats="0" applyBorderFormats="0" applyFontFormats="0" applyPatternFormats="0" applyAlignmentFormats="0" applyWidthHeightFormats="0">
  <queryTableRefresh nextId="16">
    <queryTableFields count="15">
      <queryTableField id="1" name="Lookup" tableColumnId="1"/>
      <queryTableField id="2" name="Categories" tableColumnId="2"/>
      <queryTableField id="3" name="Name" tableColumnId="3"/>
      <queryTableField id="4" name="Description" tableColumnId="4"/>
      <queryTableField id="5" name="Link" tableColumnId="5"/>
      <queryTableField id="6" name="Tag" tableColumnId="6"/>
      <queryTableField id="7" name="FirstDetected" tableColumnId="7"/>
      <queryTableField id="8" name="LastDetected" tableColumnId="8"/>
      <queryTableField id="9" name="IsPremium" tableColumnId="9"/>
      <queryTableField id="10" name="Parent" tableColumnId="10"/>
      <queryTableField id="11" name="FirstIndexed" tableColumnId="11"/>
      <queryTableField id="12" name="LastIndexed" tableColumnId="12"/>
      <queryTableField id="13" name="Domain" tableColumnId="13"/>
      <queryTableField id="14" name="Url" tableColumnId="14"/>
      <queryTableField id="15" name="SubDomain"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92EBC3D-BFE5-497E-8F05-F2B6B0429B37}" autoFormatId="16" applyNumberFormats="0" applyBorderFormats="0" applyFontFormats="0" applyPatternFormats="0" applyAlignmentFormats="0" applyWidthHeightFormats="0">
  <queryTableRefresh nextId="217">
    <queryTableFields count="105">
      <queryTableField id="7" name="SrcVarName" tableColumnId="7"/>
      <queryTableField id="9" name="SrcJsonLength" tableColumnId="9"/>
      <queryTableField id="10" name="cityState" tableColumnId="10"/>
      <queryTableField id="113" name="Location2.country" tableColumnId="1"/>
      <queryTableField id="12" name="subCategory" tableColumnId="12"/>
      <queryTableField id="13" name="additionalFields" tableColumnId="13"/>
      <queryTableField id="114" name="Green.ml_skills" tableColumnId="2"/>
      <queryTableField id="15" name="companyName" tableColumnId="15"/>
      <queryTableField id="16" name="postalCode" tableColumnId="16"/>
      <queryTableField id="115" name="Description.ml_title" tableColumnId="3"/>
      <queryTableField id="116" name="Extra.hasPrimaryQuestionnaire" tableColumnId="4"/>
      <queryTableField id="19" name="payRateCA" tableColumnId="19"/>
      <queryTableField id="20" name="source" tableColumnId="20"/>
      <queryTableField id="21" name="type" tableColumnId="21"/>
      <queryTableField id="117" name="Exclude.jobRequisitionId" tableColumnId="5"/>
      <queryTableField id="23" name="structureData" tableColumnId="23"/>
      <queryTableField id="118" name="Description.descriptionTeaser" tableColumnId="6"/>
      <queryTableField id="25" name="jobFamily" tableColumnId="25"/>
      <queryTableField id="119" name="Exclude.hasSupplementaryInternalQuestionnaire" tableColumnId="8"/>
      <queryTableField id="120" name="Location.state" tableColumnId="11"/>
      <queryTableField id="121" name="Location2.atsCountry" tableColumnId="14"/>
      <queryTableField id="29" name="sector" tableColumnId="29"/>
      <queryTableField id="122" name="Date.jobUpdatedDate" tableColumnId="17"/>
      <queryTableField id="123" name="Exclude.visibilityType" tableColumnId="18"/>
      <queryTableField id="32" name="ml_skills_global" tableColumnId="32"/>
      <queryTableField id="124" name="Exclude.siteType" tableColumnId="22"/>
      <queryTableField id="125" name="Location2.longitude" tableColumnId="24"/>
      <queryTableField id="35" name="secondaryQuestionnaireId" tableColumnId="35"/>
      <queryTableField id="36" name="ats" tableColumnId="36"/>
      <queryTableField id="126" name="Exclude.isDerived" tableColumnId="26"/>
      <queryTableField id="38" name="uniqueValue" tableColumnId="38"/>
      <queryTableField id="127" name="Extra.uniqueKey" tableColumnId="27"/>
      <queryTableField id="128" name="Extra.internalCategoryId" tableColumnId="28"/>
      <queryTableField id="41" name="latlong" tableColumnId="41"/>
      <queryTableField id="42" name="payRate" tableColumnId="42"/>
      <queryTableField id="129" name="Extra3.jobUniqueIdentifier" tableColumnId="30"/>
      <queryTableField id="130" name="Green.lastUpdatedTrack" tableColumnId="31"/>
      <queryTableField id="131" name="Description.descriptionFR" tableColumnId="33"/>
      <queryTableField id="132" name="Green.multi_category" tableColumnId="34"/>
      <queryTableField id="133" name="Location.stateCountry" tableColumnId="37"/>
      <queryTableField id="134" name="Exclude.reqId" tableColumnId="39"/>
      <queryTableField id="49" name="jobId" tableColumnId="49"/>
      <queryTableField id="50" name="supInternalQuestionnarieName" tableColumnId="50"/>
      <queryTableField id="135" name="Extra.refNum" tableColumnId="40"/>
      <queryTableField id="136" name="Green.ml_domains" tableColumnId="43"/>
      <queryTableField id="137" name="Date.jobUpdated" tableColumnId="44"/>
      <queryTableField id="138" name="Exclude.userType" tableColumnId="45"/>
      <queryTableField id="55" name="ml_country" tableColumnId="55"/>
      <queryTableField id="56" name="primaryLocaleCategory" tableColumnId="56"/>
      <queryTableField id="57" name="supQuestionnarieName" tableColumnId="57"/>
      <queryTableField id="58" name="city" tableColumnId="58"/>
      <queryTableField id="139" name="Location2.latitude" tableColumnId="46"/>
      <queryTableField id="60" name="visibilityLocale" tableColumnId="60"/>
      <queryTableField id="61" name="workHours" tableColumnId="61"/>
      <queryTableField id="140" name="Exclude.hasSecondaryQuestionnaire" tableColumnId="47"/>
      <queryTableField id="141" name="Description.description" tableColumnId="48"/>
      <queryTableField id="64" name="multi_location" tableColumnId="64"/>
      <queryTableField id="65" name="postingEndDate" tableColumnId="65"/>
      <queryTableField id="142" name="Exclude.locale" tableColumnId="51"/>
      <queryTableField id="143" name="Description.title" tableColumnId="52"/>
      <queryTableField id="68" name="ml_skills_mapping" tableColumnId="68"/>
      <queryTableField id="144" name="Extra3.platform" tableColumnId="53"/>
      <queryTableField id="145" name="Extra.jobSeqNo" tableColumnId="54"/>
      <queryTableField id="71" name="postedDate" tableColumnId="71"/>
      <queryTableField id="146" name="Description.ml_highlight" tableColumnId="59"/>
      <queryTableField id="73" name="dateCreated" tableColumnId="73"/>
      <queryTableField id="147" name="Extra.storeLocation" tableColumnId="62"/>
      <queryTableField id="148" name="Exclude.hasSupplementaryQuestionnaire" tableColumnId="63"/>
      <queryTableField id="149" name="Location2.locationId" tableColumnId="66"/>
      <queryTableField id="77" name="supInternalQuestionnarieId" tableColumnId="77"/>
      <queryTableField id="78" name="cityStateCountry" tableColumnId="78"/>
      <queryTableField id="79" name="jobType" tableColumnId="79"/>
      <queryTableField id="80" name="linkedinCompanyProfile" tableColumnId="80"/>
      <queryTableField id="150" name="Location2.hashKey" tableColumnId="67"/>
      <queryTableField id="151" name="Location2.address" tableColumnId="69"/>
      <queryTableField id="152" name="Extra.jobPostingSiteId" tableColumnId="70"/>
      <queryTableField id="153" name="Exclude.isTranslated" tableColumnId="72"/>
      <queryTableField id="154" name="Extra.parentRefNum" tableColumnId="74"/>
      <queryTableField id="155" name="Exclude.ml_language_fullform" tableColumnId="75"/>
      <queryTableField id="87" name="cmsJobId" tableColumnId="87"/>
      <queryTableField id="156" name="Extra3.platform1" tableColumnId="76"/>
      <queryTableField id="89" name="jobVisibility" tableColumnId="89"/>
      <queryTableField id="157" name="Extra.primaryQuestionnaireId" tableColumnId="81"/>
      <queryTableField id="158" name="Description.applyUrl" tableColumnId="82"/>
      <queryTableField id="159" name="Interesting.careerLevel" tableColumnId="83"/>
      <queryTableField id="160" name="Description.frTitle" tableColumnId="84"/>
      <queryTableField id="161" name="Exclude.isCritical" tableColumnId="85"/>
      <queryTableField id="95" name="jobFamilyId" tableColumnId="95"/>
      <queryTableField id="96" name="location" tableColumnId="96"/>
      <queryTableField id="97" name="cityCountry" tableColumnId="97"/>
      <queryTableField id="98" name="category" tableColumnId="98"/>
      <queryTableField id="99" name="mapQueryLocation" tableColumnId="99"/>
      <queryTableField id="100" name="ml_Description" tableColumnId="100"/>
      <queryTableField id="162" name="Exclude.externalApply" tableColumnId="86"/>
      <queryTableField id="102" name="supQuestionnarieId" tableColumnId="102"/>
      <queryTableField id="103" name="isMultiLocationEnabled" tableColumnId="103"/>
      <queryTableField id="104" name="multiLocationFieldName" tableColumnId="104"/>
      <queryTableField id="163" name="Investigate.multiLocationValues" tableColumnId="88"/>
      <queryTableField id="106" name="fyfTokenStatus" tableColumnId="106"/>
      <queryTableField id="164" name="Investigate.jobwidgetsettings" tableColumnId="90"/>
      <queryTableField id="108" name="siteConfig" tableColumnId="108"/>
      <queryTableField id="109" name="categoryContentV2" tableColumnId="109"/>
      <queryTableField id="110" name="caasLazyLoadWidgetVersions" tableColumnId="110"/>
      <queryTableField id="111" name="getRegionLocales" tableColumnId="111"/>
      <queryTableField id="112" name="flashParams" tableColumnId="112"/>
    </queryTableFields>
  </queryTableRefresh>
  <extLst>
    <ext xmlns:x15="http://schemas.microsoft.com/office/spreadsheetml/2010/11/main" uri="{883FBD77-0823-4a55-B5E3-86C4891E6966}">
      <x15:queryTable sourceDataName="Query - JobDetailWebPagePart1"/>
    </ext>
  </extLst>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10</v>
    <v>5</v>
  </rv>
  <rv s="1">
    <v>8</v>
    <v>1</v>
  </rv>
  <rv s="0">
    <v>0</v>
    <v>8</v>
    <v>120</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08967C0-A798-40B4-9B03-913EBAEEDE2F}" name="Table10" displayName="Table10" ref="A1:F106" totalsRowShown="0">
  <autoFilter ref="A1:F106" xr:uid="{808967C0-A798-40B4-9B03-913EBAEEDE2F}"/>
  <tableColumns count="6">
    <tableColumn id="1" xr3:uid="{8ED67009-02DC-4E79-B87F-64D1687F7171}" name="Value" dataDxfId="358" dataCellStyle="Good"/>
    <tableColumn id="2" xr3:uid="{0BBB3D4D-1F00-4976-91B7-A6D6AA2CA1F9}" name="Name" dataDxfId="357" dataCellStyle="Good"/>
    <tableColumn id="3" xr3:uid="{FADED8CF-0C81-4C07-8A6C-33D5A31137D1}" name="Quoted">
      <calculatedColumnFormula>CONCATENATE("""",B2,"""",",")</calculatedColumnFormula>
    </tableColumn>
    <tableColumn id="4" xr3:uid="{19909D5E-6F39-4D15-8F33-CF95413BFED2}" name="Query" dataDxfId="356"/>
    <tableColumn id="5" xr3:uid="{B2AB8836-2395-4832-8530-CB6A2ED57B44}" name="Column1"/>
    <tableColumn id="6" xr3:uid="{5BBC881E-5A0E-4639-9490-847E54405E99}" name="Column2" dataDxfId="355">
      <calculatedColumnFormula>CONCATENATE("Table.RemoveColumns({ ", _xlfn.TEXTJOIN(", ", TRUE, D2:D12), "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11681C1-101D-4F0D-82EC-5E1D65764B27}" name="Table1019" displayName="Table1019" ref="A1:D93" totalsRowShown="0">
  <autoFilter ref="A1:D93" xr:uid="{311681C1-101D-4F0D-82EC-5E1D65764B27}"/>
  <sortState xmlns:xlrd2="http://schemas.microsoft.com/office/spreadsheetml/2017/richdata2" ref="A2:D93">
    <sortCondition ref="C1:C106"/>
  </sortState>
  <tableColumns count="4">
    <tableColumn id="1" xr3:uid="{65418A39-A9FA-453B-8EA0-1262954781B3}" name="Value" dataDxfId="354" dataCellStyle="Good"/>
    <tableColumn id="2" xr3:uid="{76B2F316-323A-467C-B8BC-A940E84A2164}" name="Name" dataDxfId="353" dataCellStyle="Good"/>
    <tableColumn id="8" xr3:uid="{9B357C59-47D5-490C-A017-A286791307A5}" name="Category" dataDxfId="352" dataCellStyle="Explanatory Text"/>
    <tableColumn id="9" xr3:uid="{A8CE6E75-9E1A-4876-ADD5-1B5FAEE7F169}" name="Column1" dataDxfId="351" dataCellStyle="Explanatory Tex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52C22-EFCC-43D6-BB8D-C8FF76BE46D3}" name="MyNotes" displayName="MyNotes" ref="A1:G100" tableType="queryTable" totalsRowShown="0">
  <autoFilter ref="A1:G100" xr:uid="{E8E52C22-EFCC-43D6-BB8D-C8FF76BE46D3}"/>
  <tableColumns count="7">
    <tableColumn id="1" xr3:uid="{AC2545E6-3BE8-46F6-96DC-BE80C54BE2C2}" uniqueName="1" name="Date" queryTableFieldId="1" dataDxfId="118"/>
    <tableColumn id="2" xr3:uid="{91E99CA9-C221-42D0-9DE7-7E909683E55F}" uniqueName="2" name="Section" queryTableFieldId="2"/>
    <tableColumn id="3" xr3:uid="{9AFAABDE-0DCA-4097-9912-57580906412F}" uniqueName="3" name="Title" queryTableFieldId="3" dataDxfId="117"/>
    <tableColumn id="4" xr3:uid="{80E1842A-144D-477E-882F-AEC1486E798F}" uniqueName="4" name="Note" queryTableFieldId="4" dataDxfId="116"/>
    <tableColumn id="5" xr3:uid="{21C40DE5-C1E8-4D9E-BFB7-9B6B563D6660}" uniqueName="5" name="Column1" queryTableFieldId="5" dataDxfId="115"/>
    <tableColumn id="6" xr3:uid="{DA6D04E6-D185-4E23-B1B0-8B1797477086}" uniqueName="6" name="Column2" queryTableFieldId="6" dataDxfId="114"/>
    <tableColumn id="7" xr3:uid="{CD4FD494-3089-44D4-8EBF-457A6771FEA7}" uniqueName="7" name="Column3" queryTableFieldId="7" dataDxfId="1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504EFAA-48F9-44E3-8D3A-B8DF1C94433F}" name="Table5" displayName="Table5" ref="A1:G100" totalsRowShown="0">
  <autoFilter ref="A1:G100" xr:uid="{B504EFAA-48F9-44E3-8D3A-B8DF1C94433F}"/>
  <tableColumns count="7">
    <tableColumn id="1" xr3:uid="{C5D8D805-72EB-40B4-821F-BD5968D525D7}" name="Date"/>
    <tableColumn id="2" xr3:uid="{DC79EF4B-CCE6-4252-80B2-F503AE3B9425}" name="Section"/>
    <tableColumn id="3" xr3:uid="{FE90A864-8406-483C-94B2-69D650FD99CA}" name="Title"/>
    <tableColumn id="4" xr3:uid="{35DF6188-D8BA-487E-9ABC-DCBA7BA5D3E9}" name="Note"/>
    <tableColumn id="5" xr3:uid="{E618617D-F55A-4F8D-AB87-AA0857BB4AED}" name="Column1"/>
    <tableColumn id="6" xr3:uid="{A3549E20-2209-4195-94C5-C2D4C0B01D5C}" name="Column2"/>
    <tableColumn id="7" xr3:uid="{E0256BCF-EE11-4ED9-AAFF-C7246D65B84A}" name="Column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909969-A522-4EB4-B912-BC3A691DC0AB}" name="PortfolioTable" displayName="PortfolioTable" ref="A1:A7" totalsRowShown="0" dataDxfId="111">
  <autoFilter ref="A1:A7" xr:uid="{A8909969-A522-4EB4-B912-BC3A691DC0AB}"/>
  <tableColumns count="1">
    <tableColumn id="1" xr3:uid="{18975C92-4B61-4B1F-8B47-6F2FC2A4B3AB}" name="Site" dataDxfId="11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E3DB957-9F82-496D-BB14-C22EF073A451}" name="ml_job_parser_Diff_Teaser" displayName="ml_job_parser_Diff_Teaser" ref="A1:D32" tableType="queryTable" totalsRowShown="0">
  <autoFilter ref="A1:D32" xr:uid="{DE3DB957-9F82-496D-BB14-C22EF073A451}"/>
  <tableColumns count="4">
    <tableColumn id="1" xr3:uid="{7C3D637A-0D1D-4FF4-ADEB-28D83BEF93DB}" uniqueName="1" name="descriptionTeaser" queryTableFieldId="1" dataDxfId="109"/>
    <tableColumn id="2" xr3:uid="{16B43C49-0DA3-454E-A2CF-E949234C0CEE}" uniqueName="2" name="teaser6" queryTableFieldId="2" dataDxfId="108"/>
    <tableColumn id="4" xr3:uid="{178C6FD5-3BDD-4585-945D-EAA6D8DD8262}" uniqueName="4" name="Diff" queryTableFieldId="4" dataDxfId="107"/>
    <tableColumn id="3" xr3:uid="{2BBD57FF-0645-41A1-A082-651260A07C52}" uniqueName="3" name="description_html"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D1249B0-1635-4320-A8B7-3E2BA00BCFCE}" name="MySkillsTable" displayName="MySkillsTable" ref="A1:F412" tableType="queryTable" totalsRowShown="0" headerRowDxfId="106" dataDxfId="105">
  <autoFilter ref="A1:F412" xr:uid="{FFDB94ED-0965-41CF-985C-15EAB661158D}"/>
  <tableColumns count="6">
    <tableColumn id="1" xr3:uid="{7AE4D123-90EB-42A7-B2AF-8C4A01833343}" uniqueName="1" name="SkillsList" queryTableFieldId="1" dataDxfId="104"/>
    <tableColumn id="2" xr3:uid="{8B453D41-08B3-42DB-B047-033021DCC256}" uniqueName="2" name="Count" queryTableFieldId="7"/>
    <tableColumn id="3" xr3:uid="{AE71BBD3-3280-450D-BB26-D7F639A4DC49}" uniqueName="3" name="MySkillScore" queryTableFieldId="3" dataDxfId="103" dataCellStyle="Percent"/>
    <tableColumn id="4" xr3:uid="{F2A43004-3536-4A71-AC8B-302D4CF9F274}" uniqueName="4" name="MySkillNote" queryTableFieldId="4" dataDxfId="102"/>
    <tableColumn id="5" xr3:uid="{6F6879F9-C319-424B-997A-53CB68413936}" uniqueName="5" name="HasProdExperience" queryTableFieldId="5" dataDxfId="101"/>
    <tableColumn id="6" xr3:uid="{D20B9093-00CA-4C06-8572-D9CDF820ACC9}" uniqueName="6" name="MySkillDescription" queryTableFieldId="6" dataDxfId="10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 displayName="Job" ref="A1:AI6" tableType="queryTable" totalsRowShown="0">
  <autoFilter ref="A1:AI6" xr:uid="{AECF50F2-3F41-4E61-9DA8-776998D6AD00}"/>
  <tableColumns count="35">
    <tableColumn id="1" xr3:uid="{0CBDA458-680F-4EE8-9E5A-F0E23E2B0F8B}" uniqueName="1" name="cityState" queryTableFieldId="1" dataDxfId="99"/>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98"/>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97"/>
    <tableColumn id="9" xr3:uid="{5F5696DF-D8B3-4228-9C10-75BCCB11B235}" uniqueName="9" name="locale" queryTableFieldId="9"/>
    <tableColumn id="10" xr3:uid="{E997E072-A85C-4258-A6A6-7C33829AFC97}" uniqueName="10" name="title" queryTableFieldId="10" dataDxfId="96"/>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95"/>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811DB095-F991-4DC8-91FD-B6102CE8A1A4}" uniqueName="18" name="visibilityType" queryTableFieldId="43"/>
    <tableColumn id="19" xr3:uid="{EBEE7CAC-0416-4D5F-9411-0BB39F51C82D}" uniqueName="19" name="siteType" queryTableFieldId="44"/>
    <tableColumn id="20" xr3:uid="{394D4E6C-A0CD-4BCE-985A-ABBF15BB4E79}" uniqueName="20" name="longitude" queryTableFieldId="20"/>
    <tableColumn id="21" xr3:uid="{6B7DCC42-4434-4BCC-8B95-6082FAB710A5}" uniqueName="21" name="address" queryTableFieldId="21"/>
    <tableColumn id="22" xr3:uid="{AD30FB77-0B93-4A39-85B8-A45434B175BE}" uniqueName="22" name="isMultiCategory" queryTableFieldId="45"/>
    <tableColumn id="23" xr3:uid="{B847F9A1-F207-440A-82C5-A117B50A59BB}" uniqueName="23" name="multi_category" queryTableFieldId="23" dataDxfId="94"/>
    <tableColumn id="24" xr3:uid="{7628DA56-3CAF-4438-8691-AC929E94A5F7}" uniqueName="24" name="reqId" queryTableFieldId="46"/>
    <tableColumn id="25" xr3:uid="{97235FA0-8BC7-436A-8A8F-90527DE8C2A3}" uniqueName="25" name="jobId" queryTableFieldId="25" dataDxfId="93"/>
    <tableColumn id="26" xr3:uid="{08D5E759-F1D8-447B-AEBC-78B4FAB63884}" uniqueName="26" name="badge" queryTableFieldId="47"/>
    <tableColumn id="27" xr3:uid="{6650FA73-2ED4-4033-A64D-4C613640A802}" uniqueName="27" name="jobVisibility" queryTableFieldId="48"/>
    <tableColumn id="28" xr3:uid="{9427A014-ACC2-45C8-87C9-F2F29558185E}" uniqueName="28" name="isMultiLocation" queryTableFieldId="49"/>
    <tableColumn id="29" xr3:uid="{23012C6D-EE77-46C8-AAD1-6B73B4F45C16}" uniqueName="29" name="applyUrl" queryTableFieldId="29"/>
    <tableColumn id="30" xr3:uid="{A614E05D-51F3-46B3-AE2F-9F15C3B1DEA4}" uniqueName="30" name="multi_category_array" queryTableFieldId="5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29107527-7EFF-4202-8807-BB3F52691909}" uniqueName="35" name="DetailDownloadResponse" queryTableFieldId="5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SkillsAnnotatedTable" displayName="SkillsAnnotatedTable" ref="A1:F412" tableType="queryTable" totalsRowShown="0" headerRowDxfId="92" dataDxfId="91">
  <autoFilter ref="A1:F412" xr:uid="{FFDB94ED-0965-41CF-985C-15EAB661158D}"/>
  <sortState xmlns:xlrd2="http://schemas.microsoft.com/office/spreadsheetml/2017/richdata2" ref="A2:F412">
    <sortCondition descending="1" ref="B1:B412"/>
  </sortState>
  <tableColumns count="6">
    <tableColumn id="1" xr3:uid="{9BD81457-B93D-4D7A-8AA7-DBAF675B4B8F}" uniqueName="1" name="SkillsList" queryTableFieldId="1" dataDxfId="90"/>
    <tableColumn id="2" xr3:uid="{8BA3A57B-0D61-4BE8-A175-82C326A27B6C}" uniqueName="2" name="Count" queryTableFieldId="2" dataDxfId="89"/>
    <tableColumn id="3" xr3:uid="{0ECF7516-43BB-4648-9124-98BA2B2026CE}" uniqueName="3" name="ApplicantSkillScore" queryTableFieldId="3" dataDxfId="88" dataCellStyle="Percent"/>
    <tableColumn id="4" xr3:uid="{727795A2-E516-4483-8147-62D5521D4135}" uniqueName="4" name="ApplicantSkillNote" queryTableFieldId="4" dataDxfId="87"/>
    <tableColumn id="5" xr3:uid="{9E77EB4D-0A98-479B-8F9E-049812325ACD}" uniqueName="5" name="HasProdExperience" queryTableFieldId="5" dataDxfId="86"/>
    <tableColumn id="6" xr3:uid="{322050CD-09A3-4CD5-AB69-8C7DA63730F2}" uniqueName="6" name="SkillDescription" queryTableFieldId="6" dataDxfId="8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Table8" displayName="Table8" ref="A1:D35" totalsRowShown="0">
  <autoFilter ref="A1:D35" xr:uid="{9761CF37-4188-413F-8D6F-787417A61C32}"/>
  <tableColumns count="4">
    <tableColumn id="4" xr3:uid="{7AB452E7-6A93-42BC-A86F-B55A9F894538}" name="Date" dataDxfId="76"/>
    <tableColumn id="1" xr3:uid="{7501859F-4FAC-4EC1-B70A-54356B4A8320}" name="Find"/>
    <tableColumn id="2" xr3:uid="{196F7736-5F88-4E44-BA43-4ED6448D4EE2}" name="Replace"/>
    <tableColumn id="3" xr3:uid="{2D4A8725-578C-4B6F-B894-73561A50B995}" name="Note" dataDxfId="7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F5B313-1B9F-4EA2-AAC3-A5788327454B}" name="api_multi_domain__5" displayName="api_multi_domain__5" ref="A1:O295" tableType="queryTable" totalsRowShown="0">
  <autoFilter ref="A1:O295" xr:uid="{7CF5B313-1B9F-4EA2-AAC3-A5788327454B}"/>
  <tableColumns count="15">
    <tableColumn id="1" xr3:uid="{99A225A5-9617-47C6-9175-7667402859EE}" uniqueName="1" name="Lookup" queryTableFieldId="1"/>
    <tableColumn id="2" xr3:uid="{002ACAEE-6683-4479-9E31-5EE1A53A27EC}" uniqueName="2" name="Categories" queryTableFieldId="2"/>
    <tableColumn id="3" xr3:uid="{1C951E50-C560-4181-BA0F-7A2C34F604E6}" uniqueName="3" name="Name" queryTableFieldId="3" dataDxfId="74"/>
    <tableColumn id="4" xr3:uid="{63794F80-9369-402B-9FE4-EFC64EA3AE71}" uniqueName="4" name="Description" queryTableFieldId="4"/>
    <tableColumn id="5" xr3:uid="{DD83CFED-5861-409F-A7D7-A795FAF17AE7}" uniqueName="5" name="Link" queryTableFieldId="5"/>
    <tableColumn id="6" xr3:uid="{14B673F9-20A3-4B4B-8C2C-63275211523A}" uniqueName="6" name="Tag" queryTableFieldId="6"/>
    <tableColumn id="7" xr3:uid="{0CA1CF19-6B2B-4709-907D-4A555BED881E}" uniqueName="7" name="FirstDetected" queryTableFieldId="7"/>
    <tableColumn id="8" xr3:uid="{DCD5D66C-CF84-4A36-BE11-815E283F3FF9}" uniqueName="8" name="LastDetected" queryTableFieldId="8"/>
    <tableColumn id="9" xr3:uid="{B996E026-3EAF-4866-A107-65CA985A357D}" uniqueName="9" name="IsPremium" queryTableFieldId="9"/>
    <tableColumn id="10" xr3:uid="{DD3A097D-A94F-4012-8633-67D4D35DC48B}" uniqueName="10" name="Parent" queryTableFieldId="10"/>
    <tableColumn id="11" xr3:uid="{8A8124A1-158F-4B4F-B7C6-3AA5EBA1468A}" uniqueName="11" name="FirstIndexed" queryTableFieldId="11"/>
    <tableColumn id="12" xr3:uid="{88446D3F-DC1C-4B54-A615-9CBF4919DF74}" uniqueName="12" name="LastIndexed" queryTableFieldId="12"/>
    <tableColumn id="13" xr3:uid="{11350A19-AD51-4C02-BF8F-A07EC82B12FB}" uniqueName="13" name="Domain" queryTableFieldId="13"/>
    <tableColumn id="14" xr3:uid="{6DAA71D9-ABD9-4886-B95E-95EB620E2846}" uniqueName="14" name="Url" queryTableFieldId="14"/>
    <tableColumn id="15" xr3:uid="{A334FE26-780F-4D7A-8AEE-FFB360379991}" uniqueName="15" name="SubDomain" queryTableFieldId="1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322D284-BD67-4C3F-BB8E-B4AAC47B413A}" name="JobDetailWebPagePart1" displayName="JobDetailWebPagePart1" ref="A1:DA2" tableType="queryTable" totalsRowShown="0">
  <autoFilter ref="A1:DA2" xr:uid="{7322D284-BD67-4C3F-BB8E-B4AAC47B413A}"/>
  <tableColumns count="105">
    <tableColumn id="7" xr3:uid="{8F6CD8BF-6E5D-4B63-9CBA-CEE8FFA07C00}" uniqueName="7" name="SrcVarName" queryTableFieldId="7" dataDxfId="0"/>
    <tableColumn id="9" xr3:uid="{92B40DAA-56E7-41B2-BAFD-52AE30040149}" uniqueName="9" name="SrcJsonLength" queryTableFieldId="9"/>
    <tableColumn id="10" xr3:uid="{1DB93CC1-D943-4FC9-B5BC-8F52986DFD25}" uniqueName="10" name="cityState" queryTableFieldId="10"/>
    <tableColumn id="1" xr3:uid="{A0DCEC2F-5823-42D8-9810-EF064433FB6F}" uniqueName="1" name="Location2.country" queryTableFieldId="113"/>
    <tableColumn id="12" xr3:uid="{21ED73CB-9345-4265-8E07-7D8D2AF61D69}" uniqueName="12" name="subCategory" queryTableFieldId="12"/>
    <tableColumn id="13" xr3:uid="{A54B119A-82BF-422D-ADE2-1943C9FB30E5}" uniqueName="13" name="additionalFields" queryTableFieldId="13"/>
    <tableColumn id="2" xr3:uid="{1A0E797D-3E66-42A3-AC30-C537CF93FEAD}" uniqueName="2" name="Green.ml_skills" queryTableFieldId="114"/>
    <tableColumn id="15" xr3:uid="{6A16E18B-0CD0-4AE5-BF22-3649886BD715}" uniqueName="15" name="companyName" queryTableFieldId="15"/>
    <tableColumn id="16" xr3:uid="{EC911530-854A-4D9C-8C4C-1D83D48CD544}" uniqueName="16" name="postalCode" queryTableFieldId="16"/>
    <tableColumn id="3" xr3:uid="{696A3FCC-B1F7-4E83-85FF-90CE9B52B3BF}" uniqueName="3" name="Description.ml_title" queryTableFieldId="115"/>
    <tableColumn id="4" xr3:uid="{FF798F8C-DB5C-47E6-83C9-A77203507CBB}" uniqueName="4" name="Extra.hasPrimaryQuestionnaire" queryTableFieldId="116"/>
    <tableColumn id="19" xr3:uid="{6AF1A240-85ED-44AB-9F8A-B9F415DE42E2}" uniqueName="19" name="payRateCA" queryTableFieldId="19"/>
    <tableColumn id="20" xr3:uid="{EB9275B3-9F79-4F51-B1B3-69E7D7989908}" uniqueName="20" name="source" queryTableFieldId="20"/>
    <tableColumn id="21" xr3:uid="{336BC6D3-60D7-4B6D-BAB3-9F2975CD9F04}" uniqueName="21" name="type" queryTableFieldId="21"/>
    <tableColumn id="5" xr3:uid="{1B03FBD5-8B74-42C9-AB18-067B3CA0554D}" uniqueName="5" name="Exclude.jobRequisitionId" queryTableFieldId="117"/>
    <tableColumn id="23" xr3:uid="{43BBC357-51D6-4D23-A031-A0671C3AC356}" uniqueName="23" name="structureData" queryTableFieldId="23"/>
    <tableColumn id="6" xr3:uid="{407EF9E6-ED6B-4902-8D46-44546D4E78D5}" uniqueName="6" name="Description.descriptionTeaser" queryTableFieldId="118"/>
    <tableColumn id="25" xr3:uid="{947FFA90-9A14-458B-8904-5FAFCA2F7E71}" uniqueName="25" name="jobFamily" queryTableFieldId="25"/>
    <tableColumn id="8" xr3:uid="{E56D5141-E926-4911-BF8D-25B6F9209B7D}" uniqueName="8" name="Exclude.hasSupplementaryInternalQuestionnaire" queryTableFieldId="119"/>
    <tableColumn id="11" xr3:uid="{8F5E348B-8044-4242-97A7-0D168A38E370}" uniqueName="11" name="Location.state" queryTableFieldId="120"/>
    <tableColumn id="14" xr3:uid="{ADBD251E-11B1-4E38-93A0-B1E50B1FEC3A}" uniqueName="14" name="Location2.atsCountry" queryTableFieldId="121"/>
    <tableColumn id="29" xr3:uid="{976D2DDC-9466-4682-8D04-743F9CF8A45E}" uniqueName="29" name="sector" queryTableFieldId="29"/>
    <tableColumn id="17" xr3:uid="{F6C4E076-4819-4D55-9CA7-AC0874145D7B}" uniqueName="17" name="Date.jobUpdatedDate" queryTableFieldId="122"/>
    <tableColumn id="18" xr3:uid="{098B1C62-CFDE-4CAC-826C-C42F887C1123}" uniqueName="18" name="Exclude.visibilityType" queryTableFieldId="123"/>
    <tableColumn id="32" xr3:uid="{625090D5-38C9-4776-85A4-32DEA92ECAF4}" uniqueName="32" name="ml_skills_global" queryTableFieldId="32"/>
    <tableColumn id="22" xr3:uid="{7C5B48D3-DC2E-4FAC-B896-5E1115A4A56A}" uniqueName="22" name="Exclude.siteType" queryTableFieldId="124"/>
    <tableColumn id="24" xr3:uid="{4B84039B-B5C4-451E-B2DD-112FA0D907DE}" uniqueName="24" name="Location2.longitude" queryTableFieldId="125"/>
    <tableColumn id="35" xr3:uid="{39B3304E-92F8-4B60-A774-87E643A2B5A7}" uniqueName="35" name="secondaryQuestionnaireId" queryTableFieldId="35"/>
    <tableColumn id="36" xr3:uid="{34263974-8917-4EF4-BF07-8C3E62F36A05}" uniqueName="36" name="ats" queryTableFieldId="36"/>
    <tableColumn id="26" xr3:uid="{5F43070C-07C8-496D-A851-883667D95946}" uniqueName="26" name="Exclude.isDerived" queryTableFieldId="126"/>
    <tableColumn id="38" xr3:uid="{8B260C2D-F2A7-49F9-B651-E17B71FEAFAA}" uniqueName="38" name="uniqueValue" queryTableFieldId="38"/>
    <tableColumn id="27" xr3:uid="{7AFB8A26-7E4C-4416-8947-D1B7499D680F}" uniqueName="27" name="Extra.uniqueKey" queryTableFieldId="127"/>
    <tableColumn id="28" xr3:uid="{054B2B7A-575F-4F2B-A040-3D1126CEF981}" uniqueName="28" name="Extra.internalCategoryId" queryTableFieldId="128"/>
    <tableColumn id="41" xr3:uid="{6DCEDF08-12DE-461F-9F9D-7B1FE70BE776}" uniqueName="41" name="latlong" queryTableFieldId="41"/>
    <tableColumn id="42" xr3:uid="{407571B8-D053-4A72-8539-18BEB628D494}" uniqueName="42" name="payRate" queryTableFieldId="42"/>
    <tableColumn id="30" xr3:uid="{B031C3E3-3CC9-4A02-888C-187A7FB680EE}" uniqueName="30" name="Extra3.jobUniqueIdentifier" queryTableFieldId="129"/>
    <tableColumn id="31" xr3:uid="{97C48758-D506-425D-AAF6-BC0FA22B2D04}" uniqueName="31" name="Green.lastUpdatedTrack" queryTableFieldId="130"/>
    <tableColumn id="33" xr3:uid="{080387A7-F5D6-4B36-A388-0CFDFCBD89CA}" uniqueName="33" name="Description.descriptionFR" queryTableFieldId="131"/>
    <tableColumn id="34" xr3:uid="{EB390260-B766-4BED-9F68-9AD0C5617CF1}" uniqueName="34" name="Green.multi_category" queryTableFieldId="132"/>
    <tableColumn id="37" xr3:uid="{5468DFFF-38A8-46EF-BBEB-728D1ADC334D}" uniqueName="37" name="Location.stateCountry" queryTableFieldId="133"/>
    <tableColumn id="39" xr3:uid="{88958EC9-0DE5-43EF-8399-D043B4DA4C7B}" uniqueName="39" name="Exclude.reqId" queryTableFieldId="134"/>
    <tableColumn id="49" xr3:uid="{6BF58ECD-E291-4188-90D2-C40BDA1C58F2}" uniqueName="49" name="jobId" queryTableFieldId="49"/>
    <tableColumn id="50" xr3:uid="{C992DF52-3C39-45F6-9DFF-BAB9C8B3A677}" uniqueName="50" name="supInternalQuestionnarieName" queryTableFieldId="50"/>
    <tableColumn id="40" xr3:uid="{7D27B9A0-AA35-409C-9EFD-4146DC110C2C}" uniqueName="40" name="Extra.refNum" queryTableFieldId="135"/>
    <tableColumn id="43" xr3:uid="{48D643A5-804D-43E7-85EE-792CF2BFD414}" uniqueName="43" name="Green.ml_domains" queryTableFieldId="136"/>
    <tableColumn id="44" xr3:uid="{A9D9131C-44C8-4943-B7FF-1F90756E442F}" uniqueName="44" name="Date.jobUpdated" queryTableFieldId="137"/>
    <tableColumn id="45" xr3:uid="{A80FA206-55D2-4DE3-99F2-7101C9C55350}" uniqueName="45" name="Exclude.userType" queryTableFieldId="138"/>
    <tableColumn id="55" xr3:uid="{3604B5A0-9E03-4AE6-AEDD-0C1779676805}" uniqueName="55" name="ml_country" queryTableFieldId="55"/>
    <tableColumn id="56" xr3:uid="{788E3067-3818-4E9B-B52D-DA6EA31EE549}" uniqueName="56" name="primaryLocaleCategory" queryTableFieldId="56"/>
    <tableColumn id="57" xr3:uid="{CE148F03-C900-446C-99FB-826D57E05F66}" uniqueName="57" name="supQuestionnarieName" queryTableFieldId="57"/>
    <tableColumn id="58" xr3:uid="{490E6914-6515-4F85-B1FA-F2370B3624A5}" uniqueName="58" name="city" queryTableFieldId="58"/>
    <tableColumn id="46" xr3:uid="{295D916B-5777-42EF-9A3E-263F77D196A8}" uniqueName="46" name="Location2.latitude" queryTableFieldId="139"/>
    <tableColumn id="60" xr3:uid="{7547C607-3D48-4CEB-8D5F-E4C52651FA38}" uniqueName="60" name="visibilityLocale" queryTableFieldId="60"/>
    <tableColumn id="61" xr3:uid="{AC1BE973-3770-4A8A-BFD9-91C3B83AF142}" uniqueName="61" name="workHours" queryTableFieldId="61"/>
    <tableColumn id="47" xr3:uid="{8E11E25F-8382-4532-9A10-52BB1BAF498D}" uniqueName="47" name="Exclude.hasSecondaryQuestionnaire" queryTableFieldId="140"/>
    <tableColumn id="48" xr3:uid="{8A8F1FA6-B046-4E5B-8A75-F4A3F49CC292}" uniqueName="48" name="Description.description" queryTableFieldId="141"/>
    <tableColumn id="64" xr3:uid="{65F571EB-EB3D-4105-B1D9-B825CAA70B73}" uniqueName="64" name="multi_location" queryTableFieldId="64"/>
    <tableColumn id="65" xr3:uid="{B75550CB-C526-4D7C-AA00-7D2332E04C64}" uniqueName="65" name="postingEndDate" queryTableFieldId="65"/>
    <tableColumn id="51" xr3:uid="{4B55D6B4-F96F-4902-B32E-396F64683492}" uniqueName="51" name="Exclude.locale" queryTableFieldId="142"/>
    <tableColumn id="52" xr3:uid="{C5797EA6-18FC-4FF7-94E4-C8D6FE8CC3CB}" uniqueName="52" name="Description.title" queryTableFieldId="143"/>
    <tableColumn id="68" xr3:uid="{1124945F-235F-4668-A274-A025AEF3BF60}" uniqueName="68" name="ml_skills_mapping" queryTableFieldId="68"/>
    <tableColumn id="53" xr3:uid="{F32ACF85-A740-4ED4-8B54-27F3F0A6C892}" uniqueName="53" name="Extra3.platform" queryTableFieldId="144"/>
    <tableColumn id="54" xr3:uid="{4880CDF1-63A1-495A-A1EB-73382579C3B9}" uniqueName="54" name="Extra.jobSeqNo" queryTableFieldId="145"/>
    <tableColumn id="71" xr3:uid="{2D5E0A0E-0819-46F4-8E15-C59D34392770}" uniqueName="71" name="postedDate" queryTableFieldId="71"/>
    <tableColumn id="59" xr3:uid="{7EE30CC2-CDB9-4369-985F-C0E4E66474D0}" uniqueName="59" name="Description.ml_highlight" queryTableFieldId="146"/>
    <tableColumn id="73" xr3:uid="{3A8C7121-2241-40F2-9FEC-1095F6DABDF5}" uniqueName="73" name="dateCreated" queryTableFieldId="73"/>
    <tableColumn id="62" xr3:uid="{2C2B345C-D390-4C9A-8BA7-5CC9653017C8}" uniqueName="62" name="Extra.storeLocation" queryTableFieldId="147"/>
    <tableColumn id="63" xr3:uid="{9DDA4651-34AF-4289-8DFD-19E5477CADC5}" uniqueName="63" name="Exclude.hasSupplementaryQuestionnaire" queryTableFieldId="148"/>
    <tableColumn id="66" xr3:uid="{D28F16D1-9A88-40BC-9A09-51FDCF10E7C4}" uniqueName="66" name="Location2.locationId" queryTableFieldId="149"/>
    <tableColumn id="77" xr3:uid="{B747EF72-8C61-402A-8BE5-1D9648562B18}" uniqueName="77" name="supInternalQuestionnarieId" queryTableFieldId="77"/>
    <tableColumn id="78" xr3:uid="{0C5FA9DE-8BBB-4565-B136-949B0C52E2EE}" uniqueName="78" name="cityStateCountry" queryTableFieldId="78"/>
    <tableColumn id="79" xr3:uid="{7CDF7C0F-341D-41E0-9554-7181FDDFE41F}" uniqueName="79" name="jobType" queryTableFieldId="79"/>
    <tableColumn id="80" xr3:uid="{25956175-A9EE-4097-8EFE-9F14719F762D}" uniqueName="80" name="linkedinCompanyProfile" queryTableFieldId="80"/>
    <tableColumn id="67" xr3:uid="{AFA26C18-88CA-4441-BB0D-35035CB1A273}" uniqueName="67" name="Location2.hashKey" queryTableFieldId="150"/>
    <tableColumn id="69" xr3:uid="{2C3B4C32-F54F-4E72-A05B-DC8B0F55AAC6}" uniqueName="69" name="Location2.address" queryTableFieldId="151"/>
    <tableColumn id="70" xr3:uid="{1492626C-FFCC-4079-A41D-F99ECB2EE3BA}" uniqueName="70" name="Extra.jobPostingSiteId" queryTableFieldId="152"/>
    <tableColumn id="72" xr3:uid="{AF57DFA2-5E1E-4299-B5B2-43E2948E4375}" uniqueName="72" name="Exclude.isTranslated" queryTableFieldId="153"/>
    <tableColumn id="74" xr3:uid="{1D5EF6A1-A07D-4032-9A55-861705871277}" uniqueName="74" name="Extra.parentRefNum" queryTableFieldId="154"/>
    <tableColumn id="75" xr3:uid="{145F051C-F1D9-4002-86AF-078878B5F0E8}" uniqueName="75" name="Exclude.ml_language_fullform" queryTableFieldId="155"/>
    <tableColumn id="87" xr3:uid="{D76DF4EC-487D-4A31-A0E6-5CB706466A61}" uniqueName="87" name="cmsJobId" queryTableFieldId="87"/>
    <tableColumn id="76" xr3:uid="{E9622F86-C242-40C0-A100-9E735D62BC1E}" uniqueName="76" name="Extra3.platform1" queryTableFieldId="156"/>
    <tableColumn id="89" xr3:uid="{4AB77DE4-E807-421B-B9E4-BA61B13F76A1}" uniqueName="89" name="jobVisibility" queryTableFieldId="89"/>
    <tableColumn id="81" xr3:uid="{7B1B3517-25C8-4131-9947-12F1541BB416}" uniqueName="81" name="Extra.primaryQuestionnaireId" queryTableFieldId="157"/>
    <tableColumn id="82" xr3:uid="{DDE1707F-DB0F-4B86-B46B-012F6FBC1D6B}" uniqueName="82" name="Description.applyUrl" queryTableFieldId="158"/>
    <tableColumn id="83" xr3:uid="{59E3D099-EDC6-4B25-9826-9DDAA8C77D24}" uniqueName="83" name="Interesting.careerLevel" queryTableFieldId="159"/>
    <tableColumn id="84" xr3:uid="{D3A35AE2-3CCB-48AE-9F14-03B56E16434D}" uniqueName="84" name="Description.frTitle" queryTableFieldId="160"/>
    <tableColumn id="85" xr3:uid="{6B16B95F-ABCA-4A41-B683-EC8669EEACF8}" uniqueName="85" name="Exclude.isCritical" queryTableFieldId="161"/>
    <tableColumn id="95" xr3:uid="{E5ED74E7-E676-4D43-A870-FF18ADCACA57}" uniqueName="95" name="jobFamilyId" queryTableFieldId="95"/>
    <tableColumn id="96" xr3:uid="{E008205A-B11B-4559-BD71-82EBA9B89692}" uniqueName="96" name="location" queryTableFieldId="96"/>
    <tableColumn id="97" xr3:uid="{DAE4D382-4228-46CF-B89F-6B8B89B6F0D2}" uniqueName="97" name="cityCountry" queryTableFieldId="97"/>
    <tableColumn id="98" xr3:uid="{99629C4A-4B72-4E69-94C2-A1AA9D735BB3}" uniqueName="98" name="category" queryTableFieldId="98"/>
    <tableColumn id="99" xr3:uid="{45C98BEF-6BEC-412C-9E20-873538F9EBF6}" uniqueName="99" name="mapQueryLocation" queryTableFieldId="99"/>
    <tableColumn id="100" xr3:uid="{D64B2B37-D7E3-43EB-BA84-976E0DBC0FA3}" uniqueName="100" name="ml_Description" queryTableFieldId="100"/>
    <tableColumn id="86" xr3:uid="{618A7689-8C23-4872-8F2A-2E29E3DAC0F4}" uniqueName="86" name="Exclude.externalApply" queryTableFieldId="162"/>
    <tableColumn id="102" xr3:uid="{04534D63-32FF-4CE5-8F64-245CA2A1FE39}" uniqueName="102" name="supQuestionnarieId" queryTableFieldId="102"/>
    <tableColumn id="103" xr3:uid="{B4A0E3D1-69AD-46F7-86A1-9043C6241EBF}" uniqueName="103" name="isMultiLocationEnabled" queryTableFieldId="103"/>
    <tableColumn id="104" xr3:uid="{62579AAA-D8FF-4DFB-B470-0CCCE74744A5}" uniqueName="104" name="multiLocationFieldName" queryTableFieldId="104"/>
    <tableColumn id="88" xr3:uid="{6F69FD21-61E1-4687-B3B4-0DB3E4CD4D34}" uniqueName="88" name="Investigate.multiLocationValues" queryTableFieldId="163"/>
    <tableColumn id="106" xr3:uid="{75668DDB-89CC-42CD-A278-74980E2BCB20}" uniqueName="106" name="fyfTokenStatus" queryTableFieldId="106"/>
    <tableColumn id="90" xr3:uid="{75B0A919-1F43-4BE8-B65C-B95EE2E7C0A3}" uniqueName="90" name="Investigate.jobwidgetsettings" queryTableFieldId="164"/>
    <tableColumn id="108" xr3:uid="{1E9E9357-D544-4613-BF8D-066BF7CE0AB5}" uniqueName="108" name="siteConfig" queryTableFieldId="108"/>
    <tableColumn id="109" xr3:uid="{F57E5A3E-2641-4A82-A0CB-0870CF1145A8}" uniqueName="109" name="categoryContentV2" queryTableFieldId="109"/>
    <tableColumn id="110" xr3:uid="{21D83059-E011-40B0-BEA9-C54E5C6E1461}" uniqueName="110" name="caasLazyLoadWidgetVersions" queryTableFieldId="110"/>
    <tableColumn id="111" xr3:uid="{CCC6C756-0C82-4A16-B926-C7DE007757D4}" uniqueName="111" name="getRegionLocales" queryTableFieldId="111"/>
    <tableColumn id="112" xr3:uid="{A02B1F21-B27A-4538-BD00-1DCD0BF006A0}" uniqueName="112" name="flashParams" queryTableFieldId="1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studycorgi.com/wp-content/uploads/2020/10/112775_1.gif" TargetMode="External"/><Relationship Id="rId1" Type="http://schemas.openxmlformats.org/officeDocument/2006/relationships/hyperlink" Target="https://studycorgi.com/human-capital-management-in-entrepreneurship/"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7.bin"/><Relationship Id="rId1" Type="http://schemas.openxmlformats.org/officeDocument/2006/relationships/pivotTable" Target="../pivotTables/pivotTable3.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3A5C-F7DA-49B9-9C5E-F73E874376EF}">
  <dimension ref="A1:F106"/>
  <sheetViews>
    <sheetView zoomScale="130" zoomScaleNormal="130" workbookViewId="0">
      <selection activeCell="C3" sqref="C3"/>
    </sheetView>
  </sheetViews>
  <sheetFormatPr defaultRowHeight="15" x14ac:dyDescent="0.25"/>
  <cols>
    <col min="1" max="1" width="48" style="48" customWidth="1"/>
    <col min="2" max="2" width="32" style="39" customWidth="1"/>
    <col min="3" max="3" width="30" customWidth="1"/>
    <col min="4" max="4" width="30.28515625" style="6" customWidth="1"/>
  </cols>
  <sheetData>
    <row r="1" spans="1:6" x14ac:dyDescent="0.25">
      <c r="A1" s="48" t="s">
        <v>1409</v>
      </c>
      <c r="B1" s="39" t="s">
        <v>623</v>
      </c>
      <c r="C1" t="s">
        <v>1410</v>
      </c>
      <c r="D1" s="6" t="s">
        <v>1411</v>
      </c>
      <c r="E1" t="s">
        <v>1219</v>
      </c>
      <c r="F1" t="s">
        <v>1220</v>
      </c>
    </row>
    <row r="2" spans="1:6" x14ac:dyDescent="0.25">
      <c r="A2" s="47" t="s">
        <v>1296</v>
      </c>
      <c r="B2" s="39" t="s">
        <v>1297</v>
      </c>
    </row>
    <row r="3" spans="1:6" ht="116.25" customHeight="1" x14ac:dyDescent="0.25">
      <c r="A3" s="57" t="s">
        <v>33</v>
      </c>
      <c r="B3" s="58" t="s">
        <v>8</v>
      </c>
      <c r="C3" t="e" cm="1" vm="1">
        <f t="array" aca="1" ref="C3" ca="1">CONCATENATE("""",B3:B13,"""")</f>
        <v>#VALUE!</v>
      </c>
      <c r="E3" s="76" t="e" vm="2">
        <f ca="1">CONCATENATE("Table.RemoveColumns({ ", _xlfn.TEXTJOIN(", ", TRUE, C3:C13), " },")</f>
        <v>#VALUE!</v>
      </c>
      <c r="F3" s="76" t="str">
        <f t="shared" ref="F3:F33" si="0">CONCATENATE("Table.RemoveColumns({ ", _xlfn.TEXTJOIN(", ", TRUE, D3:D13), " },")</f>
        <v>Table.RemoveColumns({  },</v>
      </c>
    </row>
    <row r="4" spans="1:6" x14ac:dyDescent="0.25">
      <c r="A4" s="57" t="s">
        <v>1400</v>
      </c>
      <c r="B4" s="58" t="s">
        <v>1352</v>
      </c>
      <c r="F4" t="str">
        <f t="shared" si="0"/>
        <v>Table.RemoveColumns({  },</v>
      </c>
    </row>
    <row r="5" spans="1:6" x14ac:dyDescent="0.25">
      <c r="A5" s="57" t="s">
        <v>1380</v>
      </c>
      <c r="B5" s="58" t="s">
        <v>1311</v>
      </c>
      <c r="F5" t="str">
        <f t="shared" si="0"/>
        <v>Table.RemoveColumns({  },</v>
      </c>
    </row>
    <row r="6" spans="1:6" x14ac:dyDescent="0.25">
      <c r="A6" s="57" t="s">
        <v>1381</v>
      </c>
      <c r="B6" s="58" t="s">
        <v>1313</v>
      </c>
      <c r="F6" t="str">
        <f t="shared" si="0"/>
        <v>Table.RemoveColumns({  },</v>
      </c>
    </row>
    <row r="7" spans="1:6" x14ac:dyDescent="0.25">
      <c r="A7" s="57" t="s">
        <v>1381</v>
      </c>
      <c r="B7" s="58" t="s">
        <v>1330</v>
      </c>
      <c r="F7" t="str">
        <f t="shared" si="0"/>
        <v>Table.RemoveColumns({  },</v>
      </c>
    </row>
    <row r="8" spans="1:6" x14ac:dyDescent="0.25">
      <c r="A8" s="57" t="s">
        <v>47</v>
      </c>
      <c r="B8" s="58" t="s">
        <v>1316</v>
      </c>
      <c r="F8" t="str">
        <f t="shared" si="0"/>
        <v>Table.RemoveColumns({  },</v>
      </c>
    </row>
    <row r="9" spans="1:6" x14ac:dyDescent="0.25">
      <c r="A9" s="57" t="s">
        <v>47</v>
      </c>
      <c r="B9" s="58" t="s">
        <v>1350</v>
      </c>
      <c r="F9" t="str">
        <f t="shared" si="0"/>
        <v>Table.RemoveColumns({  },</v>
      </c>
    </row>
    <row r="10" spans="1:6" x14ac:dyDescent="0.25">
      <c r="A10" s="57" t="s">
        <v>47</v>
      </c>
      <c r="B10" s="58" t="s">
        <v>113</v>
      </c>
      <c r="F10" t="str">
        <f t="shared" si="0"/>
        <v>Table.RemoveColumns({  },</v>
      </c>
    </row>
    <row r="11" spans="1:6" x14ac:dyDescent="0.25">
      <c r="A11" s="57" t="s">
        <v>47</v>
      </c>
      <c r="B11" s="58" t="s">
        <v>25</v>
      </c>
      <c r="F11" t="str">
        <f t="shared" si="0"/>
        <v>Table.RemoveColumns({  },</v>
      </c>
    </row>
    <row r="12" spans="1:6" x14ac:dyDescent="0.25">
      <c r="A12" s="57" t="s">
        <v>82</v>
      </c>
      <c r="B12" s="58" t="s">
        <v>1305</v>
      </c>
      <c r="F12" t="str">
        <f t="shared" si="0"/>
        <v>Table.RemoveColumns({  },</v>
      </c>
    </row>
    <row r="13" spans="1:6" x14ac:dyDescent="0.25">
      <c r="A13" s="57" t="s">
        <v>82</v>
      </c>
      <c r="B13" s="58" t="s">
        <v>1325</v>
      </c>
      <c r="F13" t="str">
        <f t="shared" si="0"/>
        <v>Table.RemoveColumns({  },</v>
      </c>
    </row>
    <row r="14" spans="1:6" x14ac:dyDescent="0.25">
      <c r="A14" s="49" t="s">
        <v>45</v>
      </c>
      <c r="B14" s="40" t="s">
        <v>1299</v>
      </c>
      <c r="C14" t="str">
        <f t="shared" ref="C14:C67" si="1">CONCATENATE("""",B14,"""",",")</f>
        <v>"additionalFields",</v>
      </c>
      <c r="F14" t="str">
        <f t="shared" si="0"/>
        <v>Table.RemoveColumns({  },</v>
      </c>
    </row>
    <row r="15" spans="1:6" x14ac:dyDescent="0.25">
      <c r="A15" s="49" t="s">
        <v>45</v>
      </c>
      <c r="B15" s="40" t="s">
        <v>1306</v>
      </c>
      <c r="C15" t="str">
        <f t="shared" si="1"/>
        <v>"structureData",</v>
      </c>
      <c r="F15" t="str">
        <f t="shared" si="0"/>
        <v>Table.RemoveColumns({  },</v>
      </c>
    </row>
    <row r="16" spans="1:6" x14ac:dyDescent="0.25">
      <c r="A16" s="49" t="s">
        <v>45</v>
      </c>
      <c r="B16" s="40" t="s">
        <v>1312</v>
      </c>
      <c r="C16" t="str">
        <f t="shared" si="1"/>
        <v>"ml_skills_global",</v>
      </c>
      <c r="F16" t="str">
        <f t="shared" si="0"/>
        <v>Table.RemoveColumns({  },</v>
      </c>
    </row>
    <row r="17" spans="1:6" x14ac:dyDescent="0.25">
      <c r="A17" s="49" t="s">
        <v>45</v>
      </c>
      <c r="B17" s="40" t="s">
        <v>1317</v>
      </c>
      <c r="C17" t="str">
        <f t="shared" si="1"/>
        <v>"uniqueValue",</v>
      </c>
      <c r="F17" t="str">
        <f t="shared" si="0"/>
        <v>Table.RemoveColumns({  },</v>
      </c>
    </row>
    <row r="18" spans="1:6" x14ac:dyDescent="0.25">
      <c r="A18" s="49" t="s">
        <v>45</v>
      </c>
      <c r="B18" s="40" t="s">
        <v>1320</v>
      </c>
      <c r="C18" t="str">
        <f t="shared" si="1"/>
        <v>"latlong",</v>
      </c>
      <c r="F18" t="str">
        <f t="shared" si="0"/>
        <v>Table.RemoveColumns({  },</v>
      </c>
    </row>
    <row r="19" spans="1:6" x14ac:dyDescent="0.25">
      <c r="A19" s="49" t="s">
        <v>45</v>
      </c>
      <c r="B19" s="40" t="s">
        <v>1368</v>
      </c>
      <c r="C19" t="str">
        <f t="shared" si="1"/>
        <v>"siteConfig",</v>
      </c>
      <c r="F19" t="str">
        <f t="shared" si="0"/>
        <v>Table.RemoveColumns({  },</v>
      </c>
    </row>
    <row r="20" spans="1:6" x14ac:dyDescent="0.25">
      <c r="A20" s="49" t="s">
        <v>45</v>
      </c>
      <c r="B20" s="40" t="s">
        <v>1369</v>
      </c>
      <c r="C20" t="str">
        <f t="shared" si="1"/>
        <v>"categoryContentV2",</v>
      </c>
      <c r="F20" t="str">
        <f t="shared" si="0"/>
        <v>Table.RemoveColumns({  },</v>
      </c>
    </row>
    <row r="21" spans="1:6" x14ac:dyDescent="0.25">
      <c r="A21" s="49" t="s">
        <v>45</v>
      </c>
      <c r="B21" s="40" t="s">
        <v>1372</v>
      </c>
      <c r="C21" t="str">
        <f t="shared" si="1"/>
        <v>"flashParams",</v>
      </c>
      <c r="F21" t="str">
        <f t="shared" si="0"/>
        <v>Table.RemoveColumns({  },</v>
      </c>
    </row>
    <row r="22" spans="1:6" x14ac:dyDescent="0.25">
      <c r="A22" s="48">
        <v>76502</v>
      </c>
      <c r="B22" s="39" t="s">
        <v>1298</v>
      </c>
      <c r="C22" t="str">
        <f t="shared" si="1"/>
        <v>"SrcJsonLength",</v>
      </c>
      <c r="F22" t="str">
        <f t="shared" si="0"/>
        <v>Table.RemoveColumns({  },</v>
      </c>
    </row>
    <row r="23" spans="1:6" x14ac:dyDescent="0.25">
      <c r="A23" s="48" t="s">
        <v>43</v>
      </c>
      <c r="B23" s="39" t="s">
        <v>1314</v>
      </c>
      <c r="C23" t="str">
        <f t="shared" si="1"/>
        <v>"secondaryQuestionnaireId",</v>
      </c>
      <c r="F23" t="str">
        <f t="shared" si="0"/>
        <v>Table.RemoveColumns({  },</v>
      </c>
    </row>
    <row r="24" spans="1:6" x14ac:dyDescent="0.25">
      <c r="A24" s="48" t="s">
        <v>43</v>
      </c>
      <c r="B24" s="39" t="s">
        <v>1326</v>
      </c>
      <c r="C24" t="str">
        <f t="shared" si="1"/>
        <v>"supInternalQuestionnarieName",</v>
      </c>
      <c r="F24" t="str">
        <f t="shared" si="0"/>
        <v>Table.RemoveColumns({  },</v>
      </c>
    </row>
    <row r="25" spans="1:6" x14ac:dyDescent="0.25">
      <c r="A25" s="48" t="s">
        <v>43</v>
      </c>
      <c r="B25" s="39" t="s">
        <v>1333</v>
      </c>
      <c r="C25" t="str">
        <f t="shared" si="1"/>
        <v>"supQuestionnarieName",</v>
      </c>
      <c r="F25" t="str">
        <f t="shared" si="0"/>
        <v>Table.RemoveColumns({  },</v>
      </c>
    </row>
    <row r="26" spans="1:6" x14ac:dyDescent="0.25">
      <c r="A26" s="48" t="s">
        <v>43</v>
      </c>
      <c r="B26" s="39" t="s">
        <v>1345</v>
      </c>
      <c r="C26" t="str">
        <f t="shared" si="1"/>
        <v>"supInternalQuestionnarieId",</v>
      </c>
      <c r="F26" t="str">
        <f t="shared" si="0"/>
        <v>Table.RemoveColumns({  },</v>
      </c>
    </row>
    <row r="27" spans="1:6" x14ac:dyDescent="0.25">
      <c r="A27" s="48" t="s">
        <v>43</v>
      </c>
      <c r="B27" s="39" t="s">
        <v>1362</v>
      </c>
      <c r="C27" t="str">
        <f t="shared" si="1"/>
        <v>"supQuestionnarieId",</v>
      </c>
      <c r="F27" t="str">
        <f t="shared" si="0"/>
        <v>Table.RemoveColumns({  },</v>
      </c>
    </row>
    <row r="28" spans="1:6" x14ac:dyDescent="0.25">
      <c r="A28" s="48" t="s">
        <v>30</v>
      </c>
      <c r="B28" s="39" t="s">
        <v>4</v>
      </c>
      <c r="C28" t="str">
        <f t="shared" si="1"/>
        <v>"ml_skills",</v>
      </c>
      <c r="F28" t="str">
        <f t="shared" si="0"/>
        <v>Table.RemoveColumns({  },</v>
      </c>
    </row>
    <row r="29" spans="1:6" x14ac:dyDescent="0.25">
      <c r="A29" s="48" t="s">
        <v>30</v>
      </c>
      <c r="B29" s="39" t="s">
        <v>1322</v>
      </c>
      <c r="C29" t="str">
        <f t="shared" si="1"/>
        <v>"lastUpdatedTrack",</v>
      </c>
      <c r="F29" t="str">
        <f t="shared" si="0"/>
        <v>Table.RemoveColumns({  },</v>
      </c>
    </row>
    <row r="30" spans="1:6" x14ac:dyDescent="0.25">
      <c r="A30" s="48" t="s">
        <v>30</v>
      </c>
      <c r="B30" s="39" t="s">
        <v>19</v>
      </c>
      <c r="C30" t="str">
        <f t="shared" si="1"/>
        <v>"multi_category",</v>
      </c>
      <c r="F30" t="str">
        <f t="shared" si="0"/>
        <v>Table.RemoveColumns({  },</v>
      </c>
    </row>
    <row r="31" spans="1:6" x14ac:dyDescent="0.25">
      <c r="A31" s="48" t="s">
        <v>30</v>
      </c>
      <c r="B31" s="39" t="s">
        <v>1328</v>
      </c>
      <c r="C31" t="str">
        <f t="shared" si="1"/>
        <v>"ml_domains",</v>
      </c>
      <c r="F31" t="str">
        <f t="shared" si="0"/>
        <v>Table.RemoveColumns({  },</v>
      </c>
    </row>
    <row r="32" spans="1:6" x14ac:dyDescent="0.25">
      <c r="A32" s="48" t="s">
        <v>30</v>
      </c>
      <c r="B32" s="39" t="s">
        <v>1334</v>
      </c>
      <c r="C32" t="str">
        <f t="shared" si="1"/>
        <v>"visibilityLocale",</v>
      </c>
      <c r="F32" t="str">
        <f t="shared" si="0"/>
        <v>Table.RemoveColumns({  },</v>
      </c>
    </row>
    <row r="33" spans="1:6" x14ac:dyDescent="0.25">
      <c r="A33" s="48" t="s">
        <v>30</v>
      </c>
      <c r="B33" s="39" t="s">
        <v>7</v>
      </c>
      <c r="C33" t="str">
        <f t="shared" si="1"/>
        <v>"multi_location",</v>
      </c>
      <c r="F33" t="str">
        <f t="shared" si="0"/>
        <v>Table.RemoveColumns({  },</v>
      </c>
    </row>
    <row r="34" spans="1:6" x14ac:dyDescent="0.25">
      <c r="A34" s="48" t="s">
        <v>30</v>
      </c>
      <c r="B34" s="39" t="s">
        <v>1339</v>
      </c>
      <c r="C34" t="str">
        <f t="shared" si="1"/>
        <v>"ml_skills_mapping",</v>
      </c>
      <c r="F34" t="str">
        <f t="shared" ref="F34:F65" si="2">CONCATENATE("Table.RemoveColumns({ ", _xlfn.TEXTJOIN(", ", TRUE, D34:D44), " },")</f>
        <v>Table.RemoveColumns({  },</v>
      </c>
    </row>
    <row r="35" spans="1:6" x14ac:dyDescent="0.25">
      <c r="A35" s="48" t="s">
        <v>30</v>
      </c>
      <c r="B35" s="39" t="s">
        <v>1355</v>
      </c>
      <c r="C35" t="str">
        <f t="shared" si="1"/>
        <v>"jobVisibility",</v>
      </c>
      <c r="F35" t="str">
        <f t="shared" si="2"/>
        <v>Table.RemoveColumns({  },</v>
      </c>
    </row>
    <row r="36" spans="1:6" x14ac:dyDescent="0.25">
      <c r="A36" s="48" t="s">
        <v>30</v>
      </c>
      <c r="B36" s="39" t="s">
        <v>1365</v>
      </c>
      <c r="C36" t="str">
        <f t="shared" si="1"/>
        <v>"multiLocationValues",</v>
      </c>
      <c r="F36" t="str">
        <f t="shared" si="2"/>
        <v>Table.RemoveColumns({  },</v>
      </c>
    </row>
    <row r="37" spans="1:6" x14ac:dyDescent="0.25">
      <c r="A37" s="48" t="s">
        <v>45</v>
      </c>
      <c r="B37" s="39" t="s">
        <v>1366</v>
      </c>
      <c r="C37" t="str">
        <f t="shared" si="1"/>
        <v>"fyfTokenStatus",</v>
      </c>
      <c r="F37" t="str">
        <f t="shared" si="2"/>
        <v>Table.RemoveColumns({  },</v>
      </c>
    </row>
    <row r="38" spans="1:6" x14ac:dyDescent="0.25">
      <c r="A38" s="48" t="s">
        <v>45</v>
      </c>
      <c r="B38" s="39" t="s">
        <v>1367</v>
      </c>
      <c r="C38" t="str">
        <f t="shared" si="1"/>
        <v>"jobwidgetsettings",</v>
      </c>
      <c r="F38" t="str">
        <f t="shared" si="2"/>
        <v>Table.RemoveColumns({  },</v>
      </c>
    </row>
    <row r="39" spans="1:6" x14ac:dyDescent="0.25">
      <c r="A39" s="50" t="s">
        <v>45</v>
      </c>
      <c r="B39" s="41" t="s">
        <v>1370</v>
      </c>
      <c r="C39" t="str">
        <f t="shared" si="1"/>
        <v>"caasLazyLoadWidgetVersions",</v>
      </c>
      <c r="F39" t="str">
        <f t="shared" si="2"/>
        <v>Table.RemoveColumns({  },</v>
      </c>
    </row>
    <row r="40" spans="1:6" x14ac:dyDescent="0.25">
      <c r="A40" s="50" t="s">
        <v>45</v>
      </c>
      <c r="B40" s="41" t="s">
        <v>1371</v>
      </c>
      <c r="C40" t="str">
        <f t="shared" si="1"/>
        <v>"getRegionLocales",</v>
      </c>
      <c r="F40" t="str">
        <f t="shared" si="2"/>
        <v>Table.RemoveColumns({  },</v>
      </c>
    </row>
    <row r="41" spans="1:6" ht="310.5" x14ac:dyDescent="0.25">
      <c r="A41" s="51" t="s">
        <v>1390</v>
      </c>
      <c r="B41" s="42" t="s">
        <v>1337</v>
      </c>
      <c r="C41" t="str">
        <f t="shared" si="1"/>
        <v>"description",</v>
      </c>
      <c r="F41" t="str">
        <f t="shared" si="2"/>
        <v>Table.RemoveColumns({  },</v>
      </c>
    </row>
    <row r="42" spans="1:6" ht="297" x14ac:dyDescent="0.25">
      <c r="A42" s="51" t="s">
        <v>1385</v>
      </c>
      <c r="B42" s="42" t="s">
        <v>1323</v>
      </c>
      <c r="C42" t="str">
        <f t="shared" si="1"/>
        <v>"descriptionFR",</v>
      </c>
      <c r="F42" t="str">
        <f t="shared" si="2"/>
        <v>Table.RemoveColumns({  },</v>
      </c>
    </row>
    <row r="43" spans="1:6" x14ac:dyDescent="0.25">
      <c r="A43" s="52" t="s">
        <v>1397</v>
      </c>
      <c r="B43" s="43" t="s">
        <v>1347</v>
      </c>
      <c r="C43" t="str">
        <f t="shared" si="1"/>
        <v>"linkedinCompanyProfile",</v>
      </c>
      <c r="F43" t="str">
        <f t="shared" si="2"/>
        <v>Table.RemoveColumns({  },</v>
      </c>
    </row>
    <row r="44" spans="1:6" x14ac:dyDescent="0.25">
      <c r="A44" s="52" t="s">
        <v>1393</v>
      </c>
      <c r="B44" s="43" t="s">
        <v>12</v>
      </c>
      <c r="C44" t="str">
        <f t="shared" si="1"/>
        <v>"postedDate",</v>
      </c>
      <c r="F44" t="str">
        <f t="shared" si="2"/>
        <v>Table.RemoveColumns({  },</v>
      </c>
    </row>
    <row r="45" spans="1:6" x14ac:dyDescent="0.25">
      <c r="A45" s="53" t="s">
        <v>81</v>
      </c>
      <c r="B45" s="44" t="s">
        <v>1310</v>
      </c>
      <c r="C45" t="str">
        <f t="shared" si="1"/>
        <v>"jobUpdatedDate",</v>
      </c>
      <c r="F45" t="str">
        <f t="shared" si="2"/>
        <v>Table.RemoveColumns({  },</v>
      </c>
    </row>
    <row r="46" spans="1:6" x14ac:dyDescent="0.25">
      <c r="A46" s="52" t="s">
        <v>81</v>
      </c>
      <c r="B46" s="43" t="s">
        <v>14</v>
      </c>
      <c r="C46" t="str">
        <f t="shared" si="1"/>
        <v>"dateCreated",</v>
      </c>
      <c r="F46" t="str">
        <f t="shared" si="2"/>
        <v>Table.RemoveColumns({  },</v>
      </c>
    </row>
    <row r="47" spans="1:6" x14ac:dyDescent="0.25">
      <c r="A47" s="53" t="s">
        <v>1388</v>
      </c>
      <c r="B47" s="44" t="s">
        <v>1329</v>
      </c>
      <c r="C47" t="str">
        <f t="shared" si="1"/>
        <v>"jobUpdated",</v>
      </c>
      <c r="F47" t="str">
        <f t="shared" si="2"/>
        <v>Table.RemoveColumns({  },</v>
      </c>
    </row>
    <row r="48" spans="1:6" ht="23.25" x14ac:dyDescent="0.35">
      <c r="A48" s="54" t="s">
        <v>1391</v>
      </c>
      <c r="B48" s="45" t="s">
        <v>1338</v>
      </c>
      <c r="C48" t="str">
        <f t="shared" si="1"/>
        <v>"postingEndDate",</v>
      </c>
      <c r="F48" t="str">
        <f t="shared" si="2"/>
        <v>Table.RemoveColumns({  },</v>
      </c>
    </row>
    <row r="49" spans="1:6" x14ac:dyDescent="0.25">
      <c r="A49" s="48" t="s">
        <v>1389</v>
      </c>
      <c r="B49" s="39" t="s">
        <v>1335</v>
      </c>
      <c r="C49" t="str">
        <f t="shared" si="1"/>
        <v>"workHours",</v>
      </c>
      <c r="F49" t="str">
        <f t="shared" si="2"/>
        <v>Table.RemoveColumns({  },</v>
      </c>
    </row>
    <row r="50" spans="1:6" x14ac:dyDescent="0.25">
      <c r="A50" s="55" t="s">
        <v>53</v>
      </c>
      <c r="B50" s="46" t="s">
        <v>5</v>
      </c>
      <c r="C50" t="str">
        <f t="shared" si="1"/>
        <v>"latitude",</v>
      </c>
      <c r="F50" t="str">
        <f t="shared" si="2"/>
        <v>Table.RemoveColumns({  },</v>
      </c>
    </row>
    <row r="51" spans="1:6" ht="30" x14ac:dyDescent="0.25">
      <c r="A51" s="55" t="s">
        <v>58</v>
      </c>
      <c r="B51" s="46" t="s">
        <v>18</v>
      </c>
      <c r="C51" t="str">
        <f t="shared" si="1"/>
        <v>"address",</v>
      </c>
      <c r="F51" t="str">
        <f t="shared" si="2"/>
        <v>Table.RemoveColumns({  },</v>
      </c>
    </row>
    <row r="52" spans="1:6" ht="30" x14ac:dyDescent="0.25">
      <c r="A52" s="55" t="s">
        <v>58</v>
      </c>
      <c r="B52" s="46" t="s">
        <v>1360</v>
      </c>
      <c r="C52" t="str">
        <f t="shared" si="1"/>
        <v>"mapQueryLocation",</v>
      </c>
      <c r="F52" t="str">
        <f t="shared" si="2"/>
        <v>Table.RemoveColumns({  },</v>
      </c>
    </row>
    <row r="53" spans="1:6" x14ac:dyDescent="0.25">
      <c r="A53" s="55" t="s">
        <v>57</v>
      </c>
      <c r="B53" s="46" t="s">
        <v>17</v>
      </c>
      <c r="C53" t="str">
        <f t="shared" si="1"/>
        <v>"longitude",</v>
      </c>
      <c r="F53" t="str">
        <f t="shared" si="2"/>
        <v>Table.RemoveColumns({  },</v>
      </c>
    </row>
    <row r="54" spans="1:6" ht="34.5" x14ac:dyDescent="0.25">
      <c r="A54" s="48" t="s">
        <v>1398</v>
      </c>
      <c r="B54" s="39" t="s">
        <v>1348</v>
      </c>
      <c r="C54" t="str">
        <f t="shared" si="1"/>
        <v>"hashKey",</v>
      </c>
      <c r="F54" t="str">
        <f t="shared" si="2"/>
        <v>Table.RemoveColumns({  },</v>
      </c>
    </row>
    <row r="55" spans="1:6" x14ac:dyDescent="0.25">
      <c r="A55" s="55" t="s">
        <v>27</v>
      </c>
      <c r="B55" s="46" t="s">
        <v>1</v>
      </c>
      <c r="C55" t="str">
        <f t="shared" si="1"/>
        <v>"country",</v>
      </c>
      <c r="F55" t="str">
        <f t="shared" si="2"/>
        <v>Table.RemoveColumns({  },</v>
      </c>
    </row>
    <row r="56" spans="1:6" x14ac:dyDescent="0.25">
      <c r="A56" s="55" t="s">
        <v>27</v>
      </c>
      <c r="B56" s="46" t="s">
        <v>1308</v>
      </c>
      <c r="C56" t="str">
        <f t="shared" si="1"/>
        <v>"atsCountry",</v>
      </c>
      <c r="F56" t="str">
        <f t="shared" si="2"/>
        <v>Table.RemoveColumns({  },</v>
      </c>
    </row>
    <row r="57" spans="1:6" x14ac:dyDescent="0.25">
      <c r="A57" s="55" t="s">
        <v>27</v>
      </c>
      <c r="B57" s="46" t="s">
        <v>1331</v>
      </c>
      <c r="C57" t="str">
        <f t="shared" si="1"/>
        <v>"ml_country",</v>
      </c>
      <c r="F57" t="str">
        <f t="shared" si="2"/>
        <v>Table.RemoveColumns({  },</v>
      </c>
    </row>
    <row r="58" spans="1:6" x14ac:dyDescent="0.25">
      <c r="A58" s="55" t="s">
        <v>1395</v>
      </c>
      <c r="B58" s="46" t="s">
        <v>1344</v>
      </c>
      <c r="C58" t="str">
        <f t="shared" si="1"/>
        <v>"locationId",</v>
      </c>
      <c r="F58" t="str">
        <f t="shared" si="2"/>
        <v>Table.RemoveColumns({  },</v>
      </c>
    </row>
    <row r="59" spans="1:6" ht="67.5" x14ac:dyDescent="0.25">
      <c r="A59" s="56" t="s">
        <v>80</v>
      </c>
      <c r="B59" s="42" t="s">
        <v>13</v>
      </c>
      <c r="C59" t="str">
        <f t="shared" si="1"/>
        <v>"descriptionTeaser",</v>
      </c>
      <c r="F59" t="str">
        <f t="shared" si="2"/>
        <v>Table.RemoveColumns({  },</v>
      </c>
    </row>
    <row r="60" spans="1:6" ht="67.5" x14ac:dyDescent="0.25">
      <c r="A60" s="56" t="s">
        <v>80</v>
      </c>
      <c r="B60" s="42" t="s">
        <v>1341</v>
      </c>
      <c r="C60" t="str">
        <f t="shared" si="1"/>
        <v>"ml_highlight",</v>
      </c>
      <c r="F60" t="str">
        <f t="shared" si="2"/>
        <v>Table.RemoveColumns({  },</v>
      </c>
    </row>
    <row r="61" spans="1:6" x14ac:dyDescent="0.25">
      <c r="A61" s="56" t="s">
        <v>1375</v>
      </c>
      <c r="B61" s="42" t="s">
        <v>1302</v>
      </c>
      <c r="C61" t="str">
        <f t="shared" si="1"/>
        <v>"ml_title",</v>
      </c>
      <c r="F61" t="str">
        <f t="shared" si="2"/>
        <v>Table.RemoveColumns({  },</v>
      </c>
    </row>
    <row r="62" spans="1:6" x14ac:dyDescent="0.25">
      <c r="A62" s="56" t="s">
        <v>78</v>
      </c>
      <c r="B62" s="42" t="s">
        <v>9</v>
      </c>
      <c r="C62" t="str">
        <f t="shared" si="1"/>
        <v>"title",</v>
      </c>
      <c r="F62" t="str">
        <f t="shared" si="2"/>
        <v>Table.RemoveColumns({  },</v>
      </c>
    </row>
    <row r="63" spans="1:6" ht="40.5" x14ac:dyDescent="0.25">
      <c r="A63" s="56" t="s">
        <v>1404</v>
      </c>
      <c r="B63" s="42" t="s">
        <v>1357</v>
      </c>
      <c r="C63" t="str">
        <f t="shared" si="1"/>
        <v>"frTitle",</v>
      </c>
      <c r="F63" t="str">
        <f t="shared" si="2"/>
        <v>Table.RemoveColumns({  },</v>
      </c>
    </row>
    <row r="64" spans="1:6" ht="324" x14ac:dyDescent="0.25">
      <c r="A64" s="56" t="s">
        <v>1407</v>
      </c>
      <c r="B64" s="42" t="s">
        <v>1361</v>
      </c>
      <c r="C64" t="str">
        <f t="shared" si="1"/>
        <v>"ml_Description",</v>
      </c>
      <c r="F64" t="str">
        <f t="shared" si="2"/>
        <v>Table.RemoveColumns({  },</v>
      </c>
    </row>
    <row r="65" spans="1:6" x14ac:dyDescent="0.25">
      <c r="A65" s="52" t="s">
        <v>1379</v>
      </c>
      <c r="B65" s="43" t="s">
        <v>1309</v>
      </c>
      <c r="C65" t="str">
        <f t="shared" si="1"/>
        <v>"sector",</v>
      </c>
      <c r="F65" t="str">
        <f t="shared" si="2"/>
        <v>Table.RemoveColumns({  },</v>
      </c>
    </row>
    <row r="66" spans="1:6" x14ac:dyDescent="0.25">
      <c r="A66" s="52" t="s">
        <v>32</v>
      </c>
      <c r="B66" s="43" t="s">
        <v>6</v>
      </c>
      <c r="C66" t="str">
        <f t="shared" si="1"/>
        <v>"type",</v>
      </c>
      <c r="F66" t="str">
        <f t="shared" ref="F66:F97" si="3">CONCATENATE("Table.RemoveColumns({ ", _xlfn.TEXTJOIN(", ", TRUE, D66:D76), " },")</f>
        <v>Table.RemoveColumns({  },</v>
      </c>
    </row>
    <row r="67" spans="1:6" ht="45.75" x14ac:dyDescent="0.25">
      <c r="A67" s="59" t="s">
        <v>83</v>
      </c>
      <c r="B67" s="60" t="s">
        <v>21</v>
      </c>
      <c r="C67" t="str">
        <f t="shared" si="1"/>
        <v>"applyUrl",</v>
      </c>
      <c r="F67" t="str">
        <f t="shared" si="3"/>
        <v>Table.RemoveColumns({  },</v>
      </c>
    </row>
    <row r="68" spans="1:6" x14ac:dyDescent="0.25">
      <c r="A68" s="52" t="s">
        <v>1405</v>
      </c>
      <c r="B68" s="43" t="s">
        <v>1358</v>
      </c>
      <c r="C68" t="str">
        <f t="shared" ref="C68:C106" si="4">CONCATENATE("""",B68,"""",",")</f>
        <v>"jobFamilyId",</v>
      </c>
      <c r="F68" t="str">
        <f t="shared" si="3"/>
        <v>Table.RemoveColumns({  },</v>
      </c>
    </row>
    <row r="69" spans="1:6" x14ac:dyDescent="0.25">
      <c r="A69" s="73" t="s">
        <v>1401</v>
      </c>
      <c r="B69" s="75" t="s">
        <v>1353</v>
      </c>
      <c r="C69" t="str">
        <f t="shared" si="4"/>
        <v>"cmsJobId",</v>
      </c>
      <c r="F69" t="str">
        <f t="shared" si="3"/>
        <v>Table.RemoveColumns({  },</v>
      </c>
    </row>
    <row r="70" spans="1:6" x14ac:dyDescent="0.25">
      <c r="A70" s="52" t="s">
        <v>1374</v>
      </c>
      <c r="B70" s="43" t="s">
        <v>1301</v>
      </c>
      <c r="C70" t="str">
        <f t="shared" si="4"/>
        <v>"postalCode",</v>
      </c>
      <c r="F70" t="str">
        <f t="shared" si="3"/>
        <v>Table.RemoveColumns({  },</v>
      </c>
    </row>
    <row r="71" spans="1:6" x14ac:dyDescent="0.25">
      <c r="A71" s="72" t="s">
        <v>1403</v>
      </c>
      <c r="B71" s="74" t="s">
        <v>112</v>
      </c>
      <c r="C71" t="str">
        <f t="shared" si="4"/>
        <v>"careerLevel",</v>
      </c>
      <c r="F71" t="str">
        <f t="shared" si="3"/>
        <v>Table.RemoveColumns({  },</v>
      </c>
    </row>
    <row r="72" spans="1:6" x14ac:dyDescent="0.25">
      <c r="A72" s="48" t="s">
        <v>7</v>
      </c>
      <c r="B72" s="39" t="s">
        <v>1364</v>
      </c>
      <c r="C72" t="str">
        <f t="shared" si="4"/>
        <v>"multiLocationFieldName",</v>
      </c>
      <c r="F72" t="str">
        <f t="shared" si="3"/>
        <v>Table.RemoveColumns({  },</v>
      </c>
    </row>
    <row r="73" spans="1:6" x14ac:dyDescent="0.25">
      <c r="A73" s="48" t="s">
        <v>114</v>
      </c>
      <c r="B73" s="39" t="s">
        <v>110</v>
      </c>
      <c r="C73" t="str">
        <f t="shared" si="4"/>
        <v>"hasSupplementaryInternalQuestionnaire",</v>
      </c>
      <c r="F73" t="str">
        <f t="shared" si="3"/>
        <v>Table.RemoveColumns({  },</v>
      </c>
    </row>
    <row r="74" spans="1:6" x14ac:dyDescent="0.25">
      <c r="A74" s="48" t="s">
        <v>114</v>
      </c>
      <c r="B74" s="39" t="s">
        <v>1336</v>
      </c>
      <c r="C74" t="str">
        <f t="shared" si="4"/>
        <v>"hasSecondaryQuestionnaire",</v>
      </c>
      <c r="F74" t="str">
        <f t="shared" si="3"/>
        <v>Table.RemoveColumns({  },</v>
      </c>
    </row>
    <row r="75" spans="1:6" x14ac:dyDescent="0.25">
      <c r="A75" s="48" t="s">
        <v>114</v>
      </c>
      <c r="B75" s="39" t="s">
        <v>1343</v>
      </c>
      <c r="C75" t="str">
        <f t="shared" si="4"/>
        <v>"hasSupplementaryQuestionnaire",</v>
      </c>
      <c r="F75" t="str">
        <f t="shared" si="3"/>
        <v>Table.RemoveColumns({  },</v>
      </c>
    </row>
    <row r="76" spans="1:6" x14ac:dyDescent="0.25">
      <c r="A76" s="63" t="s">
        <v>55</v>
      </c>
      <c r="B76" s="64" t="s">
        <v>15</v>
      </c>
      <c r="C76" t="str">
        <f t="shared" si="4"/>
        <v>"state",</v>
      </c>
      <c r="F76" t="str">
        <f t="shared" si="3"/>
        <v>Table.RemoveColumns({  },</v>
      </c>
    </row>
    <row r="77" spans="1:6" x14ac:dyDescent="0.25">
      <c r="A77" s="63" t="s">
        <v>1386</v>
      </c>
      <c r="B77" s="64" t="s">
        <v>1324</v>
      </c>
      <c r="C77" t="str">
        <f t="shared" si="4"/>
        <v>"stateCountry",</v>
      </c>
      <c r="F77" t="str">
        <f t="shared" si="3"/>
        <v>Table.RemoveColumns({  },</v>
      </c>
    </row>
    <row r="78" spans="1:6" x14ac:dyDescent="0.25">
      <c r="A78" s="48" t="s">
        <v>82</v>
      </c>
      <c r="B78" s="39" t="s">
        <v>20</v>
      </c>
      <c r="C78" t="str">
        <f t="shared" si="4"/>
        <v>"jobId",</v>
      </c>
      <c r="F78" t="str">
        <f t="shared" si="3"/>
        <v>Table.RemoveColumns({  },</v>
      </c>
    </row>
    <row r="79" spans="1:6" x14ac:dyDescent="0.25">
      <c r="A79" s="65" t="s">
        <v>1399</v>
      </c>
      <c r="B79" s="66" t="s">
        <v>1349</v>
      </c>
      <c r="C79" t="str">
        <f t="shared" si="4"/>
        <v>"jobPostingSiteId",</v>
      </c>
      <c r="F79" t="str">
        <f t="shared" si="3"/>
        <v>Table.RemoveColumns({  },</v>
      </c>
    </row>
    <row r="80" spans="1:6" ht="30" x14ac:dyDescent="0.25">
      <c r="A80" s="65" t="s">
        <v>1394</v>
      </c>
      <c r="B80" s="66" t="s">
        <v>1342</v>
      </c>
      <c r="C80" t="str">
        <f t="shared" si="4"/>
        <v>"storeLocation",</v>
      </c>
      <c r="F80" t="str">
        <f t="shared" si="3"/>
        <v>Table.RemoveColumns({  },</v>
      </c>
    </row>
    <row r="81" spans="1:6" x14ac:dyDescent="0.25">
      <c r="A81" s="65" t="s">
        <v>1387</v>
      </c>
      <c r="B81" s="66" t="s">
        <v>1327</v>
      </c>
      <c r="C81" t="str">
        <f t="shared" si="4"/>
        <v>"refNum",</v>
      </c>
      <c r="F81" t="str">
        <f t="shared" si="3"/>
        <v>Table.RemoveColumns({  },</v>
      </c>
    </row>
    <row r="82" spans="1:6" x14ac:dyDescent="0.25">
      <c r="A82" s="65" t="s">
        <v>1387</v>
      </c>
      <c r="B82" s="66" t="s">
        <v>1351</v>
      </c>
      <c r="C82" t="str">
        <f t="shared" si="4"/>
        <v>"parentRefNum",</v>
      </c>
      <c r="F82" t="str">
        <f t="shared" si="3"/>
        <v>Table.RemoveColumns({  },</v>
      </c>
    </row>
    <row r="83" spans="1:6" x14ac:dyDescent="0.25">
      <c r="A83" s="65" t="s">
        <v>1383</v>
      </c>
      <c r="B83" s="66" t="s">
        <v>1319</v>
      </c>
      <c r="C83" t="str">
        <f t="shared" si="4"/>
        <v>"internalCategoryId",</v>
      </c>
      <c r="F83" t="str">
        <f t="shared" si="3"/>
        <v>Table.RemoveColumns({  },</v>
      </c>
    </row>
    <row r="84" spans="1:6" x14ac:dyDescent="0.25">
      <c r="A84" s="65" t="s">
        <v>1382</v>
      </c>
      <c r="B84" s="66" t="s">
        <v>1318</v>
      </c>
      <c r="C84" t="str">
        <f t="shared" si="4"/>
        <v>"uniqueKey",</v>
      </c>
      <c r="F84" t="str">
        <f t="shared" si="3"/>
        <v>Table.RemoveColumns({  },</v>
      </c>
    </row>
    <row r="85" spans="1:6" x14ac:dyDescent="0.25">
      <c r="A85" s="65" t="s">
        <v>79</v>
      </c>
      <c r="B85" s="66" t="s">
        <v>11</v>
      </c>
      <c r="C85" t="str">
        <f t="shared" si="4"/>
        <v>"jobSeqNo",</v>
      </c>
      <c r="F85" t="str">
        <f t="shared" si="3"/>
        <v>Table.RemoveColumns({  },</v>
      </c>
    </row>
    <row r="86" spans="1:6" ht="30" x14ac:dyDescent="0.25">
      <c r="A86" s="65" t="s">
        <v>1402</v>
      </c>
      <c r="B86" s="66" t="s">
        <v>1356</v>
      </c>
      <c r="C86" t="str">
        <f t="shared" si="4"/>
        <v>"primaryQuestionnaireId",</v>
      </c>
      <c r="F86" t="str">
        <f t="shared" si="3"/>
        <v>Table.RemoveColumns({  },</v>
      </c>
    </row>
    <row r="87" spans="1:6" x14ac:dyDescent="0.25">
      <c r="A87" s="48" t="s">
        <v>1384</v>
      </c>
      <c r="B87" s="39" t="s">
        <v>1321</v>
      </c>
      <c r="C87" t="str">
        <f t="shared" si="4"/>
        <v>"jobUniqueIdentifier",</v>
      </c>
      <c r="F87" t="str">
        <f t="shared" si="3"/>
        <v>Table.RemoveColumns({  },</v>
      </c>
    </row>
    <row r="88" spans="1:6" x14ac:dyDescent="0.25">
      <c r="A88" s="52" t="s">
        <v>1396</v>
      </c>
      <c r="B88" s="43" t="s">
        <v>1346</v>
      </c>
      <c r="C88" t="str">
        <f t="shared" si="4"/>
        <v>"jobType",</v>
      </c>
      <c r="F88" t="str">
        <f t="shared" si="3"/>
        <v>Table.RemoveColumns({  },</v>
      </c>
    </row>
    <row r="89" spans="1:6" x14ac:dyDescent="0.25">
      <c r="A89" s="52" t="s">
        <v>1373</v>
      </c>
      <c r="B89" s="43" t="s">
        <v>1300</v>
      </c>
      <c r="C89" t="str">
        <f t="shared" si="4"/>
        <v>"companyName",</v>
      </c>
      <c r="F89" t="str">
        <f t="shared" si="3"/>
        <v>Table.RemoveColumns({  },</v>
      </c>
    </row>
    <row r="90" spans="1:6" x14ac:dyDescent="0.25">
      <c r="A90" s="52" t="s">
        <v>1376</v>
      </c>
      <c r="B90" s="43" t="s">
        <v>109</v>
      </c>
      <c r="C90" t="str">
        <f t="shared" si="4"/>
        <v>"payRateCA",</v>
      </c>
      <c r="F90" t="str">
        <f t="shared" si="3"/>
        <v>Table.RemoveColumns({  },</v>
      </c>
    </row>
    <row r="91" spans="1:6" x14ac:dyDescent="0.25">
      <c r="A91" s="52" t="s">
        <v>1376</v>
      </c>
      <c r="B91" s="43" t="s">
        <v>111</v>
      </c>
      <c r="C91" t="str">
        <f t="shared" si="4"/>
        <v>"payRate",</v>
      </c>
      <c r="F91" t="str">
        <f t="shared" si="3"/>
        <v>Table.RemoveColumns({  },</v>
      </c>
    </row>
    <row r="92" spans="1:6" x14ac:dyDescent="0.25">
      <c r="A92" s="52" t="s">
        <v>28</v>
      </c>
      <c r="B92" s="43" t="s">
        <v>2</v>
      </c>
      <c r="C92" t="str">
        <f t="shared" si="4"/>
        <v>"subCategory",</v>
      </c>
      <c r="F92" t="str">
        <f t="shared" si="3"/>
        <v>Table.RemoveColumns({  },</v>
      </c>
    </row>
    <row r="93" spans="1:6" x14ac:dyDescent="0.25">
      <c r="A93" s="52" t="s">
        <v>46</v>
      </c>
      <c r="B93" s="43" t="s">
        <v>1332</v>
      </c>
      <c r="C93" t="str">
        <f t="shared" si="4"/>
        <v>"primaryLocaleCategory",</v>
      </c>
      <c r="F93" t="str">
        <f t="shared" si="3"/>
        <v>Table.RemoveColumns({  },</v>
      </c>
    </row>
    <row r="94" spans="1:6" x14ac:dyDescent="0.25">
      <c r="A94" s="52" t="s">
        <v>46</v>
      </c>
      <c r="B94" s="43" t="s">
        <v>24</v>
      </c>
      <c r="C94" t="str">
        <f t="shared" si="4"/>
        <v>"category",</v>
      </c>
      <c r="F94" t="str">
        <f t="shared" si="3"/>
        <v>Table.RemoveColumns({  },</v>
      </c>
    </row>
    <row r="95" spans="1:6" x14ac:dyDescent="0.25">
      <c r="A95" s="67" t="s">
        <v>1392</v>
      </c>
      <c r="B95" s="68" t="s">
        <v>1340</v>
      </c>
      <c r="C95" t="str">
        <f t="shared" si="4"/>
        <v>"platform",</v>
      </c>
      <c r="F95" t="str">
        <f t="shared" si="3"/>
        <v>Table.RemoveColumns({  },</v>
      </c>
    </row>
    <row r="96" spans="1:6" x14ac:dyDescent="0.25">
      <c r="A96" s="67" t="s">
        <v>1392</v>
      </c>
      <c r="B96" s="68" t="s">
        <v>1354</v>
      </c>
      <c r="C96" t="str">
        <f t="shared" si="4"/>
        <v>"platform1",</v>
      </c>
      <c r="F96" t="str">
        <f t="shared" si="3"/>
        <v>Table.RemoveColumns({  },</v>
      </c>
    </row>
    <row r="97" spans="1:6" x14ac:dyDescent="0.25">
      <c r="A97" s="48" t="s">
        <v>1378</v>
      </c>
      <c r="B97" s="39" t="s">
        <v>1307</v>
      </c>
      <c r="C97" t="str">
        <f t="shared" si="4"/>
        <v>"jobFamily",</v>
      </c>
      <c r="F97" t="str">
        <f t="shared" si="3"/>
        <v>Table.RemoveColumns({  },</v>
      </c>
    </row>
    <row r="98" spans="1:6" x14ac:dyDescent="0.25">
      <c r="A98" s="55" t="s">
        <v>52</v>
      </c>
      <c r="B98" s="46" t="s">
        <v>3</v>
      </c>
      <c r="C98" t="str">
        <f t="shared" si="4"/>
        <v>"city",</v>
      </c>
      <c r="F98" t="str">
        <f t="shared" ref="F98:F106" si="5">CONCATENATE("Table.RemoveColumns({ ", _xlfn.TEXTJOIN(", ", TRUE, D98:D108), " },")</f>
        <v>Table.RemoveColumns({  },</v>
      </c>
    </row>
    <row r="99" spans="1:6" x14ac:dyDescent="0.25">
      <c r="A99" s="55" t="s">
        <v>1406</v>
      </c>
      <c r="B99" s="46" t="s">
        <v>1359</v>
      </c>
      <c r="C99" t="str">
        <f t="shared" si="4"/>
        <v>"cityCountry",</v>
      </c>
      <c r="F99" t="str">
        <f t="shared" si="5"/>
        <v>Table.RemoveColumns({  },</v>
      </c>
    </row>
    <row r="100" spans="1:6" x14ac:dyDescent="0.25">
      <c r="A100" s="55" t="s">
        <v>51</v>
      </c>
      <c r="B100" s="46" t="s">
        <v>0</v>
      </c>
      <c r="C100" t="str">
        <f t="shared" si="4"/>
        <v>"cityState",</v>
      </c>
      <c r="F100" t="str">
        <f t="shared" si="5"/>
        <v>Table.RemoveColumns({  },</v>
      </c>
    </row>
    <row r="101" spans="1:6" x14ac:dyDescent="0.25">
      <c r="A101" s="55" t="s">
        <v>56</v>
      </c>
      <c r="B101" s="46" t="s">
        <v>16</v>
      </c>
      <c r="C101" t="str">
        <f t="shared" si="4"/>
        <v>"cityStateCountry",</v>
      </c>
      <c r="F101" t="str">
        <f t="shared" si="5"/>
        <v>Table.RemoveColumns({  },</v>
      </c>
    </row>
    <row r="102" spans="1:6" x14ac:dyDescent="0.25">
      <c r="A102" s="55" t="s">
        <v>56</v>
      </c>
      <c r="B102" s="46" t="s">
        <v>22</v>
      </c>
      <c r="C102" t="str">
        <f t="shared" si="4"/>
        <v>"location",</v>
      </c>
      <c r="F102" t="str">
        <f t="shared" si="5"/>
        <v>Table.RemoveColumns({  },</v>
      </c>
    </row>
    <row r="103" spans="1:6" x14ac:dyDescent="0.25">
      <c r="A103" s="48" t="s">
        <v>1408</v>
      </c>
      <c r="B103" s="39" t="s">
        <v>1363</v>
      </c>
      <c r="C103" t="str">
        <f t="shared" si="4"/>
        <v>"isMultiLocationEnabled",</v>
      </c>
      <c r="F103" t="str">
        <f t="shared" si="5"/>
        <v>Table.RemoveColumns({  },</v>
      </c>
    </row>
    <row r="104" spans="1:6" x14ac:dyDescent="0.25">
      <c r="A104" s="52" t="s">
        <v>1377</v>
      </c>
      <c r="B104" s="43" t="s">
        <v>1304</v>
      </c>
      <c r="C104" t="str">
        <f t="shared" si="4"/>
        <v>"source",</v>
      </c>
      <c r="F104" t="str">
        <f t="shared" si="5"/>
        <v>Table.RemoveColumns({  },</v>
      </c>
    </row>
    <row r="105" spans="1:6" x14ac:dyDescent="0.25">
      <c r="A105" s="52" t="s">
        <v>1377</v>
      </c>
      <c r="B105" s="43" t="s">
        <v>1315</v>
      </c>
      <c r="C105" t="str">
        <f t="shared" si="4"/>
        <v>"ats",</v>
      </c>
      <c r="F105" t="str">
        <f t="shared" si="5"/>
        <v>Table.RemoveColumns({  },</v>
      </c>
    </row>
    <row r="106" spans="1:6" ht="21" x14ac:dyDescent="0.35">
      <c r="A106" s="70" t="s">
        <v>712</v>
      </c>
      <c r="B106" s="71" t="s">
        <v>1303</v>
      </c>
      <c r="C106" t="str">
        <f t="shared" si="4"/>
        <v>"hasPrimaryQuestionnaire",</v>
      </c>
      <c r="F106" t="str">
        <f t="shared" si="5"/>
        <v>Table.RemoveColumns({  },</v>
      </c>
    </row>
  </sheetData>
  <sortState xmlns:xlrd2="http://schemas.microsoft.com/office/spreadsheetml/2017/richdata2" ref="A3:B106">
    <sortCondition sortBy="cellColor" ref="A54:A106" dxfId="359"/>
  </sortState>
  <phoneticPr fontId="1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8B8FB-FA88-4228-97D8-EC5E0441566A}">
  <dimension ref="A1:I136"/>
  <sheetViews>
    <sheetView zoomScale="85" zoomScaleNormal="85" workbookViewId="0">
      <selection activeCell="I1" sqref="I1"/>
    </sheetView>
  </sheetViews>
  <sheetFormatPr defaultRowHeight="15" x14ac:dyDescent="0.25"/>
  <cols>
    <col min="1" max="1" width="48" style="48" customWidth="1"/>
    <col min="2" max="4" width="32" style="39" customWidth="1"/>
    <col min="5" max="5" width="3.7109375" style="60" customWidth="1"/>
    <col min="6" max="6" width="30" customWidth="1"/>
    <col min="7" max="7" width="30.28515625" style="6" customWidth="1"/>
    <col min="8" max="8" width="12.28515625" customWidth="1"/>
    <col min="9" max="9" width="43.5703125" customWidth="1"/>
  </cols>
  <sheetData>
    <row r="1" spans="1:9" x14ac:dyDescent="0.25">
      <c r="A1" s="48" t="s">
        <v>1409</v>
      </c>
      <c r="B1" s="39" t="s">
        <v>623</v>
      </c>
      <c r="C1" s="39" t="s">
        <v>1412</v>
      </c>
      <c r="D1" s="39" t="s">
        <v>1219</v>
      </c>
      <c r="F1" s="94" t="s">
        <v>1410</v>
      </c>
      <c r="G1" s="94" t="s">
        <v>1411</v>
      </c>
      <c r="I1" t="str">
        <f>_xlfn.ARRAYTOTEXT(I4:I120)</f>
        <v xml:space="preserve">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 #N/A, #N/A, #N/A, #N/A, #N/A, #N/A, #N/A, #N/A, , , , , , , , , , , , , , , #N/A, #N/A, #N/A, #N/A, #N/A, #N/A, #N/A, #N/A, #N/A, #N/A, #N/A, #N/A, #N/A, #N/A, #N/A, #N/A, #N/A, #N/A, #N/A, #N/A, #N/A, #N/A, #N/A, #N/A, #N/A, #N/A, #N/A, #N/A, #N/A, #N/A, #N/A, #N/A, #N/A, #N/A, #N/A, #N/A, #N/A, #N/A, #N/A, #N/A, #N/A, #N/A, #N/A, #N/A, #N/A, #N/A, #N/A, #N/A, #N/A, #N/A, #N/A, #N/A, #N/A, #N/A, #N/A, #N/A, #N/A, #N/A, #N/A, #N/A, #N/A, #N/A, #N/A, #N/A, #N/A, #N/A, #N/A, #N/A, #N/A, #N/A, #N/A, #N/A, #N/A, #N/A, #N/A, #N/A, #N/A, #N/A, #N/A, #N/A, , , , , , , , , , , , , , </v>
      </c>
    </row>
    <row r="2" spans="1:9" x14ac:dyDescent="0.25">
      <c r="A2" s="53" t="s">
        <v>81</v>
      </c>
      <c r="B2" s="44" t="s">
        <v>1310</v>
      </c>
      <c r="C2" s="104" t="s">
        <v>610</v>
      </c>
      <c r="D2" s="104"/>
    </row>
    <row r="3" spans="1:9" ht="141.75" customHeight="1" x14ac:dyDescent="0.25">
      <c r="A3" s="102" t="s">
        <v>1388</v>
      </c>
      <c r="B3" s="104" t="s">
        <v>1329</v>
      </c>
      <c r="C3" s="104" t="s">
        <v>610</v>
      </c>
      <c r="D3" s="104"/>
      <c r="E3" s="83"/>
      <c r="F3" t="e" cm="1" vm="3">
        <f t="array" aca="1" ref="F3" ca="1">CONCATENATE("""",B3:B123,"""")</f>
        <v>#VALUE!</v>
      </c>
      <c r="G3" t="e" cm="1" vm="3">
        <f t="array" aca="1" ref="G3" ca="1">CONCATENATE("""",F3:F123,"""")</f>
        <v>#VALUE!</v>
      </c>
      <c r="H3" s="76" t="e" vm="2">
        <f ca="1">CONCATENATE("Table.RemoveColumns({ ", _xlfn.TEXTJOIN(", ", TRUE, F3:F123), " },")</f>
        <v>#VALUE!</v>
      </c>
      <c r="I3" s="76" t="e" vm="2">
        <f ca="1">CONCATENATE("Table.RemoveColumns({ ", _xlfn.TEXTJOIN(", ", TRUE, G3:G123), " },")</f>
        <v>#VALUE!</v>
      </c>
    </row>
    <row r="4" spans="1:9" ht="310.5" x14ac:dyDescent="0.25">
      <c r="A4" s="51" t="s">
        <v>1390</v>
      </c>
      <c r="B4" s="42" t="s">
        <v>1337</v>
      </c>
      <c r="C4" s="42" t="s">
        <v>624</v>
      </c>
      <c r="D4" s="42"/>
      <c r="E4" s="83"/>
      <c r="G4" s="6" t="e">
        <f>#N/A</f>
        <v>#N/A</v>
      </c>
      <c r="I4" t="str">
        <f>CONCATENATE("Table.RemoveColumns({ ", _xlfn.TEXTJOIN(", ", TRUE, F4:F124), " },")</f>
        <v>Table.RemoveColumns({ "multi_category",, "ml_domains",, "careerLevel",, "multiLocationValues",, "jobwidgetsettings",, "state",, "stateCountry",, "latitude",, "address",, "mapQueryLocation",, "longitude",, "hashKey",, "country",, "atsCountry",, "ml_country",, "locationId",, "city",, "cityCountry",, "cityState",, "cityStateCountry",, "location",, "linkedinCompanyProfile",, "postedDate",, "dateCreated",, "postingEndDate",, "workHours",, "sector",, "type",, "jobFamilyId",, "cmsJobId",, "postalCode",, "jobType",, "companyName",, "payRateCA",, "payRate",, "subCategory",, "primaryLocaleCategory",, "category",, "source",, "ats",, "jobFamily",, "SrcVarName",, "SrcJsonLength",, "multi_location",, "ml_skills_mapping",, "multiLocationFieldName",, "isMultiLocationEnabled",, "secondaryQuestionnaireId",, "supInternalQuestionnarieName",, "supQuestionnarieName",, "supInternalQuestionnarieId",, "supQuestionnarieId",, "jobId",, "additionalFields",, "structureData",, "ml_skills_global",, "uniqueValue",, "latlong",, "siteConfig",, "categoryContentV2",, "flashParams",, "",, "visibilityLocale",, "jobVisibility",, "fyfTokenStatus",, "caasLazyLoadWidgetVersions",, "getRegionLocales",, "",, "",, "",, "",, "",, "",, "",, "",, "",, "",, "",, "",, "",, "ml_language_fullform", },</v>
      </c>
    </row>
    <row r="5" spans="1:9" ht="297" x14ac:dyDescent="0.25">
      <c r="A5" s="51" t="s">
        <v>1385</v>
      </c>
      <c r="B5" s="42" t="s">
        <v>1323</v>
      </c>
      <c r="C5" s="42" t="s">
        <v>624</v>
      </c>
      <c r="D5" s="42"/>
      <c r="E5" s="83"/>
      <c r="G5" s="6" t="e">
        <f>#N/A</f>
        <v>#N/A</v>
      </c>
      <c r="I5" t="e">
        <f t="shared" ref="I5:I12" si="0">CONCATENATE("Table.RemoveColumns({ ", _xlfn.TEXTJOIN(", ", TRUE, G5:G125), " },")</f>
        <v>#N/A</v>
      </c>
    </row>
    <row r="6" spans="1:9" ht="67.5" x14ac:dyDescent="0.25">
      <c r="A6" s="56" t="s">
        <v>80</v>
      </c>
      <c r="B6" s="42" t="s">
        <v>13</v>
      </c>
      <c r="C6" s="42" t="s">
        <v>624</v>
      </c>
      <c r="D6" s="42"/>
      <c r="E6" s="83"/>
      <c r="G6" s="6" t="e">
        <f>#N/A</f>
        <v>#N/A</v>
      </c>
      <c r="I6" t="e">
        <f t="shared" si="0"/>
        <v>#N/A</v>
      </c>
    </row>
    <row r="7" spans="1:9" ht="67.5" x14ac:dyDescent="0.25">
      <c r="A7" s="56" t="s">
        <v>80</v>
      </c>
      <c r="B7" s="42" t="s">
        <v>1341</v>
      </c>
      <c r="C7" s="42" t="s">
        <v>624</v>
      </c>
      <c r="D7" s="42"/>
      <c r="E7" s="83"/>
      <c r="G7" s="6" t="e">
        <f>#N/A</f>
        <v>#N/A</v>
      </c>
      <c r="I7" t="e">
        <f t="shared" si="0"/>
        <v>#N/A</v>
      </c>
    </row>
    <row r="8" spans="1:9" x14ac:dyDescent="0.25">
      <c r="A8" s="56" t="s">
        <v>1375</v>
      </c>
      <c r="B8" s="42" t="s">
        <v>1302</v>
      </c>
      <c r="C8" s="42" t="s">
        <v>624</v>
      </c>
      <c r="D8" s="42"/>
      <c r="E8" s="83"/>
      <c r="G8" s="6" t="e">
        <f>#N/A</f>
        <v>#N/A</v>
      </c>
      <c r="I8" t="e">
        <f t="shared" si="0"/>
        <v>#N/A</v>
      </c>
    </row>
    <row r="9" spans="1:9" x14ac:dyDescent="0.25">
      <c r="A9" s="56" t="s">
        <v>78</v>
      </c>
      <c r="B9" s="42" t="s">
        <v>9</v>
      </c>
      <c r="C9" s="42" t="s">
        <v>624</v>
      </c>
      <c r="D9" s="42"/>
      <c r="E9" s="83"/>
      <c r="G9" s="6" t="e">
        <f>#N/A</f>
        <v>#N/A</v>
      </c>
      <c r="I9" t="e">
        <f t="shared" si="0"/>
        <v>#N/A</v>
      </c>
    </row>
    <row r="10" spans="1:9" ht="40.5" x14ac:dyDescent="0.25">
      <c r="A10" s="56" t="s">
        <v>1404</v>
      </c>
      <c r="B10" s="42" t="s">
        <v>1357</v>
      </c>
      <c r="C10" s="42" t="s">
        <v>624</v>
      </c>
      <c r="D10" s="42"/>
      <c r="E10" s="83"/>
      <c r="G10" s="6" t="e">
        <f>#N/A</f>
        <v>#N/A</v>
      </c>
      <c r="I10" t="e">
        <f t="shared" si="0"/>
        <v>#N/A</v>
      </c>
    </row>
    <row r="11" spans="1:9" ht="324" x14ac:dyDescent="0.25">
      <c r="A11" s="56" t="s">
        <v>1407</v>
      </c>
      <c r="B11" s="42" t="s">
        <v>1428</v>
      </c>
      <c r="C11" s="42" t="s">
        <v>624</v>
      </c>
      <c r="D11" s="42"/>
      <c r="E11" s="83"/>
      <c r="G11" s="6" t="e">
        <f>#N/A</f>
        <v>#N/A</v>
      </c>
      <c r="I11" t="e">
        <f t="shared" si="0"/>
        <v>#N/A</v>
      </c>
    </row>
    <row r="12" spans="1:9" ht="45.75" x14ac:dyDescent="0.25">
      <c r="A12" s="59" t="s">
        <v>83</v>
      </c>
      <c r="B12" s="60" t="s">
        <v>21</v>
      </c>
      <c r="C12" s="42" t="s">
        <v>624</v>
      </c>
      <c r="D12" s="42"/>
      <c r="E12" s="83"/>
      <c r="G12" s="6" t="e">
        <f>#N/A</f>
        <v>#N/A</v>
      </c>
      <c r="I12" t="e">
        <f t="shared" si="0"/>
        <v>#N/A</v>
      </c>
    </row>
    <row r="13" spans="1:9" x14ac:dyDescent="0.25">
      <c r="A13" s="79" t="s">
        <v>1399</v>
      </c>
      <c r="B13" s="80" t="s">
        <v>1349</v>
      </c>
      <c r="C13" s="80" t="s">
        <v>1416</v>
      </c>
      <c r="D13" s="80"/>
      <c r="G13" s="6" t="e">
        <f>#N/A</f>
        <v>#N/A</v>
      </c>
    </row>
    <row r="14" spans="1:9" ht="30" x14ac:dyDescent="0.25">
      <c r="A14" s="79" t="s">
        <v>1394</v>
      </c>
      <c r="B14" s="80" t="s">
        <v>1342</v>
      </c>
      <c r="C14" s="80" t="s">
        <v>1416</v>
      </c>
      <c r="D14" s="80"/>
      <c r="G14" s="6" t="e">
        <f>#N/A</f>
        <v>#N/A</v>
      </c>
    </row>
    <row r="15" spans="1:9" x14ac:dyDescent="0.25">
      <c r="A15" s="79" t="s">
        <v>1387</v>
      </c>
      <c r="B15" s="80" t="s">
        <v>1327</v>
      </c>
      <c r="C15" s="80" t="s">
        <v>1416</v>
      </c>
      <c r="D15" s="80"/>
      <c r="G15" s="6" t="e">
        <f>#N/A</f>
        <v>#N/A</v>
      </c>
    </row>
    <row r="16" spans="1:9" x14ac:dyDescent="0.25">
      <c r="A16" s="79" t="s">
        <v>1387</v>
      </c>
      <c r="B16" s="80" t="s">
        <v>1351</v>
      </c>
      <c r="C16" s="80" t="s">
        <v>1416</v>
      </c>
      <c r="D16" s="80"/>
      <c r="G16" s="6" t="e">
        <f>#N/A</f>
        <v>#N/A</v>
      </c>
    </row>
    <row r="17" spans="1:9" x14ac:dyDescent="0.25">
      <c r="A17" s="79" t="s">
        <v>1383</v>
      </c>
      <c r="B17" s="80" t="s">
        <v>1319</v>
      </c>
      <c r="C17" s="80" t="s">
        <v>1416</v>
      </c>
      <c r="D17" s="80"/>
      <c r="G17" s="6" t="e">
        <f>#N/A</f>
        <v>#N/A</v>
      </c>
    </row>
    <row r="18" spans="1:9" x14ac:dyDescent="0.25">
      <c r="A18" s="79" t="s">
        <v>1382</v>
      </c>
      <c r="B18" s="80" t="s">
        <v>1318</v>
      </c>
      <c r="C18" s="80" t="s">
        <v>1416</v>
      </c>
      <c r="D18" s="80"/>
      <c r="G18" s="6" t="e">
        <f>#N/A</f>
        <v>#N/A</v>
      </c>
    </row>
    <row r="19" spans="1:9" x14ac:dyDescent="0.25">
      <c r="A19" s="79" t="s">
        <v>79</v>
      </c>
      <c r="B19" s="80" t="s">
        <v>11</v>
      </c>
      <c r="C19" s="80" t="s">
        <v>1416</v>
      </c>
      <c r="D19" s="80"/>
      <c r="G19" s="6" t="e">
        <f>#N/A</f>
        <v>#N/A</v>
      </c>
    </row>
    <row r="20" spans="1:9" ht="30" x14ac:dyDescent="0.25">
      <c r="A20" s="79" t="s">
        <v>1402</v>
      </c>
      <c r="B20" s="80" t="s">
        <v>1356</v>
      </c>
      <c r="C20" s="80" t="s">
        <v>1416</v>
      </c>
      <c r="D20" s="80"/>
      <c r="G20" s="6" t="e">
        <f>#N/A</f>
        <v>#N/A</v>
      </c>
    </row>
    <row r="21" spans="1:9" ht="30" customHeight="1" x14ac:dyDescent="0.35">
      <c r="A21" s="81" t="s">
        <v>712</v>
      </c>
      <c r="B21" s="82" t="s">
        <v>1303</v>
      </c>
      <c r="C21" s="80" t="s">
        <v>1416</v>
      </c>
      <c r="D21" s="80"/>
      <c r="G21" s="6" t="e">
        <f>#N/A</f>
        <v>#N/A</v>
      </c>
    </row>
    <row r="22" spans="1:9" ht="15" customHeight="1" x14ac:dyDescent="0.25">
      <c r="A22" s="48" t="s">
        <v>1384</v>
      </c>
      <c r="B22" s="39" t="s">
        <v>1321</v>
      </c>
      <c r="C22" s="39" t="s">
        <v>1426</v>
      </c>
      <c r="D22" s="46"/>
      <c r="G22" s="6" t="e">
        <f>#N/A</f>
        <v>#N/A</v>
      </c>
    </row>
    <row r="23" spans="1:9" x14ac:dyDescent="0.25">
      <c r="A23" s="67" t="s">
        <v>1392</v>
      </c>
      <c r="B23" s="68" t="s">
        <v>1340</v>
      </c>
      <c r="C23" s="39" t="s">
        <v>1426</v>
      </c>
      <c r="D23" s="46"/>
      <c r="G23" s="6" t="e">
        <f>#N/A</f>
        <v>#N/A</v>
      </c>
    </row>
    <row r="24" spans="1:9" x14ac:dyDescent="0.25">
      <c r="A24" s="67" t="s">
        <v>1392</v>
      </c>
      <c r="B24" s="68" t="s">
        <v>1354</v>
      </c>
      <c r="C24" s="39" t="s">
        <v>1426</v>
      </c>
      <c r="D24" s="68"/>
      <c r="G24" s="6" t="e">
        <f>#N/A</f>
        <v>#N/A</v>
      </c>
    </row>
    <row r="25" spans="1:9" x14ac:dyDescent="0.25">
      <c r="A25" s="99" t="s">
        <v>30</v>
      </c>
      <c r="B25" s="78" t="s">
        <v>4</v>
      </c>
      <c r="C25" s="78" t="s">
        <v>1421</v>
      </c>
      <c r="D25" s="78"/>
      <c r="G25" s="6" t="e">
        <f>#N/A</f>
        <v>#N/A</v>
      </c>
    </row>
    <row r="26" spans="1:9" x14ac:dyDescent="0.25">
      <c r="A26" s="48" t="s">
        <v>30</v>
      </c>
      <c r="B26" s="43" t="s">
        <v>1322</v>
      </c>
      <c r="C26" s="78" t="s">
        <v>1421</v>
      </c>
      <c r="D26" s="78"/>
      <c r="G26" s="6" t="e">
        <f>#N/A</f>
        <v>#N/A</v>
      </c>
    </row>
    <row r="27" spans="1:9" x14ac:dyDescent="0.25">
      <c r="A27" s="48" t="s">
        <v>30</v>
      </c>
      <c r="B27" s="43" t="s">
        <v>19</v>
      </c>
      <c r="C27" s="78" t="s">
        <v>1421</v>
      </c>
      <c r="D27" s="78"/>
      <c r="F27" t="str">
        <f t="shared" ref="F27:F77" si="1">CONCATENATE("""",B27,"""",",")</f>
        <v>"multi_category",</v>
      </c>
      <c r="G27" s="6" t="e">
        <f>#N/A</f>
        <v>#N/A</v>
      </c>
      <c r="I27" t="e">
        <f t="shared" ref="I27:I66" si="2">CONCATENATE("Table.RemoveColumns({ ", _xlfn.TEXTJOIN(", ", TRUE, G27:G37), " },")</f>
        <v>#N/A</v>
      </c>
    </row>
    <row r="28" spans="1:9" x14ac:dyDescent="0.25">
      <c r="A28" s="48" t="s">
        <v>30</v>
      </c>
      <c r="B28" s="43" t="s">
        <v>1328</v>
      </c>
      <c r="C28" s="78" t="s">
        <v>1421</v>
      </c>
      <c r="D28" s="78"/>
      <c r="F28" t="str">
        <f t="shared" si="1"/>
        <v>"ml_domains",</v>
      </c>
      <c r="G28" s="6" t="e">
        <f>#N/A</f>
        <v>#N/A</v>
      </c>
      <c r="I28" t="e">
        <f t="shared" si="2"/>
        <v>#N/A</v>
      </c>
    </row>
    <row r="29" spans="1:9" x14ac:dyDescent="0.25">
      <c r="A29" s="72" t="s">
        <v>1403</v>
      </c>
      <c r="B29" s="74" t="s">
        <v>112</v>
      </c>
      <c r="C29" s="74" t="s">
        <v>1424</v>
      </c>
      <c r="D29" s="74"/>
      <c r="F29" t="str">
        <f t="shared" si="1"/>
        <v>"careerLevel",</v>
      </c>
      <c r="G29" s="6" t="e">
        <f>#N/A</f>
        <v>#N/A</v>
      </c>
      <c r="I29" t="e">
        <f t="shared" si="2"/>
        <v>#N/A</v>
      </c>
    </row>
    <row r="30" spans="1:9" x14ac:dyDescent="0.25">
      <c r="A30" s="115" t="s">
        <v>30</v>
      </c>
      <c r="B30" s="119" t="s">
        <v>1365</v>
      </c>
      <c r="C30" s="119" t="s">
        <v>1419</v>
      </c>
      <c r="D30" s="119"/>
      <c r="F30" t="str">
        <f t="shared" si="1"/>
        <v>"multiLocationValues",</v>
      </c>
      <c r="G30" s="6" t="e">
        <f>#N/A</f>
        <v>#N/A</v>
      </c>
      <c r="I30" t="e">
        <f t="shared" si="2"/>
        <v>#N/A</v>
      </c>
    </row>
    <row r="31" spans="1:9" x14ac:dyDescent="0.25">
      <c r="A31" s="112" t="s">
        <v>45</v>
      </c>
      <c r="B31" s="116" t="s">
        <v>1367</v>
      </c>
      <c r="C31" s="119" t="s">
        <v>1419</v>
      </c>
      <c r="D31" s="119"/>
      <c r="F31" t="str">
        <f t="shared" si="1"/>
        <v>"jobwidgetsettings",</v>
      </c>
      <c r="G31" s="6" t="e">
        <f>#N/A</f>
        <v>#N/A</v>
      </c>
      <c r="I31" t="e">
        <f t="shared" si="2"/>
        <v>#N/A</v>
      </c>
    </row>
    <row r="32" spans="1:9" x14ac:dyDescent="0.25">
      <c r="A32" s="98" t="s">
        <v>55</v>
      </c>
      <c r="B32" s="100" t="s">
        <v>15</v>
      </c>
      <c r="C32" s="100" t="s">
        <v>1414</v>
      </c>
      <c r="D32" s="100"/>
      <c r="F32" t="str">
        <f t="shared" si="1"/>
        <v>"state",</v>
      </c>
      <c r="G32" s="6" t="e">
        <f>#N/A</f>
        <v>#N/A</v>
      </c>
      <c r="I32" t="e">
        <f t="shared" si="2"/>
        <v>#N/A</v>
      </c>
    </row>
    <row r="33" spans="1:9" x14ac:dyDescent="0.25">
      <c r="A33" s="98" t="s">
        <v>1386</v>
      </c>
      <c r="B33" s="100" t="s">
        <v>1324</v>
      </c>
      <c r="C33" s="100" t="s">
        <v>1414</v>
      </c>
      <c r="D33" s="100"/>
      <c r="F33" t="str">
        <f t="shared" si="1"/>
        <v>"stateCountry",</v>
      </c>
      <c r="G33" s="6" t="e">
        <f>#N/A</f>
        <v>#N/A</v>
      </c>
      <c r="I33" t="e">
        <f t="shared" si="2"/>
        <v>#N/A</v>
      </c>
    </row>
    <row r="34" spans="1:9" x14ac:dyDescent="0.25">
      <c r="A34" s="103" t="s">
        <v>53</v>
      </c>
      <c r="B34" s="105" t="s">
        <v>5</v>
      </c>
      <c r="C34" s="105" t="s">
        <v>1423</v>
      </c>
      <c r="D34" s="105"/>
      <c r="F34" t="str">
        <f t="shared" si="1"/>
        <v>"latitude",</v>
      </c>
      <c r="G34" s="6" t="e">
        <f>#N/A</f>
        <v>#N/A</v>
      </c>
      <c r="I34" t="e">
        <f t="shared" si="2"/>
        <v>#N/A</v>
      </c>
    </row>
    <row r="35" spans="1:9" ht="21" customHeight="1" x14ac:dyDescent="0.25">
      <c r="A35" s="103" t="s">
        <v>58</v>
      </c>
      <c r="B35" s="105" t="s">
        <v>18</v>
      </c>
      <c r="C35" s="105" t="s">
        <v>1423</v>
      </c>
      <c r="D35" s="105"/>
      <c r="F35" t="str">
        <f t="shared" si="1"/>
        <v>"address",</v>
      </c>
      <c r="G35" s="6" t="e">
        <f>#N/A</f>
        <v>#N/A</v>
      </c>
      <c r="I35" t="e">
        <f t="shared" si="2"/>
        <v>#N/A</v>
      </c>
    </row>
    <row r="36" spans="1:9" ht="30" x14ac:dyDescent="0.25">
      <c r="A36" s="103" t="s">
        <v>58</v>
      </c>
      <c r="B36" s="105" t="s">
        <v>1360</v>
      </c>
      <c r="C36" s="105" t="s">
        <v>1423</v>
      </c>
      <c r="D36" s="105"/>
      <c r="F36" t="str">
        <f t="shared" si="1"/>
        <v>"mapQueryLocation",</v>
      </c>
      <c r="G36" s="6" t="e">
        <f>#N/A</f>
        <v>#N/A</v>
      </c>
      <c r="I36" t="e">
        <f t="shared" si="2"/>
        <v>#N/A</v>
      </c>
    </row>
    <row r="37" spans="1:9" x14ac:dyDescent="0.25">
      <c r="A37" s="103" t="s">
        <v>57</v>
      </c>
      <c r="B37" s="105" t="s">
        <v>17</v>
      </c>
      <c r="C37" s="105" t="s">
        <v>1423</v>
      </c>
      <c r="D37" s="105"/>
      <c r="F37" t="str">
        <f t="shared" si="1"/>
        <v>"longitude",</v>
      </c>
      <c r="G37" s="6" t="e">
        <f>#N/A</f>
        <v>#N/A</v>
      </c>
      <c r="I37" t="e">
        <f t="shared" si="2"/>
        <v>#N/A</v>
      </c>
    </row>
    <row r="38" spans="1:9" ht="34.5" x14ac:dyDescent="0.25">
      <c r="A38" s="99" t="s">
        <v>1398</v>
      </c>
      <c r="B38" s="101" t="s">
        <v>1348</v>
      </c>
      <c r="C38" s="105" t="s">
        <v>1423</v>
      </c>
      <c r="D38" s="105"/>
      <c r="F38" t="str">
        <f t="shared" si="1"/>
        <v>"hashKey",</v>
      </c>
      <c r="G38" s="6" t="e">
        <f>#N/A</f>
        <v>#N/A</v>
      </c>
      <c r="I38" t="e">
        <f t="shared" si="2"/>
        <v>#N/A</v>
      </c>
    </row>
    <row r="39" spans="1:9" x14ac:dyDescent="0.25">
      <c r="A39" s="103" t="s">
        <v>27</v>
      </c>
      <c r="B39" s="105" t="s">
        <v>1</v>
      </c>
      <c r="C39" s="105" t="s">
        <v>1423</v>
      </c>
      <c r="D39" s="105"/>
      <c r="E39" s="84"/>
      <c r="F39" t="str">
        <f t="shared" si="1"/>
        <v>"country",</v>
      </c>
      <c r="G39" s="6" t="e">
        <f>#N/A</f>
        <v>#N/A</v>
      </c>
      <c r="I39" t="e">
        <f t="shared" si="2"/>
        <v>#N/A</v>
      </c>
    </row>
    <row r="40" spans="1:9" x14ac:dyDescent="0.25">
      <c r="A40" s="103" t="s">
        <v>27</v>
      </c>
      <c r="B40" s="105" t="s">
        <v>1308</v>
      </c>
      <c r="C40" s="105" t="s">
        <v>1423</v>
      </c>
      <c r="D40" s="105"/>
      <c r="E40" s="84"/>
      <c r="F40" t="str">
        <f t="shared" si="1"/>
        <v>"atsCountry",</v>
      </c>
      <c r="G40" s="6" t="e">
        <f>#N/A</f>
        <v>#N/A</v>
      </c>
      <c r="I40" t="e">
        <f t="shared" si="2"/>
        <v>#N/A</v>
      </c>
    </row>
    <row r="41" spans="1:9" x14ac:dyDescent="0.25">
      <c r="A41" s="55" t="s">
        <v>27</v>
      </c>
      <c r="B41" s="46" t="s">
        <v>1331</v>
      </c>
      <c r="C41" s="105" t="s">
        <v>1423</v>
      </c>
      <c r="D41" s="105"/>
      <c r="E41" s="42"/>
      <c r="F41" t="str">
        <f t="shared" si="1"/>
        <v>"ml_country",</v>
      </c>
      <c r="G41" s="6" t="e">
        <f>#N/A</f>
        <v>#N/A</v>
      </c>
      <c r="I41" t="e">
        <f t="shared" si="2"/>
        <v>#N/A</v>
      </c>
    </row>
    <row r="42" spans="1:9" x14ac:dyDescent="0.25">
      <c r="A42" s="55" t="s">
        <v>1395</v>
      </c>
      <c r="B42" s="46" t="s">
        <v>1344</v>
      </c>
      <c r="C42" s="105" t="s">
        <v>1423</v>
      </c>
      <c r="D42" s="105"/>
      <c r="E42" s="42"/>
      <c r="F42" t="str">
        <f t="shared" si="1"/>
        <v>"locationId",</v>
      </c>
      <c r="G42" s="6" t="e">
        <f>#N/A</f>
        <v>#N/A</v>
      </c>
      <c r="I42" t="e">
        <f t="shared" si="2"/>
        <v>#N/A</v>
      </c>
    </row>
    <row r="43" spans="1:9" x14ac:dyDescent="0.25">
      <c r="A43" s="55" t="s">
        <v>52</v>
      </c>
      <c r="B43" s="46" t="s">
        <v>3</v>
      </c>
      <c r="C43" s="46" t="s">
        <v>1427</v>
      </c>
      <c r="D43" s="46"/>
      <c r="E43" s="85"/>
      <c r="F43" t="str">
        <f t="shared" si="1"/>
        <v>"city",</v>
      </c>
      <c r="G43" s="6" t="e">
        <f>#N/A</f>
        <v>#N/A</v>
      </c>
      <c r="I43" t="e">
        <f t="shared" si="2"/>
        <v>#N/A</v>
      </c>
    </row>
    <row r="44" spans="1:9" x14ac:dyDescent="0.25">
      <c r="A44" s="55" t="s">
        <v>1406</v>
      </c>
      <c r="B44" s="46" t="s">
        <v>1359</v>
      </c>
      <c r="C44" s="46" t="s">
        <v>1427</v>
      </c>
      <c r="D44" s="46"/>
      <c r="E44" s="85"/>
      <c r="F44" t="str">
        <f t="shared" si="1"/>
        <v>"cityCountry",</v>
      </c>
      <c r="G44" s="6" t="e">
        <f>#N/A</f>
        <v>#N/A</v>
      </c>
      <c r="I44" t="e">
        <f t="shared" si="2"/>
        <v>#N/A</v>
      </c>
    </row>
    <row r="45" spans="1:9" x14ac:dyDescent="0.25">
      <c r="A45" s="55" t="s">
        <v>51</v>
      </c>
      <c r="B45" s="46" t="s">
        <v>0</v>
      </c>
      <c r="C45" s="46" t="s">
        <v>1427</v>
      </c>
      <c r="D45" s="46"/>
      <c r="E45" s="86"/>
      <c r="F45" t="str">
        <f t="shared" si="1"/>
        <v>"cityState",</v>
      </c>
      <c r="G45" s="6" t="e">
        <f>#N/A</f>
        <v>#N/A</v>
      </c>
      <c r="I45" t="e">
        <f t="shared" si="2"/>
        <v>#N/A</v>
      </c>
    </row>
    <row r="46" spans="1:9" x14ac:dyDescent="0.25">
      <c r="A46" s="55" t="s">
        <v>56</v>
      </c>
      <c r="B46" s="46" t="s">
        <v>16</v>
      </c>
      <c r="C46" s="46" t="s">
        <v>1427</v>
      </c>
      <c r="D46" s="46"/>
      <c r="E46" s="85"/>
      <c r="F46" t="str">
        <f t="shared" si="1"/>
        <v>"cityStateCountry",</v>
      </c>
      <c r="G46" s="6" t="e">
        <f>#N/A</f>
        <v>#N/A</v>
      </c>
      <c r="I46" t="e">
        <f t="shared" si="2"/>
        <v>#N/A</v>
      </c>
    </row>
    <row r="47" spans="1:9" x14ac:dyDescent="0.25">
      <c r="A47" s="55" t="s">
        <v>56</v>
      </c>
      <c r="B47" s="46" t="s">
        <v>22</v>
      </c>
      <c r="C47" s="46" t="s">
        <v>1427</v>
      </c>
      <c r="D47" s="46"/>
      <c r="E47" s="86"/>
      <c r="F47" t="str">
        <f t="shared" si="1"/>
        <v>"location",</v>
      </c>
      <c r="G47" s="6" t="e">
        <f>#N/A</f>
        <v>#N/A</v>
      </c>
      <c r="I47" t="e">
        <f t="shared" si="2"/>
        <v>#N/A</v>
      </c>
    </row>
    <row r="48" spans="1:9" ht="23.25" x14ac:dyDescent="0.35">
      <c r="A48" s="52" t="s">
        <v>1397</v>
      </c>
      <c r="B48" s="43" t="s">
        <v>1347</v>
      </c>
      <c r="C48" s="43" t="s">
        <v>1413</v>
      </c>
      <c r="D48" s="43"/>
      <c r="E48" s="87"/>
      <c r="F48" t="str">
        <f t="shared" si="1"/>
        <v>"linkedinCompanyProfile",</v>
      </c>
      <c r="G48" s="6" t="e">
        <f>#N/A</f>
        <v>#N/A</v>
      </c>
      <c r="I48" t="e">
        <f t="shared" si="2"/>
        <v>#N/A</v>
      </c>
    </row>
    <row r="49" spans="1:9" x14ac:dyDescent="0.25">
      <c r="A49" s="52" t="s">
        <v>1393</v>
      </c>
      <c r="B49" s="43" t="s">
        <v>12</v>
      </c>
      <c r="C49" s="43" t="s">
        <v>1413</v>
      </c>
      <c r="D49" s="43"/>
      <c r="F49" t="str">
        <f t="shared" si="1"/>
        <v>"postedDate",</v>
      </c>
      <c r="G49" s="6" t="e">
        <f>#N/A</f>
        <v>#N/A</v>
      </c>
      <c r="I49" t="e">
        <f t="shared" si="2"/>
        <v>#N/A</v>
      </c>
    </row>
    <row r="50" spans="1:9" x14ac:dyDescent="0.25">
      <c r="A50" s="52" t="s">
        <v>81</v>
      </c>
      <c r="B50" s="43" t="s">
        <v>14</v>
      </c>
      <c r="C50" s="43" t="s">
        <v>1413</v>
      </c>
      <c r="D50" s="43"/>
      <c r="E50" s="88"/>
      <c r="F50" t="str">
        <f t="shared" si="1"/>
        <v>"dateCreated",</v>
      </c>
      <c r="G50" s="6" t="e">
        <f>#N/A</f>
        <v>#N/A</v>
      </c>
      <c r="I50" t="e">
        <f t="shared" si="2"/>
        <v>#N/A</v>
      </c>
    </row>
    <row r="51" spans="1:9" ht="15" customHeight="1" x14ac:dyDescent="0.35">
      <c r="A51" s="54" t="s">
        <v>1391</v>
      </c>
      <c r="B51" s="45" t="s">
        <v>1338</v>
      </c>
      <c r="C51" s="43" t="s">
        <v>1413</v>
      </c>
      <c r="D51" s="43"/>
      <c r="E51" s="88"/>
      <c r="F51" t="str">
        <f t="shared" si="1"/>
        <v>"postingEndDate",</v>
      </c>
      <c r="G51" s="6" t="e">
        <f>#N/A</f>
        <v>#N/A</v>
      </c>
      <c r="I51" t="e">
        <f t="shared" si="2"/>
        <v>#N/A</v>
      </c>
    </row>
    <row r="52" spans="1:9" ht="34.5" customHeight="1" x14ac:dyDescent="0.25">
      <c r="A52" s="52" t="s">
        <v>1389</v>
      </c>
      <c r="B52" s="43" t="s">
        <v>1335</v>
      </c>
      <c r="C52" s="43" t="s">
        <v>1413</v>
      </c>
      <c r="D52" s="43"/>
      <c r="E52" s="88"/>
      <c r="F52" t="str">
        <f t="shared" si="1"/>
        <v>"workHours",</v>
      </c>
      <c r="G52" s="6" t="e">
        <f>#N/A</f>
        <v>#N/A</v>
      </c>
      <c r="I52" t="e">
        <f t="shared" si="2"/>
        <v>#N/A</v>
      </c>
    </row>
    <row r="53" spans="1:9" x14ac:dyDescent="0.25">
      <c r="A53" s="52" t="s">
        <v>1379</v>
      </c>
      <c r="B53" s="43" t="s">
        <v>1309</v>
      </c>
      <c r="C53" s="43" t="s">
        <v>1413</v>
      </c>
      <c r="D53" s="43"/>
      <c r="E53" s="88"/>
      <c r="F53" t="str">
        <f t="shared" si="1"/>
        <v>"sector",</v>
      </c>
      <c r="G53" s="6" t="e">
        <f>#N/A</f>
        <v>#N/A</v>
      </c>
      <c r="I53" t="e">
        <f t="shared" si="2"/>
        <v>#N/A</v>
      </c>
    </row>
    <row r="54" spans="1:9" x14ac:dyDescent="0.25">
      <c r="A54" s="52" t="s">
        <v>32</v>
      </c>
      <c r="B54" s="43" t="s">
        <v>6</v>
      </c>
      <c r="C54" s="43" t="s">
        <v>1413</v>
      </c>
      <c r="D54" s="43"/>
      <c r="F54" t="str">
        <f t="shared" si="1"/>
        <v>"type",</v>
      </c>
      <c r="G54" s="6" t="e">
        <f>#N/A</f>
        <v>#N/A</v>
      </c>
      <c r="I54" t="e">
        <f t="shared" si="2"/>
        <v>#N/A</v>
      </c>
    </row>
    <row r="55" spans="1:9" x14ac:dyDescent="0.25">
      <c r="A55" s="77" t="s">
        <v>1405</v>
      </c>
      <c r="B55" s="78" t="s">
        <v>1358</v>
      </c>
      <c r="C55" s="43" t="s">
        <v>1413</v>
      </c>
      <c r="D55" s="43"/>
      <c r="E55" s="88"/>
      <c r="F55" t="str">
        <f t="shared" si="1"/>
        <v>"jobFamilyId",</v>
      </c>
      <c r="G55" s="6" t="e">
        <f>#N/A</f>
        <v>#N/A</v>
      </c>
      <c r="I55" t="e">
        <f t="shared" si="2"/>
        <v>#N/A</v>
      </c>
    </row>
    <row r="56" spans="1:9" x14ac:dyDescent="0.25">
      <c r="A56" s="77" t="s">
        <v>1401</v>
      </c>
      <c r="B56" s="78" t="s">
        <v>1353</v>
      </c>
      <c r="C56" s="43" t="s">
        <v>1413</v>
      </c>
      <c r="D56" s="43"/>
      <c r="E56" s="88"/>
      <c r="F56" t="str">
        <f t="shared" si="1"/>
        <v>"cmsJobId",</v>
      </c>
      <c r="G56" s="6" t="e">
        <f>#N/A</f>
        <v>#N/A</v>
      </c>
      <c r="I56" t="e">
        <f t="shared" si="2"/>
        <v>#N/A</v>
      </c>
    </row>
    <row r="57" spans="1:9" x14ac:dyDescent="0.25">
      <c r="A57" s="77" t="s">
        <v>1374</v>
      </c>
      <c r="B57" s="78" t="s">
        <v>1301</v>
      </c>
      <c r="C57" s="43" t="s">
        <v>1413</v>
      </c>
      <c r="D57" s="43"/>
      <c r="E57" s="88"/>
      <c r="F57" t="str">
        <f t="shared" si="1"/>
        <v>"postalCode",</v>
      </c>
      <c r="G57" s="6" t="e">
        <f>#N/A</f>
        <v>#N/A</v>
      </c>
      <c r="I57" t="e">
        <f t="shared" si="2"/>
        <v>#N/A</v>
      </c>
    </row>
    <row r="58" spans="1:9" x14ac:dyDescent="0.25">
      <c r="A58" s="52" t="s">
        <v>1396</v>
      </c>
      <c r="B58" s="43" t="s">
        <v>1346</v>
      </c>
      <c r="C58" s="43" t="s">
        <v>1413</v>
      </c>
      <c r="D58" s="43"/>
      <c r="E58" s="88"/>
      <c r="F58" t="str">
        <f t="shared" si="1"/>
        <v>"jobType",</v>
      </c>
      <c r="G58" s="6" t="e">
        <f>#N/A</f>
        <v>#N/A</v>
      </c>
      <c r="I58" t="e">
        <f t="shared" si="2"/>
        <v>#N/A</v>
      </c>
    </row>
    <row r="59" spans="1:9" x14ac:dyDescent="0.25">
      <c r="A59" s="52" t="s">
        <v>1373</v>
      </c>
      <c r="B59" s="43" t="s">
        <v>1300</v>
      </c>
      <c r="C59" s="43" t="s">
        <v>1413</v>
      </c>
      <c r="D59" s="43"/>
      <c r="E59" s="42"/>
      <c r="F59" t="str">
        <f t="shared" si="1"/>
        <v>"companyName",</v>
      </c>
      <c r="G59" s="6" t="e">
        <f>#N/A</f>
        <v>#N/A</v>
      </c>
      <c r="I59" t="e">
        <f t="shared" si="2"/>
        <v>#N/A</v>
      </c>
    </row>
    <row r="60" spans="1:9" x14ac:dyDescent="0.25">
      <c r="A60" s="52" t="s">
        <v>1376</v>
      </c>
      <c r="B60" s="78" t="s">
        <v>109</v>
      </c>
      <c r="C60" s="78" t="s">
        <v>1413</v>
      </c>
      <c r="D60" s="78"/>
      <c r="E60" s="42"/>
      <c r="F60" t="str">
        <f t="shared" si="1"/>
        <v>"payRateCA",</v>
      </c>
      <c r="G60" s="6" t="e">
        <f>#N/A</f>
        <v>#N/A</v>
      </c>
      <c r="I60" t="e">
        <f t="shared" si="2"/>
        <v>#N/A</v>
      </c>
    </row>
    <row r="61" spans="1:9" x14ac:dyDescent="0.25">
      <c r="A61" s="52" t="s">
        <v>1376</v>
      </c>
      <c r="B61" s="78" t="s">
        <v>111</v>
      </c>
      <c r="C61" s="78" t="s">
        <v>1413</v>
      </c>
      <c r="D61" s="78"/>
      <c r="E61" s="42"/>
      <c r="F61" t="str">
        <f t="shared" si="1"/>
        <v>"payRate",</v>
      </c>
      <c r="G61" s="6" t="e">
        <f>#N/A</f>
        <v>#N/A</v>
      </c>
      <c r="I61" t="e">
        <f t="shared" si="2"/>
        <v>#N/A</v>
      </c>
    </row>
    <row r="62" spans="1:9" x14ac:dyDescent="0.25">
      <c r="A62" s="52" t="s">
        <v>28</v>
      </c>
      <c r="B62" s="78" t="s">
        <v>2</v>
      </c>
      <c r="C62" s="78" t="s">
        <v>1413</v>
      </c>
      <c r="D62" s="78"/>
      <c r="E62" s="42"/>
      <c r="F62" t="str">
        <f t="shared" si="1"/>
        <v>"subCategory",</v>
      </c>
      <c r="G62" s="6" t="e">
        <f>#N/A</f>
        <v>#N/A</v>
      </c>
      <c r="I62" t="e">
        <f t="shared" si="2"/>
        <v>#N/A</v>
      </c>
    </row>
    <row r="63" spans="1:9" x14ac:dyDescent="0.25">
      <c r="A63" s="77" t="s">
        <v>46</v>
      </c>
      <c r="B63" s="78" t="s">
        <v>1332</v>
      </c>
      <c r="C63" s="78" t="s">
        <v>1413</v>
      </c>
      <c r="D63" s="78"/>
      <c r="E63" s="42"/>
      <c r="F63" t="str">
        <f t="shared" si="1"/>
        <v>"primaryLocaleCategory",</v>
      </c>
      <c r="G63" s="6" t="e">
        <f>#N/A</f>
        <v>#N/A</v>
      </c>
      <c r="I63" t="e">
        <f t="shared" si="2"/>
        <v>#N/A</v>
      </c>
    </row>
    <row r="64" spans="1:9" x14ac:dyDescent="0.25">
      <c r="A64" s="52" t="s">
        <v>46</v>
      </c>
      <c r="B64" s="43" t="s">
        <v>24</v>
      </c>
      <c r="C64" s="43" t="s">
        <v>1413</v>
      </c>
      <c r="D64" s="43"/>
      <c r="E64" s="42"/>
      <c r="F64" t="str">
        <f t="shared" si="1"/>
        <v>"category",</v>
      </c>
      <c r="G64" s="6" t="e">
        <f>#N/A</f>
        <v>#N/A</v>
      </c>
      <c r="I64" t="e">
        <f t="shared" si="2"/>
        <v>#N/A</v>
      </c>
    </row>
    <row r="65" spans="1:9" ht="23.25" customHeight="1" x14ac:dyDescent="0.25">
      <c r="A65" s="77" t="s">
        <v>1377</v>
      </c>
      <c r="B65" s="78" t="s">
        <v>1304</v>
      </c>
      <c r="C65" s="78" t="s">
        <v>1413</v>
      </c>
      <c r="D65" s="78"/>
      <c r="E65" s="85"/>
      <c r="F65" t="str">
        <f t="shared" si="1"/>
        <v>"source",</v>
      </c>
      <c r="G65" s="6" t="e">
        <f>#N/A</f>
        <v>#N/A</v>
      </c>
      <c r="I65" t="e">
        <f t="shared" si="2"/>
        <v>#N/A</v>
      </c>
    </row>
    <row r="66" spans="1:9" x14ac:dyDescent="0.25">
      <c r="A66" s="77" t="s">
        <v>1377</v>
      </c>
      <c r="B66" s="78" t="s">
        <v>1315</v>
      </c>
      <c r="C66" s="78" t="s">
        <v>1413</v>
      </c>
      <c r="D66" s="78"/>
      <c r="E66" s="85"/>
      <c r="F66" t="str">
        <f t="shared" si="1"/>
        <v>"ats",</v>
      </c>
      <c r="G66" s="6" t="e">
        <f>#N/A</f>
        <v>#N/A</v>
      </c>
      <c r="I66" t="e">
        <f t="shared" si="2"/>
        <v>#N/A</v>
      </c>
    </row>
    <row r="67" spans="1:9" x14ac:dyDescent="0.25">
      <c r="A67" s="77" t="s">
        <v>1378</v>
      </c>
      <c r="B67" s="78" t="s">
        <v>1307</v>
      </c>
      <c r="C67" s="78" t="s">
        <v>1413</v>
      </c>
      <c r="D67" s="101"/>
      <c r="F67" t="str">
        <f t="shared" si="1"/>
        <v>"jobFamily",</v>
      </c>
      <c r="G67" s="6" t="e">
        <f>#N/A</f>
        <v>#N/A</v>
      </c>
      <c r="I67" t="e">
        <f t="shared" ref="I67:I96" si="3">CONCATENATE("Table.RemoveColumns({ ", _xlfn.TEXTJOIN(", ", TRUE, G67:G77), " },")</f>
        <v>#N/A</v>
      </c>
    </row>
    <row r="68" spans="1:9" x14ac:dyDescent="0.25">
      <c r="A68" s="129" t="s">
        <v>1296</v>
      </c>
      <c r="B68" s="104" t="s">
        <v>1297</v>
      </c>
      <c r="C68" s="104" t="s">
        <v>1415</v>
      </c>
      <c r="D68" s="104"/>
      <c r="E68" s="85"/>
      <c r="F68" t="str">
        <f t="shared" si="1"/>
        <v>"SrcVarName",</v>
      </c>
      <c r="G68" s="6" t="e">
        <f>#N/A</f>
        <v>#N/A</v>
      </c>
      <c r="I68" t="e">
        <f t="shared" si="3"/>
        <v>#N/A</v>
      </c>
    </row>
    <row r="69" spans="1:9" x14ac:dyDescent="0.25">
      <c r="A69" s="130">
        <v>76502</v>
      </c>
      <c r="B69" s="126" t="s">
        <v>1298</v>
      </c>
      <c r="C69" s="104" t="s">
        <v>1415</v>
      </c>
      <c r="D69" s="104"/>
      <c r="E69" s="89"/>
      <c r="F69" t="str">
        <f t="shared" si="1"/>
        <v>"SrcJsonLength",</v>
      </c>
      <c r="G69" s="6" t="e">
        <f>#N/A</f>
        <v>#N/A</v>
      </c>
      <c r="I69" t="e">
        <f t="shared" si="3"/>
        <v>#N/A</v>
      </c>
    </row>
    <row r="70" spans="1:9" x14ac:dyDescent="0.25">
      <c r="A70" s="99" t="s">
        <v>30</v>
      </c>
      <c r="B70" s="80" t="s">
        <v>7</v>
      </c>
      <c r="C70" s="80" t="s">
        <v>1422</v>
      </c>
      <c r="D70" s="80"/>
      <c r="E70" s="85"/>
      <c r="F70" t="str">
        <f t="shared" si="1"/>
        <v>"multi_location",</v>
      </c>
      <c r="G70" s="6" t="e">
        <f>#N/A</f>
        <v>#N/A</v>
      </c>
      <c r="I70" t="e">
        <f t="shared" si="3"/>
        <v>#N/A</v>
      </c>
    </row>
    <row r="71" spans="1:9" x14ac:dyDescent="0.25">
      <c r="A71" s="99" t="s">
        <v>30</v>
      </c>
      <c r="B71" s="80" t="s">
        <v>1339</v>
      </c>
      <c r="C71" s="80" t="s">
        <v>1422</v>
      </c>
      <c r="D71" s="80"/>
      <c r="E71" s="90"/>
      <c r="F71" t="str">
        <f t="shared" si="1"/>
        <v>"ml_skills_mapping",</v>
      </c>
      <c r="G71" s="6" t="e">
        <f>#N/A</f>
        <v>#N/A</v>
      </c>
      <c r="I71" t="e">
        <f t="shared" si="3"/>
        <v>#N/A</v>
      </c>
    </row>
    <row r="72" spans="1:9" x14ac:dyDescent="0.25">
      <c r="A72" s="99" t="s">
        <v>7</v>
      </c>
      <c r="B72" s="101" t="s">
        <v>1364</v>
      </c>
      <c r="C72" s="101" t="s">
        <v>1422</v>
      </c>
      <c r="D72" s="101"/>
      <c r="F72" t="str">
        <f t="shared" si="1"/>
        <v>"multiLocationFieldName",</v>
      </c>
      <c r="G72" s="6" t="e">
        <f>#N/A</f>
        <v>#N/A</v>
      </c>
      <c r="I72" t="e">
        <f t="shared" si="3"/>
        <v>#N/A</v>
      </c>
    </row>
    <row r="73" spans="1:9" x14ac:dyDescent="0.25">
      <c r="A73" s="99" t="s">
        <v>1408</v>
      </c>
      <c r="B73" s="101" t="s">
        <v>1363</v>
      </c>
      <c r="C73" s="101" t="s">
        <v>1422</v>
      </c>
      <c r="D73" s="101"/>
      <c r="F73" t="str">
        <f t="shared" si="1"/>
        <v>"isMultiLocationEnabled",</v>
      </c>
      <c r="G73" s="6" t="e">
        <f>#N/A</f>
        <v>#N/A</v>
      </c>
      <c r="I73" t="e">
        <f t="shared" si="3"/>
        <v>#N/A</v>
      </c>
    </row>
    <row r="74" spans="1:9" x14ac:dyDescent="0.25">
      <c r="A74" s="48" t="s">
        <v>43</v>
      </c>
      <c r="B74" s="97" t="s">
        <v>1314</v>
      </c>
      <c r="C74" s="97" t="s">
        <v>1418</v>
      </c>
      <c r="D74" s="97"/>
      <c r="F74" t="str">
        <f t="shared" si="1"/>
        <v>"secondaryQuestionnaireId",</v>
      </c>
      <c r="G74" s="6" t="e">
        <f>#N/A</f>
        <v>#N/A</v>
      </c>
      <c r="I74" t="e">
        <f t="shared" si="3"/>
        <v>#N/A</v>
      </c>
    </row>
    <row r="75" spans="1:9" ht="30" x14ac:dyDescent="0.25">
      <c r="A75" s="48" t="s">
        <v>43</v>
      </c>
      <c r="B75" s="97" t="s">
        <v>1326</v>
      </c>
      <c r="C75" s="97" t="s">
        <v>1418</v>
      </c>
      <c r="D75" s="97"/>
      <c r="F75" t="str">
        <f t="shared" si="1"/>
        <v>"supInternalQuestionnarieName",</v>
      </c>
      <c r="G75" s="6" t="e">
        <f>#N/A</f>
        <v>#N/A</v>
      </c>
      <c r="I75" t="e">
        <f t="shared" si="3"/>
        <v>#N/A</v>
      </c>
    </row>
    <row r="76" spans="1:9" x14ac:dyDescent="0.25">
      <c r="A76" s="99" t="s">
        <v>43</v>
      </c>
      <c r="B76" s="127" t="s">
        <v>1333</v>
      </c>
      <c r="C76" s="127" t="s">
        <v>1418</v>
      </c>
      <c r="D76" s="127"/>
      <c r="E76" s="88"/>
      <c r="F76" t="str">
        <f t="shared" si="1"/>
        <v>"supQuestionnarieName",</v>
      </c>
      <c r="G76" s="6" t="e">
        <f>#N/A</f>
        <v>#N/A</v>
      </c>
      <c r="I76" t="e">
        <f t="shared" si="3"/>
        <v>#N/A</v>
      </c>
    </row>
    <row r="77" spans="1:9" x14ac:dyDescent="0.25">
      <c r="A77" s="95" t="s">
        <v>43</v>
      </c>
      <c r="B77" s="97" t="s">
        <v>1345</v>
      </c>
      <c r="C77" s="97" t="s">
        <v>1418</v>
      </c>
      <c r="D77" s="97"/>
      <c r="E77" s="106"/>
      <c r="F77" s="69" t="str">
        <f t="shared" si="1"/>
        <v>"supInternalQuestionnarieId",</v>
      </c>
      <c r="G77" s="6" t="e">
        <f>#N/A</f>
        <v>#N/A</v>
      </c>
      <c r="I77" t="e">
        <f t="shared" si="3"/>
        <v>#N/A</v>
      </c>
    </row>
    <row r="78" spans="1:9" x14ac:dyDescent="0.25">
      <c r="A78" s="99" t="s">
        <v>43</v>
      </c>
      <c r="B78" s="101" t="s">
        <v>1362</v>
      </c>
      <c r="C78" s="101" t="s">
        <v>1418</v>
      </c>
      <c r="D78" s="101"/>
      <c r="E78" s="58"/>
      <c r="F78" s="109" t="str">
        <f t="shared" ref="F78:F106" si="4">CONCATENATE("""",B78,"""",",")</f>
        <v>"supQuestionnarieId",</v>
      </c>
      <c r="G78" s="6" t="e">
        <f>#N/A</f>
        <v>#N/A</v>
      </c>
      <c r="I78" t="e">
        <f t="shared" si="3"/>
        <v>#N/A</v>
      </c>
    </row>
    <row r="79" spans="1:9" ht="15.75" thickBot="1" x14ac:dyDescent="0.3">
      <c r="A79" s="113" t="s">
        <v>82</v>
      </c>
      <c r="B79" s="117" t="s">
        <v>20</v>
      </c>
      <c r="C79" s="96" t="s">
        <v>1425</v>
      </c>
      <c r="D79" s="96"/>
      <c r="E79" s="107"/>
      <c r="F79" s="108" t="str">
        <f t="shared" si="4"/>
        <v>"jobId",</v>
      </c>
      <c r="G79" s="6" t="e">
        <f>#N/A</f>
        <v>#N/A</v>
      </c>
      <c r="I79" t="e">
        <f t="shared" si="3"/>
        <v>#N/A</v>
      </c>
    </row>
    <row r="80" spans="1:9" ht="15.75" thickTop="1" x14ac:dyDescent="0.25">
      <c r="A80" s="124" t="s">
        <v>45</v>
      </c>
      <c r="B80" s="125" t="s">
        <v>1299</v>
      </c>
      <c r="C80" s="125" t="s">
        <v>1420</v>
      </c>
      <c r="D80" s="125"/>
      <c r="E80" s="91"/>
      <c r="F80" t="str">
        <f t="shared" si="4"/>
        <v>"additionalFields",</v>
      </c>
      <c r="G80" s="6" t="e">
        <f>#N/A</f>
        <v>#N/A</v>
      </c>
      <c r="I80" t="e">
        <f t="shared" si="3"/>
        <v>#N/A</v>
      </c>
    </row>
    <row r="81" spans="1:9" x14ac:dyDescent="0.25">
      <c r="A81" s="124" t="s">
        <v>45</v>
      </c>
      <c r="B81" s="125" t="s">
        <v>1306</v>
      </c>
      <c r="C81" s="125" t="s">
        <v>1420</v>
      </c>
      <c r="D81" s="125"/>
      <c r="E81" s="91"/>
      <c r="F81" t="str">
        <f t="shared" si="4"/>
        <v>"structureData",</v>
      </c>
      <c r="G81" s="6" t="e">
        <f>#N/A</f>
        <v>#N/A</v>
      </c>
      <c r="I81" t="e">
        <f t="shared" si="3"/>
        <v>#N/A</v>
      </c>
    </row>
    <row r="82" spans="1:9" x14ac:dyDescent="0.25">
      <c r="A82" s="124" t="s">
        <v>45</v>
      </c>
      <c r="B82" s="125" t="s">
        <v>1312</v>
      </c>
      <c r="C82" s="125" t="s">
        <v>1420</v>
      </c>
      <c r="D82" s="125"/>
      <c r="E82" s="91"/>
      <c r="F82" t="str">
        <f t="shared" si="4"/>
        <v>"ml_skills_global",</v>
      </c>
      <c r="G82" s="6" t="e">
        <f>#N/A</f>
        <v>#N/A</v>
      </c>
      <c r="I82" t="e">
        <f t="shared" si="3"/>
        <v>#N/A</v>
      </c>
    </row>
    <row r="83" spans="1:9" x14ac:dyDescent="0.25">
      <c r="A83" s="124" t="s">
        <v>45</v>
      </c>
      <c r="B83" s="125" t="s">
        <v>1317</v>
      </c>
      <c r="C83" s="125" t="s">
        <v>1420</v>
      </c>
      <c r="D83" s="125"/>
      <c r="E83" s="91"/>
      <c r="F83" t="str">
        <f t="shared" si="4"/>
        <v>"uniqueValue",</v>
      </c>
      <c r="G83" s="6" t="e">
        <f>#N/A</f>
        <v>#N/A</v>
      </c>
      <c r="I83" t="e">
        <f t="shared" si="3"/>
        <v>#N/A</v>
      </c>
    </row>
    <row r="84" spans="1:9" x14ac:dyDescent="0.25">
      <c r="A84" s="124" t="s">
        <v>45</v>
      </c>
      <c r="B84" s="125" t="s">
        <v>1320</v>
      </c>
      <c r="C84" s="125" t="s">
        <v>1420</v>
      </c>
      <c r="D84" s="125"/>
      <c r="E84" s="91"/>
      <c r="F84" t="str">
        <f t="shared" si="4"/>
        <v>"latlong",</v>
      </c>
      <c r="G84" s="6" t="e">
        <f>#N/A</f>
        <v>#N/A</v>
      </c>
      <c r="I84" t="e">
        <f t="shared" si="3"/>
        <v>#N/A</v>
      </c>
    </row>
    <row r="85" spans="1:9" x14ac:dyDescent="0.25">
      <c r="A85" s="124" t="s">
        <v>45</v>
      </c>
      <c r="B85" s="125" t="s">
        <v>1368</v>
      </c>
      <c r="C85" s="125" t="s">
        <v>1420</v>
      </c>
      <c r="D85" s="125"/>
      <c r="E85" s="91"/>
      <c r="F85" t="str">
        <f t="shared" si="4"/>
        <v>"siteConfig",</v>
      </c>
      <c r="G85" s="6" t="e">
        <f>#N/A</f>
        <v>#N/A</v>
      </c>
      <c r="I85" t="e">
        <f t="shared" si="3"/>
        <v>#N/A</v>
      </c>
    </row>
    <row r="86" spans="1:9" x14ac:dyDescent="0.25">
      <c r="A86" s="124" t="s">
        <v>45</v>
      </c>
      <c r="B86" s="125" t="s">
        <v>1369</v>
      </c>
      <c r="C86" s="125" t="s">
        <v>1420</v>
      </c>
      <c r="D86" s="125"/>
      <c r="E86" s="91"/>
      <c r="F86" t="str">
        <f t="shared" si="4"/>
        <v>"categoryContentV2",</v>
      </c>
      <c r="G86" s="6" t="e">
        <f>#N/A</f>
        <v>#N/A</v>
      </c>
      <c r="I86" t="e">
        <f t="shared" si="3"/>
        <v>#N/A</v>
      </c>
    </row>
    <row r="87" spans="1:9" x14ac:dyDescent="0.25">
      <c r="A87" s="49" t="s">
        <v>45</v>
      </c>
      <c r="B87" s="40" t="s">
        <v>1372</v>
      </c>
      <c r="C87" s="125" t="s">
        <v>1420</v>
      </c>
      <c r="D87" s="40"/>
      <c r="F87" t="str">
        <f t="shared" si="4"/>
        <v>"flashParams",</v>
      </c>
      <c r="G87" s="6" t="e">
        <f>#N/A</f>
        <v>#N/A</v>
      </c>
      <c r="I87" t="e">
        <f t="shared" si="3"/>
        <v>#N/A</v>
      </c>
    </row>
    <row r="88" spans="1:9" x14ac:dyDescent="0.25">
      <c r="C88" s="97"/>
      <c r="E88" s="85"/>
      <c r="F88" t="str">
        <f t="shared" si="4"/>
        <v>"",</v>
      </c>
      <c r="G88" s="6" t="e">
        <f>#N/A</f>
        <v>#N/A</v>
      </c>
      <c r="I88" t="e">
        <f t="shared" si="3"/>
        <v>#N/A</v>
      </c>
    </row>
    <row r="89" spans="1:9" x14ac:dyDescent="0.25">
      <c r="A89" s="99" t="s">
        <v>30</v>
      </c>
      <c r="B89" s="101" t="s">
        <v>1334</v>
      </c>
      <c r="C89" s="97"/>
      <c r="D89" s="101"/>
      <c r="E89" s="85"/>
      <c r="F89" t="str">
        <f t="shared" si="4"/>
        <v>"visibilityLocale",</v>
      </c>
      <c r="G89" s="6" t="e">
        <f>#N/A</f>
        <v>#N/A</v>
      </c>
      <c r="I89" t="e">
        <f t="shared" si="3"/>
        <v>#N/A</v>
      </c>
    </row>
    <row r="90" spans="1:9" x14ac:dyDescent="0.25">
      <c r="A90" s="48" t="s">
        <v>30</v>
      </c>
      <c r="B90" s="120" t="s">
        <v>1355</v>
      </c>
      <c r="C90" s="128"/>
      <c r="D90" s="120"/>
      <c r="E90" s="85"/>
      <c r="F90" t="str">
        <f t="shared" si="4"/>
        <v>"jobVisibility",</v>
      </c>
      <c r="G90" s="6" t="e">
        <f>#N/A</f>
        <v>#N/A</v>
      </c>
      <c r="I90" t="e">
        <f t="shared" si="3"/>
        <v>#N/A</v>
      </c>
    </row>
    <row r="91" spans="1:9" x14ac:dyDescent="0.25">
      <c r="A91" s="57" t="s">
        <v>45</v>
      </c>
      <c r="B91" s="58" t="s">
        <v>1366</v>
      </c>
      <c r="C91" s="58"/>
      <c r="D91" s="58"/>
      <c r="E91" s="85"/>
      <c r="F91" t="str">
        <f t="shared" si="4"/>
        <v>"fyfTokenStatus",</v>
      </c>
      <c r="G91" s="6" t="e">
        <f>#N/A</f>
        <v>#N/A</v>
      </c>
      <c r="I91" t="e">
        <f t="shared" si="3"/>
        <v>#N/A</v>
      </c>
    </row>
    <row r="92" spans="1:9" ht="30" x14ac:dyDescent="0.25">
      <c r="A92" s="114" t="s">
        <v>45</v>
      </c>
      <c r="B92" s="118" t="s">
        <v>1370</v>
      </c>
      <c r="C92" s="118"/>
      <c r="D92" s="118"/>
      <c r="E92" s="85"/>
      <c r="F92" t="str">
        <f t="shared" si="4"/>
        <v>"caasLazyLoadWidgetVersions",</v>
      </c>
      <c r="G92" s="6" t="e">
        <f>#N/A</f>
        <v>#N/A</v>
      </c>
      <c r="I92" t="e">
        <f t="shared" si="3"/>
        <v>#N/A</v>
      </c>
    </row>
    <row r="93" spans="1:9" x14ac:dyDescent="0.25">
      <c r="A93" s="114" t="s">
        <v>45</v>
      </c>
      <c r="B93" s="118" t="s">
        <v>1371</v>
      </c>
      <c r="C93" s="118"/>
      <c r="D93" s="118"/>
      <c r="E93" s="85"/>
      <c r="F93" t="str">
        <f t="shared" si="4"/>
        <v>"getRegionLocales",</v>
      </c>
      <c r="G93" s="6" t="e">
        <f>#N/A</f>
        <v>#N/A</v>
      </c>
      <c r="I93" t="e">
        <f t="shared" si="3"/>
        <v>#N/A</v>
      </c>
    </row>
    <row r="94" spans="1:9" x14ac:dyDescent="0.25">
      <c r="A94"/>
      <c r="B94"/>
      <c r="C94"/>
      <c r="D94"/>
      <c r="E94" s="85"/>
      <c r="F94" t="str">
        <f t="shared" si="4"/>
        <v>"",</v>
      </c>
      <c r="G94" s="6" t="e">
        <f>#N/A</f>
        <v>#N/A</v>
      </c>
      <c r="I94" t="e">
        <f t="shared" si="3"/>
        <v>#N/A</v>
      </c>
    </row>
    <row r="95" spans="1:9" x14ac:dyDescent="0.25">
      <c r="A95"/>
      <c r="B95"/>
      <c r="C95"/>
      <c r="D95"/>
      <c r="E95" s="92"/>
      <c r="F95" t="str">
        <f t="shared" si="4"/>
        <v>"",</v>
      </c>
      <c r="G95" s="6" t="e">
        <f>#N/A</f>
        <v>#N/A</v>
      </c>
      <c r="I95" t="e">
        <f t="shared" si="3"/>
        <v>#N/A</v>
      </c>
    </row>
    <row r="96" spans="1:9" x14ac:dyDescent="0.25">
      <c r="A96"/>
      <c r="B96"/>
      <c r="C96"/>
      <c r="D96"/>
      <c r="E96" s="92"/>
      <c r="F96" t="str">
        <f t="shared" si="4"/>
        <v>"",</v>
      </c>
      <c r="G96" s="6" t="e">
        <f>#N/A</f>
        <v>#N/A</v>
      </c>
      <c r="I96" t="e">
        <f t="shared" si="3"/>
        <v>#N/A</v>
      </c>
    </row>
    <row r="97" spans="1:9" x14ac:dyDescent="0.25">
      <c r="A97"/>
      <c r="B97"/>
      <c r="C97"/>
      <c r="D97"/>
      <c r="F97" t="str">
        <f t="shared" si="4"/>
        <v>"",</v>
      </c>
      <c r="G97" s="6" t="e">
        <f>#N/A</f>
        <v>#N/A</v>
      </c>
      <c r="I97" t="e">
        <f t="shared" ref="I97:I106" si="5">CONCATENATE("Table.RemoveColumns({ ", _xlfn.TEXTJOIN(", ", TRUE, G97:G107), " },")</f>
        <v>#N/A</v>
      </c>
    </row>
    <row r="98" spans="1:9" x14ac:dyDescent="0.25">
      <c r="A98"/>
      <c r="B98"/>
      <c r="C98"/>
      <c r="D98"/>
      <c r="E98" s="88"/>
      <c r="F98" t="str">
        <f t="shared" si="4"/>
        <v>"",</v>
      </c>
      <c r="G98" s="6" t="e">
        <f>#N/A</f>
        <v>#N/A</v>
      </c>
      <c r="I98" t="e">
        <f t="shared" si="5"/>
        <v>#N/A</v>
      </c>
    </row>
    <row r="99" spans="1:9" x14ac:dyDescent="0.25">
      <c r="A99"/>
      <c r="B99"/>
      <c r="C99"/>
      <c r="D99"/>
      <c r="E99" s="88"/>
      <c r="F99" t="str">
        <f t="shared" si="4"/>
        <v>"",</v>
      </c>
      <c r="G99" s="6" t="e">
        <f>#N/A</f>
        <v>#N/A</v>
      </c>
      <c r="I99" t="e">
        <f t="shared" si="5"/>
        <v>#N/A</v>
      </c>
    </row>
    <row r="100" spans="1:9" x14ac:dyDescent="0.25">
      <c r="A100"/>
      <c r="B100"/>
      <c r="C100"/>
      <c r="D100"/>
      <c r="E100" s="88"/>
      <c r="F100" t="str">
        <f t="shared" si="4"/>
        <v>"",</v>
      </c>
      <c r="G100" s="6" t="e">
        <f>#N/A</f>
        <v>#N/A</v>
      </c>
      <c r="I100" t="e">
        <f t="shared" si="5"/>
        <v>#N/A</v>
      </c>
    </row>
    <row r="101" spans="1:9" x14ac:dyDescent="0.25">
      <c r="A101"/>
      <c r="B101"/>
      <c r="C101"/>
      <c r="D101"/>
      <c r="E101" s="88"/>
      <c r="F101" t="str">
        <f t="shared" si="4"/>
        <v>"",</v>
      </c>
      <c r="G101" s="6" t="e">
        <f>#N/A</f>
        <v>#N/A</v>
      </c>
      <c r="I101" t="e">
        <f t="shared" si="5"/>
        <v>#N/A</v>
      </c>
    </row>
    <row r="102" spans="1:9" x14ac:dyDescent="0.25">
      <c r="A102"/>
      <c r="B102"/>
      <c r="C102"/>
      <c r="D102"/>
      <c r="E102" s="88"/>
      <c r="F102" t="str">
        <f t="shared" si="4"/>
        <v>"",</v>
      </c>
      <c r="G102" s="6" t="e">
        <f>#N/A</f>
        <v>#N/A</v>
      </c>
      <c r="I102" t="e">
        <f t="shared" si="5"/>
        <v>#N/A</v>
      </c>
    </row>
    <row r="103" spans="1:9" x14ac:dyDescent="0.25">
      <c r="A103"/>
      <c r="B103"/>
      <c r="C103"/>
      <c r="D103"/>
      <c r="F103" t="str">
        <f t="shared" si="4"/>
        <v>"",</v>
      </c>
      <c r="G103" s="6" t="e">
        <f>#N/A</f>
        <v>#N/A</v>
      </c>
      <c r="I103" t="e">
        <f t="shared" si="5"/>
        <v>#N/A</v>
      </c>
    </row>
    <row r="104" spans="1:9" x14ac:dyDescent="0.25">
      <c r="A104"/>
      <c r="B104"/>
      <c r="C104"/>
      <c r="D104"/>
      <c r="E104" s="85"/>
      <c r="F104" t="str">
        <f t="shared" si="4"/>
        <v>"",</v>
      </c>
      <c r="G104" s="6" t="e">
        <f>#N/A</f>
        <v>#N/A</v>
      </c>
      <c r="I104" t="e">
        <f t="shared" si="5"/>
        <v>#N/A</v>
      </c>
    </row>
    <row r="105" spans="1:9" x14ac:dyDescent="0.25">
      <c r="A105"/>
      <c r="B105"/>
      <c r="C105"/>
      <c r="D105"/>
      <c r="E105" s="85"/>
      <c r="F105" t="str">
        <f t="shared" si="4"/>
        <v>"",</v>
      </c>
      <c r="G105" s="6" t="e">
        <f>#N/A</f>
        <v>#N/A</v>
      </c>
      <c r="I105" t="e">
        <f t="shared" si="5"/>
        <v>#N/A</v>
      </c>
    </row>
    <row r="106" spans="1:9" ht="21" x14ac:dyDescent="0.35">
      <c r="A106"/>
      <c r="B106"/>
      <c r="C106"/>
      <c r="D106"/>
      <c r="E106" s="93"/>
      <c r="F106" t="str">
        <f t="shared" si="4"/>
        <v>"",</v>
      </c>
      <c r="G106" s="6" t="e">
        <f>#N/A</f>
        <v>#N/A</v>
      </c>
      <c r="I106" t="e">
        <f t="shared" si="5"/>
        <v>#N/A</v>
      </c>
    </row>
    <row r="107" spans="1:9" x14ac:dyDescent="0.25">
      <c r="G107" s="6" t="e">
        <f>#N/A</f>
        <v>#N/A</v>
      </c>
    </row>
    <row r="108" spans="1:9" x14ac:dyDescent="0.25">
      <c r="G108" s="6" t="e">
        <f>#N/A</f>
        <v>#N/A</v>
      </c>
    </row>
    <row r="109" spans="1:9" x14ac:dyDescent="0.25">
      <c r="G109" s="6" t="e">
        <f>#N/A</f>
        <v>#N/A</v>
      </c>
    </row>
    <row r="110" spans="1:9" x14ac:dyDescent="0.25">
      <c r="G110" s="6" t="e">
        <f>#N/A</f>
        <v>#N/A</v>
      </c>
    </row>
    <row r="111" spans="1:9" x14ac:dyDescent="0.25">
      <c r="G111" s="6" t="e">
        <f>#N/A</f>
        <v>#N/A</v>
      </c>
    </row>
    <row r="112" spans="1:9" x14ac:dyDescent="0.25">
      <c r="G112" s="6" t="e">
        <f>#N/A</f>
        <v>#N/A</v>
      </c>
    </row>
    <row r="113" spans="1:9" x14ac:dyDescent="0.25">
      <c r="G113" s="6" t="e">
        <f>#N/A</f>
        <v>#N/A</v>
      </c>
    </row>
    <row r="114" spans="1:9" x14ac:dyDescent="0.25">
      <c r="G114" s="6" t="e">
        <f>#N/A</f>
        <v>#N/A</v>
      </c>
    </row>
    <row r="115" spans="1:9" x14ac:dyDescent="0.25">
      <c r="G115" s="6" t="e">
        <f>#N/A</f>
        <v>#N/A</v>
      </c>
    </row>
    <row r="116" spans="1:9" x14ac:dyDescent="0.25">
      <c r="G116" s="6" t="e">
        <f>#N/A</f>
        <v>#N/A</v>
      </c>
    </row>
    <row r="117" spans="1:9" x14ac:dyDescent="0.25">
      <c r="G117" s="6" t="e">
        <f>#N/A</f>
        <v>#N/A</v>
      </c>
    </row>
    <row r="118" spans="1:9" x14ac:dyDescent="0.25">
      <c r="G118" s="6" t="e">
        <f>#N/A</f>
        <v>#N/A</v>
      </c>
    </row>
    <row r="119" spans="1:9" x14ac:dyDescent="0.25">
      <c r="G119" s="6" t="e">
        <f>#N/A</f>
        <v>#N/A</v>
      </c>
    </row>
    <row r="120" spans="1:9" x14ac:dyDescent="0.25">
      <c r="G120" s="6" t="e">
        <f>#N/A</f>
        <v>#N/A</v>
      </c>
    </row>
    <row r="121" spans="1:9" x14ac:dyDescent="0.25">
      <c r="G121" s="6" t="e">
        <f>#N/A</f>
        <v>#N/A</v>
      </c>
    </row>
    <row r="122" spans="1:9" x14ac:dyDescent="0.25">
      <c r="G122" s="6" t="e">
        <f>#N/A</f>
        <v>#N/A</v>
      </c>
    </row>
    <row r="123" spans="1:9" x14ac:dyDescent="0.25">
      <c r="A123" s="57" t="s">
        <v>33</v>
      </c>
      <c r="B123" s="58" t="s">
        <v>8</v>
      </c>
      <c r="C123" s="58" t="s">
        <v>1417</v>
      </c>
      <c r="D123" s="58"/>
      <c r="E123" s="83"/>
      <c r="G123" s="6" t="e">
        <f>#N/A</f>
        <v>#N/A</v>
      </c>
      <c r="I123" t="e">
        <f>CONCATENATE("Table.RemoveColumns({ ", _xlfn.TEXTJOIN(", ", TRUE, G123:G133), " },")</f>
        <v>#N/A</v>
      </c>
    </row>
    <row r="124" spans="1:9" x14ac:dyDescent="0.25">
      <c r="A124" s="57" t="s">
        <v>1400</v>
      </c>
      <c r="B124" s="58" t="s">
        <v>1352</v>
      </c>
      <c r="C124" s="58" t="s">
        <v>1417</v>
      </c>
      <c r="D124" s="58"/>
      <c r="F124" t="str">
        <f t="shared" ref="F124:F136" si="6">CONCATENATE("""",B124,"""",",")</f>
        <v>"ml_language_fullform",</v>
      </c>
      <c r="I124" t="str">
        <f>CONCATENATE("Table.RemoveColumns({ ", _xlfn.TEXTJOIN(", ", TRUE, G124:G134), " },")</f>
        <v>Table.RemoveColumns({  },</v>
      </c>
    </row>
    <row r="125" spans="1:9" x14ac:dyDescent="0.25">
      <c r="A125" s="57" t="s">
        <v>1380</v>
      </c>
      <c r="B125" s="58" t="s">
        <v>1311</v>
      </c>
      <c r="C125" s="58" t="s">
        <v>1417</v>
      </c>
      <c r="D125" s="58"/>
      <c r="F125" t="str">
        <f t="shared" si="6"/>
        <v>"visibilityType",</v>
      </c>
      <c r="I125" t="str">
        <f>CONCATENATE("Table.RemoveColumns({ ", _xlfn.TEXTJOIN(", ", TRUE, G125:G135), " },")</f>
        <v>Table.RemoveColumns({  },</v>
      </c>
    </row>
    <row r="126" spans="1:9" x14ac:dyDescent="0.25">
      <c r="A126" s="57" t="s">
        <v>1381</v>
      </c>
      <c r="B126" s="58" t="s">
        <v>1313</v>
      </c>
      <c r="C126" s="58" t="s">
        <v>1417</v>
      </c>
      <c r="D126" s="58"/>
      <c r="F126" t="str">
        <f t="shared" si="6"/>
        <v>"siteType",</v>
      </c>
      <c r="I126" t="str">
        <f>CONCATENATE("Table.RemoveColumns({ ", _xlfn.TEXTJOIN(", ", TRUE, G126:G136), " },")</f>
        <v>Table.RemoveColumns({  },</v>
      </c>
    </row>
    <row r="127" spans="1:9" x14ac:dyDescent="0.25">
      <c r="A127" s="57" t="s">
        <v>1381</v>
      </c>
      <c r="B127" s="58" t="s">
        <v>1330</v>
      </c>
      <c r="C127" s="58" t="s">
        <v>1417</v>
      </c>
      <c r="D127" s="58"/>
      <c r="F127" t="str">
        <f t="shared" si="6"/>
        <v>"userType",</v>
      </c>
      <c r="I127" t="e">
        <f t="shared" ref="I127:I136" si="7">CONCATENATE("Table.RemoveColumns({ ", _xlfn.TEXTJOIN(", ", TRUE, G17:G27), " },")</f>
        <v>#N/A</v>
      </c>
    </row>
    <row r="128" spans="1:9" x14ac:dyDescent="0.25">
      <c r="A128" s="57" t="s">
        <v>47</v>
      </c>
      <c r="B128" s="58" t="s">
        <v>1316</v>
      </c>
      <c r="C128" s="58" t="s">
        <v>1417</v>
      </c>
      <c r="D128" s="58"/>
      <c r="F128" t="str">
        <f t="shared" si="6"/>
        <v>"isDerived",</v>
      </c>
      <c r="I128" t="e">
        <f t="shared" si="7"/>
        <v>#N/A</v>
      </c>
    </row>
    <row r="129" spans="1:9" x14ac:dyDescent="0.25">
      <c r="A129" s="57" t="s">
        <v>47</v>
      </c>
      <c r="B129" s="58" t="s">
        <v>1350</v>
      </c>
      <c r="C129" s="58" t="s">
        <v>1417</v>
      </c>
      <c r="D129" s="58"/>
      <c r="F129" t="str">
        <f t="shared" si="6"/>
        <v>"isTranslated",</v>
      </c>
      <c r="I129" t="e">
        <f t="shared" si="7"/>
        <v>#N/A</v>
      </c>
    </row>
    <row r="130" spans="1:9" x14ac:dyDescent="0.25">
      <c r="A130" s="57" t="s">
        <v>47</v>
      </c>
      <c r="B130" s="58" t="s">
        <v>113</v>
      </c>
      <c r="C130" s="58" t="s">
        <v>1417</v>
      </c>
      <c r="D130" s="58"/>
      <c r="F130" t="str">
        <f t="shared" si="6"/>
        <v>"isCritical",</v>
      </c>
      <c r="I130" t="e">
        <f t="shared" si="7"/>
        <v>#N/A</v>
      </c>
    </row>
    <row r="131" spans="1:9" x14ac:dyDescent="0.25">
      <c r="A131" s="57" t="s">
        <v>47</v>
      </c>
      <c r="B131" s="58" t="s">
        <v>25</v>
      </c>
      <c r="C131" s="58" t="s">
        <v>1417</v>
      </c>
      <c r="D131" s="58"/>
      <c r="F131" t="str">
        <f t="shared" si="6"/>
        <v>"externalApply",</v>
      </c>
      <c r="I131" t="e">
        <f t="shared" si="7"/>
        <v>#N/A</v>
      </c>
    </row>
    <row r="132" spans="1:9" x14ac:dyDescent="0.25">
      <c r="A132" s="57" t="s">
        <v>82</v>
      </c>
      <c r="B132" s="58" t="s">
        <v>1305</v>
      </c>
      <c r="C132" s="58" t="s">
        <v>1417</v>
      </c>
      <c r="D132" s="58"/>
      <c r="F132" t="str">
        <f t="shared" si="6"/>
        <v>"jobRequisitionId",</v>
      </c>
      <c r="I132" t="e">
        <f t="shared" si="7"/>
        <v>#N/A</v>
      </c>
    </row>
    <row r="133" spans="1:9" x14ac:dyDescent="0.25">
      <c r="A133" s="57" t="s">
        <v>82</v>
      </c>
      <c r="B133" s="58" t="s">
        <v>1325</v>
      </c>
      <c r="C133" s="58" t="s">
        <v>1417</v>
      </c>
      <c r="D133" s="58"/>
      <c r="F133" t="str">
        <f t="shared" si="6"/>
        <v>"reqId",</v>
      </c>
      <c r="I133" t="e">
        <f t="shared" si="7"/>
        <v>#N/A</v>
      </c>
    </row>
    <row r="134" spans="1:9" x14ac:dyDescent="0.25">
      <c r="A134" s="111" t="s">
        <v>114</v>
      </c>
      <c r="B134" s="110" t="s">
        <v>110</v>
      </c>
      <c r="C134" s="110" t="s">
        <v>1417</v>
      </c>
      <c r="D134" s="110" t="s">
        <v>1418</v>
      </c>
      <c r="F134" t="str">
        <f t="shared" si="6"/>
        <v>"hasSupplementaryInternalQuestionnaire",</v>
      </c>
      <c r="I134" t="e">
        <f t="shared" si="7"/>
        <v>#N/A</v>
      </c>
    </row>
    <row r="135" spans="1:9" x14ac:dyDescent="0.25">
      <c r="A135" s="111" t="s">
        <v>114</v>
      </c>
      <c r="B135" s="110" t="s">
        <v>1336</v>
      </c>
      <c r="C135" s="110" t="s">
        <v>1417</v>
      </c>
      <c r="D135" s="110" t="s">
        <v>1418</v>
      </c>
      <c r="F135" t="str">
        <f t="shared" si="6"/>
        <v>"hasSecondaryQuestionnaire",</v>
      </c>
      <c r="I135" t="e">
        <f t="shared" si="7"/>
        <v>#N/A</v>
      </c>
    </row>
    <row r="136" spans="1:9" x14ac:dyDescent="0.25">
      <c r="A136" s="111" t="s">
        <v>114</v>
      </c>
      <c r="B136" s="110" t="s">
        <v>1343</v>
      </c>
      <c r="C136" s="110" t="s">
        <v>1417</v>
      </c>
      <c r="D136" s="110" t="s">
        <v>1418</v>
      </c>
      <c r="F136" t="str">
        <f t="shared" si="6"/>
        <v>"hasSupplementaryQuestionnaire",</v>
      </c>
      <c r="I136" t="e">
        <f t="shared" si="7"/>
        <v>#N/A</v>
      </c>
    </row>
  </sheetData>
  <pageMargins left="0.7" right="0.7" top="0.75" bottom="0.75" header="0.3" footer="0.3"/>
  <pageSetup orientation="portrait" horizontalDpi="200" verticalDpi="200"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B8E2C-3431-4A5A-BA6C-6461F5F89956}">
  <dimension ref="A2:L237"/>
  <sheetViews>
    <sheetView zoomScale="55" zoomScaleNormal="55" workbookViewId="0">
      <selection activeCell="G5" sqref="G5"/>
    </sheetView>
  </sheetViews>
  <sheetFormatPr defaultRowHeight="15" x14ac:dyDescent="0.25"/>
  <cols>
    <col min="1" max="1" width="52.28515625" bestFit="1" customWidth="1"/>
    <col min="2" max="2" width="21.140625" customWidth="1"/>
    <col min="3" max="3" width="46.85546875" style="6" bestFit="1" customWidth="1"/>
    <col min="5" max="5" width="18.28515625" customWidth="1"/>
    <col min="6" max="6" width="38.5703125" customWidth="1"/>
    <col min="7" max="7" width="44.28515625" customWidth="1"/>
    <col min="8" max="8" width="41.140625" customWidth="1"/>
    <col min="9" max="10" width="81.42578125" style="123" customWidth="1"/>
    <col min="11" max="11" width="57.28515625" customWidth="1"/>
    <col min="12" max="12" width="59.28515625" customWidth="1"/>
    <col min="13" max="13" width="28.140625" customWidth="1"/>
  </cols>
  <sheetData>
    <row r="2" spans="1:12" x14ac:dyDescent="0.25">
      <c r="F2" t="str">
        <f>_xlfn.ARRAYTOTEXT(B3:B124, 1)</f>
        <v>{;;;"Name";;"jobUpdated";"jobUpdated";"jobUpdatedDate";"jobUpdatedDate";;"applyUrl";"applyUrl";"description";"description";"descriptionFR";"descriptionFR";"descriptionTeaser";"descriptionTeaser";"frTitle";"frTitle";"ml_highlight";"ml_highlight";"ml_title";"ml_title";"o";"o";"title";"title";;"externalApply";"externalApply";"hasSecondaryQuestionnaire";"hasSecondaryQuestionnaire";"hasSupplementaryInternalQuestionnaire";"hasSupplementaryInternalQuestionnaire";"hasSupplementaryQuestionnaire";"hasSupplementaryQuestionnaire";"isCritical";"isCritical";"isDerived";"isDerived";"isTranslated";"isTranslated";"jobRequisitionId";"jobRequisitionId";"locale";"locale";"ml_language_fullform";"ml_language_fullform";"reqId";"reqId";"siteType";"siteType";"userType";"userType";"visibilityType";"visibilityType";;"hasPrimaryQuestionnaire";"hasPrimaryQuestionnaire";"internalCategoryId";"internalCategoryId";"jobPostingSiteId";"jobPostingSiteId";"jobSeqNo";"jobSeqNo";"parentRefNum";"parentRefNum";"primaryQuestionnaireId";"primaryQuestionnaireId";"refNum";"refNum";"storeLocation";"storeLocation";"uniqueKey";"uniqueKey";;"jobUniqueIdentifier";"jobUniqueIdentifier";"platform";"platform";"platform1";"platform1";;"lastUpdatedTrack";"lastUpdatedTrack";"ml_domains";"ml_domains";"ml_skills";"ml_skills";"multi_category";"multi_category";;"careerLevel";"careerLevel";;"jobwidgetsettings";"jobwidgetsettings";"multiLocationValues";"multiLocationValues";;"state";"state";"stateCountry";"stateCountry";;"address";"address";"atsCountry";"atsCountry";"country";"country";"hashKey";"hashKey";"latitude";"latitude";"locationId";"locationId";"longitude";"longitude";"mapQueryLocation";"mapQueryLocation"}</v>
      </c>
    </row>
    <row r="3" spans="1:12" ht="178.5" customHeight="1" x14ac:dyDescent="0.25">
      <c r="E3" t="str">
        <f>CONCATENATE("{",_xlfn.TEXTJOIN(",", TRUE, E7:E53),"}")</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v>
      </c>
      <c r="F3" t="str">
        <f>CONCATENATE("{",_xlfn.TEXTJOIN(",", TRUE, F7:F53),"}")</f>
        <v>{"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v>
      </c>
      <c r="K3" s="121" t="str">
        <f>CONCATENATE("/* Select From Sheet4 */",
CHAR(10),
"Table.RenameColumns(", CHAR(10), CHAR(9), E3, ",", CHAR(10),
CHAR(9), F3, CHAR(10),
")")</f>
        <v>/* Select From Sheet4 */
Table.RenameColumns(
	{"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c r="L3" s="121" t="str">
        <f>CONCATENATE("/* Select From Sheet4 */",
CHAR(10),
"Table.RenameColumns(", CHAR(10), CHAR(9), F3, ",", CHAR(10),
CHAR(9), G3, CHAR(10),
")")</f>
        <v>/* Select From Sheet4 */
Table.RenameColumns(
	{"Date.jobUpdated","Date.jobUpdatedDate","Description.applyUrl","Description.description","Description.descriptionFR","Description.descriptionTeaser","Description.frTitle","Description.ml_highlight","Description.ml_title","Description.o","Description.title","Exclude.externalApply","Exclude.hasSecondaryQuestionnaire","Exclude.hasSupplementaryInternalQuestionnaire","Exclude.hasSupplementaryQuestionnaire","Exclude.isCritical","Exclude.isDerived","Exclude.isTranslated","Exclude.jobRequisitionId","Exclude.locale","Exclude.ml_language_fullform","Exclude.reqId"},
)</v>
      </c>
    </row>
    <row r="4" spans="1:12" ht="101.25" customHeight="1" x14ac:dyDescent="0.25">
      <c r="G4" s="131" t="str">
        <f>_xlfn.TEXTJOIN(", ",TRUE,E8:F124)</f>
        <v>"jobUpdated", "Date.jobUpdated", "jobUpdatedDate", "Date.jobUpdatedDate", "applyUrl", "Description.applyUrl", "description", "Description.description", "descriptionFR", "Description.descriptionFR", "descriptionTeaser", "Description.descriptionTeaser", "frTitle", "Description.frTitle", "ml_highlight", "Description.ml_highlight", "ml_title", "Description.ml_title", "o", "Description.o", "title", "Description.title", "externalApply", "Exclude.externalApply", "hasSecondaryQuestionnaire", "Exclude.hasSecondaryQuestionnaire", "hasSupplementaryInternalQuestionnaire", "Exclude.hasSupplementaryInternalQuestionnaire", "hasSupplementaryQuestionnaire", "Exclude.hasSupplementaryQuestionnaire", "isCritical", "Exclude.isCritical", "isDerived", "Exclude.isDerived", "isTranslated", "Exclude.isTranslated", "jobRequisitionId", "Exclude.jobRequisitionId", "locale", "Exclude.locale", "ml_language_fullform", "Exclude.ml_language_fullform", "reqId", "Exclude.reqId", "siteType", "Exclude.siteType", "userType", "Exclude.userType", "visibilityType", "Exclude.visibilityType", "hasPrimaryQuestionnaire", "Extra.hasPrimaryQuestionnaire", "internalCategoryId", "Extra.internalCategoryId", "jobPostingSiteId", "Extra.jobPostingSiteId", "jobSeqNo", "Extra.jobSeqNo", "parentRefNum", "Extra.parentRefNum", "primaryQuestionnaireId", "Extra.primaryQuestionnaireId", "refNum", "Extra.refNum", "storeLocation", "Extra.storeLocation", "uniqueKey", "Extra.uniqueKey", "jobUniqueIdentifier", "Extra3.jobUniqueIdentifier", "platform", "Extra3.platform", "platform1", "Extra3.platform1", "lastUpdatedTrack", "Green.lastUpdatedTrack", "ml_domains", "Green.ml_domains", "ml_skills", "Green.ml_skills", "multi_category", "Green.multi_category", "careerLevel", "Interesting.careerLevel", "jobwidgetsettings", "Investigate.jobwidgetsettings", "multiLocationValues", "Investigate.multiLocationValues", "state", "Location.state", "stateCountry", "Location.stateCountry", "address", "Location2.address", "atsCountry", "Location2.atsCountry", "country", "Location2.country", "hashKey", "Location2.hashKey", "latitude", "Location2.latitude", "locationId", "Location2.locationId", "longitude", "Location2.longitude", "mapQueryLocation", "Location2.mapQueryLocation"</v>
      </c>
      <c r="K4" s="121"/>
      <c r="L4" s="121"/>
    </row>
    <row r="5" spans="1:12" ht="101.25" customHeight="1" x14ac:dyDescent="0.25">
      <c r="G5" s="132" t="str">
        <f>_xlfn.TEXTJOIN(", ",TRUE,G8:G123)</f>
        <v>{{"jobUpdated"},{"Date.jobUpdated"}}, {{"jobUpdatedDate"},{"Date.jobUpdatedDate"}}, {{"applyUrl"},{"Description.applyUrl"}}, {{"description"},{"Description.description"}}, {{"descriptionFR"},{"Description.descriptionFR"}}, {{"descriptionTeaser"},{"Description.descriptionTeaser"}}, {{"frTitle"},{"Description.frTitle"}}, {{"ml_highlight"},{"Description.ml_highlight"}}, {{"ml_title"},{"Description.ml_title"}}, {{"o"},{"Description.o"}}, {{"title"},{"Description.title"}}, {{"externalApply"},{"Exclude.externalApply"}}, {{"hasSecondaryQuestionnaire"},{"Exclude.hasSecondaryQuestionnaire"}}, {{"hasSupplementaryInternalQuestionnaire"},{"Exclude.hasSupplementaryInternalQuestionnaire"}}, {{"hasSupplementaryQuestionnaire"},{"Exclude.hasSupplementaryQuestionnaire"}}, {{"isCritical"},{"Exclude.isCritical"}}, {{"isDerived"},{"Exclude.isDerived"}}, {{"isTranslated"},{"Exclude.isTranslated"}}, {{"jobRequisitionId"},{"Exclude.jobRequisitionId"}}, {{"locale"},{"Exclude.locale"}}, {{"ml_language_fullform"},{"Exclude.ml_language_fullform"}}, {{"reqId"},{"Exclude.reqId"}}, {{"siteType"},{"Exclude.siteType"}}, {{"userType"},{"Exclude.userType"}}, {{"visibilityType"},{"Exclude.visibilityType"}}, {{"hasPrimaryQuestionnaire"},{"Extra.hasPrimaryQuestionnaire"}}, {{"internalCategoryId"},{"Extra.internalCategoryId"}}, {{"jobPostingSiteId"},{"Extra.jobPostingSiteId"}}, {{"jobSeqNo"},{"Extra.jobSeqNo"}}, {{"parentRefNum"},{"Extra.parentRefNum"}}, {{"primaryQuestionnaireId"},{"Extra.primaryQuestionnaireId"}}, {{"refNum"},{"Extra.refNum"}}, {{"storeLocation"},{"Extra.storeLocation"}}, {{"uniqueKey"},{"Extra.uniqueKey"}}, {{"jobUniqueIdentifier"},{"Extra3.jobUniqueIdentifier"}}, {{"platform"},{"Extra3.platform"}}, {{"platform1"},{"Extra3.platform1"}}, {{"lastUpdatedTrack"},{"Green.lastUpdatedTrack"}}, {{"ml_domains"},{"Green.ml_domains"}}, {{"ml_skills"},{"Green.ml_skills"}}, {{"multi_category"},{"Green.multi_category"}}, {{"careerLevel"},{"Interesting.careerLevel"}}, {{"jobwidgetsettings"},{"Investigate.jobwidgetsettings"}}, {{"multiLocationValues"},{"Investigate.multiLocationValues"}}, {{"state"},{"Location.state"}}, {{"stateCountry"},{"Location.stateCountry"}}, {{"address"},{"Location2.address"}}, {{"atsCountry"},{"Location2.atsCountry"}}, {{"country"},{"Location2.country"}}, {{"hashKey"},{"Location2.hashKey"}}, {{"latitude"},{"Location2.latitude"}}, {{"locationId"},{"Location2.locationId"}}, {{"longitude"},{"Location2.longitude"}}</v>
      </c>
      <c r="K5" s="121"/>
      <c r="L5" s="121"/>
    </row>
    <row r="6" spans="1:12" x14ac:dyDescent="0.25">
      <c r="A6" s="1" t="s">
        <v>1412</v>
      </c>
      <c r="B6" s="1" t="s">
        <v>623</v>
      </c>
      <c r="C6" s="10" t="s">
        <v>1409</v>
      </c>
      <c r="E6" t="str">
        <f ca="1">_xlfn.TEXTJOIN(",", TRUE, E6:E126, F6:F126)</f>
        <v>"jobUpdated","jobUpdatedDate","applyUrl","description","descriptionFR","descriptionTeaser","frTitle","ml_highlight","ml_title","o","title","externalApply","hasSecondaryQuestionnaire","hasSupplementaryInternalQuestionnaire","hasSupplementaryQuestionnaire","isCritical","isDerived","isTranslated","jobRequisitionId","locale","ml_language_fullform","reqId","siteType","userType","visibilityType","hasPrimaryQuestionnaire","internalCategoryId","jobPostingSiteId","jobSeqNo","parentRefNum","primaryQuestionnaireId","refNum","storeLocation","uniqueKey","jobUniqueIdentifier","platform","platform1","lastUpdatedTrack","ml_domains","ml_skills","multi_category","careerLevel","jobwidgetsettings","multiLocationValues","state","stateCountry","address","atsCountry","country","hashKey","latitude","locationId","longitude","mapQueryLocation","ml_country","Date.jobUpdated","Date.jobUpdated","Date.jobUpdatedDate","Date.jobUpdatedDate","Description.applyUrl","Description.applyUrl","Description.description","Description.description","Description.descriptionFR","Description.descriptionFR","Description.descriptionTeaser","Description.descriptionTeaser","Description.frTitle","Description.frTitle","Description.ml_highlight","Description.ml_highlight","Description.ml_title","Description.ml_title","Description.o","Description.o","Description.title","Description.title","Exclude.externalApply","Exclude.externalApply","Exclude.hasSecondaryQuestionnaire","Exclude.hasSecondaryQuestionnaire","Exclude.hasSupplementaryInternalQuestionnaire","Exclude.hasSupplementaryInternalQuestionnaire","Exclude.hasSupplementaryQuestionnaire","Exclude.hasSupplementaryQuestionnaire","Exclude.isCritical","Exclude.isCritical","Exclude.isDerived","Exclude.isDerived","Exclude.isTranslated","Exclude.isTranslated","Exclude.jobRequisitionId","Exclude.jobRequisitionId","Exclude.locale","Exclude.locale","Exclude.ml_language_fullform","Exclude.ml_language_fullform","Exclude.reqId","Exclude.reqId","Exclude.siteType","Exclude.siteType","Exclude.userType","Exclude.userType","Exclude.visibilityType","Exclude.visibilityType","Extra.hasPrimaryQuestionnaire","Extra.hasPrimaryQuestionnaire","Extra.internalCategoryId","Extra.internalCategoryId","Extra.jobPostingSiteId","Extra.jobPostingSiteId","Extra.jobSeqNo","Extra.jobSeqNo","Extra.parentRefNum","Extra.parentRefNum","Extra.primaryQuestionnaireId","Extra.primaryQuestionnaireId","Extra.refNum","Extra.refNum","Extra.storeLocation","Extra.storeLocation","Extra.uniqueKey","Extra.uniqueKey","Extra3.jobUniqueIdentifier","Extra3.jobUniqueIdentifier","Extra3.platform","Extra3.platform","Extra3.platform1","Extra3.platform1","Green.lastUpdatedTrack","Green.lastUpdatedTrack","Green.ml_domains","Green.ml_domains","Green.ml_skills","Green.ml_skills","Green.multi_category","Green.multi_category","Interesting.careerLevel","Interesting.careerLevel","Investigate.jobwidgetsettings","Investigate.jobwidgetsettings","Investigate.multiLocationValues","Investigate.multiLocationValues","Location.state","Location.state","Location.stateCountry","Location.stateCountry","Location2.address","Location2.address","Location2.atsCountry","Location2.atsCountry","Location2.country","Location2.country","Location2.hashKey","Location2.hashKey","Location2.latitude","Location2.latitude","Location2.locationId","Location2.locationId","Location2.longitude","Location2.longitude","Location2.mapQueryLocation","Location2.mapQueryLocation","Location2.ml_country","Location2.ml_country"</v>
      </c>
      <c r="G6" s="122"/>
    </row>
    <row r="7" spans="1:12" x14ac:dyDescent="0.25">
      <c r="A7" s="6" t="s">
        <v>610</v>
      </c>
      <c r="C7"/>
      <c r="E7" t="str" cm="1">
        <f t="array" ref="E7:E126">IF(C7:C126&lt;&gt;"", CONCATENATE("""", B7:B126,""""), "")</f>
        <v/>
      </c>
      <c r="F7" t="str" cm="1">
        <f t="array" ref="F7:F126">IF(E7:E126&lt;&gt;"", CONCATENATE("""",A7:A126, ".", B7:B126,""""), "")</f>
        <v/>
      </c>
      <c r="G7" t="str" cm="1">
        <f t="array" ref="G7:G126">IF(C7:C126&lt;&gt;"",
CONCATENATE(
    "{{""", B7:B124,"""},",
    "{""",A7:A124, ".", B7:B124,"""}}"
), "")</f>
        <v/>
      </c>
      <c r="K7" t="str">
        <f>IF(A7&lt;&gt;"",CONCATENATE("/* Category: ",A7,"*/ Table.SelectColumns({ ",_xlfn.TEXTJOIN(", ",TRUE,B6:B53)," },"),"")</f>
        <v>/* Category: Date*/ Table.SelectColumns({ Name,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v>
      </c>
    </row>
    <row r="8" spans="1:12" ht="409.5" x14ac:dyDescent="0.25">
      <c r="A8" s="6" t="s">
        <v>610</v>
      </c>
      <c r="B8" s="6" t="s">
        <v>1329</v>
      </c>
      <c r="C8"/>
      <c r="E8" t="str">
        <v/>
      </c>
      <c r="F8" t="str">
        <v/>
      </c>
      <c r="G8" t="str">
        <v/>
      </c>
      <c r="I8" s="76" t="str">
        <f>_xlfn.ARRAYTOTEXT(E8:F124, 1)</f>
        <v>{"","";"""jobUpdated""","""Date.jobUpdated""";"","";"""jobUpdatedDate""","""Date.jobUpdatedDate""";"","";"","";"""applyUrl""","""Description.applyUrl""";"","";"""description""","""Description.description""";"","";"""descriptionFR""","""Description.descriptionFR""";"","";"""descriptionTeaser""","""Description.descriptionTeaser""";"","";"""frTitle""","""Description.frTitle""";"","";"""ml_highlight""","""Description.ml_highlight""";"","";"""ml_title""","""Description.ml_title""";"","";"""o""","""Description.o""";"","";"""title""","""Description.title""";"","";"","";"""externalApply""","""Exclude.externalApply""";"","";"""hasSecondaryQuestionnaire""","""Exclude.hasSecondaryQuestionnaire""";"","";"""hasSupplementaryInternalQuestionnaire""","""Exclude.hasSupplementaryInternalQuestionnaire""";"","";"""hasSupplementaryQuestionnaire""","""Exclude.hasSupplementaryQuestionnaire""";"","";"""isCritical""","""Exclude.isCritical""";"","";"""isDerived""","""Exclude.isDerived""";"","";"""isTranslated""","""Exclude.isTranslated""";"","";"""jobRequisitionId""","""Exclude.jobRequisitionId""";"","";"""locale""","""Exclude.locale""";"","";"""ml_language_fullform""","""Exclude.ml_language_fullform""";"","";"""reqId""","""Exclude.reqId""";"","";"""siteType""","""Exclude.siteType""";"","";"""userType""","""Exclude.userType""";"","";"""visibilityType""","""Exclude.visibilityType""";"","";"","";"""hasPrimaryQuestionnaire""","""Extra.hasPrimaryQuestionnaire""";"","";"""internalCategoryId""","""Extra.internalCategoryId""";"","";"""jobPostingSiteId""","""Extra.jobPostingSiteId""";"","";"""jobSeqNo""","""Extra.jobSeqNo""";"","";"""parentRefNum""","""Extra.parentRefNum""";"","";"""primaryQuestionnaireId""","""Extra.primaryQuestionnaireId""";"","";"""refNum""","""Extra.refNum""";"","";"""storeLocation""","""Extra.storeLocation""";"","";"""uniqueKey""","""Extra.uniqueKey""";"","";"","";"""jobUniqueIdentifier""","""Extra3.jobUniqueIdentifier""";"","";"""platform""","""Extra3.platform""";"","";"""platform1""","""Extra3.platform1""";"","";"","";"""lastUpdatedTrack""","""Green.lastUpdatedTrack""";"","";"""ml_domains""","""Green.ml_domains""";"","";"""ml_skills""","""Green.ml_skills""";"","";"""multi_category""","""Green.multi_category""";"","";"","";"""careerLevel""","""Interesting.careerLevel""";"","";"","";"""jobwidgetsettings""","""Investigate.jobwidgetsettings""";"","";"""multiLocationValues""","""Investigate.multiLocationValues""";"","";"","";"""state""","""Location.state""";"","";"""stateCountry""","""Location.stateCountry""";"","";"","";"""address""","""Location2.address""";"","";"""atsCountry""","""Location2.atsCountry""";"","";"""country""","""Location2.country""";"","";"""hashKey""","""Location2.hashKey""";"","";"""latitude""","""Location2.latitude""";"","";"""locationId""","""Location2.locationId""";"","";"""longitude""","""Location2.longitude""";"","";"""mapQueryLocation""","""Location2.mapQueryLocation"""}</v>
      </c>
      <c r="J8" s="76"/>
      <c r="K8" t="str">
        <f t="shared" ref="K8:K28" si="0">IF(A8&lt;&gt;"",CONCATENATE("/* Category: ",A8,"*/ Table.SelectColumns({ ",_xlfn.TEXTJOIN(", ",TRUE,B7:B54)," },"),"")</f>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v>
      </c>
    </row>
    <row r="9" spans="1:12" x14ac:dyDescent="0.25">
      <c r="A9" s="6" t="s">
        <v>610</v>
      </c>
      <c r="B9" s="6" t="s">
        <v>1329</v>
      </c>
      <c r="C9" s="6" t="s">
        <v>1388</v>
      </c>
      <c r="E9" t="str">
        <v>"jobUpdated"</v>
      </c>
      <c r="F9" t="str">
        <v>"Date.jobUpdated"</v>
      </c>
      <c r="G9" t="str">
        <v>{{"jobUpdated"},{"Date.jobUpdated"}}</v>
      </c>
      <c r="K9" t="str">
        <f t="shared" si="0"/>
        <v>/* Category: Date*/ Table.SelectColumns({ jobUpdated,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v>
      </c>
    </row>
    <row r="10" spans="1:12" x14ac:dyDescent="0.25">
      <c r="A10" s="6" t="s">
        <v>610</v>
      </c>
      <c r="B10" s="6" t="s">
        <v>1310</v>
      </c>
      <c r="C10"/>
      <c r="E10" t="str">
        <v/>
      </c>
      <c r="F10" t="str">
        <v/>
      </c>
      <c r="G10" t="str">
        <v/>
      </c>
      <c r="K10" t="str">
        <f t="shared" si="0"/>
        <v>/* Category: Date*/ Table.SelectColumns({ jobUpdated,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v>
      </c>
    </row>
    <row r="11" spans="1:12" x14ac:dyDescent="0.25">
      <c r="A11" s="6" t="s">
        <v>610</v>
      </c>
      <c r="B11" s="6" t="s">
        <v>1310</v>
      </c>
      <c r="C11" s="6" t="s">
        <v>81</v>
      </c>
      <c r="E11" t="str">
        <v>"jobUpdatedDate"</v>
      </c>
      <c r="F11" t="str">
        <v>"Date.jobUpdatedDate"</v>
      </c>
      <c r="G11" t="str">
        <v>{{"jobUpdatedDate"},{"Date.jobUpdatedDate"}}</v>
      </c>
      <c r="K11" t="str">
        <f t="shared" si="0"/>
        <v>/* Category: Date*/ Table.SelectColumns({ jobUpdatedDate,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
      </c>
    </row>
    <row r="12" spans="1:12" x14ac:dyDescent="0.25">
      <c r="A12" s="6" t="s">
        <v>624</v>
      </c>
      <c r="C12"/>
      <c r="E12" t="str">
        <v/>
      </c>
      <c r="F12" t="str">
        <v/>
      </c>
      <c r="G12" t="str">
        <v/>
      </c>
      <c r="K12" t="str">
        <f t="shared" si="0"/>
        <v>/* Category: Description*/ Table.SelectColumns({ jobUpdatedDate,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
      </c>
    </row>
    <row r="13" spans="1:12" x14ac:dyDescent="0.25">
      <c r="A13" s="6" t="s">
        <v>624</v>
      </c>
      <c r="B13" s="6" t="s">
        <v>21</v>
      </c>
      <c r="C13"/>
      <c r="E13" t="str">
        <v/>
      </c>
      <c r="F13" t="str">
        <v/>
      </c>
      <c r="G13" t="str">
        <v/>
      </c>
      <c r="K13"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4" spans="1:12" ht="75" x14ac:dyDescent="0.25">
      <c r="A14" s="6" t="s">
        <v>624</v>
      </c>
      <c r="B14" s="6" t="s">
        <v>21</v>
      </c>
      <c r="C14" s="6" t="s">
        <v>83</v>
      </c>
      <c r="E14" t="str">
        <v>"applyUrl"</v>
      </c>
      <c r="F14" t="str">
        <v>"Description.applyUrl"</v>
      </c>
      <c r="G14" t="str">
        <v>{{"applyUrl"},{"Description.applyUrl"}}</v>
      </c>
      <c r="K14" t="str">
        <f t="shared" si="0"/>
        <v>/* Category: Description*/ Table.SelectColumns({ applyUrl,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v>
      </c>
    </row>
    <row r="15" spans="1:12" x14ac:dyDescent="0.25">
      <c r="A15" s="6" t="s">
        <v>624</v>
      </c>
      <c r="B15" s="6" t="s">
        <v>1337</v>
      </c>
      <c r="C15"/>
      <c r="E15" t="str">
        <v/>
      </c>
      <c r="F15" t="str">
        <v/>
      </c>
      <c r="G15" t="str">
        <v/>
      </c>
      <c r="K15" t="str">
        <f t="shared" si="0"/>
        <v>/* Category: Description*/ Table.SelectColumns({ applyUrl,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v>
      </c>
    </row>
    <row r="16" spans="1:12" ht="345" x14ac:dyDescent="0.25">
      <c r="A16" s="6" t="s">
        <v>624</v>
      </c>
      <c r="B16" s="6" t="s">
        <v>1337</v>
      </c>
      <c r="C16" s="6" t="s">
        <v>1390</v>
      </c>
      <c r="E16" t="str">
        <v>"description"</v>
      </c>
      <c r="F16" t="str">
        <v>"Description.description"</v>
      </c>
      <c r="G16" t="str">
        <v>{{"description"},{"Description.description"}}</v>
      </c>
      <c r="K16" t="str">
        <f t="shared" si="0"/>
        <v>/* Category: Description*/ Table.SelectColumns({ description,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v>
      </c>
    </row>
    <row r="17" spans="1:11" x14ac:dyDescent="0.25">
      <c r="A17" s="6" t="s">
        <v>624</v>
      </c>
      <c r="B17" s="6" t="s">
        <v>1323</v>
      </c>
      <c r="C17"/>
      <c r="E17" t="str">
        <v/>
      </c>
      <c r="F17" t="str">
        <v/>
      </c>
      <c r="G17" t="str">
        <v/>
      </c>
      <c r="K17" t="str">
        <f t="shared" si="0"/>
        <v>/* Category: Description*/ Table.SelectColumns({ description,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v>
      </c>
    </row>
    <row r="18" spans="1:11" ht="360" x14ac:dyDescent="0.25">
      <c r="A18" s="6" t="s">
        <v>624</v>
      </c>
      <c r="B18" s="6" t="s">
        <v>1323</v>
      </c>
      <c r="C18" s="6" t="s">
        <v>1385</v>
      </c>
      <c r="E18" t="str">
        <v>"descriptionFR"</v>
      </c>
      <c r="F18" t="str">
        <v>"Description.descriptionFR"</v>
      </c>
      <c r="G18" t="str">
        <v>{{"descriptionFR"},{"Description.descriptionFR"}}</v>
      </c>
      <c r="K18" t="str">
        <f t="shared" si="0"/>
        <v>/* Category: Description*/ Table.SelectColumns({ descriptionFR,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v>
      </c>
    </row>
    <row r="19" spans="1:11" x14ac:dyDescent="0.25">
      <c r="A19" s="6" t="s">
        <v>624</v>
      </c>
      <c r="B19" s="6" t="s">
        <v>13</v>
      </c>
      <c r="C19"/>
      <c r="E19" t="str">
        <v/>
      </c>
      <c r="F19" t="str">
        <v/>
      </c>
      <c r="G19" t="str">
        <v/>
      </c>
      <c r="K19" t="str">
        <f t="shared" si="0"/>
        <v>/* Category: Description*/ Table.SelectColumns({ descriptionFR,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v>
      </c>
    </row>
    <row r="20" spans="1:11" ht="75" x14ac:dyDescent="0.25">
      <c r="A20" s="6" t="s">
        <v>624</v>
      </c>
      <c r="B20" s="6" t="s">
        <v>13</v>
      </c>
      <c r="C20" s="6" t="s">
        <v>80</v>
      </c>
      <c r="E20" t="str">
        <v>"descriptionTeaser"</v>
      </c>
      <c r="F20" t="str">
        <v>"Description.descriptionTeaser"</v>
      </c>
      <c r="G20" t="str">
        <v>{{"descriptionTeaser"},{"Description.descriptionTeaser"}}</v>
      </c>
      <c r="K20" t="str">
        <f t="shared" si="0"/>
        <v>/* Category: Description*/ Table.SelectColumns({ descriptionTeaser,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v>
      </c>
    </row>
    <row r="21" spans="1:11" x14ac:dyDescent="0.25">
      <c r="A21" s="6" t="s">
        <v>624</v>
      </c>
      <c r="B21" s="6" t="s">
        <v>1357</v>
      </c>
      <c r="C21"/>
      <c r="E21" t="str">
        <v/>
      </c>
      <c r="F21" t="str">
        <v/>
      </c>
      <c r="G21" t="str">
        <v/>
      </c>
      <c r="K21" t="str">
        <f t="shared" si="0"/>
        <v>/* Category: Description*/ Table.SelectColumns({ descriptionTeaser,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v>
      </c>
    </row>
    <row r="22" spans="1:11" ht="45" x14ac:dyDescent="0.25">
      <c r="A22" s="6" t="s">
        <v>624</v>
      </c>
      <c r="B22" s="6" t="s">
        <v>1357</v>
      </c>
      <c r="C22" s="6" t="s">
        <v>1404</v>
      </c>
      <c r="E22" t="str">
        <v>"frTitle"</v>
      </c>
      <c r="F22" t="str">
        <v>"Description.frTitle"</v>
      </c>
      <c r="G22" t="str">
        <v>{{"frTitle"},{"Description.frTitle"}}</v>
      </c>
      <c r="K22" t="str">
        <f t="shared" si="0"/>
        <v>/* Category: Description*/ Table.SelectColumns({ frTitle,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v>
      </c>
    </row>
    <row r="23" spans="1:11" x14ac:dyDescent="0.25">
      <c r="A23" s="6" t="s">
        <v>624</v>
      </c>
      <c r="B23" s="6" t="s">
        <v>1341</v>
      </c>
      <c r="C23"/>
      <c r="E23" t="str">
        <v/>
      </c>
      <c r="F23" t="str">
        <v/>
      </c>
      <c r="G23" t="str">
        <v/>
      </c>
      <c r="K23" t="str">
        <f t="shared" si="0"/>
        <v>/* Category: Description*/ Table.SelectColumns({ frTitle,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v>
      </c>
    </row>
    <row r="24" spans="1:11" ht="75" x14ac:dyDescent="0.25">
      <c r="A24" s="6" t="s">
        <v>624</v>
      </c>
      <c r="B24" s="6" t="s">
        <v>1341</v>
      </c>
      <c r="C24" s="6" t="s">
        <v>80</v>
      </c>
      <c r="E24" t="str">
        <v>"ml_highlight"</v>
      </c>
      <c r="F24" t="str">
        <v>"Description.ml_highlight"</v>
      </c>
      <c r="G24" t="str">
        <v>{{"ml_highlight"},{"Description.ml_highlight"}}</v>
      </c>
      <c r="K24" t="str">
        <f t="shared" si="0"/>
        <v>/* Category: Description*/ Table.SelectColumns({ ml_highlight,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v>
      </c>
    </row>
    <row r="25" spans="1:11" x14ac:dyDescent="0.25">
      <c r="A25" s="6" t="s">
        <v>624</v>
      </c>
      <c r="B25" s="6" t="s">
        <v>1302</v>
      </c>
      <c r="C25"/>
      <c r="E25" t="str">
        <v/>
      </c>
      <c r="F25" t="str">
        <v/>
      </c>
      <c r="G25" t="str">
        <v/>
      </c>
      <c r="K25" t="str">
        <f t="shared" si="0"/>
        <v>/* Category: Description*/ Table.SelectColumns({ ml_highlight,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v>
      </c>
    </row>
    <row r="26" spans="1:11" x14ac:dyDescent="0.25">
      <c r="A26" s="6" t="s">
        <v>624</v>
      </c>
      <c r="B26" s="6" t="s">
        <v>1302</v>
      </c>
      <c r="C26" s="6" t="s">
        <v>1375</v>
      </c>
      <c r="E26" t="str">
        <v>"ml_title"</v>
      </c>
      <c r="F26" t="str">
        <v>"Description.ml_title"</v>
      </c>
      <c r="G26" t="str">
        <v>{{"ml_title"},{"Description.ml_title"}}</v>
      </c>
      <c r="K26" t="str">
        <f t="shared" si="0"/>
        <v>/* Category: Description*/ Table.SelectColumns({ ml_title,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v>
      </c>
    </row>
    <row r="27" spans="1:11" x14ac:dyDescent="0.25">
      <c r="A27" s="6" t="s">
        <v>624</v>
      </c>
      <c r="B27" s="6" t="s">
        <v>1428</v>
      </c>
      <c r="C27"/>
      <c r="E27" t="str">
        <v/>
      </c>
      <c r="F27" t="str">
        <v/>
      </c>
      <c r="G27" t="str">
        <v/>
      </c>
      <c r="K27" t="str">
        <f t="shared" si="0"/>
        <v>/* Category: Description*/ Table.SelectColumns({ ml_title,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v>
      </c>
    </row>
    <row r="28" spans="1:11" ht="345" x14ac:dyDescent="0.25">
      <c r="A28" s="6" t="s">
        <v>624</v>
      </c>
      <c r="B28" s="6" t="s">
        <v>1428</v>
      </c>
      <c r="C28" s="6" t="s">
        <v>1407</v>
      </c>
      <c r="E28" t="str">
        <v>"o"</v>
      </c>
      <c r="F28" t="str">
        <v>"Description.o"</v>
      </c>
      <c r="G28" t="str">
        <v>{{"o"},{"Description.o"}}</v>
      </c>
      <c r="K28" t="str">
        <f t="shared" si="0"/>
        <v>/* Category: Description*/ Table.SelectColumns({ o, o, title, title, externalApply, externalApply, hasSecondaryQuestionnaire, hasSecondaryQuestionnaire, hasSupplementaryInternalQuestionnaire, hasSupplementaryInternalQuestionnaire, hasSupplementaryQuestionnaire, hasSupplementaryQuestionnaire, isCritical, isCritical, isDerived, isDerived, isTranslated, isTranslated, jobRequisitionId, jobRequisitionId, locale, locale, ml_language_fullform, ml_language_fullform, reqId, reqId, siteType, siteType, userType, userType, visibilityType, visibilityType, hasPrimaryQuestionnaire, hasPrimaryQuestionnaire, internalCategoryId, internalCategoryId, jobPostingSiteId, jobPostingSiteId, jobSeqNo, jobSeqNo, parentRefNum, parentRefNum, primaryQuestionnaireId, primaryQuestionnaireId, refNum, refNum },</v>
      </c>
    </row>
    <row r="29" spans="1:11" x14ac:dyDescent="0.25">
      <c r="A29" s="6" t="s">
        <v>624</v>
      </c>
      <c r="B29" s="6" t="s">
        <v>9</v>
      </c>
      <c r="C29"/>
      <c r="E29" t="str">
        <v/>
      </c>
      <c r="F29" t="str">
        <v/>
      </c>
      <c r="G29" t="str">
        <v/>
      </c>
    </row>
    <row r="30" spans="1:11" x14ac:dyDescent="0.25">
      <c r="A30" s="6" t="s">
        <v>624</v>
      </c>
      <c r="B30" s="6" t="s">
        <v>9</v>
      </c>
      <c r="C30" s="6" t="s">
        <v>78</v>
      </c>
      <c r="E30" t="str">
        <v>"title"</v>
      </c>
      <c r="F30" t="str">
        <v>"Description.title"</v>
      </c>
      <c r="G30" t="str">
        <v>{{"title"},{"Description.title"}}</v>
      </c>
    </row>
    <row r="31" spans="1:11" x14ac:dyDescent="0.25">
      <c r="A31" s="6" t="s">
        <v>1417</v>
      </c>
      <c r="C31"/>
      <c r="E31" t="str">
        <v/>
      </c>
      <c r="F31" t="str">
        <v/>
      </c>
      <c r="G31" t="str">
        <v/>
      </c>
    </row>
    <row r="32" spans="1:11" x14ac:dyDescent="0.25">
      <c r="A32" s="6" t="s">
        <v>1417</v>
      </c>
      <c r="B32" s="6" t="s">
        <v>25</v>
      </c>
      <c r="C32"/>
      <c r="E32" t="str">
        <v/>
      </c>
      <c r="F32" t="str">
        <v/>
      </c>
      <c r="G32" t="str">
        <v/>
      </c>
    </row>
    <row r="33" spans="1:7" x14ac:dyDescent="0.25">
      <c r="A33" s="6" t="s">
        <v>1417</v>
      </c>
      <c r="B33" s="6" t="s">
        <v>25</v>
      </c>
      <c r="C33" s="6" t="s">
        <v>47</v>
      </c>
      <c r="E33" t="str">
        <v>"externalApply"</v>
      </c>
      <c r="F33" t="str">
        <v>"Exclude.externalApply"</v>
      </c>
      <c r="G33" t="str">
        <v>{{"externalApply"},{"Exclude.externalApply"}}</v>
      </c>
    </row>
    <row r="34" spans="1:7" ht="30" x14ac:dyDescent="0.25">
      <c r="A34" s="6" t="s">
        <v>1417</v>
      </c>
      <c r="B34" s="6" t="s">
        <v>1336</v>
      </c>
      <c r="C34"/>
      <c r="E34" t="str">
        <v/>
      </c>
      <c r="F34" t="str">
        <v/>
      </c>
      <c r="G34" t="str">
        <v/>
      </c>
    </row>
    <row r="35" spans="1:7" ht="30" x14ac:dyDescent="0.25">
      <c r="A35" s="6" t="s">
        <v>1417</v>
      </c>
      <c r="B35" s="6" t="s">
        <v>1336</v>
      </c>
      <c r="C35" s="6" t="s">
        <v>114</v>
      </c>
      <c r="E35" t="str">
        <v>"hasSecondaryQuestionnaire"</v>
      </c>
      <c r="F35" t="str">
        <v>"Exclude.hasSecondaryQuestionnaire"</v>
      </c>
      <c r="G35" t="str">
        <v>{{"hasSecondaryQuestionnaire"},{"Exclude.hasSecondaryQuestionnaire"}}</v>
      </c>
    </row>
    <row r="36" spans="1:7" ht="45" x14ac:dyDescent="0.25">
      <c r="A36" s="6" t="s">
        <v>1417</v>
      </c>
      <c r="B36" s="6" t="s">
        <v>110</v>
      </c>
      <c r="C36"/>
      <c r="E36" t="str">
        <v/>
      </c>
      <c r="F36" t="str">
        <v/>
      </c>
      <c r="G36" t="str">
        <v/>
      </c>
    </row>
    <row r="37" spans="1:7" ht="45" x14ac:dyDescent="0.25">
      <c r="A37" s="6" t="s">
        <v>1417</v>
      </c>
      <c r="B37" s="6" t="s">
        <v>110</v>
      </c>
      <c r="C37" s="6" t="s">
        <v>114</v>
      </c>
      <c r="E37" t="str">
        <v>"hasSupplementaryInternalQuestionnaire"</v>
      </c>
      <c r="F37" t="str">
        <v>"Exclude.hasSupplementaryInternalQuestionnaire"</v>
      </c>
      <c r="G37" t="str">
        <v>{{"hasSupplementaryInternalQuestionnaire"},{"Exclude.hasSupplementaryInternalQuestionnaire"}}</v>
      </c>
    </row>
    <row r="38" spans="1:7" ht="30" x14ac:dyDescent="0.25">
      <c r="A38" s="6" t="s">
        <v>1417</v>
      </c>
      <c r="B38" s="6" t="s">
        <v>1343</v>
      </c>
      <c r="C38"/>
      <c r="E38" t="str">
        <v/>
      </c>
      <c r="F38" t="str">
        <v/>
      </c>
      <c r="G38" t="str">
        <v/>
      </c>
    </row>
    <row r="39" spans="1:7" ht="30" x14ac:dyDescent="0.25">
      <c r="A39" s="6" t="s">
        <v>1417</v>
      </c>
      <c r="B39" s="6" t="s">
        <v>1343</v>
      </c>
      <c r="C39" s="6" t="s">
        <v>114</v>
      </c>
      <c r="E39" t="str">
        <v>"hasSupplementaryQuestionnaire"</v>
      </c>
      <c r="F39" t="str">
        <v>"Exclude.hasSupplementaryQuestionnaire"</v>
      </c>
      <c r="G39" t="str">
        <v>{{"hasSupplementaryQuestionnaire"},{"Exclude.hasSupplementaryQuestionnaire"}}</v>
      </c>
    </row>
    <row r="40" spans="1:7" x14ac:dyDescent="0.25">
      <c r="A40" s="6" t="s">
        <v>1417</v>
      </c>
      <c r="B40" s="6" t="s">
        <v>113</v>
      </c>
      <c r="C40"/>
      <c r="E40" t="str">
        <v/>
      </c>
      <c r="F40" t="str">
        <v/>
      </c>
      <c r="G40" t="str">
        <v/>
      </c>
    </row>
    <row r="41" spans="1:7" x14ac:dyDescent="0.25">
      <c r="A41" s="6" t="s">
        <v>1417</v>
      </c>
      <c r="B41" s="6" t="s">
        <v>113</v>
      </c>
      <c r="C41" s="6" t="s">
        <v>47</v>
      </c>
      <c r="E41" t="str">
        <v>"isCritical"</v>
      </c>
      <c r="F41" t="str">
        <v>"Exclude.isCritical"</v>
      </c>
      <c r="G41" t="str">
        <v>{{"isCritical"},{"Exclude.isCritical"}}</v>
      </c>
    </row>
    <row r="42" spans="1:7" x14ac:dyDescent="0.25">
      <c r="A42" s="6" t="s">
        <v>1417</v>
      </c>
      <c r="B42" s="6" t="s">
        <v>1316</v>
      </c>
      <c r="C42"/>
      <c r="E42" t="str">
        <v/>
      </c>
      <c r="F42" t="str">
        <v/>
      </c>
      <c r="G42" t="str">
        <v/>
      </c>
    </row>
    <row r="43" spans="1:7" x14ac:dyDescent="0.25">
      <c r="A43" s="6" t="s">
        <v>1417</v>
      </c>
      <c r="B43" s="6" t="s">
        <v>1316</v>
      </c>
      <c r="C43" s="6" t="s">
        <v>47</v>
      </c>
      <c r="E43" t="str">
        <v>"isDerived"</v>
      </c>
      <c r="F43" t="str">
        <v>"Exclude.isDerived"</v>
      </c>
      <c r="G43" t="str">
        <v>{{"isDerived"},{"Exclude.isDerived"}}</v>
      </c>
    </row>
    <row r="44" spans="1:7" x14ac:dyDescent="0.25">
      <c r="A44" s="6" t="s">
        <v>1417</v>
      </c>
      <c r="B44" s="6" t="s">
        <v>1350</v>
      </c>
      <c r="C44"/>
      <c r="E44" t="str">
        <v/>
      </c>
      <c r="F44" t="str">
        <v/>
      </c>
      <c r="G44" t="str">
        <v/>
      </c>
    </row>
    <row r="45" spans="1:7" x14ac:dyDescent="0.25">
      <c r="A45" s="6" t="s">
        <v>1417</v>
      </c>
      <c r="B45" s="6" t="s">
        <v>1350</v>
      </c>
      <c r="C45" s="6" t="s">
        <v>47</v>
      </c>
      <c r="E45" t="str">
        <v>"isTranslated"</v>
      </c>
      <c r="F45" t="str">
        <v>"Exclude.isTranslated"</v>
      </c>
      <c r="G45" t="str">
        <v>{{"isTranslated"},{"Exclude.isTranslated"}}</v>
      </c>
    </row>
    <row r="46" spans="1:7" x14ac:dyDescent="0.25">
      <c r="A46" s="6" t="s">
        <v>1417</v>
      </c>
      <c r="B46" s="6" t="s">
        <v>1305</v>
      </c>
      <c r="C46"/>
      <c r="E46" t="str">
        <v/>
      </c>
      <c r="F46" t="str">
        <v/>
      </c>
      <c r="G46" t="str">
        <v/>
      </c>
    </row>
    <row r="47" spans="1:7" x14ac:dyDescent="0.25">
      <c r="A47" s="6" t="s">
        <v>1417</v>
      </c>
      <c r="B47" s="6" t="s">
        <v>1305</v>
      </c>
      <c r="C47" s="6" t="s">
        <v>82</v>
      </c>
      <c r="E47" t="str">
        <v>"jobRequisitionId"</v>
      </c>
      <c r="F47" t="str">
        <v>"Exclude.jobRequisitionId"</v>
      </c>
      <c r="G47" t="str">
        <v>{{"jobRequisitionId"},{"Exclude.jobRequisitionId"}}</v>
      </c>
    </row>
    <row r="48" spans="1:7" x14ac:dyDescent="0.25">
      <c r="A48" s="6" t="s">
        <v>1417</v>
      </c>
      <c r="B48" s="6" t="s">
        <v>8</v>
      </c>
      <c r="C48"/>
      <c r="E48" t="str">
        <v/>
      </c>
      <c r="F48" t="str">
        <v/>
      </c>
      <c r="G48" t="str">
        <v/>
      </c>
    </row>
    <row r="49" spans="1:7" x14ac:dyDescent="0.25">
      <c r="A49" s="6" t="s">
        <v>1417</v>
      </c>
      <c r="B49" s="6" t="s">
        <v>8</v>
      </c>
      <c r="C49" s="6" t="s">
        <v>33</v>
      </c>
      <c r="E49" t="str">
        <v>"locale"</v>
      </c>
      <c r="F49" t="str">
        <v>"Exclude.locale"</v>
      </c>
      <c r="G49" t="str">
        <v>{{"locale"},{"Exclude.locale"}}</v>
      </c>
    </row>
    <row r="50" spans="1:7" ht="30" x14ac:dyDescent="0.25">
      <c r="A50" s="6" t="s">
        <v>1417</v>
      </c>
      <c r="B50" s="6" t="s">
        <v>1352</v>
      </c>
      <c r="C50"/>
      <c r="E50" t="str">
        <v/>
      </c>
      <c r="F50" t="str">
        <v/>
      </c>
      <c r="G50" t="str">
        <v/>
      </c>
    </row>
    <row r="51" spans="1:7" ht="30" x14ac:dyDescent="0.25">
      <c r="A51" s="6" t="s">
        <v>1417</v>
      </c>
      <c r="B51" s="6" t="s">
        <v>1352</v>
      </c>
      <c r="C51" s="6" t="s">
        <v>1400</v>
      </c>
      <c r="E51" t="str">
        <v>"ml_language_fullform"</v>
      </c>
      <c r="F51" t="str">
        <v>"Exclude.ml_language_fullform"</v>
      </c>
      <c r="G51" t="str">
        <v>{{"ml_language_fullform"},{"Exclude.ml_language_fullform"}}</v>
      </c>
    </row>
    <row r="52" spans="1:7" x14ac:dyDescent="0.25">
      <c r="A52" s="6" t="s">
        <v>1417</v>
      </c>
      <c r="B52" s="6" t="s">
        <v>1325</v>
      </c>
      <c r="C52"/>
      <c r="E52" t="str">
        <v/>
      </c>
      <c r="F52" t="str">
        <v/>
      </c>
      <c r="G52" t="str">
        <v/>
      </c>
    </row>
    <row r="53" spans="1:7" x14ac:dyDescent="0.25">
      <c r="A53" s="6" t="s">
        <v>1417</v>
      </c>
      <c r="B53" s="6" t="s">
        <v>1325</v>
      </c>
      <c r="C53" s="6" t="s">
        <v>82</v>
      </c>
      <c r="E53" t="str">
        <v>"reqId"</v>
      </c>
      <c r="F53" t="str">
        <v>"Exclude.reqId"</v>
      </c>
      <c r="G53" t="str">
        <v>{{"reqId"},{"Exclude.reqId"}}</v>
      </c>
    </row>
    <row r="54" spans="1:7" x14ac:dyDescent="0.25">
      <c r="A54" s="6" t="s">
        <v>1417</v>
      </c>
      <c r="B54" s="6" t="s">
        <v>1313</v>
      </c>
      <c r="C54"/>
      <c r="E54" t="str">
        <v/>
      </c>
      <c r="F54" t="str">
        <v/>
      </c>
      <c r="G54" t="str">
        <v/>
      </c>
    </row>
    <row r="55" spans="1:7" x14ac:dyDescent="0.25">
      <c r="A55" s="6" t="s">
        <v>1417</v>
      </c>
      <c r="B55" s="6" t="s">
        <v>1313</v>
      </c>
      <c r="C55" s="6" t="s">
        <v>1380</v>
      </c>
      <c r="E55" t="str">
        <v>"siteType"</v>
      </c>
      <c r="F55" t="str">
        <v>"Exclude.siteType"</v>
      </c>
      <c r="G55" t="str">
        <v>{{"siteType"},{"Exclude.siteType"}}</v>
      </c>
    </row>
    <row r="56" spans="1:7" x14ac:dyDescent="0.25">
      <c r="A56" s="6" t="s">
        <v>1417</v>
      </c>
      <c r="B56" s="6" t="s">
        <v>1330</v>
      </c>
      <c r="C56"/>
      <c r="E56" t="str">
        <v/>
      </c>
      <c r="F56" t="str">
        <v/>
      </c>
      <c r="G56" t="str">
        <v/>
      </c>
    </row>
    <row r="57" spans="1:7" x14ac:dyDescent="0.25">
      <c r="A57" s="6" t="s">
        <v>1417</v>
      </c>
      <c r="B57" s="6" t="s">
        <v>1330</v>
      </c>
      <c r="C57" s="6" t="s">
        <v>1380</v>
      </c>
      <c r="E57" t="str">
        <v>"userType"</v>
      </c>
      <c r="F57" t="str">
        <v>"Exclude.userType"</v>
      </c>
      <c r="G57" t="str">
        <v>{{"userType"},{"Exclude.userType"}}</v>
      </c>
    </row>
    <row r="58" spans="1:7" x14ac:dyDescent="0.25">
      <c r="A58" s="6" t="s">
        <v>1417</v>
      </c>
      <c r="B58" s="6" t="s">
        <v>1311</v>
      </c>
      <c r="C58"/>
      <c r="E58" t="str">
        <v/>
      </c>
      <c r="F58" t="str">
        <v/>
      </c>
      <c r="G58" t="str">
        <v/>
      </c>
    </row>
    <row r="59" spans="1:7" x14ac:dyDescent="0.25">
      <c r="A59" s="6" t="s">
        <v>1417</v>
      </c>
      <c r="B59" s="6" t="s">
        <v>1311</v>
      </c>
      <c r="C59" s="6" t="s">
        <v>1380</v>
      </c>
      <c r="E59" t="str">
        <v>"visibilityType"</v>
      </c>
      <c r="F59" t="str">
        <v>"Exclude.visibilityType"</v>
      </c>
      <c r="G59" t="str">
        <v>{{"visibilityType"},{"Exclude.visibilityType"}}</v>
      </c>
    </row>
    <row r="60" spans="1:7" x14ac:dyDescent="0.25">
      <c r="A60" s="6" t="s">
        <v>1416</v>
      </c>
      <c r="C60"/>
      <c r="E60" t="str">
        <v/>
      </c>
      <c r="F60" t="str">
        <v/>
      </c>
      <c r="G60" t="str">
        <v/>
      </c>
    </row>
    <row r="61" spans="1:7" ht="30" x14ac:dyDescent="0.25">
      <c r="A61" s="6" t="s">
        <v>1416</v>
      </c>
      <c r="B61" s="6" t="s">
        <v>1303</v>
      </c>
      <c r="C61"/>
      <c r="E61" t="str">
        <v/>
      </c>
      <c r="F61" t="str">
        <v/>
      </c>
      <c r="G61" t="str">
        <v/>
      </c>
    </row>
    <row r="62" spans="1:7" ht="30" x14ac:dyDescent="0.25">
      <c r="A62" s="6" t="s">
        <v>1416</v>
      </c>
      <c r="B62" s="6" t="s">
        <v>1303</v>
      </c>
      <c r="C62" s="6" t="s">
        <v>712</v>
      </c>
      <c r="E62" t="str">
        <v>"hasPrimaryQuestionnaire"</v>
      </c>
      <c r="F62" t="str">
        <v>"Extra.hasPrimaryQuestionnaire"</v>
      </c>
      <c r="G62" t="str">
        <v>{{"hasPrimaryQuestionnaire"},{"Extra.hasPrimaryQuestionnaire"}}</v>
      </c>
    </row>
    <row r="63" spans="1:7" x14ac:dyDescent="0.25">
      <c r="A63" s="6" t="s">
        <v>1416</v>
      </c>
      <c r="B63" s="6" t="s">
        <v>1319</v>
      </c>
      <c r="C63"/>
      <c r="E63" t="str">
        <v/>
      </c>
      <c r="F63" t="str">
        <v/>
      </c>
      <c r="G63" t="str">
        <v/>
      </c>
    </row>
    <row r="64" spans="1:7" x14ac:dyDescent="0.25">
      <c r="A64" s="6" t="s">
        <v>1416</v>
      </c>
      <c r="B64" s="6" t="s">
        <v>1319</v>
      </c>
      <c r="C64" s="6" t="s">
        <v>1383</v>
      </c>
      <c r="E64" t="str">
        <v>"internalCategoryId"</v>
      </c>
      <c r="F64" t="str">
        <v>"Extra.internalCategoryId"</v>
      </c>
      <c r="G64" t="str">
        <v>{{"internalCategoryId"},{"Extra.internalCategoryId"}}</v>
      </c>
    </row>
    <row r="65" spans="1:7" x14ac:dyDescent="0.25">
      <c r="A65" s="6" t="s">
        <v>1416</v>
      </c>
      <c r="B65" s="6" t="s">
        <v>1349</v>
      </c>
      <c r="C65"/>
      <c r="E65" t="str">
        <v/>
      </c>
      <c r="F65" t="str">
        <v/>
      </c>
      <c r="G65" t="str">
        <v/>
      </c>
    </row>
    <row r="66" spans="1:7" x14ac:dyDescent="0.25">
      <c r="A66" s="6" t="s">
        <v>1416</v>
      </c>
      <c r="B66" s="6" t="s">
        <v>1349</v>
      </c>
      <c r="C66" s="6" t="s">
        <v>1399</v>
      </c>
      <c r="E66" t="str">
        <v>"jobPostingSiteId"</v>
      </c>
      <c r="F66" t="str">
        <v>"Extra.jobPostingSiteId"</v>
      </c>
      <c r="G66" t="str">
        <v>{{"jobPostingSiteId"},{"Extra.jobPostingSiteId"}}</v>
      </c>
    </row>
    <row r="67" spans="1:7" x14ac:dyDescent="0.25">
      <c r="A67" s="6" t="s">
        <v>1416</v>
      </c>
      <c r="B67" s="6" t="s">
        <v>11</v>
      </c>
      <c r="C67"/>
      <c r="E67" t="str">
        <v/>
      </c>
      <c r="F67" t="str">
        <v/>
      </c>
      <c r="G67" t="str">
        <v/>
      </c>
    </row>
    <row r="68" spans="1:7" x14ac:dyDescent="0.25">
      <c r="A68" s="6" t="s">
        <v>1416</v>
      </c>
      <c r="B68" s="6" t="s">
        <v>11</v>
      </c>
      <c r="C68" s="6" t="s">
        <v>79</v>
      </c>
      <c r="E68" t="str">
        <v>"jobSeqNo"</v>
      </c>
      <c r="F68" t="str">
        <v>"Extra.jobSeqNo"</v>
      </c>
      <c r="G68" t="str">
        <v>{{"jobSeqNo"},{"Extra.jobSeqNo"}}</v>
      </c>
    </row>
    <row r="69" spans="1:7" x14ac:dyDescent="0.25">
      <c r="A69" s="6" t="s">
        <v>1416</v>
      </c>
      <c r="B69" s="6" t="s">
        <v>1351</v>
      </c>
      <c r="C69"/>
      <c r="E69" t="str">
        <v/>
      </c>
      <c r="F69" t="str">
        <v/>
      </c>
      <c r="G69" t="str">
        <v/>
      </c>
    </row>
    <row r="70" spans="1:7" x14ac:dyDescent="0.25">
      <c r="A70" s="6" t="s">
        <v>1416</v>
      </c>
      <c r="B70" s="6" t="s">
        <v>1351</v>
      </c>
      <c r="C70" s="6" t="s">
        <v>1387</v>
      </c>
      <c r="E70" t="str">
        <v>"parentRefNum"</v>
      </c>
      <c r="F70" t="str">
        <v>"Extra.parentRefNum"</v>
      </c>
      <c r="G70" t="str">
        <v>{{"parentRefNum"},{"Extra.parentRefNum"}}</v>
      </c>
    </row>
    <row r="71" spans="1:7" ht="30" x14ac:dyDescent="0.25">
      <c r="A71" s="6" t="s">
        <v>1416</v>
      </c>
      <c r="B71" s="6" t="s">
        <v>1356</v>
      </c>
      <c r="C71"/>
      <c r="E71" t="str">
        <v/>
      </c>
      <c r="F71" t="str">
        <v/>
      </c>
      <c r="G71" t="str">
        <v/>
      </c>
    </row>
    <row r="72" spans="1:7" ht="30" x14ac:dyDescent="0.25">
      <c r="A72" s="6" t="s">
        <v>1416</v>
      </c>
      <c r="B72" s="6" t="s">
        <v>1356</v>
      </c>
      <c r="C72" s="6" t="s">
        <v>1402</v>
      </c>
      <c r="E72" t="str">
        <v>"primaryQuestionnaireId"</v>
      </c>
      <c r="F72" t="str">
        <v>"Extra.primaryQuestionnaireId"</v>
      </c>
      <c r="G72" t="str">
        <v>{{"primaryQuestionnaireId"},{"Extra.primaryQuestionnaireId"}}</v>
      </c>
    </row>
    <row r="73" spans="1:7" x14ac:dyDescent="0.25">
      <c r="A73" s="6" t="s">
        <v>1416</v>
      </c>
      <c r="B73" s="6" t="s">
        <v>1327</v>
      </c>
      <c r="C73"/>
      <c r="E73" t="str">
        <v/>
      </c>
      <c r="F73" t="str">
        <v/>
      </c>
      <c r="G73" t="str">
        <v/>
      </c>
    </row>
    <row r="74" spans="1:7" x14ac:dyDescent="0.25">
      <c r="A74" s="6" t="s">
        <v>1416</v>
      </c>
      <c r="B74" s="6" t="s">
        <v>1327</v>
      </c>
      <c r="C74" s="6" t="s">
        <v>1387</v>
      </c>
      <c r="E74" t="str">
        <v>"refNum"</v>
      </c>
      <c r="F74" t="str">
        <v>"Extra.refNum"</v>
      </c>
      <c r="G74" t="str">
        <v>{{"refNum"},{"Extra.refNum"}}</v>
      </c>
    </row>
    <row r="75" spans="1:7" x14ac:dyDescent="0.25">
      <c r="A75" s="6" t="s">
        <v>1416</v>
      </c>
      <c r="B75" s="6" t="s">
        <v>1342</v>
      </c>
      <c r="C75"/>
      <c r="E75" t="str">
        <v/>
      </c>
      <c r="F75" t="str">
        <v/>
      </c>
      <c r="G75" t="str">
        <v/>
      </c>
    </row>
    <row r="76" spans="1:7" ht="30" x14ac:dyDescent="0.25">
      <c r="A76" s="6" t="s">
        <v>1416</v>
      </c>
      <c r="B76" s="6" t="s">
        <v>1342</v>
      </c>
      <c r="C76" s="6" t="s">
        <v>1394</v>
      </c>
      <c r="E76" t="str">
        <v>"storeLocation"</v>
      </c>
      <c r="F76" t="str">
        <v>"Extra.storeLocation"</v>
      </c>
      <c r="G76" t="str">
        <v>{{"storeLocation"},{"Extra.storeLocation"}}</v>
      </c>
    </row>
    <row r="77" spans="1:7" x14ac:dyDescent="0.25">
      <c r="A77" s="6" t="s">
        <v>1416</v>
      </c>
      <c r="B77" s="6" t="s">
        <v>1318</v>
      </c>
      <c r="C77"/>
      <c r="E77" t="str">
        <v/>
      </c>
      <c r="F77" t="str">
        <v/>
      </c>
      <c r="G77" t="str">
        <v/>
      </c>
    </row>
    <row r="78" spans="1:7" x14ac:dyDescent="0.25">
      <c r="A78" s="6" t="s">
        <v>1416</v>
      </c>
      <c r="B78" s="6" t="s">
        <v>1318</v>
      </c>
      <c r="C78" s="6" t="s">
        <v>1382</v>
      </c>
      <c r="E78" t="str">
        <v>"uniqueKey"</v>
      </c>
      <c r="F78" t="str">
        <v>"Extra.uniqueKey"</v>
      </c>
      <c r="G78" t="str">
        <v>{{"uniqueKey"},{"Extra.uniqueKey"}}</v>
      </c>
    </row>
    <row r="79" spans="1:7" x14ac:dyDescent="0.25">
      <c r="A79" s="6" t="s">
        <v>1426</v>
      </c>
      <c r="C79"/>
      <c r="E79" t="str">
        <v/>
      </c>
      <c r="F79" t="str">
        <v/>
      </c>
      <c r="G79" t="str">
        <v/>
      </c>
    </row>
    <row r="80" spans="1:7" x14ac:dyDescent="0.25">
      <c r="A80" s="6" t="s">
        <v>1426</v>
      </c>
      <c r="B80" s="6" t="s">
        <v>1321</v>
      </c>
      <c r="C80"/>
      <c r="E80" t="str">
        <v/>
      </c>
      <c r="F80" t="str">
        <v/>
      </c>
      <c r="G80" t="str">
        <v/>
      </c>
    </row>
    <row r="81" spans="1:7" x14ac:dyDescent="0.25">
      <c r="A81" s="6" t="s">
        <v>1426</v>
      </c>
      <c r="B81" s="6" t="s">
        <v>1321</v>
      </c>
      <c r="C81" s="6" t="s">
        <v>1384</v>
      </c>
      <c r="E81" t="str">
        <v>"jobUniqueIdentifier"</v>
      </c>
      <c r="F81" t="str">
        <v>"Extra3.jobUniqueIdentifier"</v>
      </c>
      <c r="G81" t="str">
        <v>{{"jobUniqueIdentifier"},{"Extra3.jobUniqueIdentifier"}}</v>
      </c>
    </row>
    <row r="82" spans="1:7" x14ac:dyDescent="0.25">
      <c r="A82" s="6" t="s">
        <v>1426</v>
      </c>
      <c r="B82" s="6" t="s">
        <v>1340</v>
      </c>
      <c r="C82"/>
      <c r="E82" t="str">
        <v/>
      </c>
      <c r="F82" t="str">
        <v/>
      </c>
      <c r="G82" t="str">
        <v/>
      </c>
    </row>
    <row r="83" spans="1:7" x14ac:dyDescent="0.25">
      <c r="A83" s="6" t="s">
        <v>1426</v>
      </c>
      <c r="B83" s="6" t="s">
        <v>1340</v>
      </c>
      <c r="C83" s="6" t="s">
        <v>1392</v>
      </c>
      <c r="E83" t="str">
        <v>"platform"</v>
      </c>
      <c r="F83" t="str">
        <v>"Extra3.platform"</v>
      </c>
      <c r="G83" t="str">
        <v>{{"platform"},{"Extra3.platform"}}</v>
      </c>
    </row>
    <row r="84" spans="1:7" x14ac:dyDescent="0.25">
      <c r="A84" s="6" t="s">
        <v>1426</v>
      </c>
      <c r="B84" s="6" t="s">
        <v>1354</v>
      </c>
      <c r="C84"/>
      <c r="E84" t="str">
        <v/>
      </c>
      <c r="F84" t="str">
        <v/>
      </c>
      <c r="G84" t="str">
        <v/>
      </c>
    </row>
    <row r="85" spans="1:7" x14ac:dyDescent="0.25">
      <c r="A85" s="6" t="s">
        <v>1426</v>
      </c>
      <c r="B85" s="6" t="s">
        <v>1354</v>
      </c>
      <c r="C85" s="6" t="s">
        <v>1392</v>
      </c>
      <c r="E85" t="str">
        <v>"platform1"</v>
      </c>
      <c r="F85" t="str">
        <v>"Extra3.platform1"</v>
      </c>
      <c r="G85" t="str">
        <v>{{"platform1"},{"Extra3.platform1"}}</v>
      </c>
    </row>
    <row r="86" spans="1:7" x14ac:dyDescent="0.25">
      <c r="A86" s="6" t="s">
        <v>1421</v>
      </c>
      <c r="C86"/>
      <c r="E86" t="str">
        <v/>
      </c>
      <c r="F86" t="str">
        <v/>
      </c>
      <c r="G86" t="str">
        <v/>
      </c>
    </row>
    <row r="87" spans="1:7" x14ac:dyDescent="0.25">
      <c r="A87" s="6" t="s">
        <v>1421</v>
      </c>
      <c r="B87" s="6" t="s">
        <v>1322</v>
      </c>
      <c r="C87"/>
      <c r="E87" t="str">
        <v/>
      </c>
      <c r="F87" t="str">
        <v/>
      </c>
      <c r="G87" t="str">
        <v/>
      </c>
    </row>
    <row r="88" spans="1:7" x14ac:dyDescent="0.25">
      <c r="A88" s="6" t="s">
        <v>1421</v>
      </c>
      <c r="B88" s="6" t="s">
        <v>1322</v>
      </c>
      <c r="C88" s="6" t="s">
        <v>30</v>
      </c>
      <c r="E88" t="str">
        <v>"lastUpdatedTrack"</v>
      </c>
      <c r="F88" t="str">
        <v>"Green.lastUpdatedTrack"</v>
      </c>
      <c r="G88" t="str">
        <v>{{"lastUpdatedTrack"},{"Green.lastUpdatedTrack"}}</v>
      </c>
    </row>
    <row r="89" spans="1:7" x14ac:dyDescent="0.25">
      <c r="A89" s="6" t="s">
        <v>1421</v>
      </c>
      <c r="B89" s="6" t="s">
        <v>1328</v>
      </c>
      <c r="C89"/>
      <c r="E89" t="str">
        <v/>
      </c>
      <c r="F89" t="str">
        <v/>
      </c>
      <c r="G89" t="str">
        <v/>
      </c>
    </row>
    <row r="90" spans="1:7" x14ac:dyDescent="0.25">
      <c r="A90" s="6" t="s">
        <v>1421</v>
      </c>
      <c r="B90" s="6" t="s">
        <v>1328</v>
      </c>
      <c r="C90" s="6" t="s">
        <v>30</v>
      </c>
      <c r="E90" t="str">
        <v>"ml_domains"</v>
      </c>
      <c r="F90" t="str">
        <v>"Green.ml_domains"</v>
      </c>
      <c r="G90" t="str">
        <v>{{"ml_domains"},{"Green.ml_domains"}}</v>
      </c>
    </row>
    <row r="91" spans="1:7" x14ac:dyDescent="0.25">
      <c r="A91" s="6" t="s">
        <v>1421</v>
      </c>
      <c r="B91" s="6" t="s">
        <v>4</v>
      </c>
      <c r="C91"/>
      <c r="E91" t="str">
        <v/>
      </c>
      <c r="F91" t="str">
        <v/>
      </c>
      <c r="G91" t="str">
        <v/>
      </c>
    </row>
    <row r="92" spans="1:7" x14ac:dyDescent="0.25">
      <c r="A92" s="6" t="s">
        <v>1421</v>
      </c>
      <c r="B92" s="6" t="s">
        <v>4</v>
      </c>
      <c r="C92" s="6" t="s">
        <v>30</v>
      </c>
      <c r="E92" t="str">
        <v>"ml_skills"</v>
      </c>
      <c r="F92" t="str">
        <v>"Green.ml_skills"</v>
      </c>
      <c r="G92" t="str">
        <v>{{"ml_skills"},{"Green.ml_skills"}}</v>
      </c>
    </row>
    <row r="93" spans="1:7" x14ac:dyDescent="0.25">
      <c r="A93" s="6" t="s">
        <v>1421</v>
      </c>
      <c r="B93" s="6" t="s">
        <v>19</v>
      </c>
      <c r="C93"/>
      <c r="E93" t="str">
        <v/>
      </c>
      <c r="F93" t="str">
        <v/>
      </c>
      <c r="G93" t="str">
        <v/>
      </c>
    </row>
    <row r="94" spans="1:7" x14ac:dyDescent="0.25">
      <c r="A94" s="6" t="s">
        <v>1421</v>
      </c>
      <c r="B94" s="6" t="s">
        <v>19</v>
      </c>
      <c r="C94" s="6" t="s">
        <v>30</v>
      </c>
      <c r="E94" t="str">
        <v>"multi_category"</v>
      </c>
      <c r="F94" t="str">
        <v>"Green.multi_category"</v>
      </c>
      <c r="G94" t="str">
        <v>{{"multi_category"},{"Green.multi_category"}}</v>
      </c>
    </row>
    <row r="95" spans="1:7" x14ac:dyDescent="0.25">
      <c r="A95" s="6" t="s">
        <v>1424</v>
      </c>
      <c r="C95"/>
      <c r="E95" t="str">
        <v/>
      </c>
      <c r="F95" t="str">
        <v/>
      </c>
      <c r="G95" t="str">
        <v/>
      </c>
    </row>
    <row r="96" spans="1:7" x14ac:dyDescent="0.25">
      <c r="A96" s="6" t="s">
        <v>1424</v>
      </c>
      <c r="B96" s="6" t="s">
        <v>112</v>
      </c>
      <c r="C96"/>
      <c r="E96" t="str">
        <v/>
      </c>
      <c r="F96" t="str">
        <v/>
      </c>
      <c r="G96" t="str">
        <v/>
      </c>
    </row>
    <row r="97" spans="1:7" x14ac:dyDescent="0.25">
      <c r="A97" s="6" t="s">
        <v>1424</v>
      </c>
      <c r="B97" s="6" t="s">
        <v>112</v>
      </c>
      <c r="C97" s="6" t="s">
        <v>1403</v>
      </c>
      <c r="E97" t="str">
        <v>"careerLevel"</v>
      </c>
      <c r="F97" t="str">
        <v>"Interesting.careerLevel"</v>
      </c>
      <c r="G97" t="str">
        <v>{{"careerLevel"},{"Interesting.careerLevel"}}</v>
      </c>
    </row>
    <row r="98" spans="1:7" x14ac:dyDescent="0.25">
      <c r="A98" s="6" t="s">
        <v>1419</v>
      </c>
      <c r="C98"/>
      <c r="E98" t="str">
        <v/>
      </c>
      <c r="F98" t="str">
        <v/>
      </c>
      <c r="G98" t="str">
        <v/>
      </c>
    </row>
    <row r="99" spans="1:7" x14ac:dyDescent="0.25">
      <c r="A99" s="6" t="s">
        <v>1419</v>
      </c>
      <c r="B99" s="6" t="s">
        <v>1367</v>
      </c>
      <c r="C99"/>
      <c r="E99" t="str">
        <v/>
      </c>
      <c r="F99" t="str">
        <v/>
      </c>
      <c r="G99" t="str">
        <v/>
      </c>
    </row>
    <row r="100" spans="1:7" x14ac:dyDescent="0.25">
      <c r="A100" s="6" t="s">
        <v>1419</v>
      </c>
      <c r="B100" s="6" t="s">
        <v>1367</v>
      </c>
      <c r="C100" s="6" t="s">
        <v>45</v>
      </c>
      <c r="E100" t="str">
        <v>"jobwidgetsettings"</v>
      </c>
      <c r="F100" t="str">
        <v>"Investigate.jobwidgetsettings"</v>
      </c>
      <c r="G100" t="str">
        <v>{{"jobwidgetsettings"},{"Investigate.jobwidgetsettings"}}</v>
      </c>
    </row>
    <row r="101" spans="1:7" ht="30" x14ac:dyDescent="0.25">
      <c r="A101" s="6" t="s">
        <v>1419</v>
      </c>
      <c r="B101" s="6" t="s">
        <v>1365</v>
      </c>
      <c r="C101"/>
      <c r="E101" t="str">
        <v/>
      </c>
      <c r="F101" t="str">
        <v/>
      </c>
      <c r="G101" t="str">
        <v/>
      </c>
    </row>
    <row r="102" spans="1:7" ht="30" x14ac:dyDescent="0.25">
      <c r="A102" s="6" t="s">
        <v>1419</v>
      </c>
      <c r="B102" s="6" t="s">
        <v>1365</v>
      </c>
      <c r="C102" s="6" t="s">
        <v>30</v>
      </c>
      <c r="E102" t="str">
        <v>"multiLocationValues"</v>
      </c>
      <c r="F102" t="str">
        <v>"Investigate.multiLocationValues"</v>
      </c>
      <c r="G102" t="str">
        <v>{{"multiLocationValues"},{"Investigate.multiLocationValues"}}</v>
      </c>
    </row>
    <row r="103" spans="1:7" x14ac:dyDescent="0.25">
      <c r="A103" s="6" t="s">
        <v>1414</v>
      </c>
      <c r="C103"/>
      <c r="E103" t="str">
        <v/>
      </c>
      <c r="F103" t="str">
        <v/>
      </c>
      <c r="G103" t="str">
        <v/>
      </c>
    </row>
    <row r="104" spans="1:7" x14ac:dyDescent="0.25">
      <c r="A104" s="6" t="s">
        <v>1414</v>
      </c>
      <c r="B104" s="6" t="s">
        <v>15</v>
      </c>
      <c r="C104"/>
      <c r="E104" t="str">
        <v/>
      </c>
      <c r="F104" t="str">
        <v/>
      </c>
      <c r="G104" t="str">
        <v/>
      </c>
    </row>
    <row r="105" spans="1:7" x14ac:dyDescent="0.25">
      <c r="A105" s="6" t="s">
        <v>1414</v>
      </c>
      <c r="B105" s="6" t="s">
        <v>15</v>
      </c>
      <c r="C105" s="6" t="s">
        <v>55</v>
      </c>
      <c r="E105" t="str">
        <v>"state"</v>
      </c>
      <c r="F105" t="str">
        <v>"Location.state"</v>
      </c>
      <c r="G105" t="str">
        <v>{{"state"},{"Location.state"}}</v>
      </c>
    </row>
    <row r="106" spans="1:7" x14ac:dyDescent="0.25">
      <c r="A106" s="6" t="s">
        <v>1414</v>
      </c>
      <c r="B106" s="6" t="s">
        <v>1324</v>
      </c>
      <c r="C106"/>
      <c r="E106" t="str">
        <v/>
      </c>
      <c r="F106" t="str">
        <v/>
      </c>
      <c r="G106" t="str">
        <v/>
      </c>
    </row>
    <row r="107" spans="1:7" x14ac:dyDescent="0.25">
      <c r="A107" s="6" t="s">
        <v>1414</v>
      </c>
      <c r="B107" s="6" t="s">
        <v>1324</v>
      </c>
      <c r="C107" s="6" t="s">
        <v>1386</v>
      </c>
      <c r="E107" t="str">
        <v>"stateCountry"</v>
      </c>
      <c r="F107" t="str">
        <v>"Location.stateCountry"</v>
      </c>
      <c r="G107" t="str">
        <v>{{"stateCountry"},{"Location.stateCountry"}}</v>
      </c>
    </row>
    <row r="108" spans="1:7" x14ac:dyDescent="0.25">
      <c r="A108" s="6" t="s">
        <v>1423</v>
      </c>
      <c r="C108"/>
      <c r="E108" t="str">
        <v/>
      </c>
      <c r="F108" t="str">
        <v/>
      </c>
      <c r="G108" t="str">
        <v/>
      </c>
    </row>
    <row r="109" spans="1:7" x14ac:dyDescent="0.25">
      <c r="A109" s="6" t="s">
        <v>1423</v>
      </c>
      <c r="B109" s="6" t="s">
        <v>18</v>
      </c>
      <c r="C109"/>
      <c r="E109" t="str">
        <v/>
      </c>
      <c r="F109" t="str">
        <v/>
      </c>
      <c r="G109" t="str">
        <v/>
      </c>
    </row>
    <row r="110" spans="1:7" ht="30" x14ac:dyDescent="0.25">
      <c r="A110" s="6" t="s">
        <v>1423</v>
      </c>
      <c r="B110" s="6" t="s">
        <v>18</v>
      </c>
      <c r="C110" s="6" t="s">
        <v>58</v>
      </c>
      <c r="E110" t="str">
        <v>"address"</v>
      </c>
      <c r="F110" t="str">
        <v>"Location2.address"</v>
      </c>
      <c r="G110" t="str">
        <v>{{"address"},{"Location2.address"}}</v>
      </c>
    </row>
    <row r="111" spans="1:7" x14ac:dyDescent="0.25">
      <c r="A111" s="6" t="s">
        <v>1423</v>
      </c>
      <c r="B111" s="6" t="s">
        <v>1308</v>
      </c>
      <c r="C111"/>
      <c r="E111" t="str">
        <v/>
      </c>
      <c r="F111" t="str">
        <v/>
      </c>
      <c r="G111" t="str">
        <v/>
      </c>
    </row>
    <row r="112" spans="1:7" x14ac:dyDescent="0.25">
      <c r="A112" s="6" t="s">
        <v>1423</v>
      </c>
      <c r="B112" s="6" t="s">
        <v>1308</v>
      </c>
      <c r="C112" s="6" t="s">
        <v>27</v>
      </c>
      <c r="E112" t="str">
        <v>"atsCountry"</v>
      </c>
      <c r="F112" t="str">
        <v>"Location2.atsCountry"</v>
      </c>
      <c r="G112" t="str">
        <v>{{"atsCountry"},{"Location2.atsCountry"}}</v>
      </c>
    </row>
    <row r="113" spans="1:7" x14ac:dyDescent="0.25">
      <c r="A113" s="6" t="s">
        <v>1423</v>
      </c>
      <c r="B113" s="6" t="s">
        <v>1</v>
      </c>
      <c r="C113"/>
      <c r="E113" t="str">
        <v/>
      </c>
      <c r="F113" t="str">
        <v/>
      </c>
      <c r="G113" t="str">
        <v/>
      </c>
    </row>
    <row r="114" spans="1:7" x14ac:dyDescent="0.25">
      <c r="A114" s="6" t="s">
        <v>1423</v>
      </c>
      <c r="B114" s="6" t="s">
        <v>1</v>
      </c>
      <c r="C114" s="6" t="s">
        <v>27</v>
      </c>
      <c r="E114" t="str">
        <v>"country"</v>
      </c>
      <c r="F114" t="str">
        <v>"Location2.country"</v>
      </c>
      <c r="G114" t="str">
        <v>{{"country"},{"Location2.country"}}</v>
      </c>
    </row>
    <row r="115" spans="1:7" x14ac:dyDescent="0.25">
      <c r="A115" s="6" t="s">
        <v>1423</v>
      </c>
      <c r="B115" s="6" t="s">
        <v>1348</v>
      </c>
      <c r="C115"/>
      <c r="E115" t="str">
        <v/>
      </c>
      <c r="F115" t="str">
        <v/>
      </c>
      <c r="G115" t="str">
        <v/>
      </c>
    </row>
    <row r="116" spans="1:7" ht="45" x14ac:dyDescent="0.25">
      <c r="A116" s="6" t="s">
        <v>1423</v>
      </c>
      <c r="B116" s="6" t="s">
        <v>1348</v>
      </c>
      <c r="C116" s="6" t="s">
        <v>1398</v>
      </c>
      <c r="E116" t="str">
        <v>"hashKey"</v>
      </c>
      <c r="F116" t="str">
        <v>"Location2.hashKey"</v>
      </c>
      <c r="G116" t="str">
        <v>{{"hashKey"},{"Location2.hashKey"}}</v>
      </c>
    </row>
    <row r="117" spans="1:7" x14ac:dyDescent="0.25">
      <c r="A117" s="6" t="s">
        <v>1423</v>
      </c>
      <c r="B117" s="6" t="s">
        <v>5</v>
      </c>
      <c r="C117"/>
      <c r="E117" t="str">
        <v/>
      </c>
      <c r="F117" t="str">
        <v/>
      </c>
      <c r="G117" t="str">
        <v/>
      </c>
    </row>
    <row r="118" spans="1:7" x14ac:dyDescent="0.25">
      <c r="A118" s="6" t="s">
        <v>1423</v>
      </c>
      <c r="B118" s="6" t="s">
        <v>5</v>
      </c>
      <c r="C118" s="6" t="s">
        <v>53</v>
      </c>
      <c r="E118" t="str">
        <v>"latitude"</v>
      </c>
      <c r="F118" t="str">
        <v>"Location2.latitude"</v>
      </c>
      <c r="G118" t="str">
        <v>{{"latitude"},{"Location2.latitude"}}</v>
      </c>
    </row>
    <row r="119" spans="1:7" x14ac:dyDescent="0.25">
      <c r="A119" s="6" t="s">
        <v>1423</v>
      </c>
      <c r="B119" s="6" t="s">
        <v>1344</v>
      </c>
      <c r="C119"/>
      <c r="E119" t="str">
        <v/>
      </c>
      <c r="F119" t="str">
        <v/>
      </c>
      <c r="G119" t="str">
        <v/>
      </c>
    </row>
    <row r="120" spans="1:7" x14ac:dyDescent="0.25">
      <c r="A120" s="6" t="s">
        <v>1423</v>
      </c>
      <c r="B120" s="6" t="s">
        <v>1344</v>
      </c>
      <c r="C120" s="6" t="s">
        <v>1395</v>
      </c>
      <c r="E120" t="str">
        <v>"locationId"</v>
      </c>
      <c r="F120" t="str">
        <v>"Location2.locationId"</v>
      </c>
      <c r="G120" t="str">
        <v>{{"locationId"},{"Location2.locationId"}}</v>
      </c>
    </row>
    <row r="121" spans="1:7" x14ac:dyDescent="0.25">
      <c r="A121" s="6" t="s">
        <v>1423</v>
      </c>
      <c r="B121" s="6" t="s">
        <v>17</v>
      </c>
      <c r="C121"/>
      <c r="E121" t="str">
        <v/>
      </c>
      <c r="F121" t="str">
        <v/>
      </c>
      <c r="G121" t="str">
        <v/>
      </c>
    </row>
    <row r="122" spans="1:7" x14ac:dyDescent="0.25">
      <c r="A122" s="6" t="s">
        <v>1423</v>
      </c>
      <c r="B122" s="6" t="s">
        <v>17</v>
      </c>
      <c r="C122" s="6" t="s">
        <v>57</v>
      </c>
      <c r="E122" t="str">
        <v>"longitude"</v>
      </c>
      <c r="F122" t="str">
        <v>"Location2.longitude"</v>
      </c>
      <c r="G122" t="str">
        <v>{{"longitude"},{"Location2.longitude"}}</v>
      </c>
    </row>
    <row r="123" spans="1:7" x14ac:dyDescent="0.25">
      <c r="A123" s="6" t="s">
        <v>1423</v>
      </c>
      <c r="B123" s="6" t="s">
        <v>1360</v>
      </c>
      <c r="C123"/>
      <c r="E123" t="str">
        <v/>
      </c>
      <c r="F123" t="str">
        <v/>
      </c>
      <c r="G123" t="str">
        <v/>
      </c>
    </row>
    <row r="124" spans="1:7" ht="30" x14ac:dyDescent="0.25">
      <c r="A124" s="6" t="s">
        <v>1423</v>
      </c>
      <c r="B124" s="6" t="s">
        <v>1360</v>
      </c>
      <c r="C124" s="6" t="s">
        <v>58</v>
      </c>
      <c r="E124" t="str">
        <v>"mapQueryLocation"</v>
      </c>
      <c r="F124" t="str">
        <v>"Location2.mapQueryLocation"</v>
      </c>
      <c r="G124" t="str">
        <v>{{"mapQueryLocation"},{"Location2.mapQueryLocation"}}</v>
      </c>
    </row>
    <row r="125" spans="1:7" x14ac:dyDescent="0.25">
      <c r="A125" s="6" t="s">
        <v>1423</v>
      </c>
      <c r="B125" s="6" t="s">
        <v>1331</v>
      </c>
      <c r="C125"/>
      <c r="E125" t="str">
        <v/>
      </c>
      <c r="F125" t="str">
        <v/>
      </c>
      <c r="G125" t="str">
        <v/>
      </c>
    </row>
    <row r="126" spans="1:7" x14ac:dyDescent="0.25">
      <c r="A126" s="6" t="s">
        <v>1423</v>
      </c>
      <c r="B126" s="6" t="s">
        <v>1331</v>
      </c>
      <c r="C126" s="6" t="s">
        <v>27</v>
      </c>
      <c r="E126" t="str">
        <v>"ml_country"</v>
      </c>
      <c r="F126" t="str">
        <v>"Location2.ml_country"</v>
      </c>
      <c r="G126" t="e">
        <v>#N/A</v>
      </c>
    </row>
    <row r="127" spans="1:7" x14ac:dyDescent="0.25">
      <c r="A127" s="6" t="s">
        <v>1427</v>
      </c>
      <c r="C127"/>
    </row>
    <row r="128" spans="1:7" x14ac:dyDescent="0.25">
      <c r="A128" s="6" t="s">
        <v>1427</v>
      </c>
      <c r="B128" s="6" t="s">
        <v>3</v>
      </c>
      <c r="C128"/>
    </row>
    <row r="129" spans="1:3" x14ac:dyDescent="0.25">
      <c r="A129" s="6" t="s">
        <v>1427</v>
      </c>
      <c r="B129" s="6" t="s">
        <v>3</v>
      </c>
      <c r="C129" s="6" t="s">
        <v>52</v>
      </c>
    </row>
    <row r="130" spans="1:3" x14ac:dyDescent="0.25">
      <c r="A130" s="6" t="s">
        <v>1427</v>
      </c>
      <c r="B130" s="6" t="s">
        <v>1359</v>
      </c>
      <c r="C130"/>
    </row>
    <row r="131" spans="1:3" x14ac:dyDescent="0.25">
      <c r="A131" s="6" t="s">
        <v>1427</v>
      </c>
      <c r="B131" s="6" t="s">
        <v>1359</v>
      </c>
      <c r="C131" s="6" t="s">
        <v>1406</v>
      </c>
    </row>
    <row r="132" spans="1:3" x14ac:dyDescent="0.25">
      <c r="A132" s="6" t="s">
        <v>1427</v>
      </c>
      <c r="B132" s="6" t="s">
        <v>0</v>
      </c>
      <c r="C132"/>
    </row>
    <row r="133" spans="1:3" x14ac:dyDescent="0.25">
      <c r="A133" s="6" t="s">
        <v>1427</v>
      </c>
      <c r="B133" s="6" t="s">
        <v>0</v>
      </c>
      <c r="C133" s="6" t="s">
        <v>51</v>
      </c>
    </row>
    <row r="134" spans="1:3" x14ac:dyDescent="0.25">
      <c r="A134" s="6" t="s">
        <v>1427</v>
      </c>
      <c r="B134" s="6" t="s">
        <v>16</v>
      </c>
      <c r="C134"/>
    </row>
    <row r="135" spans="1:3" x14ac:dyDescent="0.25">
      <c r="A135" s="6" t="s">
        <v>1427</v>
      </c>
      <c r="B135" s="6" t="s">
        <v>16</v>
      </c>
      <c r="C135" s="6" t="s">
        <v>56</v>
      </c>
    </row>
    <row r="136" spans="1:3" x14ac:dyDescent="0.25">
      <c r="A136" s="6" t="s">
        <v>1427</v>
      </c>
      <c r="B136" s="6" t="s">
        <v>22</v>
      </c>
      <c r="C136"/>
    </row>
    <row r="137" spans="1:3" x14ac:dyDescent="0.25">
      <c r="A137" s="6" t="s">
        <v>1427</v>
      </c>
      <c r="B137" s="6" t="s">
        <v>22</v>
      </c>
      <c r="C137" s="6" t="s">
        <v>56</v>
      </c>
    </row>
    <row r="138" spans="1:3" x14ac:dyDescent="0.25">
      <c r="A138" s="6" t="s">
        <v>1413</v>
      </c>
      <c r="C138"/>
    </row>
    <row r="139" spans="1:3" x14ac:dyDescent="0.25">
      <c r="A139" s="6" t="s">
        <v>1413</v>
      </c>
      <c r="B139" s="6" t="s">
        <v>1315</v>
      </c>
      <c r="C139"/>
    </row>
    <row r="140" spans="1:3" x14ac:dyDescent="0.25">
      <c r="A140" s="6" t="s">
        <v>1413</v>
      </c>
      <c r="B140" s="6" t="s">
        <v>1315</v>
      </c>
      <c r="C140" s="6" t="s">
        <v>1377</v>
      </c>
    </row>
    <row r="141" spans="1:3" x14ac:dyDescent="0.25">
      <c r="A141" s="6" t="s">
        <v>1413</v>
      </c>
      <c r="B141" s="6" t="s">
        <v>24</v>
      </c>
      <c r="C141"/>
    </row>
    <row r="142" spans="1:3" x14ac:dyDescent="0.25">
      <c r="A142" s="6" t="s">
        <v>1413</v>
      </c>
      <c r="B142" s="6" t="s">
        <v>24</v>
      </c>
      <c r="C142" s="6" t="s">
        <v>46</v>
      </c>
    </row>
    <row r="143" spans="1:3" x14ac:dyDescent="0.25">
      <c r="A143" s="6" t="s">
        <v>1413</v>
      </c>
      <c r="B143" s="6" t="s">
        <v>1353</v>
      </c>
      <c r="C143"/>
    </row>
    <row r="144" spans="1:3" x14ac:dyDescent="0.25">
      <c r="A144" s="6" t="s">
        <v>1413</v>
      </c>
      <c r="B144" s="6" t="s">
        <v>1353</v>
      </c>
      <c r="C144" s="6" t="s">
        <v>1401</v>
      </c>
    </row>
    <row r="145" spans="1:3" x14ac:dyDescent="0.25">
      <c r="A145" s="6" t="s">
        <v>1413</v>
      </c>
      <c r="B145" s="6" t="s">
        <v>1300</v>
      </c>
      <c r="C145"/>
    </row>
    <row r="146" spans="1:3" x14ac:dyDescent="0.25">
      <c r="A146" s="6" t="s">
        <v>1413</v>
      </c>
      <c r="B146" s="6" t="s">
        <v>1300</v>
      </c>
      <c r="C146" s="6" t="s">
        <v>1373</v>
      </c>
    </row>
    <row r="147" spans="1:3" x14ac:dyDescent="0.25">
      <c r="A147" s="6" t="s">
        <v>1413</v>
      </c>
      <c r="B147" s="6" t="s">
        <v>14</v>
      </c>
      <c r="C147"/>
    </row>
    <row r="148" spans="1:3" x14ac:dyDescent="0.25">
      <c r="A148" s="6" t="s">
        <v>1413</v>
      </c>
      <c r="B148" s="6" t="s">
        <v>14</v>
      </c>
      <c r="C148" s="6" t="s">
        <v>81</v>
      </c>
    </row>
    <row r="149" spans="1:3" x14ac:dyDescent="0.25">
      <c r="A149" s="6" t="s">
        <v>1413</v>
      </c>
      <c r="B149" s="6" t="s">
        <v>1307</v>
      </c>
      <c r="C149"/>
    </row>
    <row r="150" spans="1:3" x14ac:dyDescent="0.25">
      <c r="A150" s="6" t="s">
        <v>1413</v>
      </c>
      <c r="B150" s="6" t="s">
        <v>1307</v>
      </c>
      <c r="C150" s="6" t="s">
        <v>1378</v>
      </c>
    </row>
    <row r="151" spans="1:3" x14ac:dyDescent="0.25">
      <c r="A151" s="6" t="s">
        <v>1413</v>
      </c>
      <c r="B151" s="6" t="s">
        <v>1358</v>
      </c>
      <c r="C151"/>
    </row>
    <row r="152" spans="1:3" x14ac:dyDescent="0.25">
      <c r="A152" s="6" t="s">
        <v>1413</v>
      </c>
      <c r="B152" s="6" t="s">
        <v>1358</v>
      </c>
      <c r="C152" s="6" t="s">
        <v>1405</v>
      </c>
    </row>
    <row r="153" spans="1:3" x14ac:dyDescent="0.25">
      <c r="A153" s="6" t="s">
        <v>1413</v>
      </c>
      <c r="B153" s="6" t="s">
        <v>1346</v>
      </c>
      <c r="C153"/>
    </row>
    <row r="154" spans="1:3" x14ac:dyDescent="0.25">
      <c r="A154" s="6" t="s">
        <v>1413</v>
      </c>
      <c r="B154" s="6" t="s">
        <v>1346</v>
      </c>
      <c r="C154" s="6" t="s">
        <v>1396</v>
      </c>
    </row>
    <row r="155" spans="1:3" ht="30" x14ac:dyDescent="0.25">
      <c r="A155" s="6" t="s">
        <v>1413</v>
      </c>
      <c r="B155" s="6" t="s">
        <v>1347</v>
      </c>
      <c r="C155"/>
    </row>
    <row r="156" spans="1:3" ht="30" x14ac:dyDescent="0.25">
      <c r="A156" s="6" t="s">
        <v>1413</v>
      </c>
      <c r="B156" s="6" t="s">
        <v>1347</v>
      </c>
      <c r="C156" s="6" t="s">
        <v>1397</v>
      </c>
    </row>
    <row r="157" spans="1:3" x14ac:dyDescent="0.25">
      <c r="A157" s="6" t="s">
        <v>1413</v>
      </c>
      <c r="B157" s="6" t="s">
        <v>111</v>
      </c>
      <c r="C157"/>
    </row>
    <row r="158" spans="1:3" x14ac:dyDescent="0.25">
      <c r="A158" s="6" t="s">
        <v>1413</v>
      </c>
      <c r="B158" s="6" t="s">
        <v>111</v>
      </c>
      <c r="C158" s="6" t="s">
        <v>1376</v>
      </c>
    </row>
    <row r="159" spans="1:3" x14ac:dyDescent="0.25">
      <c r="A159" s="6" t="s">
        <v>1413</v>
      </c>
      <c r="B159" s="6" t="s">
        <v>109</v>
      </c>
      <c r="C159"/>
    </row>
    <row r="160" spans="1:3" x14ac:dyDescent="0.25">
      <c r="A160" s="6" t="s">
        <v>1413</v>
      </c>
      <c r="B160" s="6" t="s">
        <v>109</v>
      </c>
      <c r="C160" s="6" t="s">
        <v>1376</v>
      </c>
    </row>
    <row r="161" spans="1:3" x14ac:dyDescent="0.25">
      <c r="A161" s="6" t="s">
        <v>1413</v>
      </c>
      <c r="B161" s="6" t="s">
        <v>1301</v>
      </c>
      <c r="C161"/>
    </row>
    <row r="162" spans="1:3" x14ac:dyDescent="0.25">
      <c r="A162" s="6" t="s">
        <v>1413</v>
      </c>
      <c r="B162" s="6" t="s">
        <v>1301</v>
      </c>
      <c r="C162" s="6" t="s">
        <v>1374</v>
      </c>
    </row>
    <row r="163" spans="1:3" x14ac:dyDescent="0.25">
      <c r="A163" s="6" t="s">
        <v>1413</v>
      </c>
      <c r="B163" s="6" t="s">
        <v>12</v>
      </c>
      <c r="C163"/>
    </row>
    <row r="164" spans="1:3" x14ac:dyDescent="0.25">
      <c r="A164" s="6" t="s">
        <v>1413</v>
      </c>
      <c r="B164" s="6" t="s">
        <v>12</v>
      </c>
      <c r="C164" s="6" t="s">
        <v>1393</v>
      </c>
    </row>
    <row r="165" spans="1:3" x14ac:dyDescent="0.25">
      <c r="A165" s="6" t="s">
        <v>1413</v>
      </c>
      <c r="B165" s="6" t="s">
        <v>1338</v>
      </c>
      <c r="C165"/>
    </row>
    <row r="166" spans="1:3" x14ac:dyDescent="0.25">
      <c r="A166" s="6" t="s">
        <v>1413</v>
      </c>
      <c r="B166" s="6" t="s">
        <v>1338</v>
      </c>
      <c r="C166" s="6" t="s">
        <v>1391</v>
      </c>
    </row>
    <row r="167" spans="1:3" ht="30" x14ac:dyDescent="0.25">
      <c r="A167" s="6" t="s">
        <v>1413</v>
      </c>
      <c r="B167" s="6" t="s">
        <v>1332</v>
      </c>
      <c r="C167"/>
    </row>
    <row r="168" spans="1:3" ht="30" x14ac:dyDescent="0.25">
      <c r="A168" s="6" t="s">
        <v>1413</v>
      </c>
      <c r="B168" s="6" t="s">
        <v>1332</v>
      </c>
      <c r="C168" s="6" t="s">
        <v>46</v>
      </c>
    </row>
    <row r="169" spans="1:3" x14ac:dyDescent="0.25">
      <c r="A169" s="6" t="s">
        <v>1413</v>
      </c>
      <c r="B169" s="6" t="s">
        <v>1309</v>
      </c>
      <c r="C169"/>
    </row>
    <row r="170" spans="1:3" x14ac:dyDescent="0.25">
      <c r="A170" s="6" t="s">
        <v>1413</v>
      </c>
      <c r="B170" s="6" t="s">
        <v>1309</v>
      </c>
      <c r="C170" s="6" t="s">
        <v>1379</v>
      </c>
    </row>
    <row r="171" spans="1:3" x14ac:dyDescent="0.25">
      <c r="A171" s="6" t="s">
        <v>1413</v>
      </c>
      <c r="B171" s="6" t="s">
        <v>1304</v>
      </c>
      <c r="C171"/>
    </row>
    <row r="172" spans="1:3" x14ac:dyDescent="0.25">
      <c r="A172" s="6" t="s">
        <v>1413</v>
      </c>
      <c r="B172" s="6" t="s">
        <v>1304</v>
      </c>
      <c r="C172" s="6" t="s">
        <v>1377</v>
      </c>
    </row>
    <row r="173" spans="1:3" x14ac:dyDescent="0.25">
      <c r="A173" s="6" t="s">
        <v>1413</v>
      </c>
      <c r="B173" s="6" t="s">
        <v>2</v>
      </c>
      <c r="C173"/>
    </row>
    <row r="174" spans="1:3" x14ac:dyDescent="0.25">
      <c r="A174" s="6" t="s">
        <v>1413</v>
      </c>
      <c r="B174" s="6" t="s">
        <v>2</v>
      </c>
      <c r="C174" s="6" t="s">
        <v>28</v>
      </c>
    </row>
    <row r="175" spans="1:3" x14ac:dyDescent="0.25">
      <c r="A175" s="6" t="s">
        <v>1413</v>
      </c>
      <c r="B175" s="6" t="s">
        <v>6</v>
      </c>
      <c r="C175"/>
    </row>
    <row r="176" spans="1:3" x14ac:dyDescent="0.25">
      <c r="A176" s="6" t="s">
        <v>1413</v>
      </c>
      <c r="B176" s="6" t="s">
        <v>6</v>
      </c>
      <c r="C176" s="6" t="s">
        <v>32</v>
      </c>
    </row>
    <row r="177" spans="1:3" x14ac:dyDescent="0.25">
      <c r="A177" s="6" t="s">
        <v>1413</v>
      </c>
      <c r="B177" s="6" t="s">
        <v>1335</v>
      </c>
      <c r="C177"/>
    </row>
    <row r="178" spans="1:3" x14ac:dyDescent="0.25">
      <c r="A178" s="6" t="s">
        <v>1413</v>
      </c>
      <c r="B178" s="6" t="s">
        <v>1335</v>
      </c>
      <c r="C178" s="6" t="s">
        <v>1389</v>
      </c>
    </row>
    <row r="179" spans="1:3" x14ac:dyDescent="0.25">
      <c r="A179" s="6" t="s">
        <v>1415</v>
      </c>
      <c r="C179"/>
    </row>
    <row r="180" spans="1:3" x14ac:dyDescent="0.25">
      <c r="A180" s="6" t="s">
        <v>1415</v>
      </c>
      <c r="B180" s="6" t="s">
        <v>1298</v>
      </c>
      <c r="C180"/>
    </row>
    <row r="181" spans="1:3" x14ac:dyDescent="0.25">
      <c r="A181" s="6" t="s">
        <v>1415</v>
      </c>
      <c r="B181" s="6" t="s">
        <v>1298</v>
      </c>
      <c r="C181" s="6">
        <v>76502</v>
      </c>
    </row>
    <row r="182" spans="1:3" x14ac:dyDescent="0.25">
      <c r="A182" s="6" t="s">
        <v>1415</v>
      </c>
      <c r="B182" s="6" t="s">
        <v>1297</v>
      </c>
      <c r="C182"/>
    </row>
    <row r="183" spans="1:3" x14ac:dyDescent="0.25">
      <c r="A183" s="6" t="s">
        <v>1415</v>
      </c>
      <c r="B183" s="6" t="s">
        <v>1297</v>
      </c>
      <c r="C183" s="6" t="s">
        <v>1296</v>
      </c>
    </row>
    <row r="184" spans="1:3" x14ac:dyDescent="0.25">
      <c r="A184" s="6" t="s">
        <v>1422</v>
      </c>
      <c r="C184"/>
    </row>
    <row r="185" spans="1:3" ht="30" x14ac:dyDescent="0.25">
      <c r="A185" s="6" t="s">
        <v>1422</v>
      </c>
      <c r="B185" s="6" t="s">
        <v>1363</v>
      </c>
      <c r="C185"/>
    </row>
    <row r="186" spans="1:3" ht="30" x14ac:dyDescent="0.25">
      <c r="A186" s="6" t="s">
        <v>1422</v>
      </c>
      <c r="B186" s="6" t="s">
        <v>1363</v>
      </c>
      <c r="C186" s="6" t="s">
        <v>1408</v>
      </c>
    </row>
    <row r="187" spans="1:3" x14ac:dyDescent="0.25">
      <c r="A187" s="6" t="s">
        <v>1422</v>
      </c>
      <c r="B187" s="6" t="s">
        <v>1339</v>
      </c>
      <c r="C187"/>
    </row>
    <row r="188" spans="1:3" x14ac:dyDescent="0.25">
      <c r="A188" s="6" t="s">
        <v>1422</v>
      </c>
      <c r="B188" s="6" t="s">
        <v>1339</v>
      </c>
      <c r="C188" s="6" t="s">
        <v>30</v>
      </c>
    </row>
    <row r="189" spans="1:3" x14ac:dyDescent="0.25">
      <c r="A189" s="6" t="s">
        <v>1422</v>
      </c>
      <c r="B189" s="6" t="s">
        <v>7</v>
      </c>
      <c r="C189"/>
    </row>
    <row r="190" spans="1:3" x14ac:dyDescent="0.25">
      <c r="A190" s="6" t="s">
        <v>1422</v>
      </c>
      <c r="B190" s="6" t="s">
        <v>7</v>
      </c>
      <c r="C190" s="6" t="s">
        <v>30</v>
      </c>
    </row>
    <row r="191" spans="1:3" ht="30" x14ac:dyDescent="0.25">
      <c r="A191" s="6" t="s">
        <v>1422</v>
      </c>
      <c r="B191" s="6" t="s">
        <v>1364</v>
      </c>
      <c r="C191"/>
    </row>
    <row r="192" spans="1:3" ht="30" x14ac:dyDescent="0.25">
      <c r="A192" s="6" t="s">
        <v>1422</v>
      </c>
      <c r="B192" s="6" t="s">
        <v>1364</v>
      </c>
      <c r="C192" s="6" t="s">
        <v>7</v>
      </c>
    </row>
    <row r="193" spans="1:3" x14ac:dyDescent="0.25">
      <c r="A193" s="6" t="s">
        <v>1418</v>
      </c>
      <c r="C193"/>
    </row>
    <row r="194" spans="1:3" ht="30" x14ac:dyDescent="0.25">
      <c r="A194" s="6" t="s">
        <v>1418</v>
      </c>
      <c r="B194" s="6" t="s">
        <v>1314</v>
      </c>
      <c r="C194"/>
    </row>
    <row r="195" spans="1:3" ht="30" x14ac:dyDescent="0.25">
      <c r="A195" s="6" t="s">
        <v>1418</v>
      </c>
      <c r="B195" s="6" t="s">
        <v>1314</v>
      </c>
    </row>
    <row r="196" spans="1:3" ht="30" x14ac:dyDescent="0.25">
      <c r="A196" s="6" t="s">
        <v>1418</v>
      </c>
      <c r="B196" s="6" t="s">
        <v>1345</v>
      </c>
      <c r="C196"/>
    </row>
    <row r="197" spans="1:3" ht="30" x14ac:dyDescent="0.25">
      <c r="A197" s="6" t="s">
        <v>1418</v>
      </c>
      <c r="B197" s="6" t="s">
        <v>1345</v>
      </c>
    </row>
    <row r="198" spans="1:3" ht="30" x14ac:dyDescent="0.25">
      <c r="A198" s="6" t="s">
        <v>1418</v>
      </c>
      <c r="B198" s="6" t="s">
        <v>1326</v>
      </c>
      <c r="C198"/>
    </row>
    <row r="199" spans="1:3" ht="30" x14ac:dyDescent="0.25">
      <c r="A199" s="6" t="s">
        <v>1418</v>
      </c>
      <c r="B199" s="6" t="s">
        <v>1326</v>
      </c>
    </row>
    <row r="200" spans="1:3" x14ac:dyDescent="0.25">
      <c r="A200" s="6" t="s">
        <v>1418</v>
      </c>
      <c r="B200" s="6" t="s">
        <v>1362</v>
      </c>
      <c r="C200"/>
    </row>
    <row r="201" spans="1:3" x14ac:dyDescent="0.25">
      <c r="A201" s="6" t="s">
        <v>1418</v>
      </c>
      <c r="B201" s="6" t="s">
        <v>1362</v>
      </c>
    </row>
    <row r="202" spans="1:3" ht="30" x14ac:dyDescent="0.25">
      <c r="A202" s="6" t="s">
        <v>1418</v>
      </c>
      <c r="B202" s="6" t="s">
        <v>1333</v>
      </c>
      <c r="C202"/>
    </row>
    <row r="203" spans="1:3" ht="30" x14ac:dyDescent="0.25">
      <c r="A203" s="6" t="s">
        <v>1418</v>
      </c>
      <c r="B203" s="6" t="s">
        <v>1333</v>
      </c>
    </row>
    <row r="204" spans="1:3" x14ac:dyDescent="0.25">
      <c r="A204" s="6" t="s">
        <v>1425</v>
      </c>
      <c r="C204"/>
    </row>
    <row r="205" spans="1:3" x14ac:dyDescent="0.25">
      <c r="A205" s="6" t="s">
        <v>1425</v>
      </c>
      <c r="B205" s="6" t="s">
        <v>20</v>
      </c>
      <c r="C205"/>
    </row>
    <row r="206" spans="1:3" x14ac:dyDescent="0.25">
      <c r="A206" s="6" t="s">
        <v>1425</v>
      </c>
      <c r="B206" s="6" t="s">
        <v>20</v>
      </c>
      <c r="C206" s="6" t="s">
        <v>82</v>
      </c>
    </row>
    <row r="207" spans="1:3" x14ac:dyDescent="0.25">
      <c r="A207" s="6" t="s">
        <v>1420</v>
      </c>
      <c r="C207"/>
    </row>
    <row r="208" spans="1:3" x14ac:dyDescent="0.25">
      <c r="A208" s="6" t="s">
        <v>1420</v>
      </c>
      <c r="B208" s="6" t="s">
        <v>1299</v>
      </c>
      <c r="C208"/>
    </row>
    <row r="209" spans="1:3" x14ac:dyDescent="0.25">
      <c r="A209" s="6" t="s">
        <v>1420</v>
      </c>
      <c r="B209" s="6" t="s">
        <v>1299</v>
      </c>
      <c r="C209" s="6" t="s">
        <v>45</v>
      </c>
    </row>
    <row r="210" spans="1:3" x14ac:dyDescent="0.25">
      <c r="A210" s="6" t="s">
        <v>1420</v>
      </c>
      <c r="B210" s="6" t="s">
        <v>1369</v>
      </c>
      <c r="C210"/>
    </row>
    <row r="211" spans="1:3" x14ac:dyDescent="0.25">
      <c r="A211" s="6" t="s">
        <v>1420</v>
      </c>
      <c r="B211" s="6" t="s">
        <v>1369</v>
      </c>
      <c r="C211" s="6" t="s">
        <v>45</v>
      </c>
    </row>
    <row r="212" spans="1:3" x14ac:dyDescent="0.25">
      <c r="A212" s="6" t="s">
        <v>1420</v>
      </c>
      <c r="B212" s="6" t="s">
        <v>1372</v>
      </c>
      <c r="C212"/>
    </row>
    <row r="213" spans="1:3" x14ac:dyDescent="0.25">
      <c r="A213" s="6" t="s">
        <v>1420</v>
      </c>
      <c r="B213" s="6" t="s">
        <v>1372</v>
      </c>
      <c r="C213" s="6" t="s">
        <v>45</v>
      </c>
    </row>
    <row r="214" spans="1:3" x14ac:dyDescent="0.25">
      <c r="A214" s="6" t="s">
        <v>1420</v>
      </c>
      <c r="B214" s="6" t="s">
        <v>1320</v>
      </c>
      <c r="C214"/>
    </row>
    <row r="215" spans="1:3" x14ac:dyDescent="0.25">
      <c r="A215" s="6" t="s">
        <v>1420</v>
      </c>
      <c r="B215" s="6" t="s">
        <v>1320</v>
      </c>
      <c r="C215" s="6" t="s">
        <v>45</v>
      </c>
    </row>
    <row r="216" spans="1:3" x14ac:dyDescent="0.25">
      <c r="A216" s="6" t="s">
        <v>1420</v>
      </c>
      <c r="B216" s="6" t="s">
        <v>1312</v>
      </c>
      <c r="C216"/>
    </row>
    <row r="217" spans="1:3" x14ac:dyDescent="0.25">
      <c r="A217" s="6" t="s">
        <v>1420</v>
      </c>
      <c r="B217" s="6" t="s">
        <v>1312</v>
      </c>
      <c r="C217" s="6" t="s">
        <v>45</v>
      </c>
    </row>
    <row r="218" spans="1:3" x14ac:dyDescent="0.25">
      <c r="A218" s="6" t="s">
        <v>1420</v>
      </c>
      <c r="B218" s="6" t="s">
        <v>1368</v>
      </c>
      <c r="C218"/>
    </row>
    <row r="219" spans="1:3" x14ac:dyDescent="0.25">
      <c r="A219" s="6" t="s">
        <v>1420</v>
      </c>
      <c r="B219" s="6" t="s">
        <v>1368</v>
      </c>
      <c r="C219" s="6" t="s">
        <v>45</v>
      </c>
    </row>
    <row r="220" spans="1:3" x14ac:dyDescent="0.25">
      <c r="A220" s="6" t="s">
        <v>1420</v>
      </c>
      <c r="B220" s="6" t="s">
        <v>1306</v>
      </c>
      <c r="C220"/>
    </row>
    <row r="221" spans="1:3" x14ac:dyDescent="0.25">
      <c r="A221" s="6" t="s">
        <v>1420</v>
      </c>
      <c r="B221" s="6" t="s">
        <v>1306</v>
      </c>
      <c r="C221" s="6" t="s">
        <v>45</v>
      </c>
    </row>
    <row r="222" spans="1:3" x14ac:dyDescent="0.25">
      <c r="A222" s="6" t="s">
        <v>1420</v>
      </c>
      <c r="B222" s="6" t="s">
        <v>1317</v>
      </c>
      <c r="C222"/>
    </row>
    <row r="223" spans="1:3" x14ac:dyDescent="0.25">
      <c r="A223" s="6" t="s">
        <v>1420</v>
      </c>
      <c r="B223" s="6" t="s">
        <v>1317</v>
      </c>
      <c r="C223" s="6" t="s">
        <v>45</v>
      </c>
    </row>
    <row r="224" spans="1:3" x14ac:dyDescent="0.25">
      <c r="A224" s="6" t="s">
        <v>1429</v>
      </c>
      <c r="C224"/>
    </row>
    <row r="225" spans="1:3" ht="30" x14ac:dyDescent="0.25">
      <c r="A225" s="6" t="s">
        <v>1429</v>
      </c>
      <c r="B225" s="6" t="s">
        <v>1370</v>
      </c>
      <c r="C225"/>
    </row>
    <row r="226" spans="1:3" ht="30" x14ac:dyDescent="0.25">
      <c r="A226" s="6" t="s">
        <v>1429</v>
      </c>
      <c r="B226" s="6" t="s">
        <v>1370</v>
      </c>
      <c r="C226" s="6" t="s">
        <v>45</v>
      </c>
    </row>
    <row r="227" spans="1:3" x14ac:dyDescent="0.25">
      <c r="A227" s="6" t="s">
        <v>1429</v>
      </c>
      <c r="B227" s="6" t="s">
        <v>1366</v>
      </c>
      <c r="C227"/>
    </row>
    <row r="228" spans="1:3" x14ac:dyDescent="0.25">
      <c r="A228" s="6" t="s">
        <v>1429</v>
      </c>
      <c r="B228" s="6" t="s">
        <v>1366</v>
      </c>
      <c r="C228" s="6" t="s">
        <v>45</v>
      </c>
    </row>
    <row r="229" spans="1:3" x14ac:dyDescent="0.25">
      <c r="A229" s="6" t="s">
        <v>1429</v>
      </c>
      <c r="B229" s="6" t="s">
        <v>1371</v>
      </c>
      <c r="C229"/>
    </row>
    <row r="230" spans="1:3" x14ac:dyDescent="0.25">
      <c r="A230" s="6" t="s">
        <v>1429</v>
      </c>
      <c r="B230" s="6" t="s">
        <v>1371</v>
      </c>
      <c r="C230" s="6" t="s">
        <v>45</v>
      </c>
    </row>
    <row r="231" spans="1:3" x14ac:dyDescent="0.25">
      <c r="A231" s="6" t="s">
        <v>1429</v>
      </c>
      <c r="B231" s="6" t="s">
        <v>1355</v>
      </c>
      <c r="C231"/>
    </row>
    <row r="232" spans="1:3" x14ac:dyDescent="0.25">
      <c r="A232" s="6" t="s">
        <v>1429</v>
      </c>
      <c r="B232" s="6" t="s">
        <v>1355</v>
      </c>
      <c r="C232" s="6" t="s">
        <v>30</v>
      </c>
    </row>
    <row r="233" spans="1:3" x14ac:dyDescent="0.25">
      <c r="A233" s="6" t="s">
        <v>1429</v>
      </c>
      <c r="B233" s="6" t="s">
        <v>1334</v>
      </c>
      <c r="C233"/>
    </row>
    <row r="234" spans="1:3" x14ac:dyDescent="0.25">
      <c r="A234" s="6" t="s">
        <v>1429</v>
      </c>
      <c r="B234" s="6" t="s">
        <v>1334</v>
      </c>
      <c r="C234" s="6" t="s">
        <v>30</v>
      </c>
    </row>
    <row r="235" spans="1:3" x14ac:dyDescent="0.25">
      <c r="A235" s="6" t="s">
        <v>1429</v>
      </c>
      <c r="B235" s="6" t="s">
        <v>1429</v>
      </c>
      <c r="C235"/>
    </row>
    <row r="236" spans="1:3" x14ac:dyDescent="0.25">
      <c r="A236" s="6" t="s">
        <v>1429</v>
      </c>
      <c r="B236" s="6" t="s">
        <v>1429</v>
      </c>
      <c r="C236" s="6" t="s">
        <v>1429</v>
      </c>
    </row>
    <row r="237" spans="1:3" x14ac:dyDescent="0.25">
      <c r="A237" s="6" t="s">
        <v>105</v>
      </c>
      <c r="B237" s="6"/>
    </row>
  </sheetData>
  <pageMargins left="0.7" right="0.7" top="0.75" bottom="0.75" header="0.3" footer="0.3"/>
  <pageSetup orientation="portrait" horizontalDpi="200" verticalDpi="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CE82C-AB05-49FE-A67A-2714BFF03C2E}">
  <dimension ref="A1"/>
  <sheetViews>
    <sheetView workbookViewId="0">
      <selection activeCell="A2" sqref="A2"/>
    </sheetView>
  </sheetViews>
  <sheetFormatPr defaultRowHeight="15" x14ac:dyDescent="0.25"/>
  <sheetData>
    <row r="1" spans="1:1" x14ac:dyDescent="0.25">
      <c r="A1" t="s">
        <v>1204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796F-AFCB-4E72-80E0-D2F909755583}">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85CF0-E985-495F-A506-33B8D5FCD9BC}">
  <dimension ref="A1:G100"/>
  <sheetViews>
    <sheetView workbookViewId="0"/>
  </sheetViews>
  <sheetFormatPr defaultRowHeight="15" x14ac:dyDescent="0.25"/>
  <cols>
    <col min="1" max="1" width="15.5703125" bestFit="1" customWidth="1"/>
    <col min="2" max="2" width="9.85546875" bestFit="1" customWidth="1"/>
    <col min="3" max="7" width="81.140625" bestFit="1" customWidth="1"/>
  </cols>
  <sheetData>
    <row r="1" spans="1:7" x14ac:dyDescent="0.25">
      <c r="A1" t="s">
        <v>610</v>
      </c>
      <c r="B1" t="s">
        <v>1214</v>
      </c>
      <c r="C1" t="s">
        <v>1215</v>
      </c>
      <c r="D1" t="s">
        <v>609</v>
      </c>
      <c r="E1" t="s">
        <v>1219</v>
      </c>
      <c r="F1" t="s">
        <v>1220</v>
      </c>
      <c r="G1" t="s">
        <v>1221</v>
      </c>
    </row>
    <row r="2" spans="1:7" x14ac:dyDescent="0.25">
      <c r="A2" s="2"/>
      <c r="C2" s="26" t="s">
        <v>98</v>
      </c>
      <c r="D2" s="26" t="s">
        <v>100</v>
      </c>
      <c r="E2" s="26" t="s">
        <v>54</v>
      </c>
      <c r="F2" s="26" t="s">
        <v>102</v>
      </c>
      <c r="G2" s="26" t="s">
        <v>36</v>
      </c>
    </row>
    <row r="3" spans="1:7" x14ac:dyDescent="0.25">
      <c r="A3" s="2">
        <v>44732</v>
      </c>
      <c r="C3" s="26" t="s">
        <v>1205</v>
      </c>
      <c r="D3" s="26"/>
      <c r="E3" s="26" t="s">
        <v>1216</v>
      </c>
      <c r="F3" s="26" t="s">
        <v>1217</v>
      </c>
      <c r="G3" s="26" t="s">
        <v>1218</v>
      </c>
    </row>
    <row r="4" spans="1:7" x14ac:dyDescent="0.25">
      <c r="A4" s="2">
        <v>44732</v>
      </c>
      <c r="C4" s="26" t="s">
        <v>1206</v>
      </c>
      <c r="D4" s="26"/>
      <c r="E4" s="26"/>
      <c r="F4" s="26"/>
      <c r="G4" s="26"/>
    </row>
    <row r="5" spans="1:7" x14ac:dyDescent="0.25">
      <c r="A5" s="2">
        <v>44732</v>
      </c>
      <c r="C5" s="26" t="s">
        <v>1207</v>
      </c>
      <c r="D5" s="26"/>
      <c r="E5" s="26"/>
      <c r="F5" s="26"/>
      <c r="G5" s="26"/>
    </row>
    <row r="6" spans="1:7" x14ac:dyDescent="0.25">
      <c r="A6" s="2">
        <v>44732</v>
      </c>
      <c r="C6" s="26" t="s">
        <v>1208</v>
      </c>
      <c r="D6" s="26"/>
      <c r="E6" s="26"/>
      <c r="F6" s="26"/>
      <c r="G6" s="26"/>
    </row>
    <row r="7" spans="1:7" x14ac:dyDescent="0.25">
      <c r="A7" s="2">
        <v>44732</v>
      </c>
      <c r="C7" s="26" t="s">
        <v>1209</v>
      </c>
      <c r="D7" s="26"/>
      <c r="E7" s="26"/>
      <c r="F7" s="26"/>
      <c r="G7" s="26"/>
    </row>
    <row r="8" spans="1:7" x14ac:dyDescent="0.25">
      <c r="A8" s="2">
        <v>44732</v>
      </c>
      <c r="C8" s="26" t="s">
        <v>1210</v>
      </c>
      <c r="D8" s="26"/>
      <c r="E8" s="26"/>
      <c r="F8" s="26"/>
      <c r="G8" s="26"/>
    </row>
    <row r="9" spans="1:7" x14ac:dyDescent="0.25">
      <c r="A9" s="2">
        <v>44732</v>
      </c>
      <c r="C9" s="26" t="s">
        <v>1211</v>
      </c>
      <c r="D9" s="26" t="s">
        <v>1212</v>
      </c>
      <c r="E9" s="26"/>
      <c r="F9" s="26"/>
      <c r="G9" s="26"/>
    </row>
    <row r="10" spans="1:7" x14ac:dyDescent="0.25">
      <c r="A10" s="2">
        <v>44732</v>
      </c>
      <c r="C10" s="26" t="s">
        <v>1213</v>
      </c>
      <c r="D10" s="26"/>
      <c r="E10" s="26"/>
      <c r="F10" s="26"/>
      <c r="G10" s="26"/>
    </row>
    <row r="11" spans="1:7" x14ac:dyDescent="0.25">
      <c r="A11" s="2"/>
      <c r="C11" s="26"/>
      <c r="D11" s="26"/>
      <c r="E11" s="26"/>
      <c r="F11" s="26"/>
      <c r="G11" s="26"/>
    </row>
    <row r="12" spans="1:7" x14ac:dyDescent="0.25">
      <c r="A12" s="2"/>
      <c r="C12" s="26"/>
      <c r="D12" s="26"/>
      <c r="E12" s="26"/>
      <c r="F12" s="26"/>
      <c r="G12" s="26"/>
    </row>
    <row r="13" spans="1:7" x14ac:dyDescent="0.25">
      <c r="A13" s="2"/>
      <c r="C13" s="26"/>
      <c r="D13" s="26"/>
      <c r="E13" s="26"/>
      <c r="F13" s="26"/>
      <c r="G13" s="26"/>
    </row>
    <row r="14" spans="1:7" x14ac:dyDescent="0.25">
      <c r="A14" s="2"/>
      <c r="C14" s="26"/>
      <c r="D14" s="26"/>
      <c r="E14" s="26"/>
      <c r="F14" s="26"/>
      <c r="G14" s="26"/>
    </row>
    <row r="15" spans="1:7" x14ac:dyDescent="0.25">
      <c r="A15" s="2"/>
      <c r="C15" s="26"/>
      <c r="D15" s="26"/>
      <c r="E15" s="26"/>
      <c r="F15" s="26"/>
      <c r="G15" s="26"/>
    </row>
    <row r="16" spans="1:7" x14ac:dyDescent="0.25">
      <c r="A16" s="2"/>
      <c r="C16" s="26"/>
      <c r="D16" s="26"/>
      <c r="E16" s="26"/>
      <c r="F16" s="26"/>
      <c r="G16" s="26"/>
    </row>
    <row r="17" spans="1:7" x14ac:dyDescent="0.25">
      <c r="A17" s="2"/>
      <c r="C17" s="26"/>
      <c r="D17" s="26"/>
      <c r="E17" s="26"/>
      <c r="F17" s="26"/>
      <c r="G17" s="26"/>
    </row>
    <row r="18" spans="1:7" x14ac:dyDescent="0.25">
      <c r="A18" s="2"/>
      <c r="C18" s="26"/>
      <c r="D18" s="26"/>
      <c r="E18" s="26"/>
      <c r="F18" s="26"/>
      <c r="G18" s="26"/>
    </row>
    <row r="19" spans="1:7" x14ac:dyDescent="0.25">
      <c r="A19" s="2"/>
      <c r="C19" s="26"/>
      <c r="D19" s="26"/>
      <c r="E19" s="26"/>
      <c r="F19" s="26"/>
      <c r="G19" s="26"/>
    </row>
    <row r="20" spans="1:7" x14ac:dyDescent="0.25">
      <c r="A20" s="2"/>
      <c r="C20" s="26"/>
      <c r="D20" s="26"/>
      <c r="E20" s="26"/>
      <c r="F20" s="26"/>
      <c r="G20" s="26"/>
    </row>
    <row r="21" spans="1:7" x14ac:dyDescent="0.25">
      <c r="A21" s="2"/>
      <c r="C21" s="26"/>
      <c r="D21" s="26"/>
      <c r="E21" s="26"/>
      <c r="F21" s="26"/>
      <c r="G21" s="26"/>
    </row>
    <row r="22" spans="1:7" x14ac:dyDescent="0.25">
      <c r="A22" s="2"/>
      <c r="C22" s="26"/>
      <c r="D22" s="26"/>
      <c r="E22" s="26"/>
      <c r="F22" s="26"/>
      <c r="G22" s="26"/>
    </row>
    <row r="23" spans="1:7" x14ac:dyDescent="0.25">
      <c r="A23" s="2"/>
      <c r="C23" s="26"/>
      <c r="D23" s="26"/>
      <c r="E23" s="26"/>
      <c r="F23" s="26"/>
      <c r="G23" s="26"/>
    </row>
    <row r="24" spans="1:7" x14ac:dyDescent="0.25">
      <c r="A24" s="2"/>
      <c r="C24" s="26"/>
      <c r="D24" s="26"/>
      <c r="E24" s="26"/>
      <c r="F24" s="26"/>
      <c r="G24" s="26"/>
    </row>
    <row r="25" spans="1:7" x14ac:dyDescent="0.25">
      <c r="A25" s="2"/>
      <c r="C25" s="26"/>
      <c r="D25" s="26"/>
      <c r="E25" s="26"/>
      <c r="F25" s="26"/>
      <c r="G25" s="26"/>
    </row>
    <row r="26" spans="1:7" x14ac:dyDescent="0.25">
      <c r="A26" s="2"/>
      <c r="C26" s="26"/>
      <c r="D26" s="26"/>
      <c r="E26" s="26"/>
      <c r="F26" s="26"/>
      <c r="G26" s="26"/>
    </row>
    <row r="27" spans="1:7" x14ac:dyDescent="0.25">
      <c r="A27" s="2"/>
      <c r="C27" s="26"/>
      <c r="D27" s="26"/>
      <c r="E27" s="26"/>
      <c r="F27" s="26"/>
      <c r="G27" s="26"/>
    </row>
    <row r="28" spans="1:7" x14ac:dyDescent="0.25">
      <c r="A28" s="2"/>
      <c r="C28" s="26"/>
      <c r="D28" s="26"/>
      <c r="E28" s="26"/>
      <c r="F28" s="26"/>
      <c r="G28" s="26"/>
    </row>
    <row r="29" spans="1:7" x14ac:dyDescent="0.25">
      <c r="A29" s="2"/>
      <c r="C29" s="26"/>
      <c r="D29" s="26"/>
      <c r="E29" s="26"/>
      <c r="F29" s="26"/>
      <c r="G29" s="26"/>
    </row>
    <row r="30" spans="1:7" x14ac:dyDescent="0.25">
      <c r="A30" s="2"/>
      <c r="C30" s="26"/>
      <c r="D30" s="26"/>
      <c r="E30" s="26"/>
      <c r="F30" s="26"/>
      <c r="G30" s="26"/>
    </row>
    <row r="31" spans="1:7" x14ac:dyDescent="0.25">
      <c r="A31" s="2"/>
      <c r="C31" s="26"/>
      <c r="D31" s="26"/>
      <c r="E31" s="26"/>
      <c r="F31" s="26"/>
      <c r="G31" s="26"/>
    </row>
    <row r="32" spans="1:7" x14ac:dyDescent="0.25">
      <c r="A32" s="2"/>
      <c r="C32" s="26"/>
      <c r="D32" s="26"/>
      <c r="E32" s="26"/>
      <c r="F32" s="26"/>
      <c r="G32" s="26"/>
    </row>
    <row r="33" spans="1:7" x14ac:dyDescent="0.25">
      <c r="A33" s="2"/>
      <c r="C33" s="26"/>
      <c r="D33" s="26"/>
      <c r="E33" s="26"/>
      <c r="F33" s="26"/>
      <c r="G33" s="26"/>
    </row>
    <row r="34" spans="1:7" x14ac:dyDescent="0.25">
      <c r="A34" s="2"/>
      <c r="C34" s="26"/>
      <c r="D34" s="26"/>
      <c r="E34" s="26"/>
      <c r="F34" s="26"/>
      <c r="G34" s="26"/>
    </row>
    <row r="35" spans="1:7" x14ac:dyDescent="0.25">
      <c r="A35" s="2"/>
      <c r="C35" s="26"/>
      <c r="D35" s="26"/>
      <c r="E35" s="26"/>
      <c r="F35" s="26"/>
      <c r="G35" s="26"/>
    </row>
    <row r="36" spans="1:7" x14ac:dyDescent="0.25">
      <c r="A36" s="2"/>
      <c r="C36" s="26"/>
      <c r="D36" s="26"/>
      <c r="E36" s="26"/>
      <c r="F36" s="26"/>
      <c r="G36" s="26"/>
    </row>
    <row r="37" spans="1:7" x14ac:dyDescent="0.25">
      <c r="A37" s="2"/>
      <c r="C37" s="26"/>
      <c r="D37" s="26"/>
      <c r="E37" s="26"/>
      <c r="F37" s="26"/>
      <c r="G37" s="26"/>
    </row>
    <row r="38" spans="1:7" x14ac:dyDescent="0.25">
      <c r="A38" s="2"/>
      <c r="C38" s="26"/>
      <c r="D38" s="26"/>
      <c r="E38" s="26"/>
      <c r="F38" s="26"/>
      <c r="G38" s="26"/>
    </row>
    <row r="39" spans="1:7" x14ac:dyDescent="0.25">
      <c r="A39" s="2"/>
      <c r="C39" s="26"/>
      <c r="D39" s="26"/>
      <c r="E39" s="26"/>
      <c r="F39" s="26"/>
      <c r="G39" s="26"/>
    </row>
    <row r="40" spans="1:7" x14ac:dyDescent="0.25">
      <c r="A40" s="2"/>
      <c r="C40" s="26"/>
      <c r="D40" s="26"/>
      <c r="E40" s="26"/>
      <c r="F40" s="26"/>
      <c r="G40" s="26"/>
    </row>
    <row r="41" spans="1:7" x14ac:dyDescent="0.25">
      <c r="A41" s="2"/>
      <c r="C41" s="26"/>
      <c r="D41" s="26"/>
      <c r="E41" s="26"/>
      <c r="F41" s="26"/>
      <c r="G41" s="26"/>
    </row>
    <row r="42" spans="1:7" x14ac:dyDescent="0.25">
      <c r="A42" s="2"/>
      <c r="C42" s="26"/>
      <c r="D42" s="26"/>
      <c r="E42" s="26"/>
      <c r="F42" s="26"/>
      <c r="G42" s="26"/>
    </row>
    <row r="43" spans="1:7" x14ac:dyDescent="0.25">
      <c r="A43" s="2"/>
      <c r="C43" s="26"/>
      <c r="D43" s="26"/>
      <c r="E43" s="26"/>
      <c r="F43" s="26"/>
      <c r="G43" s="26"/>
    </row>
    <row r="44" spans="1:7" x14ac:dyDescent="0.25">
      <c r="A44" s="2"/>
      <c r="C44" s="26"/>
      <c r="D44" s="26"/>
      <c r="E44" s="26"/>
      <c r="F44" s="26"/>
      <c r="G44" s="26"/>
    </row>
    <row r="45" spans="1:7" x14ac:dyDescent="0.25">
      <c r="A45" s="2"/>
      <c r="C45" s="26"/>
      <c r="D45" s="26"/>
      <c r="E45" s="26"/>
      <c r="F45" s="26"/>
      <c r="G45" s="26"/>
    </row>
    <row r="46" spans="1:7" x14ac:dyDescent="0.25">
      <c r="A46" s="2"/>
      <c r="C46" s="26"/>
      <c r="D46" s="26"/>
      <c r="E46" s="26"/>
      <c r="F46" s="26"/>
      <c r="G46" s="26"/>
    </row>
    <row r="47" spans="1:7" x14ac:dyDescent="0.25">
      <c r="A47" s="2"/>
      <c r="C47" s="26"/>
      <c r="D47" s="26"/>
      <c r="E47" s="26"/>
      <c r="F47" s="26"/>
      <c r="G47" s="26"/>
    </row>
    <row r="48" spans="1:7" x14ac:dyDescent="0.25">
      <c r="A48" s="2"/>
      <c r="C48" s="26"/>
      <c r="D48" s="26"/>
      <c r="E48" s="26"/>
      <c r="F48" s="26"/>
      <c r="G48" s="26"/>
    </row>
    <row r="49" spans="1:7" x14ac:dyDescent="0.25">
      <c r="A49" s="2"/>
      <c r="C49" s="26"/>
      <c r="D49" s="26"/>
      <c r="E49" s="26"/>
      <c r="F49" s="26"/>
      <c r="G49" s="26"/>
    </row>
    <row r="50" spans="1:7" x14ac:dyDescent="0.25">
      <c r="A50" s="2"/>
      <c r="C50" s="26"/>
      <c r="D50" s="26"/>
      <c r="E50" s="26"/>
      <c r="F50" s="26"/>
      <c r="G50" s="26"/>
    </row>
    <row r="51" spans="1:7" x14ac:dyDescent="0.25">
      <c r="A51" s="2"/>
      <c r="C51" s="26"/>
      <c r="D51" s="26"/>
      <c r="E51" s="26"/>
      <c r="F51" s="26"/>
      <c r="G51" s="26"/>
    </row>
    <row r="52" spans="1:7" x14ac:dyDescent="0.25">
      <c r="A52" s="2"/>
      <c r="C52" s="26"/>
      <c r="D52" s="26"/>
      <c r="E52" s="26"/>
      <c r="F52" s="26"/>
      <c r="G52" s="26"/>
    </row>
    <row r="53" spans="1:7" x14ac:dyDescent="0.25">
      <c r="A53" s="2"/>
      <c r="C53" s="26"/>
      <c r="D53" s="26"/>
      <c r="E53" s="26"/>
      <c r="F53" s="26"/>
      <c r="G53" s="26"/>
    </row>
    <row r="54" spans="1:7" x14ac:dyDescent="0.25">
      <c r="A54" s="2"/>
      <c r="C54" s="26"/>
      <c r="D54" s="26"/>
      <c r="E54" s="26"/>
      <c r="F54" s="26"/>
      <c r="G54" s="26"/>
    </row>
    <row r="55" spans="1:7" x14ac:dyDescent="0.25">
      <c r="A55" s="2"/>
      <c r="C55" s="26"/>
      <c r="D55" s="26"/>
      <c r="E55" s="26"/>
      <c r="F55" s="26"/>
      <c r="G55" s="26"/>
    </row>
    <row r="56" spans="1:7" x14ac:dyDescent="0.25">
      <c r="A56" s="2"/>
      <c r="C56" s="26"/>
      <c r="D56" s="26"/>
      <c r="E56" s="26"/>
      <c r="F56" s="26"/>
      <c r="G56" s="26"/>
    </row>
    <row r="57" spans="1:7" x14ac:dyDescent="0.25">
      <c r="A57" s="2"/>
      <c r="C57" s="26"/>
      <c r="D57" s="26"/>
      <c r="E57" s="26"/>
      <c r="F57" s="26"/>
      <c r="G57" s="26"/>
    </row>
    <row r="58" spans="1:7" x14ac:dyDescent="0.25">
      <c r="A58" s="2"/>
      <c r="C58" s="26"/>
      <c r="D58" s="26"/>
      <c r="E58" s="26"/>
      <c r="F58" s="26"/>
      <c r="G58" s="26"/>
    </row>
    <row r="59" spans="1:7" x14ac:dyDescent="0.25">
      <c r="A59" s="2"/>
      <c r="C59" s="26"/>
      <c r="D59" s="26"/>
      <c r="E59" s="26"/>
      <c r="F59" s="26"/>
      <c r="G59" s="26"/>
    </row>
    <row r="60" spans="1:7" x14ac:dyDescent="0.25">
      <c r="A60" s="2"/>
      <c r="C60" s="26"/>
      <c r="D60" s="26"/>
      <c r="E60" s="26"/>
      <c r="F60" s="26"/>
      <c r="G60" s="26"/>
    </row>
    <row r="61" spans="1:7" x14ac:dyDescent="0.25">
      <c r="A61" s="2"/>
      <c r="C61" s="26"/>
      <c r="D61" s="26"/>
      <c r="E61" s="26"/>
      <c r="F61" s="26"/>
      <c r="G61" s="26"/>
    </row>
    <row r="62" spans="1:7" x14ac:dyDescent="0.25">
      <c r="A62" s="2"/>
      <c r="C62" s="26"/>
      <c r="D62" s="26"/>
      <c r="E62" s="26"/>
      <c r="F62" s="26"/>
      <c r="G62" s="26"/>
    </row>
    <row r="63" spans="1:7" x14ac:dyDescent="0.25">
      <c r="A63" s="2"/>
      <c r="C63" s="26"/>
      <c r="D63" s="26"/>
      <c r="E63" s="26"/>
      <c r="F63" s="26"/>
      <c r="G63" s="26"/>
    </row>
    <row r="64" spans="1:7" x14ac:dyDescent="0.25">
      <c r="A64" s="2"/>
      <c r="C64" s="26"/>
      <c r="D64" s="26"/>
      <c r="E64" s="26"/>
      <c r="F64" s="26"/>
      <c r="G64" s="26"/>
    </row>
    <row r="65" spans="1:7" x14ac:dyDescent="0.25">
      <c r="A65" s="2"/>
      <c r="C65" s="26"/>
      <c r="D65" s="26"/>
      <c r="E65" s="26"/>
      <c r="F65" s="26"/>
      <c r="G65" s="26"/>
    </row>
    <row r="66" spans="1:7" x14ac:dyDescent="0.25">
      <c r="A66" s="2"/>
      <c r="C66" s="26"/>
      <c r="D66" s="26"/>
      <c r="E66" s="26"/>
      <c r="F66" s="26"/>
      <c r="G66" s="26"/>
    </row>
    <row r="67" spans="1:7" x14ac:dyDescent="0.25">
      <c r="A67" s="2"/>
      <c r="C67" s="26"/>
      <c r="D67" s="26"/>
      <c r="E67" s="26"/>
      <c r="F67" s="26"/>
      <c r="G67" s="26"/>
    </row>
    <row r="68" spans="1:7" x14ac:dyDescent="0.25">
      <c r="A68" s="2"/>
      <c r="C68" s="26"/>
      <c r="D68" s="26"/>
      <c r="E68" s="26"/>
      <c r="F68" s="26"/>
      <c r="G68" s="26"/>
    </row>
    <row r="69" spans="1:7" x14ac:dyDescent="0.25">
      <c r="A69" s="2"/>
      <c r="C69" s="26"/>
      <c r="D69" s="26"/>
      <c r="E69" s="26"/>
      <c r="F69" s="26"/>
      <c r="G69" s="26"/>
    </row>
    <row r="70" spans="1:7" x14ac:dyDescent="0.25">
      <c r="A70" s="2"/>
      <c r="C70" s="26"/>
      <c r="D70" s="26"/>
      <c r="E70" s="26"/>
      <c r="F70" s="26"/>
      <c r="G70" s="26"/>
    </row>
    <row r="71" spans="1:7" x14ac:dyDescent="0.25">
      <c r="A71" s="2"/>
      <c r="C71" s="26"/>
      <c r="D71" s="26"/>
      <c r="E71" s="26"/>
      <c r="F71" s="26"/>
      <c r="G71" s="26"/>
    </row>
    <row r="72" spans="1:7" x14ac:dyDescent="0.25">
      <c r="A72" s="2"/>
      <c r="C72" s="26"/>
      <c r="D72" s="26"/>
      <c r="E72" s="26"/>
      <c r="F72" s="26"/>
      <c r="G72" s="26"/>
    </row>
    <row r="73" spans="1:7" x14ac:dyDescent="0.25">
      <c r="A73" s="2"/>
      <c r="C73" s="26"/>
      <c r="D73" s="26"/>
      <c r="E73" s="26"/>
      <c r="F73" s="26"/>
      <c r="G73" s="26"/>
    </row>
    <row r="74" spans="1:7" x14ac:dyDescent="0.25">
      <c r="A74" s="2"/>
      <c r="C74" s="26"/>
      <c r="D74" s="26"/>
      <c r="E74" s="26"/>
      <c r="F74" s="26"/>
      <c r="G74" s="26"/>
    </row>
    <row r="75" spans="1:7" x14ac:dyDescent="0.25">
      <c r="A75" s="2"/>
      <c r="C75" s="26"/>
      <c r="D75" s="26"/>
      <c r="E75" s="26"/>
      <c r="F75" s="26"/>
      <c r="G75" s="26"/>
    </row>
    <row r="76" spans="1:7" x14ac:dyDescent="0.25">
      <c r="A76" s="2"/>
      <c r="C76" s="26"/>
      <c r="D76" s="26"/>
      <c r="E76" s="26"/>
      <c r="F76" s="26"/>
      <c r="G76" s="26"/>
    </row>
    <row r="77" spans="1:7" x14ac:dyDescent="0.25">
      <c r="A77" s="2"/>
      <c r="C77" s="26"/>
      <c r="D77" s="26"/>
      <c r="E77" s="26"/>
      <c r="F77" s="26"/>
      <c r="G77" s="26"/>
    </row>
    <row r="78" spans="1:7" x14ac:dyDescent="0.25">
      <c r="A78" s="2"/>
      <c r="C78" s="26"/>
      <c r="D78" s="26"/>
      <c r="E78" s="26"/>
      <c r="F78" s="26"/>
      <c r="G78" s="26"/>
    </row>
    <row r="79" spans="1:7" x14ac:dyDescent="0.25">
      <c r="A79" s="2"/>
      <c r="C79" s="26"/>
      <c r="D79" s="26"/>
      <c r="E79" s="26"/>
      <c r="F79" s="26"/>
      <c r="G79" s="26"/>
    </row>
    <row r="80" spans="1:7" x14ac:dyDescent="0.25">
      <c r="A80" s="2"/>
      <c r="C80" s="26"/>
      <c r="D80" s="26"/>
      <c r="E80" s="26"/>
      <c r="F80" s="26"/>
      <c r="G80" s="26"/>
    </row>
    <row r="81" spans="1:7" x14ac:dyDescent="0.25">
      <c r="A81" s="2"/>
      <c r="C81" s="26"/>
      <c r="D81" s="26"/>
      <c r="E81" s="26"/>
      <c r="F81" s="26"/>
      <c r="G81" s="26"/>
    </row>
    <row r="82" spans="1:7" x14ac:dyDescent="0.25">
      <c r="A82" s="2"/>
      <c r="C82" s="26"/>
      <c r="D82" s="26"/>
      <c r="E82" s="26"/>
      <c r="F82" s="26"/>
      <c r="G82" s="26"/>
    </row>
    <row r="83" spans="1:7" x14ac:dyDescent="0.25">
      <c r="A83" s="2"/>
      <c r="C83" s="26"/>
      <c r="D83" s="26"/>
      <c r="E83" s="26"/>
      <c r="F83" s="26"/>
      <c r="G83" s="26"/>
    </row>
    <row r="84" spans="1:7" x14ac:dyDescent="0.25">
      <c r="A84" s="2"/>
      <c r="C84" s="26"/>
      <c r="D84" s="26"/>
      <c r="E84" s="26"/>
      <c r="F84" s="26"/>
      <c r="G84" s="26"/>
    </row>
    <row r="85" spans="1:7" x14ac:dyDescent="0.25">
      <c r="A85" s="2"/>
      <c r="C85" s="26"/>
      <c r="D85" s="26"/>
      <c r="E85" s="26"/>
      <c r="F85" s="26"/>
      <c r="G85" s="26"/>
    </row>
    <row r="86" spans="1:7" x14ac:dyDescent="0.25">
      <c r="A86" s="2"/>
      <c r="C86" s="26"/>
      <c r="D86" s="26"/>
      <c r="E86" s="26"/>
      <c r="F86" s="26"/>
      <c r="G86" s="26"/>
    </row>
    <row r="87" spans="1:7" x14ac:dyDescent="0.25">
      <c r="A87" s="2"/>
      <c r="C87" s="26"/>
      <c r="D87" s="26"/>
      <c r="E87" s="26"/>
      <c r="F87" s="26"/>
      <c r="G87" s="26"/>
    </row>
    <row r="88" spans="1:7" x14ac:dyDescent="0.25">
      <c r="A88" s="2"/>
      <c r="C88" s="26"/>
      <c r="D88" s="26"/>
      <c r="E88" s="26"/>
      <c r="F88" s="26"/>
      <c r="G88" s="26"/>
    </row>
    <row r="89" spans="1:7" x14ac:dyDescent="0.25">
      <c r="A89" s="2"/>
      <c r="C89" s="26"/>
      <c r="D89" s="26"/>
      <c r="E89" s="26"/>
      <c r="F89" s="26"/>
      <c r="G89" s="26"/>
    </row>
    <row r="90" spans="1:7" x14ac:dyDescent="0.25">
      <c r="A90" s="2"/>
      <c r="C90" s="26"/>
      <c r="D90" s="26"/>
      <c r="E90" s="26"/>
      <c r="F90" s="26"/>
      <c r="G90" s="26"/>
    </row>
    <row r="91" spans="1:7" x14ac:dyDescent="0.25">
      <c r="A91" s="2"/>
      <c r="C91" s="26"/>
      <c r="D91" s="26"/>
      <c r="E91" s="26"/>
      <c r="F91" s="26"/>
      <c r="G91" s="26"/>
    </row>
    <row r="92" spans="1:7" x14ac:dyDescent="0.25">
      <c r="A92" s="2"/>
      <c r="C92" s="26"/>
      <c r="D92" s="26"/>
      <c r="E92" s="26"/>
      <c r="F92" s="26"/>
      <c r="G92" s="26"/>
    </row>
    <row r="93" spans="1:7" x14ac:dyDescent="0.25">
      <c r="A93" s="2"/>
      <c r="C93" s="26"/>
      <c r="D93" s="26"/>
      <c r="E93" s="26"/>
      <c r="F93" s="26"/>
      <c r="G93" s="26"/>
    </row>
    <row r="94" spans="1:7" x14ac:dyDescent="0.25">
      <c r="A94" s="2"/>
      <c r="C94" s="26"/>
      <c r="D94" s="26"/>
      <c r="E94" s="26"/>
      <c r="F94" s="26"/>
      <c r="G94" s="26"/>
    </row>
    <row r="95" spans="1:7" x14ac:dyDescent="0.25">
      <c r="A95" s="2"/>
      <c r="C95" s="26"/>
      <c r="D95" s="26"/>
      <c r="E95" s="26"/>
      <c r="F95" s="26"/>
      <c r="G95" s="26"/>
    </row>
    <row r="96" spans="1:7" x14ac:dyDescent="0.25">
      <c r="A96" s="2"/>
      <c r="C96" s="26"/>
      <c r="D96" s="26"/>
      <c r="E96" s="26"/>
      <c r="F96" s="26"/>
      <c r="G96" s="26"/>
    </row>
    <row r="97" spans="1:7" x14ac:dyDescent="0.25">
      <c r="A97" s="2"/>
      <c r="C97" s="26"/>
      <c r="D97" s="26"/>
      <c r="E97" s="26"/>
      <c r="F97" s="26"/>
      <c r="G97" s="26"/>
    </row>
    <row r="98" spans="1:7" x14ac:dyDescent="0.25">
      <c r="A98" s="2"/>
      <c r="C98" s="26"/>
      <c r="D98" s="26"/>
      <c r="E98" s="26"/>
      <c r="F98" s="26"/>
      <c r="G98" s="26"/>
    </row>
    <row r="99" spans="1:7" x14ac:dyDescent="0.25">
      <c r="A99" s="2"/>
      <c r="C99" s="26"/>
      <c r="D99" s="26"/>
      <c r="E99" s="26"/>
      <c r="F99" s="26"/>
      <c r="G99" s="26"/>
    </row>
    <row r="100" spans="1:7" x14ac:dyDescent="0.25">
      <c r="A100" s="2"/>
      <c r="C100" s="26"/>
      <c r="D100" s="26"/>
      <c r="E100" s="26"/>
      <c r="F100" s="26"/>
      <c r="G100" s="2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G10"/>
  <sheetViews>
    <sheetView zoomScale="160" zoomScaleNormal="160" workbookViewId="0">
      <selection sqref="A1:G100"/>
    </sheetView>
  </sheetViews>
  <sheetFormatPr defaultRowHeight="15" x14ac:dyDescent="0.25"/>
  <cols>
    <col min="1" max="1" width="10.42578125" bestFit="1" customWidth="1"/>
    <col min="3" max="3" width="42.5703125" customWidth="1"/>
    <col min="4" max="4" width="29.28515625" customWidth="1"/>
    <col min="5" max="5" width="33.42578125" customWidth="1"/>
    <col min="6" max="6" width="34.7109375" customWidth="1"/>
    <col min="7" max="7" width="42" customWidth="1"/>
  </cols>
  <sheetData>
    <row r="1" spans="1:7" x14ac:dyDescent="0.25">
      <c r="A1" t="s">
        <v>610</v>
      </c>
      <c r="B1" t="s">
        <v>1214</v>
      </c>
      <c r="C1" t="s">
        <v>1215</v>
      </c>
      <c r="D1" t="s">
        <v>609</v>
      </c>
      <c r="E1" t="s">
        <v>1219</v>
      </c>
      <c r="F1" t="s">
        <v>1220</v>
      </c>
      <c r="G1" t="s">
        <v>1221</v>
      </c>
    </row>
    <row r="2" spans="1:7" ht="107.45" customHeight="1" x14ac:dyDescent="0.25">
      <c r="C2" s="7" t="s">
        <v>98</v>
      </c>
      <c r="D2" s="8" t="s">
        <v>100</v>
      </c>
      <c r="E2" s="7" t="s">
        <v>54</v>
      </c>
      <c r="F2" s="9" t="s">
        <v>102</v>
      </c>
      <c r="G2" s="7" t="s">
        <v>36</v>
      </c>
    </row>
    <row r="3" spans="1:7" x14ac:dyDescent="0.25">
      <c r="A3" s="3">
        <v>44732</v>
      </c>
      <c r="C3" t="s">
        <v>1205</v>
      </c>
      <c r="E3" s="28" t="s">
        <v>1216</v>
      </c>
      <c r="F3" s="28" t="s">
        <v>1217</v>
      </c>
      <c r="G3" t="s">
        <v>1218</v>
      </c>
    </row>
    <row r="4" spans="1:7" x14ac:dyDescent="0.25">
      <c r="A4" s="3">
        <v>44732</v>
      </c>
      <c r="C4" t="s">
        <v>1206</v>
      </c>
    </row>
    <row r="5" spans="1:7" x14ac:dyDescent="0.25">
      <c r="A5" s="3">
        <v>44732</v>
      </c>
      <c r="C5" t="s">
        <v>1207</v>
      </c>
    </row>
    <row r="6" spans="1:7" x14ac:dyDescent="0.25">
      <c r="A6" s="3">
        <v>44732</v>
      </c>
      <c r="C6" t="s">
        <v>1208</v>
      </c>
    </row>
    <row r="7" spans="1:7" x14ac:dyDescent="0.25">
      <c r="A7" s="3">
        <v>44732</v>
      </c>
      <c r="C7" t="s">
        <v>1209</v>
      </c>
    </row>
    <row r="8" spans="1:7" x14ac:dyDescent="0.25">
      <c r="A8" s="3">
        <v>44732</v>
      </c>
      <c r="C8" t="s">
        <v>1210</v>
      </c>
    </row>
    <row r="9" spans="1:7" x14ac:dyDescent="0.25">
      <c r="A9" s="3">
        <v>44732</v>
      </c>
      <c r="C9" t="s">
        <v>1211</v>
      </c>
      <c r="D9" t="s">
        <v>1212</v>
      </c>
    </row>
    <row r="10" spans="1:7" x14ac:dyDescent="0.25">
      <c r="A10" s="3">
        <v>44732</v>
      </c>
      <c r="C10" t="s">
        <v>1213</v>
      </c>
    </row>
  </sheetData>
  <conditionalFormatting sqref="C2:G2">
    <cfRule type="containsText" dxfId="112" priority="1" operator="containsText" text="Full Stack">
      <formula>NOT(ISERROR(SEARCH("Full Stack",C2)))</formula>
    </cfRule>
  </conditionalFormatting>
  <hyperlinks>
    <hyperlink ref="F3" r:id="rId1" xr:uid="{5DFF6792-3C03-4F64-9EB9-63771C16556D}"/>
    <hyperlink ref="E3" r:id="rId2" xr:uid="{5CCCC053-3912-4E90-8065-E6B02E6D6B5F}"/>
  </hyperlinks>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AF49-48BC-4E46-BCB6-D382D2F3678E}">
  <dimension ref="A1:A7"/>
  <sheetViews>
    <sheetView workbookViewId="0">
      <selection sqref="A1:A7"/>
    </sheetView>
  </sheetViews>
  <sheetFormatPr defaultRowHeight="15" x14ac:dyDescent="0.25"/>
  <sheetData>
    <row r="1" spans="1:1" x14ac:dyDescent="0.25">
      <c r="A1" t="s">
        <v>618</v>
      </c>
    </row>
    <row r="2" spans="1:1" x14ac:dyDescent="0.25">
      <c r="A2" s="27" t="s">
        <v>612</v>
      </c>
    </row>
    <row r="3" spans="1:1" x14ac:dyDescent="0.25">
      <c r="A3" s="27" t="s">
        <v>613</v>
      </c>
    </row>
    <row r="4" spans="1:1" x14ac:dyDescent="0.25">
      <c r="A4" s="27" t="s">
        <v>614</v>
      </c>
    </row>
    <row r="5" spans="1:1" x14ac:dyDescent="0.25">
      <c r="A5" s="27" t="s">
        <v>615</v>
      </c>
    </row>
    <row r="6" spans="1:1" x14ac:dyDescent="0.25">
      <c r="A6" s="27" t="s">
        <v>616</v>
      </c>
    </row>
    <row r="7" spans="1:1" x14ac:dyDescent="0.25">
      <c r="A7" s="27" t="s">
        <v>617</v>
      </c>
    </row>
  </sheetData>
  <pageMargins left="0.7" right="0.7" top="0.75" bottom="0.75" header="0.3" footer="0.3"/>
  <pageSetup orientation="portrait" horizontalDpi="200" verticalDpi="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E059-68DE-40EC-AD94-17FA461E565A}">
  <dimension ref="A1:D32"/>
  <sheetViews>
    <sheetView workbookViewId="0">
      <selection sqref="A1:D32"/>
    </sheetView>
  </sheetViews>
  <sheetFormatPr defaultRowHeight="15" x14ac:dyDescent="0.25"/>
  <cols>
    <col min="1" max="2" width="81.140625" style="6" bestFit="1" customWidth="1"/>
    <col min="3" max="4" width="81.140625" bestFit="1" customWidth="1"/>
  </cols>
  <sheetData>
    <row r="1" spans="1:4" x14ac:dyDescent="0.25">
      <c r="A1" s="6" t="s">
        <v>13</v>
      </c>
      <c r="B1" s="6" t="s">
        <v>1225</v>
      </c>
      <c r="C1" t="s">
        <v>1227</v>
      </c>
      <c r="D1" t="s">
        <v>1226</v>
      </c>
    </row>
    <row r="2" spans="1:4" ht="45" x14ac:dyDescent="0.25">
      <c r="A2" s="6" t="s">
        <v>103</v>
      </c>
      <c r="B2" s="6" t="s">
        <v>103</v>
      </c>
      <c r="C2" s="26" t="s">
        <v>43</v>
      </c>
      <c r="D2" t="s">
        <v>1228</v>
      </c>
    </row>
    <row r="3" spans="1:4" ht="45" x14ac:dyDescent="0.25">
      <c r="A3" s="6" t="s">
        <v>102</v>
      </c>
      <c r="B3" s="6" t="s">
        <v>102</v>
      </c>
      <c r="C3" s="26" t="s">
        <v>43</v>
      </c>
      <c r="D3" t="s">
        <v>1229</v>
      </c>
    </row>
    <row r="4" spans="1:4" ht="45" x14ac:dyDescent="0.25">
      <c r="A4" s="6" t="s">
        <v>100</v>
      </c>
      <c r="B4" s="6" t="s">
        <v>100</v>
      </c>
      <c r="C4" s="26" t="s">
        <v>43</v>
      </c>
      <c r="D4" t="s">
        <v>1230</v>
      </c>
    </row>
    <row r="5" spans="1:4" ht="45" x14ac:dyDescent="0.25">
      <c r="A5" s="6" t="s">
        <v>95</v>
      </c>
      <c r="B5" s="6" t="s">
        <v>1231</v>
      </c>
      <c r="C5" s="26" t="s">
        <v>1233</v>
      </c>
      <c r="D5" t="s">
        <v>1232</v>
      </c>
    </row>
    <row r="6" spans="1:4" ht="45" x14ac:dyDescent="0.25">
      <c r="A6" s="6" t="s">
        <v>93</v>
      </c>
      <c r="B6" s="6" t="s">
        <v>1234</v>
      </c>
      <c r="C6" s="26" t="s">
        <v>1236</v>
      </c>
      <c r="D6" t="s">
        <v>1235</v>
      </c>
    </row>
    <row r="7" spans="1:4" ht="45" x14ac:dyDescent="0.25">
      <c r="A7" s="6" t="s">
        <v>89</v>
      </c>
      <c r="B7" s="6" t="s">
        <v>89</v>
      </c>
      <c r="C7" s="26" t="s">
        <v>43</v>
      </c>
      <c r="D7" t="s">
        <v>1237</v>
      </c>
    </row>
    <row r="8" spans="1:4" ht="45" x14ac:dyDescent="0.25">
      <c r="A8" s="6" t="s">
        <v>91</v>
      </c>
      <c r="B8" s="6" t="s">
        <v>1238</v>
      </c>
      <c r="C8" s="26" t="s">
        <v>1240</v>
      </c>
      <c r="D8" t="s">
        <v>1239</v>
      </c>
    </row>
    <row r="9" spans="1:4" ht="45" x14ac:dyDescent="0.25">
      <c r="A9" s="6" t="s">
        <v>87</v>
      </c>
      <c r="B9" s="6" t="s">
        <v>87</v>
      </c>
      <c r="C9" s="26" t="s">
        <v>43</v>
      </c>
      <c r="D9" t="s">
        <v>1241</v>
      </c>
    </row>
    <row r="10" spans="1:4" ht="45" x14ac:dyDescent="0.25">
      <c r="A10" s="6" t="s">
        <v>86</v>
      </c>
      <c r="B10" s="6" t="s">
        <v>1242</v>
      </c>
      <c r="C10" s="26" t="s">
        <v>1244</v>
      </c>
      <c r="D10" t="s">
        <v>1243</v>
      </c>
    </row>
    <row r="11" spans="1:4" ht="45" x14ac:dyDescent="0.25">
      <c r="A11" s="6" t="s">
        <v>84</v>
      </c>
      <c r="B11" s="6" t="s">
        <v>1245</v>
      </c>
      <c r="C11" s="26" t="s">
        <v>1247</v>
      </c>
      <c r="D11" t="s">
        <v>1246</v>
      </c>
    </row>
    <row r="12" spans="1:4" ht="45" x14ac:dyDescent="0.25">
      <c r="A12" s="6" t="s">
        <v>85</v>
      </c>
      <c r="B12" s="6" t="s">
        <v>1248</v>
      </c>
      <c r="C12" s="26" t="s">
        <v>1250</v>
      </c>
      <c r="D12" t="s">
        <v>1249</v>
      </c>
    </row>
    <row r="13" spans="1:4" ht="45" x14ac:dyDescent="0.25">
      <c r="A13" s="6" t="s">
        <v>80</v>
      </c>
      <c r="B13" s="6" t="s">
        <v>1251</v>
      </c>
      <c r="C13" s="26" t="s">
        <v>1253</v>
      </c>
      <c r="D13" t="s">
        <v>1252</v>
      </c>
    </row>
    <row r="14" spans="1:4" ht="45" x14ac:dyDescent="0.25">
      <c r="A14" s="6" t="s">
        <v>77</v>
      </c>
      <c r="B14" s="6" t="s">
        <v>1254</v>
      </c>
      <c r="C14" s="26" t="s">
        <v>1256</v>
      </c>
      <c r="D14" t="s">
        <v>1255</v>
      </c>
    </row>
    <row r="15" spans="1:4" ht="45" x14ac:dyDescent="0.25">
      <c r="A15" s="6" t="s">
        <v>64</v>
      </c>
      <c r="B15" s="6" t="s">
        <v>1257</v>
      </c>
      <c r="C15" s="26" t="s">
        <v>1259</v>
      </c>
      <c r="D15" t="s">
        <v>1258</v>
      </c>
    </row>
    <row r="16" spans="1:4" ht="45" x14ac:dyDescent="0.25">
      <c r="A16" s="6" t="s">
        <v>76</v>
      </c>
      <c r="B16" s="6" t="s">
        <v>1260</v>
      </c>
      <c r="C16" s="26" t="s">
        <v>1262</v>
      </c>
      <c r="D16" t="s">
        <v>1261</v>
      </c>
    </row>
    <row r="17" spans="1:4" ht="45" x14ac:dyDescent="0.25">
      <c r="A17" s="6" t="s">
        <v>75</v>
      </c>
      <c r="B17" s="6" t="s">
        <v>1263</v>
      </c>
      <c r="C17" s="26" t="s">
        <v>1265</v>
      </c>
      <c r="D17" t="s">
        <v>1264</v>
      </c>
    </row>
    <row r="18" spans="1:4" ht="45" x14ac:dyDescent="0.25">
      <c r="A18" s="6" t="s">
        <v>64</v>
      </c>
      <c r="B18" s="6" t="s">
        <v>1266</v>
      </c>
      <c r="C18" s="26" t="s">
        <v>43</v>
      </c>
      <c r="D18" t="s">
        <v>1267</v>
      </c>
    </row>
    <row r="19" spans="1:4" ht="45" x14ac:dyDescent="0.25">
      <c r="A19" s="6" t="s">
        <v>63</v>
      </c>
      <c r="B19" s="6" t="s">
        <v>63</v>
      </c>
      <c r="C19" s="26" t="s">
        <v>43</v>
      </c>
      <c r="D19" t="s">
        <v>1268</v>
      </c>
    </row>
    <row r="20" spans="1:4" ht="45" x14ac:dyDescent="0.25">
      <c r="A20" s="6" t="s">
        <v>62</v>
      </c>
      <c r="B20" s="6" t="s">
        <v>62</v>
      </c>
      <c r="C20" s="26" t="s">
        <v>43</v>
      </c>
      <c r="D20" t="s">
        <v>1269</v>
      </c>
    </row>
    <row r="21" spans="1:4" ht="45" x14ac:dyDescent="0.25">
      <c r="A21" s="6" t="s">
        <v>61</v>
      </c>
      <c r="B21" s="6" t="s">
        <v>1270</v>
      </c>
      <c r="C21" s="26" t="s">
        <v>1272</v>
      </c>
      <c r="D21" t="s">
        <v>1271</v>
      </c>
    </row>
    <row r="22" spans="1:4" ht="45" x14ac:dyDescent="0.25">
      <c r="A22" s="6" t="s">
        <v>60</v>
      </c>
      <c r="B22" s="6" t="s">
        <v>60</v>
      </c>
      <c r="C22" s="26" t="s">
        <v>43</v>
      </c>
      <c r="D22" t="s">
        <v>1273</v>
      </c>
    </row>
    <row r="23" spans="1:4" ht="45" x14ac:dyDescent="0.25">
      <c r="A23" s="6" t="s">
        <v>59</v>
      </c>
      <c r="B23" s="6" t="s">
        <v>1274</v>
      </c>
      <c r="C23" s="26" t="s">
        <v>1276</v>
      </c>
      <c r="D23" t="s">
        <v>1275</v>
      </c>
    </row>
    <row r="24" spans="1:4" ht="45" x14ac:dyDescent="0.25">
      <c r="A24" s="6" t="s">
        <v>54</v>
      </c>
      <c r="B24" s="6" t="s">
        <v>1277</v>
      </c>
      <c r="C24" s="26" t="s">
        <v>1279</v>
      </c>
      <c r="D24" t="s">
        <v>1278</v>
      </c>
    </row>
    <row r="25" spans="1:4" ht="45" x14ac:dyDescent="0.25">
      <c r="A25" s="6" t="s">
        <v>50</v>
      </c>
      <c r="B25" s="6" t="s">
        <v>50</v>
      </c>
      <c r="C25" s="26" t="s">
        <v>43</v>
      </c>
      <c r="D25" t="s">
        <v>1280</v>
      </c>
    </row>
    <row r="26" spans="1:4" ht="45" x14ac:dyDescent="0.25">
      <c r="A26" s="6" t="s">
        <v>49</v>
      </c>
      <c r="B26" s="6" t="s">
        <v>1281</v>
      </c>
      <c r="C26" s="26" t="s">
        <v>1283</v>
      </c>
      <c r="D26" t="s">
        <v>1282</v>
      </c>
    </row>
    <row r="27" spans="1:4" ht="45" x14ac:dyDescent="0.25">
      <c r="A27" s="6" t="s">
        <v>48</v>
      </c>
      <c r="B27" s="6" t="s">
        <v>1284</v>
      </c>
      <c r="C27" s="26" t="s">
        <v>1286</v>
      </c>
      <c r="D27" t="s">
        <v>1285</v>
      </c>
    </row>
    <row r="28" spans="1:4" ht="45" x14ac:dyDescent="0.25">
      <c r="A28" s="6" t="s">
        <v>36</v>
      </c>
      <c r="B28" s="6" t="s">
        <v>36</v>
      </c>
      <c r="C28" s="26" t="s">
        <v>43</v>
      </c>
      <c r="D28" t="s">
        <v>1287</v>
      </c>
    </row>
    <row r="29" spans="1:4" ht="45" x14ac:dyDescent="0.25">
      <c r="A29" s="6" t="s">
        <v>67</v>
      </c>
      <c r="B29" s="6" t="s">
        <v>1288</v>
      </c>
      <c r="C29" s="26" t="s">
        <v>1290</v>
      </c>
      <c r="D29" t="s">
        <v>1289</v>
      </c>
    </row>
    <row r="30" spans="1:4" ht="45" x14ac:dyDescent="0.25">
      <c r="A30" s="6" t="s">
        <v>158</v>
      </c>
      <c r="B30" s="6" t="s">
        <v>1291</v>
      </c>
      <c r="C30" s="26" t="s">
        <v>1293</v>
      </c>
      <c r="D30" t="s">
        <v>1292</v>
      </c>
    </row>
    <row r="31" spans="1:4" ht="45" x14ac:dyDescent="0.25">
      <c r="A31" s="6" t="s">
        <v>67</v>
      </c>
      <c r="B31" s="6" t="s">
        <v>1288</v>
      </c>
      <c r="C31" s="26" t="s">
        <v>1290</v>
      </c>
      <c r="D31" t="s">
        <v>1294</v>
      </c>
    </row>
    <row r="32" spans="1:4" ht="45" x14ac:dyDescent="0.25">
      <c r="A32" s="6" t="s">
        <v>165</v>
      </c>
      <c r="B32" s="6" t="s">
        <v>165</v>
      </c>
      <c r="C32" s="26" t="s">
        <v>43</v>
      </c>
      <c r="D32" t="s">
        <v>1295</v>
      </c>
    </row>
  </sheetData>
  <pageMargins left="0.7" right="0.7" top="0.75" bottom="0.75" header="0.3" footer="0.3"/>
  <pageSetup orientation="portrait" horizontalDpi="200" verticalDpi="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4A4B-8BB7-4D8C-9C8E-40E4DA221F18}">
  <dimension ref="A1:F412"/>
  <sheetViews>
    <sheetView zoomScale="130" zoomScaleNormal="130" workbookViewId="0">
      <selection activeCell="A15" sqref="A15"/>
    </sheetView>
  </sheetViews>
  <sheetFormatPr defaultRowHeight="15" x14ac:dyDescent="0.25"/>
  <cols>
    <col min="1" max="1" width="35.28515625" style="22" bestFit="1" customWidth="1"/>
    <col min="2" max="2" width="8.5703125" style="22" bestFit="1" customWidth="1"/>
    <col min="3" max="3" width="14.7109375" style="23" bestFit="1" customWidth="1"/>
    <col min="4" max="4" width="81.140625" style="25" bestFit="1" customWidth="1"/>
    <col min="5" max="5" width="20.7109375" bestFit="1" customWidth="1"/>
    <col min="6" max="6" width="20.28515625" bestFit="1" customWidth="1"/>
  </cols>
  <sheetData>
    <row r="1" spans="1:6" x14ac:dyDescent="0.25">
      <c r="A1" s="22" t="s">
        <v>171</v>
      </c>
      <c r="B1" t="s">
        <v>172</v>
      </c>
      <c r="C1" s="23" t="s">
        <v>1222</v>
      </c>
      <c r="D1" s="23" t="s">
        <v>1223</v>
      </c>
      <c r="E1" s="22" t="s">
        <v>596</v>
      </c>
      <c r="F1" s="22" t="s">
        <v>1224</v>
      </c>
    </row>
    <row r="2" spans="1:6" x14ac:dyDescent="0.25">
      <c r="A2" s="22" t="s">
        <v>173</v>
      </c>
      <c r="B2">
        <v>1</v>
      </c>
      <c r="E2" s="22"/>
      <c r="F2" s="22"/>
    </row>
    <row r="3" spans="1:6" x14ac:dyDescent="0.25">
      <c r="A3" s="22" t="s">
        <v>174</v>
      </c>
      <c r="B3">
        <v>1</v>
      </c>
      <c r="E3" s="22"/>
      <c r="F3" s="22"/>
    </row>
    <row r="4" spans="1:6" x14ac:dyDescent="0.25">
      <c r="A4" s="22" t="s">
        <v>175</v>
      </c>
      <c r="B4">
        <v>1</v>
      </c>
      <c r="E4" s="22"/>
      <c r="F4" s="22"/>
    </row>
    <row r="5" spans="1:6" x14ac:dyDescent="0.25">
      <c r="A5" s="22" t="s">
        <v>176</v>
      </c>
      <c r="B5">
        <v>1</v>
      </c>
      <c r="E5" s="22"/>
      <c r="F5" s="22"/>
    </row>
    <row r="6" spans="1:6" x14ac:dyDescent="0.25">
      <c r="A6" s="22" t="s">
        <v>177</v>
      </c>
      <c r="B6">
        <v>1</v>
      </c>
      <c r="E6" s="22"/>
      <c r="F6" s="22"/>
    </row>
    <row r="7" spans="1:6" x14ac:dyDescent="0.25">
      <c r="A7" s="24" t="s">
        <v>178</v>
      </c>
      <c r="B7">
        <v>1</v>
      </c>
      <c r="E7" s="22"/>
      <c r="F7" s="22"/>
    </row>
    <row r="8" spans="1:6" x14ac:dyDescent="0.25">
      <c r="A8" s="22" t="s">
        <v>179</v>
      </c>
      <c r="B8">
        <v>1</v>
      </c>
      <c r="E8" s="22"/>
      <c r="F8" s="22"/>
    </row>
    <row r="9" spans="1:6" x14ac:dyDescent="0.25">
      <c r="A9" s="22" t="s">
        <v>180</v>
      </c>
      <c r="B9">
        <v>1</v>
      </c>
      <c r="E9" s="22"/>
      <c r="F9" s="22"/>
    </row>
    <row r="10" spans="1:6" x14ac:dyDescent="0.25">
      <c r="A10" s="22" t="s">
        <v>181</v>
      </c>
      <c r="B10">
        <v>1</v>
      </c>
      <c r="E10" s="22"/>
      <c r="F10" s="22"/>
    </row>
    <row r="11" spans="1:6" x14ac:dyDescent="0.25">
      <c r="A11" s="22" t="s">
        <v>182</v>
      </c>
      <c r="B11">
        <v>1</v>
      </c>
      <c r="E11" s="22"/>
      <c r="F11" s="22"/>
    </row>
    <row r="12" spans="1:6" x14ac:dyDescent="0.25">
      <c r="A12" s="22" t="s">
        <v>183</v>
      </c>
      <c r="B12">
        <v>1</v>
      </c>
      <c r="E12" s="22"/>
      <c r="F12" s="22"/>
    </row>
    <row r="13" spans="1:6" x14ac:dyDescent="0.25">
      <c r="A13" s="22" t="s">
        <v>184</v>
      </c>
      <c r="B13">
        <v>1</v>
      </c>
      <c r="E13" s="22"/>
      <c r="F13" s="22"/>
    </row>
    <row r="14" spans="1:6" x14ac:dyDescent="0.25">
      <c r="A14" s="22" t="s">
        <v>185</v>
      </c>
      <c r="B14">
        <v>1</v>
      </c>
      <c r="E14" s="22"/>
      <c r="F14" s="22"/>
    </row>
    <row r="15" spans="1:6" x14ac:dyDescent="0.25">
      <c r="A15" s="22" t="s">
        <v>186</v>
      </c>
      <c r="B15">
        <v>1</v>
      </c>
      <c r="E15" s="22"/>
      <c r="F15" s="22"/>
    </row>
    <row r="16" spans="1:6" x14ac:dyDescent="0.25">
      <c r="A16" s="22" t="s">
        <v>187</v>
      </c>
      <c r="B16">
        <v>1</v>
      </c>
      <c r="E16" s="22"/>
      <c r="F16" s="22"/>
    </row>
    <row r="17" spans="1:6" x14ac:dyDescent="0.25">
      <c r="A17" s="22" t="s">
        <v>188</v>
      </c>
      <c r="B17">
        <v>1</v>
      </c>
      <c r="E17" s="22"/>
      <c r="F17" s="22"/>
    </row>
    <row r="18" spans="1:6" x14ac:dyDescent="0.25">
      <c r="A18" s="22" t="s">
        <v>189</v>
      </c>
      <c r="B18">
        <v>1</v>
      </c>
      <c r="E18" s="22"/>
      <c r="F18" s="22"/>
    </row>
    <row r="19" spans="1:6" x14ac:dyDescent="0.25">
      <c r="A19" s="22" t="s">
        <v>190</v>
      </c>
      <c r="B19">
        <v>1</v>
      </c>
      <c r="E19" s="22"/>
      <c r="F19" s="22"/>
    </row>
    <row r="20" spans="1:6" x14ac:dyDescent="0.25">
      <c r="A20" s="22" t="s">
        <v>191</v>
      </c>
      <c r="B20">
        <v>1</v>
      </c>
      <c r="E20" s="22"/>
      <c r="F20" s="22"/>
    </row>
    <row r="21" spans="1:6" x14ac:dyDescent="0.25">
      <c r="A21" s="22" t="s">
        <v>192</v>
      </c>
      <c r="B21">
        <v>1</v>
      </c>
      <c r="E21" s="22"/>
      <c r="F21" s="22"/>
    </row>
    <row r="22" spans="1:6" x14ac:dyDescent="0.25">
      <c r="A22" s="22" t="s">
        <v>193</v>
      </c>
      <c r="B22">
        <v>1</v>
      </c>
      <c r="E22" s="22"/>
      <c r="F22" s="22"/>
    </row>
    <row r="23" spans="1:6" x14ac:dyDescent="0.25">
      <c r="A23" s="22" t="s">
        <v>194</v>
      </c>
      <c r="B23">
        <v>1</v>
      </c>
      <c r="E23" s="22"/>
      <c r="F23" s="22"/>
    </row>
    <row r="24" spans="1:6" x14ac:dyDescent="0.25">
      <c r="A24" s="22" t="s">
        <v>195</v>
      </c>
      <c r="B24">
        <v>1</v>
      </c>
      <c r="E24" s="22"/>
      <c r="F24" s="22"/>
    </row>
    <row r="25" spans="1:6" x14ac:dyDescent="0.25">
      <c r="A25" s="22" t="s">
        <v>196</v>
      </c>
      <c r="B25">
        <v>1</v>
      </c>
      <c r="E25" s="22"/>
      <c r="F25" s="22"/>
    </row>
    <row r="26" spans="1:6" x14ac:dyDescent="0.25">
      <c r="A26" s="22" t="s">
        <v>197</v>
      </c>
      <c r="B26">
        <v>1</v>
      </c>
      <c r="E26" s="22"/>
      <c r="F26" s="22"/>
    </row>
    <row r="27" spans="1:6" x14ac:dyDescent="0.25">
      <c r="A27" s="22" t="s">
        <v>198</v>
      </c>
      <c r="B27">
        <v>1</v>
      </c>
      <c r="E27" s="22"/>
      <c r="F27" s="22"/>
    </row>
    <row r="28" spans="1:6" x14ac:dyDescent="0.25">
      <c r="A28" s="22" t="s">
        <v>199</v>
      </c>
      <c r="B28">
        <v>1</v>
      </c>
      <c r="E28" s="22"/>
      <c r="F28" s="22"/>
    </row>
    <row r="29" spans="1:6" x14ac:dyDescent="0.25">
      <c r="A29" s="22" t="s">
        <v>200</v>
      </c>
      <c r="B29">
        <v>1</v>
      </c>
      <c r="E29" s="22"/>
      <c r="F29" s="22"/>
    </row>
    <row r="30" spans="1:6" x14ac:dyDescent="0.25">
      <c r="A30" s="22" t="s">
        <v>201</v>
      </c>
      <c r="B30">
        <v>1</v>
      </c>
      <c r="E30" s="22"/>
      <c r="F30" s="22"/>
    </row>
    <row r="31" spans="1:6" x14ac:dyDescent="0.25">
      <c r="A31" s="22" t="s">
        <v>202</v>
      </c>
      <c r="B31">
        <v>1</v>
      </c>
      <c r="E31" s="22"/>
      <c r="F31" s="22"/>
    </row>
    <row r="32" spans="1:6" x14ac:dyDescent="0.25">
      <c r="A32" s="22" t="s">
        <v>203</v>
      </c>
      <c r="B32">
        <v>1</v>
      </c>
      <c r="E32" s="22"/>
      <c r="F32" s="22"/>
    </row>
    <row r="33" spans="1:6" x14ac:dyDescent="0.25">
      <c r="A33" s="22" t="s">
        <v>204</v>
      </c>
      <c r="B33">
        <v>1</v>
      </c>
      <c r="E33" s="22"/>
      <c r="F33" s="22"/>
    </row>
    <row r="34" spans="1:6" x14ac:dyDescent="0.25">
      <c r="A34" s="22" t="s">
        <v>205</v>
      </c>
      <c r="B34">
        <v>1</v>
      </c>
      <c r="E34" s="22"/>
      <c r="F34" s="22"/>
    </row>
    <row r="35" spans="1:6" x14ac:dyDescent="0.25">
      <c r="A35" s="22" t="s">
        <v>206</v>
      </c>
      <c r="B35">
        <v>1</v>
      </c>
      <c r="E35" s="22"/>
      <c r="F35" s="22"/>
    </row>
    <row r="36" spans="1:6" x14ac:dyDescent="0.25">
      <c r="A36" s="22" t="s">
        <v>207</v>
      </c>
      <c r="B36">
        <v>1</v>
      </c>
      <c r="E36" s="22"/>
      <c r="F36" s="22"/>
    </row>
    <row r="37" spans="1:6" x14ac:dyDescent="0.25">
      <c r="A37" s="22" t="s">
        <v>208</v>
      </c>
      <c r="B37">
        <v>1</v>
      </c>
      <c r="E37" s="22"/>
      <c r="F37" s="22"/>
    </row>
    <row r="38" spans="1:6" x14ac:dyDescent="0.25">
      <c r="A38" s="22" t="s">
        <v>209</v>
      </c>
      <c r="B38">
        <v>1</v>
      </c>
      <c r="E38" s="22"/>
      <c r="F38" s="22"/>
    </row>
    <row r="39" spans="1:6" x14ac:dyDescent="0.25">
      <c r="A39" s="22" t="s">
        <v>210</v>
      </c>
      <c r="B39">
        <v>1</v>
      </c>
      <c r="E39" s="22"/>
      <c r="F39" s="22"/>
    </row>
    <row r="40" spans="1:6" x14ac:dyDescent="0.25">
      <c r="A40" s="22" t="s">
        <v>211</v>
      </c>
      <c r="B40">
        <v>1</v>
      </c>
      <c r="E40" s="22"/>
      <c r="F40" s="22"/>
    </row>
    <row r="41" spans="1:6" x14ac:dyDescent="0.25">
      <c r="A41" s="22" t="s">
        <v>212</v>
      </c>
      <c r="B41">
        <v>1</v>
      </c>
      <c r="E41" s="22"/>
      <c r="F41" s="22"/>
    </row>
    <row r="42" spans="1:6" x14ac:dyDescent="0.25">
      <c r="A42" s="22" t="s">
        <v>213</v>
      </c>
      <c r="B42">
        <v>1</v>
      </c>
      <c r="E42" s="22"/>
      <c r="F42" s="22"/>
    </row>
    <row r="43" spans="1:6" x14ac:dyDescent="0.25">
      <c r="A43" s="22" t="s">
        <v>214</v>
      </c>
      <c r="B43">
        <v>1</v>
      </c>
      <c r="E43" s="22"/>
      <c r="F43" s="22"/>
    </row>
    <row r="44" spans="1:6" x14ac:dyDescent="0.25">
      <c r="A44" s="22" t="s">
        <v>215</v>
      </c>
      <c r="B44">
        <v>1</v>
      </c>
      <c r="E44" s="22"/>
      <c r="F44" s="22"/>
    </row>
    <row r="45" spans="1:6" x14ac:dyDescent="0.25">
      <c r="A45" s="22" t="s">
        <v>216</v>
      </c>
      <c r="B45">
        <v>1</v>
      </c>
      <c r="E45" s="22"/>
      <c r="F45" s="22"/>
    </row>
    <row r="46" spans="1:6" x14ac:dyDescent="0.25">
      <c r="A46" s="22" t="s">
        <v>217</v>
      </c>
      <c r="B46">
        <v>1</v>
      </c>
      <c r="E46" s="22"/>
      <c r="F46" s="22"/>
    </row>
    <row r="47" spans="1:6" x14ac:dyDescent="0.25">
      <c r="A47" s="22" t="s">
        <v>218</v>
      </c>
      <c r="B47">
        <v>1</v>
      </c>
      <c r="E47" s="22"/>
      <c r="F47" s="22"/>
    </row>
    <row r="48" spans="1:6" x14ac:dyDescent="0.25">
      <c r="A48" s="22" t="s">
        <v>219</v>
      </c>
      <c r="B48">
        <v>1</v>
      </c>
      <c r="E48" s="22"/>
      <c r="F48" s="22"/>
    </row>
    <row r="49" spans="1:6" x14ac:dyDescent="0.25">
      <c r="A49" s="22" t="s">
        <v>220</v>
      </c>
      <c r="B49">
        <v>1</v>
      </c>
      <c r="E49" s="22"/>
      <c r="F49" s="22"/>
    </row>
    <row r="50" spans="1:6" x14ac:dyDescent="0.25">
      <c r="A50" s="22" t="s">
        <v>221</v>
      </c>
      <c r="B50">
        <v>1</v>
      </c>
      <c r="E50" s="22"/>
      <c r="F50" s="22"/>
    </row>
    <row r="51" spans="1:6" x14ac:dyDescent="0.25">
      <c r="A51" s="22" t="s">
        <v>222</v>
      </c>
      <c r="B51">
        <v>1</v>
      </c>
      <c r="E51" s="22"/>
      <c r="F51" s="22"/>
    </row>
    <row r="52" spans="1:6" x14ac:dyDescent="0.25">
      <c r="A52" s="22" t="s">
        <v>223</v>
      </c>
      <c r="B52">
        <v>1</v>
      </c>
      <c r="E52" s="22"/>
      <c r="F52" s="22"/>
    </row>
    <row r="53" spans="1:6" x14ac:dyDescent="0.25">
      <c r="A53" s="22" t="s">
        <v>224</v>
      </c>
      <c r="B53">
        <v>1</v>
      </c>
      <c r="E53" s="22"/>
      <c r="F53" s="22"/>
    </row>
    <row r="54" spans="1:6" x14ac:dyDescent="0.25">
      <c r="A54" s="22" t="s">
        <v>225</v>
      </c>
      <c r="B54">
        <v>1</v>
      </c>
      <c r="E54" s="22"/>
      <c r="F54" s="22"/>
    </row>
    <row r="55" spans="1:6" x14ac:dyDescent="0.25">
      <c r="A55" s="22" t="s">
        <v>226</v>
      </c>
      <c r="B55">
        <v>1</v>
      </c>
      <c r="E55" s="22"/>
      <c r="F55" s="22"/>
    </row>
    <row r="56" spans="1:6" x14ac:dyDescent="0.25">
      <c r="A56" s="22" t="s">
        <v>227</v>
      </c>
      <c r="B56">
        <v>1</v>
      </c>
      <c r="E56" s="22"/>
      <c r="F56" s="22"/>
    </row>
    <row r="57" spans="1:6" x14ac:dyDescent="0.25">
      <c r="A57" s="22" t="s">
        <v>228</v>
      </c>
      <c r="B57">
        <v>1</v>
      </c>
      <c r="E57" s="22"/>
      <c r="F57" s="22"/>
    </row>
    <row r="58" spans="1:6" x14ac:dyDescent="0.25">
      <c r="A58" s="22" t="s">
        <v>229</v>
      </c>
      <c r="B58">
        <v>1</v>
      </c>
      <c r="E58" s="22"/>
      <c r="F58" s="22"/>
    </row>
    <row r="59" spans="1:6" x14ac:dyDescent="0.25">
      <c r="A59" s="22" t="s">
        <v>230</v>
      </c>
      <c r="B59">
        <v>1</v>
      </c>
      <c r="E59" s="22"/>
      <c r="F59" s="22"/>
    </row>
    <row r="60" spans="1:6" x14ac:dyDescent="0.25">
      <c r="A60" s="22" t="s">
        <v>231</v>
      </c>
      <c r="B60">
        <v>1</v>
      </c>
      <c r="E60" s="22"/>
      <c r="F60" s="22"/>
    </row>
    <row r="61" spans="1:6" x14ac:dyDescent="0.25">
      <c r="A61" s="22" t="s">
        <v>232</v>
      </c>
      <c r="B61">
        <v>1</v>
      </c>
      <c r="E61" s="22"/>
      <c r="F61" s="22"/>
    </row>
    <row r="62" spans="1:6" x14ac:dyDescent="0.25">
      <c r="A62" s="22" t="s">
        <v>233</v>
      </c>
      <c r="B62">
        <v>1</v>
      </c>
      <c r="E62" s="22"/>
      <c r="F62" s="22"/>
    </row>
    <row r="63" spans="1:6" x14ac:dyDescent="0.25">
      <c r="A63" s="22" t="s">
        <v>234</v>
      </c>
      <c r="B63">
        <v>1</v>
      </c>
      <c r="E63" s="22"/>
      <c r="F63" s="22"/>
    </row>
    <row r="64" spans="1:6" x14ac:dyDescent="0.25">
      <c r="A64" s="22" t="s">
        <v>235</v>
      </c>
      <c r="B64">
        <v>1</v>
      </c>
      <c r="E64" s="22"/>
      <c r="F64" s="22"/>
    </row>
    <row r="65" spans="1:6" x14ac:dyDescent="0.25">
      <c r="A65" s="22" t="s">
        <v>236</v>
      </c>
      <c r="B65">
        <v>1</v>
      </c>
      <c r="E65" s="22"/>
      <c r="F65" s="22"/>
    </row>
    <row r="66" spans="1:6" x14ac:dyDescent="0.25">
      <c r="A66" s="22" t="s">
        <v>237</v>
      </c>
      <c r="B66">
        <v>1</v>
      </c>
      <c r="E66" s="22"/>
      <c r="F66" s="22"/>
    </row>
    <row r="67" spans="1:6" x14ac:dyDescent="0.25">
      <c r="A67" s="22" t="s">
        <v>238</v>
      </c>
      <c r="B67">
        <v>1</v>
      </c>
      <c r="E67" s="22"/>
      <c r="F67" s="22"/>
    </row>
    <row r="68" spans="1:6" x14ac:dyDescent="0.25">
      <c r="A68" s="22" t="s">
        <v>239</v>
      </c>
      <c r="B68">
        <v>1</v>
      </c>
      <c r="E68" s="22"/>
      <c r="F68" s="22"/>
    </row>
    <row r="69" spans="1:6" x14ac:dyDescent="0.25">
      <c r="A69" s="22" t="s">
        <v>240</v>
      </c>
      <c r="B69">
        <v>1</v>
      </c>
      <c r="E69" s="22"/>
      <c r="F69" s="22"/>
    </row>
    <row r="70" spans="1:6" x14ac:dyDescent="0.25">
      <c r="A70" s="22" t="s">
        <v>241</v>
      </c>
      <c r="B70">
        <v>1</v>
      </c>
      <c r="E70" s="22"/>
      <c r="F70" s="22"/>
    </row>
    <row r="71" spans="1:6" x14ac:dyDescent="0.25">
      <c r="A71" s="22" t="s">
        <v>242</v>
      </c>
      <c r="B71">
        <v>1</v>
      </c>
      <c r="E71" s="22"/>
      <c r="F71" s="22"/>
    </row>
    <row r="72" spans="1:6" x14ac:dyDescent="0.25">
      <c r="A72" s="22" t="s">
        <v>243</v>
      </c>
      <c r="B72">
        <v>1</v>
      </c>
      <c r="E72" s="22"/>
      <c r="F72" s="22"/>
    </row>
    <row r="73" spans="1:6" x14ac:dyDescent="0.25">
      <c r="A73" s="22" t="s">
        <v>244</v>
      </c>
      <c r="B73">
        <v>1</v>
      </c>
      <c r="E73" s="22"/>
      <c r="F73" s="22"/>
    </row>
    <row r="74" spans="1:6" x14ac:dyDescent="0.25">
      <c r="A74" s="22" t="s">
        <v>245</v>
      </c>
      <c r="B74">
        <v>1</v>
      </c>
      <c r="E74" s="22"/>
      <c r="F74" s="22"/>
    </row>
    <row r="75" spans="1:6" x14ac:dyDescent="0.25">
      <c r="A75" s="22" t="s">
        <v>246</v>
      </c>
      <c r="B75">
        <v>1</v>
      </c>
      <c r="E75" s="22"/>
      <c r="F75" s="22"/>
    </row>
    <row r="76" spans="1:6" x14ac:dyDescent="0.25">
      <c r="A76" s="22" t="s">
        <v>247</v>
      </c>
      <c r="B76">
        <v>1</v>
      </c>
      <c r="E76" s="22"/>
      <c r="F76" s="22"/>
    </row>
    <row r="77" spans="1:6" x14ac:dyDescent="0.25">
      <c r="A77" s="22" t="s">
        <v>248</v>
      </c>
      <c r="B77">
        <v>1</v>
      </c>
      <c r="E77" s="22"/>
      <c r="F77" s="22"/>
    </row>
    <row r="78" spans="1:6" x14ac:dyDescent="0.25">
      <c r="A78" s="22" t="s">
        <v>249</v>
      </c>
      <c r="B78">
        <v>1</v>
      </c>
      <c r="E78" s="22"/>
      <c r="F78" s="22"/>
    </row>
    <row r="79" spans="1:6" x14ac:dyDescent="0.25">
      <c r="A79" s="22" t="s">
        <v>250</v>
      </c>
      <c r="B79">
        <v>1</v>
      </c>
      <c r="E79" s="22"/>
      <c r="F79" s="22"/>
    </row>
    <row r="80" spans="1:6" x14ac:dyDescent="0.25">
      <c r="A80" s="22" t="s">
        <v>251</v>
      </c>
      <c r="B80">
        <v>1</v>
      </c>
      <c r="E80" s="22"/>
      <c r="F80" s="22"/>
    </row>
    <row r="81" spans="1:6" x14ac:dyDescent="0.25">
      <c r="A81" s="22" t="s">
        <v>252</v>
      </c>
      <c r="B81">
        <v>1</v>
      </c>
      <c r="E81" s="22"/>
      <c r="F81" s="22"/>
    </row>
    <row r="82" spans="1:6" x14ac:dyDescent="0.25">
      <c r="A82" s="22" t="s">
        <v>253</v>
      </c>
      <c r="B82">
        <v>1</v>
      </c>
      <c r="E82" s="22"/>
      <c r="F82" s="22"/>
    </row>
    <row r="83" spans="1:6" x14ac:dyDescent="0.25">
      <c r="A83" s="22" t="s">
        <v>254</v>
      </c>
      <c r="B83">
        <v>1</v>
      </c>
      <c r="E83" s="22"/>
      <c r="F83" s="22"/>
    </row>
    <row r="84" spans="1:6" x14ac:dyDescent="0.25">
      <c r="A84" s="22" t="s">
        <v>255</v>
      </c>
      <c r="B84">
        <v>1</v>
      </c>
      <c r="E84" s="22"/>
      <c r="F84" s="22"/>
    </row>
    <row r="85" spans="1:6" x14ac:dyDescent="0.25">
      <c r="A85" s="22" t="s">
        <v>256</v>
      </c>
      <c r="B85">
        <v>1</v>
      </c>
      <c r="E85" s="22"/>
      <c r="F85" s="22"/>
    </row>
    <row r="86" spans="1:6" x14ac:dyDescent="0.25">
      <c r="A86" s="22" t="s">
        <v>257</v>
      </c>
      <c r="B86">
        <v>1</v>
      </c>
      <c r="E86" s="22"/>
      <c r="F86" s="22"/>
    </row>
    <row r="87" spans="1:6" x14ac:dyDescent="0.25">
      <c r="A87" s="22" t="s">
        <v>258</v>
      </c>
      <c r="B87">
        <v>1</v>
      </c>
      <c r="E87" s="22"/>
      <c r="F87" s="22"/>
    </row>
    <row r="88" spans="1:6" x14ac:dyDescent="0.25">
      <c r="A88" s="22" t="s">
        <v>259</v>
      </c>
      <c r="B88">
        <v>1</v>
      </c>
      <c r="E88" s="22"/>
      <c r="F88" s="22"/>
    </row>
    <row r="89" spans="1:6" x14ac:dyDescent="0.25">
      <c r="A89" s="22" t="s">
        <v>260</v>
      </c>
      <c r="B89">
        <v>1</v>
      </c>
      <c r="E89" s="22"/>
      <c r="F89" s="22"/>
    </row>
    <row r="90" spans="1:6" x14ac:dyDescent="0.25">
      <c r="A90" s="22" t="s">
        <v>261</v>
      </c>
      <c r="B90">
        <v>1</v>
      </c>
      <c r="E90" s="22"/>
      <c r="F90" s="22"/>
    </row>
    <row r="91" spans="1:6" x14ac:dyDescent="0.25">
      <c r="A91" s="22" t="s">
        <v>262</v>
      </c>
      <c r="B91">
        <v>1</v>
      </c>
      <c r="E91" s="22"/>
      <c r="F91" s="22"/>
    </row>
    <row r="92" spans="1:6" x14ac:dyDescent="0.25">
      <c r="A92" s="22" t="s">
        <v>263</v>
      </c>
      <c r="B92">
        <v>1</v>
      </c>
      <c r="E92" s="22"/>
      <c r="F92" s="22"/>
    </row>
    <row r="93" spans="1:6" x14ac:dyDescent="0.25">
      <c r="A93" s="22" t="s">
        <v>264</v>
      </c>
      <c r="B93">
        <v>1</v>
      </c>
      <c r="E93" s="22"/>
      <c r="F93" s="22"/>
    </row>
    <row r="94" spans="1:6" x14ac:dyDescent="0.25">
      <c r="A94" s="22" t="s">
        <v>265</v>
      </c>
      <c r="B94">
        <v>1</v>
      </c>
      <c r="E94" s="22"/>
      <c r="F94" s="22"/>
    </row>
    <row r="95" spans="1:6" x14ac:dyDescent="0.25">
      <c r="A95" s="22" t="s">
        <v>266</v>
      </c>
      <c r="B95">
        <v>1</v>
      </c>
      <c r="E95" s="22"/>
      <c r="F95" s="22"/>
    </row>
    <row r="96" spans="1:6" x14ac:dyDescent="0.25">
      <c r="A96" s="22" t="s">
        <v>267</v>
      </c>
      <c r="B96">
        <v>1</v>
      </c>
      <c r="E96" s="22"/>
      <c r="F96" s="22"/>
    </row>
    <row r="97" spans="1:6" x14ac:dyDescent="0.25">
      <c r="A97" s="22" t="s">
        <v>268</v>
      </c>
      <c r="B97">
        <v>1</v>
      </c>
      <c r="E97" s="22"/>
      <c r="F97" s="22"/>
    </row>
    <row r="98" spans="1:6" x14ac:dyDescent="0.25">
      <c r="A98" s="22" t="s">
        <v>269</v>
      </c>
      <c r="B98">
        <v>1</v>
      </c>
      <c r="E98" s="22"/>
      <c r="F98" s="22"/>
    </row>
    <row r="99" spans="1:6" x14ac:dyDescent="0.25">
      <c r="A99" s="22" t="s">
        <v>270</v>
      </c>
      <c r="B99">
        <v>1</v>
      </c>
      <c r="E99" s="22"/>
      <c r="F99" s="22"/>
    </row>
    <row r="100" spans="1:6" x14ac:dyDescent="0.25">
      <c r="A100" s="22" t="s">
        <v>271</v>
      </c>
      <c r="B100">
        <v>1</v>
      </c>
      <c r="E100" s="22"/>
      <c r="F100" s="22"/>
    </row>
    <row r="101" spans="1:6" x14ac:dyDescent="0.25">
      <c r="A101" s="22" t="s">
        <v>272</v>
      </c>
      <c r="B101">
        <v>1</v>
      </c>
      <c r="E101" s="22"/>
      <c r="F101" s="22"/>
    </row>
    <row r="102" spans="1:6" x14ac:dyDescent="0.25">
      <c r="A102" s="22" t="s">
        <v>273</v>
      </c>
      <c r="B102">
        <v>1</v>
      </c>
      <c r="E102" s="22"/>
      <c r="F102" s="22"/>
    </row>
    <row r="103" spans="1:6" x14ac:dyDescent="0.25">
      <c r="A103" s="22" t="s">
        <v>274</v>
      </c>
      <c r="B103">
        <v>1</v>
      </c>
      <c r="E103" s="22"/>
      <c r="F103" s="22"/>
    </row>
    <row r="104" spans="1:6" x14ac:dyDescent="0.25">
      <c r="A104" s="22" t="s">
        <v>275</v>
      </c>
      <c r="B104">
        <v>1</v>
      </c>
      <c r="E104" s="22"/>
      <c r="F104" s="22"/>
    </row>
    <row r="105" spans="1:6" x14ac:dyDescent="0.25">
      <c r="A105" s="22" t="s">
        <v>276</v>
      </c>
      <c r="B105">
        <v>1</v>
      </c>
      <c r="E105" s="22"/>
      <c r="F105" s="22"/>
    </row>
    <row r="106" spans="1:6" x14ac:dyDescent="0.25">
      <c r="A106" s="22" t="s">
        <v>277</v>
      </c>
      <c r="B106">
        <v>1</v>
      </c>
      <c r="E106" s="22"/>
      <c r="F106" s="22"/>
    </row>
    <row r="107" spans="1:6" x14ac:dyDescent="0.25">
      <c r="A107" s="22" t="s">
        <v>278</v>
      </c>
      <c r="B107">
        <v>1</v>
      </c>
      <c r="E107" s="22"/>
      <c r="F107" s="22"/>
    </row>
    <row r="108" spans="1:6" x14ac:dyDescent="0.25">
      <c r="A108" s="22" t="s">
        <v>279</v>
      </c>
      <c r="B108">
        <v>1</v>
      </c>
      <c r="E108" s="22"/>
      <c r="F108" s="22"/>
    </row>
    <row r="109" spans="1:6" x14ac:dyDescent="0.25">
      <c r="A109" s="22" t="s">
        <v>280</v>
      </c>
      <c r="B109">
        <v>1</v>
      </c>
      <c r="E109" s="22"/>
      <c r="F109" s="22"/>
    </row>
    <row r="110" spans="1:6" x14ac:dyDescent="0.25">
      <c r="A110" s="22" t="s">
        <v>281</v>
      </c>
      <c r="B110">
        <v>1</v>
      </c>
      <c r="E110" s="22"/>
      <c r="F110" s="22"/>
    </row>
    <row r="111" spans="1:6" x14ac:dyDescent="0.25">
      <c r="A111" s="22" t="s">
        <v>282</v>
      </c>
      <c r="B111">
        <v>1</v>
      </c>
      <c r="E111" s="22"/>
      <c r="F111" s="22"/>
    </row>
    <row r="112" spans="1:6" x14ac:dyDescent="0.25">
      <c r="A112" s="22" t="s">
        <v>283</v>
      </c>
      <c r="B112">
        <v>1</v>
      </c>
      <c r="E112" s="22"/>
      <c r="F112" s="22"/>
    </row>
    <row r="113" spans="1:6" x14ac:dyDescent="0.25">
      <c r="A113" s="22" t="s">
        <v>284</v>
      </c>
      <c r="B113">
        <v>1</v>
      </c>
      <c r="E113" s="22"/>
      <c r="F113" s="22"/>
    </row>
    <row r="114" spans="1:6" x14ac:dyDescent="0.25">
      <c r="A114" s="22" t="s">
        <v>285</v>
      </c>
      <c r="B114">
        <v>1</v>
      </c>
      <c r="E114" s="22"/>
      <c r="F114" s="22"/>
    </row>
    <row r="115" spans="1:6" x14ac:dyDescent="0.25">
      <c r="A115" s="22" t="s">
        <v>286</v>
      </c>
      <c r="B115">
        <v>1</v>
      </c>
      <c r="E115" s="22"/>
      <c r="F115" s="22"/>
    </row>
    <row r="116" spans="1:6" x14ac:dyDescent="0.25">
      <c r="A116" s="22" t="s">
        <v>287</v>
      </c>
      <c r="B116">
        <v>1</v>
      </c>
      <c r="E116" s="22"/>
      <c r="F116" s="22"/>
    </row>
    <row r="117" spans="1:6" x14ac:dyDescent="0.25">
      <c r="A117" s="22" t="s">
        <v>288</v>
      </c>
      <c r="B117">
        <v>1</v>
      </c>
      <c r="E117" s="22"/>
      <c r="F117" s="22"/>
    </row>
    <row r="118" spans="1:6" x14ac:dyDescent="0.25">
      <c r="A118" s="22" t="s">
        <v>289</v>
      </c>
      <c r="B118">
        <v>1</v>
      </c>
      <c r="E118" s="22"/>
      <c r="F118" s="22"/>
    </row>
    <row r="119" spans="1:6" x14ac:dyDescent="0.25">
      <c r="A119" s="22" t="s">
        <v>290</v>
      </c>
      <c r="B119">
        <v>1</v>
      </c>
      <c r="E119" s="22"/>
      <c r="F119" s="22"/>
    </row>
    <row r="120" spans="1:6" x14ac:dyDescent="0.25">
      <c r="A120" s="22" t="s">
        <v>291</v>
      </c>
      <c r="B120">
        <v>1</v>
      </c>
      <c r="E120" s="22"/>
      <c r="F120" s="22"/>
    </row>
    <row r="121" spans="1:6" x14ac:dyDescent="0.25">
      <c r="A121" s="22" t="s">
        <v>292</v>
      </c>
      <c r="B121">
        <v>1</v>
      </c>
      <c r="E121" s="22"/>
      <c r="F121" s="22"/>
    </row>
    <row r="122" spans="1:6" x14ac:dyDescent="0.25">
      <c r="A122" s="22" t="s">
        <v>293</v>
      </c>
      <c r="B122">
        <v>1</v>
      </c>
      <c r="E122" s="22"/>
      <c r="F122" s="22"/>
    </row>
    <row r="123" spans="1:6" x14ac:dyDescent="0.25">
      <c r="A123" s="22" t="s">
        <v>294</v>
      </c>
      <c r="B123">
        <v>1</v>
      </c>
      <c r="E123" s="22"/>
      <c r="F123" s="22"/>
    </row>
    <row r="124" spans="1:6" x14ac:dyDescent="0.25">
      <c r="A124" s="22" t="s">
        <v>295</v>
      </c>
      <c r="B124">
        <v>1</v>
      </c>
      <c r="E124" s="22"/>
      <c r="F124" s="22"/>
    </row>
    <row r="125" spans="1:6" x14ac:dyDescent="0.25">
      <c r="A125" s="22" t="s">
        <v>296</v>
      </c>
      <c r="B125">
        <v>1</v>
      </c>
      <c r="E125" s="22"/>
      <c r="F125" s="22"/>
    </row>
    <row r="126" spans="1:6" x14ac:dyDescent="0.25">
      <c r="A126" s="22" t="s">
        <v>297</v>
      </c>
      <c r="B126">
        <v>1</v>
      </c>
      <c r="E126" s="22"/>
      <c r="F126" s="22"/>
    </row>
    <row r="127" spans="1:6" x14ac:dyDescent="0.25">
      <c r="A127" s="22" t="s">
        <v>298</v>
      </c>
      <c r="B127">
        <v>1</v>
      </c>
      <c r="E127" s="22"/>
      <c r="F127" s="22"/>
    </row>
    <row r="128" spans="1:6" x14ac:dyDescent="0.25">
      <c r="A128" s="22" t="s">
        <v>299</v>
      </c>
      <c r="B128">
        <v>1</v>
      </c>
      <c r="E128" s="22"/>
      <c r="F128" s="22"/>
    </row>
    <row r="129" spans="1:6" x14ac:dyDescent="0.25">
      <c r="A129" s="22" t="s">
        <v>300</v>
      </c>
      <c r="B129">
        <v>1</v>
      </c>
      <c r="E129" s="22"/>
      <c r="F129" s="22"/>
    </row>
    <row r="130" spans="1:6" x14ac:dyDescent="0.25">
      <c r="A130" s="22" t="s">
        <v>301</v>
      </c>
      <c r="B130">
        <v>1</v>
      </c>
      <c r="E130" s="22"/>
      <c r="F130" s="22"/>
    </row>
    <row r="131" spans="1:6" x14ac:dyDescent="0.25">
      <c r="A131" s="22" t="s">
        <v>302</v>
      </c>
      <c r="B131">
        <v>1</v>
      </c>
      <c r="E131" s="22"/>
      <c r="F131" s="22"/>
    </row>
    <row r="132" spans="1:6" x14ac:dyDescent="0.25">
      <c r="A132" s="22" t="s">
        <v>303</v>
      </c>
      <c r="B132">
        <v>1</v>
      </c>
      <c r="E132" s="22"/>
      <c r="F132" s="22"/>
    </row>
    <row r="133" spans="1:6" x14ac:dyDescent="0.25">
      <c r="A133" s="22" t="s">
        <v>304</v>
      </c>
      <c r="B133">
        <v>1</v>
      </c>
      <c r="E133" s="22"/>
      <c r="F133" s="22"/>
    </row>
    <row r="134" spans="1:6" x14ac:dyDescent="0.25">
      <c r="A134" s="22" t="s">
        <v>305</v>
      </c>
      <c r="B134">
        <v>1</v>
      </c>
      <c r="E134" s="22"/>
      <c r="F134" s="22"/>
    </row>
    <row r="135" spans="1:6" x14ac:dyDescent="0.25">
      <c r="A135" s="22" t="s">
        <v>306</v>
      </c>
      <c r="B135">
        <v>1</v>
      </c>
      <c r="E135" s="22"/>
      <c r="F135" s="22"/>
    </row>
    <row r="136" spans="1:6" x14ac:dyDescent="0.25">
      <c r="A136" s="22" t="s">
        <v>307</v>
      </c>
      <c r="B136">
        <v>1</v>
      </c>
      <c r="E136" s="22"/>
      <c r="F136" s="22"/>
    </row>
    <row r="137" spans="1:6" x14ac:dyDescent="0.25">
      <c r="A137" s="22" t="s">
        <v>308</v>
      </c>
      <c r="B137">
        <v>1</v>
      </c>
      <c r="E137" s="22"/>
      <c r="F137" s="22"/>
    </row>
    <row r="138" spans="1:6" x14ac:dyDescent="0.25">
      <c r="A138" s="22" t="s">
        <v>309</v>
      </c>
      <c r="B138">
        <v>1</v>
      </c>
      <c r="E138" s="22"/>
      <c r="F138" s="22"/>
    </row>
    <row r="139" spans="1:6" x14ac:dyDescent="0.25">
      <c r="A139" s="22" t="s">
        <v>310</v>
      </c>
      <c r="B139">
        <v>1</v>
      </c>
      <c r="E139" s="22"/>
      <c r="F139" s="22"/>
    </row>
    <row r="140" spans="1:6" x14ac:dyDescent="0.25">
      <c r="A140" s="22" t="s">
        <v>311</v>
      </c>
      <c r="B140">
        <v>1</v>
      </c>
      <c r="E140" s="22"/>
      <c r="F140" s="22"/>
    </row>
    <row r="141" spans="1:6" x14ac:dyDescent="0.25">
      <c r="A141" s="22" t="s">
        <v>312</v>
      </c>
      <c r="B141">
        <v>1</v>
      </c>
      <c r="E141" s="22"/>
      <c r="F141" s="22"/>
    </row>
    <row r="142" spans="1:6" x14ac:dyDescent="0.25">
      <c r="A142" s="22" t="s">
        <v>313</v>
      </c>
      <c r="B142">
        <v>1</v>
      </c>
      <c r="E142" s="22"/>
      <c r="F142" s="22"/>
    </row>
    <row r="143" spans="1:6" x14ac:dyDescent="0.25">
      <c r="A143" s="22" t="s">
        <v>314</v>
      </c>
      <c r="B143">
        <v>1</v>
      </c>
      <c r="E143" s="22"/>
      <c r="F143" s="22"/>
    </row>
    <row r="144" spans="1:6" x14ac:dyDescent="0.25">
      <c r="A144" s="22" t="s">
        <v>315</v>
      </c>
      <c r="B144">
        <v>1</v>
      </c>
      <c r="E144" s="22"/>
      <c r="F144" s="22"/>
    </row>
    <row r="145" spans="1:6" x14ac:dyDescent="0.25">
      <c r="A145" s="22" t="s">
        <v>316</v>
      </c>
      <c r="B145">
        <v>1</v>
      </c>
      <c r="E145" s="22"/>
      <c r="F145" s="22"/>
    </row>
    <row r="146" spans="1:6" x14ac:dyDescent="0.25">
      <c r="A146" s="22" t="s">
        <v>317</v>
      </c>
      <c r="B146">
        <v>1</v>
      </c>
      <c r="E146" s="22"/>
      <c r="F146" s="22"/>
    </row>
    <row r="147" spans="1:6" x14ac:dyDescent="0.25">
      <c r="A147" s="22" t="s">
        <v>318</v>
      </c>
      <c r="B147">
        <v>1</v>
      </c>
      <c r="E147" s="22"/>
      <c r="F147" s="22"/>
    </row>
    <row r="148" spans="1:6" x14ac:dyDescent="0.25">
      <c r="A148" s="22" t="s">
        <v>319</v>
      </c>
      <c r="B148">
        <v>1</v>
      </c>
      <c r="E148" s="22"/>
      <c r="F148" s="22"/>
    </row>
    <row r="149" spans="1:6" x14ac:dyDescent="0.25">
      <c r="A149" s="22" t="s">
        <v>320</v>
      </c>
      <c r="B149">
        <v>1</v>
      </c>
      <c r="E149" s="22"/>
      <c r="F149" s="22"/>
    </row>
    <row r="150" spans="1:6" x14ac:dyDescent="0.25">
      <c r="A150" s="22" t="s">
        <v>321</v>
      </c>
      <c r="B150">
        <v>1</v>
      </c>
      <c r="E150" s="22"/>
      <c r="F150" s="22"/>
    </row>
    <row r="151" spans="1:6" x14ac:dyDescent="0.25">
      <c r="A151" s="22" t="s">
        <v>322</v>
      </c>
      <c r="B151">
        <v>1</v>
      </c>
      <c r="E151" s="22"/>
      <c r="F151" s="22"/>
    </row>
    <row r="152" spans="1:6" x14ac:dyDescent="0.25">
      <c r="A152" s="22" t="s">
        <v>323</v>
      </c>
      <c r="B152">
        <v>1</v>
      </c>
      <c r="E152" s="22"/>
      <c r="F152" s="22"/>
    </row>
    <row r="153" spans="1:6" x14ac:dyDescent="0.25">
      <c r="A153" s="22" t="s">
        <v>324</v>
      </c>
      <c r="B153">
        <v>1</v>
      </c>
      <c r="E153" s="22"/>
      <c r="F153" s="22"/>
    </row>
    <row r="154" spans="1:6" x14ac:dyDescent="0.25">
      <c r="A154" s="22" t="s">
        <v>325</v>
      </c>
      <c r="B154">
        <v>1</v>
      </c>
      <c r="E154" s="22"/>
      <c r="F154" s="22"/>
    </row>
    <row r="155" spans="1:6" x14ac:dyDescent="0.25">
      <c r="A155" s="22" t="s">
        <v>326</v>
      </c>
      <c r="B155">
        <v>1</v>
      </c>
      <c r="E155" s="22"/>
      <c r="F155" s="22"/>
    </row>
    <row r="156" spans="1:6" x14ac:dyDescent="0.25">
      <c r="A156" s="22" t="s">
        <v>327</v>
      </c>
      <c r="B156">
        <v>1</v>
      </c>
      <c r="E156" s="22"/>
      <c r="F156" s="22"/>
    </row>
    <row r="157" spans="1:6" x14ac:dyDescent="0.25">
      <c r="A157" s="22" t="s">
        <v>328</v>
      </c>
      <c r="B157">
        <v>1</v>
      </c>
      <c r="E157" s="22"/>
      <c r="F157" s="22"/>
    </row>
    <row r="158" spans="1:6" x14ac:dyDescent="0.25">
      <c r="A158" s="22" t="s">
        <v>329</v>
      </c>
      <c r="B158">
        <v>1</v>
      </c>
      <c r="E158" s="22"/>
      <c r="F158" s="22"/>
    </row>
    <row r="159" spans="1:6" x14ac:dyDescent="0.25">
      <c r="A159" s="22" t="s">
        <v>330</v>
      </c>
      <c r="B159">
        <v>1</v>
      </c>
      <c r="E159" s="22"/>
      <c r="F159" s="22"/>
    </row>
    <row r="160" spans="1:6" x14ac:dyDescent="0.25">
      <c r="A160" s="22" t="s">
        <v>331</v>
      </c>
      <c r="B160">
        <v>1</v>
      </c>
      <c r="E160" s="22"/>
      <c r="F160" s="22"/>
    </row>
    <row r="161" spans="1:6" x14ac:dyDescent="0.25">
      <c r="A161" s="22" t="s">
        <v>332</v>
      </c>
      <c r="B161">
        <v>1</v>
      </c>
      <c r="E161" s="22"/>
      <c r="F161" s="22"/>
    </row>
    <row r="162" spans="1:6" x14ac:dyDescent="0.25">
      <c r="A162" s="22" t="s">
        <v>333</v>
      </c>
      <c r="B162">
        <v>1</v>
      </c>
      <c r="E162" s="22"/>
      <c r="F162" s="22"/>
    </row>
    <row r="163" spans="1:6" x14ac:dyDescent="0.25">
      <c r="A163" s="22" t="s">
        <v>334</v>
      </c>
      <c r="B163">
        <v>1</v>
      </c>
      <c r="E163" s="22"/>
      <c r="F163" s="22"/>
    </row>
    <row r="164" spans="1:6" x14ac:dyDescent="0.25">
      <c r="A164" s="22" t="s">
        <v>335</v>
      </c>
      <c r="B164">
        <v>1</v>
      </c>
      <c r="E164" s="22"/>
      <c r="F164" s="22"/>
    </row>
    <row r="165" spans="1:6" x14ac:dyDescent="0.25">
      <c r="A165" s="22" t="s">
        <v>336</v>
      </c>
      <c r="B165">
        <v>1</v>
      </c>
      <c r="E165" s="22"/>
      <c r="F165" s="22"/>
    </row>
    <row r="166" spans="1:6" x14ac:dyDescent="0.25">
      <c r="A166" s="22" t="s">
        <v>337</v>
      </c>
      <c r="B166">
        <v>1</v>
      </c>
      <c r="E166" s="22"/>
      <c r="F166" s="22"/>
    </row>
    <row r="167" spans="1:6" x14ac:dyDescent="0.25">
      <c r="A167" s="22" t="s">
        <v>338</v>
      </c>
      <c r="B167">
        <v>1</v>
      </c>
      <c r="E167" s="22"/>
      <c r="F167" s="22"/>
    </row>
    <row r="168" spans="1:6" x14ac:dyDescent="0.25">
      <c r="A168" s="22" t="s">
        <v>339</v>
      </c>
      <c r="B168">
        <v>1</v>
      </c>
      <c r="E168" s="22"/>
      <c r="F168" s="22"/>
    </row>
    <row r="169" spans="1:6" x14ac:dyDescent="0.25">
      <c r="A169" s="22" t="s">
        <v>340</v>
      </c>
      <c r="B169">
        <v>1</v>
      </c>
      <c r="E169" s="22"/>
      <c r="F169" s="22"/>
    </row>
    <row r="170" spans="1:6" x14ac:dyDescent="0.25">
      <c r="A170" s="22" t="s">
        <v>341</v>
      </c>
      <c r="B170">
        <v>1</v>
      </c>
      <c r="E170" s="22"/>
      <c r="F170" s="22"/>
    </row>
    <row r="171" spans="1:6" x14ac:dyDescent="0.25">
      <c r="A171" s="22" t="s">
        <v>342</v>
      </c>
      <c r="B171">
        <v>1</v>
      </c>
      <c r="E171" s="22"/>
      <c r="F171" s="22"/>
    </row>
    <row r="172" spans="1:6" x14ac:dyDescent="0.25">
      <c r="A172" s="22" t="s">
        <v>343</v>
      </c>
      <c r="B172">
        <v>1</v>
      </c>
      <c r="E172" s="22"/>
      <c r="F172" s="22"/>
    </row>
    <row r="173" spans="1:6" x14ac:dyDescent="0.25">
      <c r="A173" s="22" t="s">
        <v>344</v>
      </c>
      <c r="B173">
        <v>1</v>
      </c>
      <c r="E173" s="22"/>
      <c r="F173" s="22"/>
    </row>
    <row r="174" spans="1:6" x14ac:dyDescent="0.25">
      <c r="A174" s="22" t="s">
        <v>345</v>
      </c>
      <c r="B174">
        <v>1</v>
      </c>
      <c r="E174" s="22"/>
      <c r="F174" s="22"/>
    </row>
    <row r="175" spans="1:6" x14ac:dyDescent="0.25">
      <c r="A175" s="22" t="s">
        <v>346</v>
      </c>
      <c r="B175">
        <v>1</v>
      </c>
      <c r="E175" s="22"/>
      <c r="F175" s="22"/>
    </row>
    <row r="176" spans="1:6" x14ac:dyDescent="0.25">
      <c r="A176" s="22" t="s">
        <v>347</v>
      </c>
      <c r="B176">
        <v>1</v>
      </c>
      <c r="E176" s="22"/>
      <c r="F176" s="22"/>
    </row>
    <row r="177" spans="1:6" x14ac:dyDescent="0.25">
      <c r="A177" s="22" t="s">
        <v>348</v>
      </c>
      <c r="B177">
        <v>1</v>
      </c>
      <c r="E177" s="22"/>
      <c r="F177" s="22"/>
    </row>
    <row r="178" spans="1:6" x14ac:dyDescent="0.25">
      <c r="A178" s="22" t="s">
        <v>349</v>
      </c>
      <c r="B178">
        <v>1</v>
      </c>
      <c r="E178" s="22"/>
      <c r="F178" s="22"/>
    </row>
    <row r="179" spans="1:6" x14ac:dyDescent="0.25">
      <c r="A179" s="22" t="s">
        <v>350</v>
      </c>
      <c r="B179">
        <v>1</v>
      </c>
      <c r="E179" s="22"/>
      <c r="F179" s="22"/>
    </row>
    <row r="180" spans="1:6" x14ac:dyDescent="0.25">
      <c r="A180" s="22" t="s">
        <v>351</v>
      </c>
      <c r="B180">
        <v>1</v>
      </c>
      <c r="E180" s="22"/>
      <c r="F180" s="22"/>
    </row>
    <row r="181" spans="1:6" x14ac:dyDescent="0.25">
      <c r="A181" s="22" t="s">
        <v>352</v>
      </c>
      <c r="B181">
        <v>1</v>
      </c>
      <c r="E181" s="22"/>
      <c r="F181" s="22"/>
    </row>
    <row r="182" spans="1:6" x14ac:dyDescent="0.25">
      <c r="A182" s="22" t="s">
        <v>353</v>
      </c>
      <c r="B182">
        <v>1</v>
      </c>
      <c r="E182" s="22"/>
      <c r="F182" s="22"/>
    </row>
    <row r="183" spans="1:6" x14ac:dyDescent="0.25">
      <c r="A183" s="22" t="s">
        <v>354</v>
      </c>
      <c r="B183">
        <v>1</v>
      </c>
      <c r="E183" s="22"/>
      <c r="F183" s="22"/>
    </row>
    <row r="184" spans="1:6" x14ac:dyDescent="0.25">
      <c r="A184" s="22" t="s">
        <v>355</v>
      </c>
      <c r="B184">
        <v>1</v>
      </c>
      <c r="E184" s="22"/>
      <c r="F184" s="22"/>
    </row>
    <row r="185" spans="1:6" x14ac:dyDescent="0.25">
      <c r="A185" s="22" t="s">
        <v>356</v>
      </c>
      <c r="B185">
        <v>1</v>
      </c>
      <c r="E185" s="22"/>
      <c r="F185" s="22"/>
    </row>
    <row r="186" spans="1:6" x14ac:dyDescent="0.25">
      <c r="A186" s="22" t="s">
        <v>357</v>
      </c>
      <c r="B186">
        <v>1</v>
      </c>
      <c r="E186" s="22"/>
      <c r="F186" s="22"/>
    </row>
    <row r="187" spans="1:6" x14ac:dyDescent="0.25">
      <c r="A187" s="22" t="s">
        <v>358</v>
      </c>
      <c r="B187">
        <v>1</v>
      </c>
      <c r="E187" s="22"/>
      <c r="F187" s="22"/>
    </row>
    <row r="188" spans="1:6" x14ac:dyDescent="0.25">
      <c r="A188" s="22" t="s">
        <v>359</v>
      </c>
      <c r="B188">
        <v>1</v>
      </c>
      <c r="E188" s="22"/>
      <c r="F188" s="22"/>
    </row>
    <row r="189" spans="1:6" x14ac:dyDescent="0.25">
      <c r="A189" s="22" t="s">
        <v>360</v>
      </c>
      <c r="B189">
        <v>1</v>
      </c>
      <c r="E189" s="22"/>
      <c r="F189" s="22"/>
    </row>
    <row r="190" spans="1:6" x14ac:dyDescent="0.25">
      <c r="A190" s="22" t="s">
        <v>361</v>
      </c>
      <c r="B190">
        <v>1</v>
      </c>
      <c r="E190" s="22"/>
      <c r="F190" s="22"/>
    </row>
    <row r="191" spans="1:6" x14ac:dyDescent="0.25">
      <c r="A191" s="22" t="s">
        <v>362</v>
      </c>
      <c r="B191">
        <v>1</v>
      </c>
      <c r="E191" s="22"/>
      <c r="F191" s="22"/>
    </row>
    <row r="192" spans="1:6" x14ac:dyDescent="0.25">
      <c r="A192" s="22" t="s">
        <v>363</v>
      </c>
      <c r="B192">
        <v>1</v>
      </c>
      <c r="E192" s="22"/>
      <c r="F192" s="22"/>
    </row>
    <row r="193" spans="1:6" x14ac:dyDescent="0.25">
      <c r="A193" s="22" t="s">
        <v>364</v>
      </c>
      <c r="B193">
        <v>1</v>
      </c>
      <c r="E193" s="22"/>
      <c r="F193" s="22"/>
    </row>
    <row r="194" spans="1:6" x14ac:dyDescent="0.25">
      <c r="A194" s="22" t="s">
        <v>365</v>
      </c>
      <c r="B194">
        <v>1</v>
      </c>
      <c r="E194" s="22"/>
      <c r="F194" s="22"/>
    </row>
    <row r="195" spans="1:6" x14ac:dyDescent="0.25">
      <c r="A195" s="22" t="s">
        <v>366</v>
      </c>
      <c r="B195">
        <v>1</v>
      </c>
      <c r="E195" s="22"/>
      <c r="F195" s="22"/>
    </row>
    <row r="196" spans="1:6" x14ac:dyDescent="0.25">
      <c r="A196" s="22" t="s">
        <v>367</v>
      </c>
      <c r="B196">
        <v>1</v>
      </c>
      <c r="E196" s="22"/>
      <c r="F196" s="22"/>
    </row>
    <row r="197" spans="1:6" x14ac:dyDescent="0.25">
      <c r="A197" s="22" t="s">
        <v>368</v>
      </c>
      <c r="B197">
        <v>1</v>
      </c>
      <c r="E197" s="22"/>
      <c r="F197" s="22"/>
    </row>
    <row r="198" spans="1:6" x14ac:dyDescent="0.25">
      <c r="A198" s="22" t="s">
        <v>369</v>
      </c>
      <c r="B198">
        <v>1</v>
      </c>
      <c r="E198" s="22"/>
      <c r="F198" s="22"/>
    </row>
    <row r="199" spans="1:6" x14ac:dyDescent="0.25">
      <c r="A199" s="22" t="s">
        <v>370</v>
      </c>
      <c r="B199">
        <v>1</v>
      </c>
      <c r="E199" s="22"/>
      <c r="F199" s="22"/>
    </row>
    <row r="200" spans="1:6" x14ac:dyDescent="0.25">
      <c r="A200" s="22" t="s">
        <v>371</v>
      </c>
      <c r="B200">
        <v>1</v>
      </c>
      <c r="E200" s="22"/>
      <c r="F200" s="22"/>
    </row>
    <row r="201" spans="1:6" x14ac:dyDescent="0.25">
      <c r="A201" s="22" t="s">
        <v>372</v>
      </c>
      <c r="B201">
        <v>1</v>
      </c>
      <c r="E201" s="22"/>
      <c r="F201" s="22"/>
    </row>
    <row r="202" spans="1:6" x14ac:dyDescent="0.25">
      <c r="A202" s="22" t="s">
        <v>373</v>
      </c>
      <c r="B202">
        <v>1</v>
      </c>
      <c r="E202" s="22"/>
      <c r="F202" s="22"/>
    </row>
    <row r="203" spans="1:6" x14ac:dyDescent="0.25">
      <c r="A203" s="22" t="s">
        <v>374</v>
      </c>
      <c r="B203">
        <v>1</v>
      </c>
      <c r="E203" s="22"/>
      <c r="F203" s="22"/>
    </row>
    <row r="204" spans="1:6" x14ac:dyDescent="0.25">
      <c r="A204" s="22" t="s">
        <v>375</v>
      </c>
      <c r="B204">
        <v>1</v>
      </c>
      <c r="E204" s="22"/>
      <c r="F204" s="22"/>
    </row>
    <row r="205" spans="1:6" x14ac:dyDescent="0.25">
      <c r="A205" s="22" t="s">
        <v>376</v>
      </c>
      <c r="B205">
        <v>1</v>
      </c>
      <c r="E205" s="22"/>
      <c r="F205" s="22"/>
    </row>
    <row r="206" spans="1:6" x14ac:dyDescent="0.25">
      <c r="A206" s="22" t="s">
        <v>377</v>
      </c>
      <c r="B206">
        <v>1</v>
      </c>
      <c r="E206" s="22"/>
      <c r="F206" s="22"/>
    </row>
    <row r="207" spans="1:6" x14ac:dyDescent="0.25">
      <c r="A207" s="22" t="s">
        <v>378</v>
      </c>
      <c r="B207">
        <v>1</v>
      </c>
      <c r="E207" s="22"/>
      <c r="F207" s="22"/>
    </row>
    <row r="208" spans="1:6" x14ac:dyDescent="0.25">
      <c r="A208" s="22" t="s">
        <v>379</v>
      </c>
      <c r="B208">
        <v>1</v>
      </c>
      <c r="E208" s="22"/>
      <c r="F208" s="22"/>
    </row>
    <row r="209" spans="1:6" x14ac:dyDescent="0.25">
      <c r="A209" s="22" t="s">
        <v>380</v>
      </c>
      <c r="B209">
        <v>1</v>
      </c>
      <c r="E209" s="22"/>
      <c r="F209" s="22"/>
    </row>
    <row r="210" spans="1:6" x14ac:dyDescent="0.25">
      <c r="A210" s="22" t="s">
        <v>381</v>
      </c>
      <c r="B210">
        <v>1</v>
      </c>
      <c r="E210" s="22"/>
      <c r="F210" s="22"/>
    </row>
    <row r="211" spans="1:6" x14ac:dyDescent="0.25">
      <c r="A211" s="22" t="s">
        <v>382</v>
      </c>
      <c r="B211">
        <v>1</v>
      </c>
      <c r="E211" s="22"/>
      <c r="F211" s="22"/>
    </row>
    <row r="212" spans="1:6" x14ac:dyDescent="0.25">
      <c r="A212" s="22" t="s">
        <v>383</v>
      </c>
      <c r="B212">
        <v>1</v>
      </c>
      <c r="E212" s="22"/>
      <c r="F212" s="22"/>
    </row>
    <row r="213" spans="1:6" x14ac:dyDescent="0.25">
      <c r="A213" s="22" t="s">
        <v>384</v>
      </c>
      <c r="B213">
        <v>1</v>
      </c>
      <c r="E213" s="22"/>
      <c r="F213" s="22"/>
    </row>
    <row r="214" spans="1:6" x14ac:dyDescent="0.25">
      <c r="A214" s="22" t="s">
        <v>385</v>
      </c>
      <c r="B214">
        <v>1</v>
      </c>
      <c r="E214" s="22"/>
      <c r="F214" s="22"/>
    </row>
    <row r="215" spans="1:6" x14ac:dyDescent="0.25">
      <c r="A215" s="22" t="s">
        <v>386</v>
      </c>
      <c r="B215">
        <v>1</v>
      </c>
      <c r="E215" s="22"/>
      <c r="F215" s="22"/>
    </row>
    <row r="216" spans="1:6" x14ac:dyDescent="0.25">
      <c r="A216" s="22" t="s">
        <v>387</v>
      </c>
      <c r="B216">
        <v>1</v>
      </c>
      <c r="E216" s="22"/>
      <c r="F216" s="22"/>
    </row>
    <row r="217" spans="1:6" x14ac:dyDescent="0.25">
      <c r="A217" s="22" t="s">
        <v>388</v>
      </c>
      <c r="B217">
        <v>1</v>
      </c>
      <c r="E217" s="22"/>
      <c r="F217" s="22"/>
    </row>
    <row r="218" spans="1:6" x14ac:dyDescent="0.25">
      <c r="A218" s="22" t="s">
        <v>389</v>
      </c>
      <c r="B218">
        <v>1</v>
      </c>
      <c r="E218" s="22"/>
      <c r="F218" s="22"/>
    </row>
    <row r="219" spans="1:6" x14ac:dyDescent="0.25">
      <c r="A219" s="22" t="s">
        <v>390</v>
      </c>
      <c r="B219">
        <v>1</v>
      </c>
      <c r="E219" s="22"/>
      <c r="F219" s="22"/>
    </row>
    <row r="220" spans="1:6" x14ac:dyDescent="0.25">
      <c r="A220" s="22" t="s">
        <v>391</v>
      </c>
      <c r="B220">
        <v>1</v>
      </c>
      <c r="E220" s="22"/>
      <c r="F220" s="22"/>
    </row>
    <row r="221" spans="1:6" x14ac:dyDescent="0.25">
      <c r="A221" s="22" t="s">
        <v>392</v>
      </c>
      <c r="B221">
        <v>1</v>
      </c>
      <c r="E221" s="22"/>
      <c r="F221" s="22"/>
    </row>
    <row r="222" spans="1:6" x14ac:dyDescent="0.25">
      <c r="A222" s="22" t="s">
        <v>393</v>
      </c>
      <c r="B222">
        <v>1</v>
      </c>
      <c r="E222" s="22"/>
      <c r="F222" s="22"/>
    </row>
    <row r="223" spans="1:6" x14ac:dyDescent="0.25">
      <c r="A223" s="22" t="s">
        <v>394</v>
      </c>
      <c r="B223">
        <v>1</v>
      </c>
      <c r="E223" s="22"/>
      <c r="F223" s="22"/>
    </row>
    <row r="224" spans="1:6" x14ac:dyDescent="0.25">
      <c r="A224" s="22" t="s">
        <v>395</v>
      </c>
      <c r="B224">
        <v>1</v>
      </c>
      <c r="E224" s="22"/>
      <c r="F224" s="22"/>
    </row>
    <row r="225" spans="1:6" x14ac:dyDescent="0.25">
      <c r="A225" s="22" t="s">
        <v>396</v>
      </c>
      <c r="B225">
        <v>1</v>
      </c>
      <c r="E225" s="22"/>
      <c r="F225" s="22"/>
    </row>
    <row r="226" spans="1:6" x14ac:dyDescent="0.25">
      <c r="A226" s="22" t="s">
        <v>397</v>
      </c>
      <c r="B226">
        <v>1</v>
      </c>
      <c r="E226" s="22"/>
      <c r="F226" s="22"/>
    </row>
    <row r="227" spans="1:6" x14ac:dyDescent="0.25">
      <c r="A227" s="22" t="s">
        <v>398</v>
      </c>
      <c r="B227">
        <v>1</v>
      </c>
      <c r="E227" s="22"/>
      <c r="F227" s="22"/>
    </row>
    <row r="228" spans="1:6" x14ac:dyDescent="0.25">
      <c r="A228" s="22" t="s">
        <v>399</v>
      </c>
      <c r="B228">
        <v>1</v>
      </c>
      <c r="E228" s="22"/>
      <c r="F228" s="22"/>
    </row>
    <row r="229" spans="1:6" x14ac:dyDescent="0.25">
      <c r="A229" s="22" t="s">
        <v>400</v>
      </c>
      <c r="B229">
        <v>1</v>
      </c>
      <c r="E229" s="22"/>
      <c r="F229" s="22"/>
    </row>
    <row r="230" spans="1:6" x14ac:dyDescent="0.25">
      <c r="A230" s="22" t="s">
        <v>401</v>
      </c>
      <c r="B230">
        <v>1</v>
      </c>
      <c r="E230" s="22"/>
      <c r="F230" s="22"/>
    </row>
    <row r="231" spans="1:6" x14ac:dyDescent="0.25">
      <c r="A231" s="22" t="s">
        <v>402</v>
      </c>
      <c r="B231">
        <v>1</v>
      </c>
      <c r="E231" s="22"/>
      <c r="F231" s="22"/>
    </row>
    <row r="232" spans="1:6" x14ac:dyDescent="0.25">
      <c r="A232" s="22" t="s">
        <v>403</v>
      </c>
      <c r="B232">
        <v>1</v>
      </c>
      <c r="E232" s="22"/>
      <c r="F232" s="22"/>
    </row>
    <row r="233" spans="1:6" x14ac:dyDescent="0.25">
      <c r="A233" s="22" t="s">
        <v>404</v>
      </c>
      <c r="B233">
        <v>2</v>
      </c>
      <c r="E233" s="22"/>
      <c r="F233" s="22"/>
    </row>
    <row r="234" spans="1:6" x14ac:dyDescent="0.25">
      <c r="A234" s="22" t="s">
        <v>405</v>
      </c>
      <c r="B234">
        <v>2</v>
      </c>
      <c r="E234" s="22"/>
      <c r="F234" s="22"/>
    </row>
    <row r="235" spans="1:6" x14ac:dyDescent="0.25">
      <c r="A235" s="22" t="s">
        <v>406</v>
      </c>
      <c r="B235">
        <v>2</v>
      </c>
      <c r="E235" s="22"/>
      <c r="F235" s="22"/>
    </row>
    <row r="236" spans="1:6" x14ac:dyDescent="0.25">
      <c r="A236" s="22" t="s">
        <v>407</v>
      </c>
      <c r="B236">
        <v>2</v>
      </c>
      <c r="E236" s="22"/>
      <c r="F236" s="22"/>
    </row>
    <row r="237" spans="1:6" x14ac:dyDescent="0.25">
      <c r="A237" s="22" t="s">
        <v>408</v>
      </c>
      <c r="B237">
        <v>2</v>
      </c>
      <c r="E237" s="22"/>
      <c r="F237" s="22"/>
    </row>
    <row r="238" spans="1:6" x14ac:dyDescent="0.25">
      <c r="A238" s="22" t="s">
        <v>409</v>
      </c>
      <c r="B238">
        <v>2</v>
      </c>
      <c r="E238" s="22"/>
      <c r="F238" s="22"/>
    </row>
    <row r="239" spans="1:6" x14ac:dyDescent="0.25">
      <c r="A239" s="22" t="s">
        <v>410</v>
      </c>
      <c r="B239">
        <v>2</v>
      </c>
      <c r="E239" s="22"/>
      <c r="F239" s="22"/>
    </row>
    <row r="240" spans="1:6" x14ac:dyDescent="0.25">
      <c r="A240" s="22" t="s">
        <v>411</v>
      </c>
      <c r="B240">
        <v>2</v>
      </c>
      <c r="E240" s="22"/>
      <c r="F240" s="22"/>
    </row>
    <row r="241" spans="1:6" x14ac:dyDescent="0.25">
      <c r="A241" s="22" t="s">
        <v>412</v>
      </c>
      <c r="B241">
        <v>2</v>
      </c>
      <c r="E241" s="22"/>
      <c r="F241" s="22"/>
    </row>
    <row r="242" spans="1:6" x14ac:dyDescent="0.25">
      <c r="A242" s="22" t="s">
        <v>413</v>
      </c>
      <c r="B242">
        <v>2</v>
      </c>
      <c r="E242" s="22"/>
      <c r="F242" s="22"/>
    </row>
    <row r="243" spans="1:6" x14ac:dyDescent="0.25">
      <c r="A243" s="22" t="s">
        <v>414</v>
      </c>
      <c r="B243">
        <v>2</v>
      </c>
      <c r="E243" s="22"/>
      <c r="F243" s="22"/>
    </row>
    <row r="244" spans="1:6" x14ac:dyDescent="0.25">
      <c r="A244" s="22" t="s">
        <v>415</v>
      </c>
      <c r="B244">
        <v>2</v>
      </c>
      <c r="E244" s="22"/>
      <c r="F244" s="22"/>
    </row>
    <row r="245" spans="1:6" x14ac:dyDescent="0.25">
      <c r="A245" s="22" t="s">
        <v>416</v>
      </c>
      <c r="B245">
        <v>2</v>
      </c>
      <c r="E245" s="22"/>
      <c r="F245" s="22"/>
    </row>
    <row r="246" spans="1:6" x14ac:dyDescent="0.25">
      <c r="A246" s="22" t="s">
        <v>417</v>
      </c>
      <c r="B246">
        <v>2</v>
      </c>
      <c r="E246" s="22"/>
      <c r="F246" s="22"/>
    </row>
    <row r="247" spans="1:6" x14ac:dyDescent="0.25">
      <c r="A247" s="22" t="s">
        <v>418</v>
      </c>
      <c r="B247">
        <v>2</v>
      </c>
      <c r="E247" s="22"/>
      <c r="F247" s="22"/>
    </row>
    <row r="248" spans="1:6" x14ac:dyDescent="0.25">
      <c r="A248" s="22" t="s">
        <v>419</v>
      </c>
      <c r="B248">
        <v>2</v>
      </c>
      <c r="E248" s="22"/>
      <c r="F248" s="22"/>
    </row>
    <row r="249" spans="1:6" x14ac:dyDescent="0.25">
      <c r="A249" s="22" t="s">
        <v>420</v>
      </c>
      <c r="B249">
        <v>2</v>
      </c>
      <c r="E249" s="22"/>
      <c r="F249" s="22"/>
    </row>
    <row r="250" spans="1:6" x14ac:dyDescent="0.25">
      <c r="A250" s="22" t="s">
        <v>421</v>
      </c>
      <c r="B250">
        <v>2</v>
      </c>
      <c r="E250" s="22"/>
      <c r="F250" s="22"/>
    </row>
    <row r="251" spans="1:6" x14ac:dyDescent="0.25">
      <c r="A251" s="22" t="s">
        <v>422</v>
      </c>
      <c r="B251">
        <v>2</v>
      </c>
      <c r="E251" s="22"/>
      <c r="F251" s="22"/>
    </row>
    <row r="252" spans="1:6" x14ac:dyDescent="0.25">
      <c r="A252" s="22" t="s">
        <v>423</v>
      </c>
      <c r="B252">
        <v>2</v>
      </c>
      <c r="E252" s="22"/>
      <c r="F252" s="22"/>
    </row>
    <row r="253" spans="1:6" x14ac:dyDescent="0.25">
      <c r="A253" s="22" t="s">
        <v>424</v>
      </c>
      <c r="B253">
        <v>2</v>
      </c>
      <c r="E253" s="22"/>
      <c r="F253" s="22"/>
    </row>
    <row r="254" spans="1:6" x14ac:dyDescent="0.25">
      <c r="A254" s="22" t="s">
        <v>425</v>
      </c>
      <c r="B254">
        <v>2</v>
      </c>
      <c r="E254" s="22"/>
      <c r="F254" s="22"/>
    </row>
    <row r="255" spans="1:6" x14ac:dyDescent="0.25">
      <c r="A255" s="22" t="s">
        <v>426</v>
      </c>
      <c r="B255">
        <v>2</v>
      </c>
      <c r="E255" s="22"/>
      <c r="F255" s="22"/>
    </row>
    <row r="256" spans="1:6" x14ac:dyDescent="0.25">
      <c r="A256" s="22" t="s">
        <v>427</v>
      </c>
      <c r="B256">
        <v>2</v>
      </c>
      <c r="E256" s="22"/>
      <c r="F256" s="22"/>
    </row>
    <row r="257" spans="1:6" x14ac:dyDescent="0.25">
      <c r="A257" s="22" t="s">
        <v>428</v>
      </c>
      <c r="B257">
        <v>2</v>
      </c>
      <c r="E257" s="22"/>
      <c r="F257" s="22"/>
    </row>
    <row r="258" spans="1:6" x14ac:dyDescent="0.25">
      <c r="A258" s="22" t="s">
        <v>429</v>
      </c>
      <c r="B258">
        <v>2</v>
      </c>
      <c r="E258" s="22"/>
      <c r="F258" s="22"/>
    </row>
    <row r="259" spans="1:6" x14ac:dyDescent="0.25">
      <c r="A259" s="22" t="s">
        <v>430</v>
      </c>
      <c r="B259">
        <v>2</v>
      </c>
      <c r="E259" s="22"/>
      <c r="F259" s="22"/>
    </row>
    <row r="260" spans="1:6" x14ac:dyDescent="0.25">
      <c r="A260" s="22" t="s">
        <v>431</v>
      </c>
      <c r="B260">
        <v>2</v>
      </c>
      <c r="E260" s="22"/>
      <c r="F260" s="22"/>
    </row>
    <row r="261" spans="1:6" x14ac:dyDescent="0.25">
      <c r="A261" s="22" t="s">
        <v>432</v>
      </c>
      <c r="B261">
        <v>2</v>
      </c>
      <c r="E261" s="22"/>
      <c r="F261" s="22"/>
    </row>
    <row r="262" spans="1:6" x14ac:dyDescent="0.25">
      <c r="A262" s="22" t="s">
        <v>433</v>
      </c>
      <c r="B262">
        <v>2</v>
      </c>
      <c r="E262" s="22"/>
      <c r="F262" s="22"/>
    </row>
    <row r="263" spans="1:6" x14ac:dyDescent="0.25">
      <c r="A263" s="22" t="s">
        <v>434</v>
      </c>
      <c r="B263">
        <v>2</v>
      </c>
      <c r="E263" s="22"/>
      <c r="F263" s="22"/>
    </row>
    <row r="264" spans="1:6" x14ac:dyDescent="0.25">
      <c r="A264" s="22" t="s">
        <v>435</v>
      </c>
      <c r="B264">
        <v>2</v>
      </c>
      <c r="E264" s="22"/>
      <c r="F264" s="22"/>
    </row>
    <row r="265" spans="1:6" x14ac:dyDescent="0.25">
      <c r="A265" s="22" t="s">
        <v>436</v>
      </c>
      <c r="B265">
        <v>2</v>
      </c>
      <c r="E265" s="22"/>
      <c r="F265" s="22"/>
    </row>
    <row r="266" spans="1:6" x14ac:dyDescent="0.25">
      <c r="A266" s="22" t="s">
        <v>437</v>
      </c>
      <c r="B266">
        <v>2</v>
      </c>
      <c r="E266" s="22"/>
      <c r="F266" s="22"/>
    </row>
    <row r="267" spans="1:6" x14ac:dyDescent="0.25">
      <c r="A267" s="22" t="s">
        <v>438</v>
      </c>
      <c r="B267">
        <v>2</v>
      </c>
      <c r="E267" s="22"/>
      <c r="F267" s="22"/>
    </row>
    <row r="268" spans="1:6" x14ac:dyDescent="0.25">
      <c r="A268" s="22" t="s">
        <v>439</v>
      </c>
      <c r="B268">
        <v>2</v>
      </c>
      <c r="E268" s="22"/>
      <c r="F268" s="22"/>
    </row>
    <row r="269" spans="1:6" x14ac:dyDescent="0.25">
      <c r="A269" s="22" t="s">
        <v>440</v>
      </c>
      <c r="B269">
        <v>2</v>
      </c>
      <c r="E269" s="22"/>
      <c r="F269" s="22"/>
    </row>
    <row r="270" spans="1:6" x14ac:dyDescent="0.25">
      <c r="A270" s="22" t="s">
        <v>441</v>
      </c>
      <c r="B270">
        <v>2</v>
      </c>
      <c r="E270" s="22"/>
      <c r="F270" s="22"/>
    </row>
    <row r="271" spans="1:6" x14ac:dyDescent="0.25">
      <c r="A271" s="22" t="s">
        <v>442</v>
      </c>
      <c r="B271">
        <v>2</v>
      </c>
      <c r="E271" s="22"/>
      <c r="F271" s="22"/>
    </row>
    <row r="272" spans="1:6" x14ac:dyDescent="0.25">
      <c r="A272" s="22" t="s">
        <v>443</v>
      </c>
      <c r="B272">
        <v>2</v>
      </c>
      <c r="E272" s="22"/>
      <c r="F272" s="22"/>
    </row>
    <row r="273" spans="1:6" x14ac:dyDescent="0.25">
      <c r="A273" s="22" t="s">
        <v>444</v>
      </c>
      <c r="B273">
        <v>2</v>
      </c>
      <c r="E273" s="22"/>
      <c r="F273" s="22"/>
    </row>
    <row r="274" spans="1:6" x14ac:dyDescent="0.25">
      <c r="A274" s="22" t="s">
        <v>445</v>
      </c>
      <c r="B274">
        <v>2</v>
      </c>
      <c r="E274" s="22"/>
      <c r="F274" s="22"/>
    </row>
    <row r="275" spans="1:6" x14ac:dyDescent="0.25">
      <c r="A275" s="22" t="s">
        <v>446</v>
      </c>
      <c r="B275">
        <v>2</v>
      </c>
      <c r="E275" s="22"/>
      <c r="F275" s="22"/>
    </row>
    <row r="276" spans="1:6" x14ac:dyDescent="0.25">
      <c r="A276" s="22" t="s">
        <v>447</v>
      </c>
      <c r="B276">
        <v>2</v>
      </c>
      <c r="E276" s="22"/>
      <c r="F276" s="22"/>
    </row>
    <row r="277" spans="1:6" x14ac:dyDescent="0.25">
      <c r="A277" s="22" t="s">
        <v>448</v>
      </c>
      <c r="B277">
        <v>2</v>
      </c>
      <c r="E277" s="22"/>
      <c r="F277" s="22"/>
    </row>
    <row r="278" spans="1:6" x14ac:dyDescent="0.25">
      <c r="A278" s="22" t="s">
        <v>449</v>
      </c>
      <c r="B278">
        <v>2</v>
      </c>
      <c r="E278" s="22"/>
      <c r="F278" s="22"/>
    </row>
    <row r="279" spans="1:6" x14ac:dyDescent="0.25">
      <c r="A279" s="22" t="s">
        <v>450</v>
      </c>
      <c r="B279">
        <v>2</v>
      </c>
      <c r="E279" s="22"/>
      <c r="F279" s="22"/>
    </row>
    <row r="280" spans="1:6" x14ac:dyDescent="0.25">
      <c r="A280" s="22" t="s">
        <v>451</v>
      </c>
      <c r="B280">
        <v>2</v>
      </c>
      <c r="E280" s="22"/>
      <c r="F280" s="22"/>
    </row>
    <row r="281" spans="1:6" x14ac:dyDescent="0.25">
      <c r="A281" s="22" t="s">
        <v>452</v>
      </c>
      <c r="B281">
        <v>2</v>
      </c>
      <c r="E281" s="22"/>
      <c r="F281" s="22"/>
    </row>
    <row r="282" spans="1:6" x14ac:dyDescent="0.25">
      <c r="A282" s="22" t="s">
        <v>453</v>
      </c>
      <c r="B282">
        <v>2</v>
      </c>
      <c r="E282" s="22"/>
      <c r="F282" s="22"/>
    </row>
    <row r="283" spans="1:6" x14ac:dyDescent="0.25">
      <c r="A283" s="22" t="s">
        <v>454</v>
      </c>
      <c r="B283">
        <v>2</v>
      </c>
      <c r="E283" s="22"/>
      <c r="F283" s="22"/>
    </row>
    <row r="284" spans="1:6" x14ac:dyDescent="0.25">
      <c r="A284" s="22" t="s">
        <v>455</v>
      </c>
      <c r="B284">
        <v>2</v>
      </c>
      <c r="E284" s="22"/>
      <c r="F284" s="22"/>
    </row>
    <row r="285" spans="1:6" x14ac:dyDescent="0.25">
      <c r="A285" s="22" t="s">
        <v>456</v>
      </c>
      <c r="B285">
        <v>2</v>
      </c>
      <c r="E285" s="22"/>
      <c r="F285" s="22"/>
    </row>
    <row r="286" spans="1:6" x14ac:dyDescent="0.25">
      <c r="A286" s="22" t="s">
        <v>457</v>
      </c>
      <c r="B286">
        <v>2</v>
      </c>
      <c r="E286" s="22"/>
      <c r="F286" s="22"/>
    </row>
    <row r="287" spans="1:6" x14ac:dyDescent="0.25">
      <c r="A287" s="22" t="s">
        <v>458</v>
      </c>
      <c r="B287">
        <v>2</v>
      </c>
      <c r="E287" s="22"/>
      <c r="F287" s="22"/>
    </row>
    <row r="288" spans="1:6" x14ac:dyDescent="0.25">
      <c r="A288" s="22" t="s">
        <v>459</v>
      </c>
      <c r="B288">
        <v>2</v>
      </c>
      <c r="E288" s="22"/>
      <c r="F288" s="22"/>
    </row>
    <row r="289" spans="1:6" x14ac:dyDescent="0.25">
      <c r="A289" s="22" t="s">
        <v>460</v>
      </c>
      <c r="B289">
        <v>2</v>
      </c>
      <c r="E289" s="22"/>
      <c r="F289" s="22"/>
    </row>
    <row r="290" spans="1:6" x14ac:dyDescent="0.25">
      <c r="A290" s="22" t="s">
        <v>461</v>
      </c>
      <c r="B290">
        <v>2</v>
      </c>
      <c r="E290" s="22"/>
      <c r="F290" s="22"/>
    </row>
    <row r="291" spans="1:6" x14ac:dyDescent="0.25">
      <c r="A291" s="22" t="s">
        <v>462</v>
      </c>
      <c r="B291">
        <v>2</v>
      </c>
      <c r="E291" s="22"/>
      <c r="F291" s="22"/>
    </row>
    <row r="292" spans="1:6" x14ac:dyDescent="0.25">
      <c r="A292" s="22" t="s">
        <v>463</v>
      </c>
      <c r="B292">
        <v>2</v>
      </c>
      <c r="E292" s="22"/>
      <c r="F292" s="22"/>
    </row>
    <row r="293" spans="1:6" x14ac:dyDescent="0.25">
      <c r="A293" s="22" t="s">
        <v>464</v>
      </c>
      <c r="B293">
        <v>2</v>
      </c>
      <c r="E293" s="22"/>
      <c r="F293" s="22"/>
    </row>
    <row r="294" spans="1:6" x14ac:dyDescent="0.25">
      <c r="A294" s="22" t="s">
        <v>465</v>
      </c>
      <c r="B294">
        <v>2</v>
      </c>
      <c r="E294" s="22"/>
      <c r="F294" s="22"/>
    </row>
    <row r="295" spans="1:6" x14ac:dyDescent="0.25">
      <c r="A295" s="22" t="s">
        <v>466</v>
      </c>
      <c r="B295">
        <v>2</v>
      </c>
      <c r="E295" s="22"/>
      <c r="F295" s="22"/>
    </row>
    <row r="296" spans="1:6" x14ac:dyDescent="0.25">
      <c r="A296" s="22" t="s">
        <v>467</v>
      </c>
      <c r="B296">
        <v>2</v>
      </c>
      <c r="E296" s="22"/>
      <c r="F296" s="22"/>
    </row>
    <row r="297" spans="1:6" x14ac:dyDescent="0.25">
      <c r="A297" s="22" t="s">
        <v>468</v>
      </c>
      <c r="B297">
        <v>2</v>
      </c>
      <c r="E297" s="22"/>
      <c r="F297" s="22"/>
    </row>
    <row r="298" spans="1:6" x14ac:dyDescent="0.25">
      <c r="A298" s="22" t="s">
        <v>469</v>
      </c>
      <c r="B298">
        <v>2</v>
      </c>
      <c r="E298" s="22"/>
      <c r="F298" s="22"/>
    </row>
    <row r="299" spans="1:6" x14ac:dyDescent="0.25">
      <c r="A299" s="22" t="s">
        <v>470</v>
      </c>
      <c r="B299">
        <v>2</v>
      </c>
      <c r="E299" s="22"/>
      <c r="F299" s="22"/>
    </row>
    <row r="300" spans="1:6" x14ac:dyDescent="0.25">
      <c r="A300" s="22" t="s">
        <v>471</v>
      </c>
      <c r="B300">
        <v>2</v>
      </c>
      <c r="E300" s="22"/>
      <c r="F300" s="22"/>
    </row>
    <row r="301" spans="1:6" x14ac:dyDescent="0.25">
      <c r="A301" s="22" t="s">
        <v>472</v>
      </c>
      <c r="B301">
        <v>2</v>
      </c>
      <c r="E301" s="22"/>
      <c r="F301" s="22"/>
    </row>
    <row r="302" spans="1:6" x14ac:dyDescent="0.25">
      <c r="A302" s="22" t="s">
        <v>473</v>
      </c>
      <c r="B302">
        <v>2</v>
      </c>
      <c r="E302" s="22"/>
      <c r="F302" s="22"/>
    </row>
    <row r="303" spans="1:6" x14ac:dyDescent="0.25">
      <c r="A303" s="22" t="s">
        <v>474</v>
      </c>
      <c r="B303">
        <v>2</v>
      </c>
      <c r="E303" s="22"/>
      <c r="F303" s="22"/>
    </row>
    <row r="304" spans="1:6" x14ac:dyDescent="0.25">
      <c r="A304" s="22" t="s">
        <v>475</v>
      </c>
      <c r="B304">
        <v>2</v>
      </c>
      <c r="E304" s="22"/>
      <c r="F304" s="22"/>
    </row>
    <row r="305" spans="1:6" x14ac:dyDescent="0.25">
      <c r="A305" s="22" t="s">
        <v>476</v>
      </c>
      <c r="B305">
        <v>2</v>
      </c>
      <c r="E305" s="22"/>
      <c r="F305" s="22"/>
    </row>
    <row r="306" spans="1:6" x14ac:dyDescent="0.25">
      <c r="A306" s="22" t="s">
        <v>477</v>
      </c>
      <c r="B306">
        <v>2</v>
      </c>
      <c r="E306" s="22"/>
      <c r="F306" s="22"/>
    </row>
    <row r="307" spans="1:6" x14ac:dyDescent="0.25">
      <c r="A307" s="22" t="s">
        <v>478</v>
      </c>
      <c r="B307">
        <v>2</v>
      </c>
      <c r="E307" s="22"/>
      <c r="F307" s="22"/>
    </row>
    <row r="308" spans="1:6" x14ac:dyDescent="0.25">
      <c r="A308" s="22" t="s">
        <v>479</v>
      </c>
      <c r="B308">
        <v>2</v>
      </c>
      <c r="E308" s="22"/>
      <c r="F308" s="22"/>
    </row>
    <row r="309" spans="1:6" x14ac:dyDescent="0.25">
      <c r="A309" s="22" t="s">
        <v>480</v>
      </c>
      <c r="B309">
        <v>2</v>
      </c>
      <c r="E309" s="22"/>
      <c r="F309" s="22"/>
    </row>
    <row r="310" spans="1:6" x14ac:dyDescent="0.25">
      <c r="A310" s="22" t="s">
        <v>481</v>
      </c>
      <c r="B310">
        <v>2</v>
      </c>
      <c r="E310" s="22"/>
      <c r="F310" s="22"/>
    </row>
    <row r="311" spans="1:6" x14ac:dyDescent="0.25">
      <c r="A311" s="22" t="s">
        <v>482</v>
      </c>
      <c r="B311">
        <v>2</v>
      </c>
      <c r="E311" s="22"/>
      <c r="F311" s="22"/>
    </row>
    <row r="312" spans="1:6" x14ac:dyDescent="0.25">
      <c r="A312" s="22" t="s">
        <v>483</v>
      </c>
      <c r="B312">
        <v>2</v>
      </c>
      <c r="E312" s="22"/>
      <c r="F312" s="22"/>
    </row>
    <row r="313" spans="1:6" x14ac:dyDescent="0.25">
      <c r="A313" s="22" t="s">
        <v>484</v>
      </c>
      <c r="B313">
        <v>2</v>
      </c>
      <c r="E313" s="22"/>
      <c r="F313" s="22"/>
    </row>
    <row r="314" spans="1:6" x14ac:dyDescent="0.25">
      <c r="A314" s="22" t="s">
        <v>485</v>
      </c>
      <c r="B314">
        <v>2</v>
      </c>
      <c r="E314" s="22"/>
      <c r="F314" s="22"/>
    </row>
    <row r="315" spans="1:6" x14ac:dyDescent="0.25">
      <c r="A315" s="22" t="s">
        <v>486</v>
      </c>
      <c r="B315">
        <v>2</v>
      </c>
      <c r="E315" s="22"/>
      <c r="F315" s="22"/>
    </row>
    <row r="316" spans="1:6" x14ac:dyDescent="0.25">
      <c r="A316" s="22" t="s">
        <v>487</v>
      </c>
      <c r="B316">
        <v>2</v>
      </c>
      <c r="E316" s="22"/>
      <c r="F316" s="22"/>
    </row>
    <row r="317" spans="1:6" x14ac:dyDescent="0.25">
      <c r="A317" s="22" t="s">
        <v>488</v>
      </c>
      <c r="B317">
        <v>2</v>
      </c>
      <c r="E317" s="22"/>
      <c r="F317" s="22"/>
    </row>
    <row r="318" spans="1:6" x14ac:dyDescent="0.25">
      <c r="A318" s="22" t="s">
        <v>489</v>
      </c>
      <c r="B318">
        <v>20</v>
      </c>
      <c r="E318" s="22"/>
      <c r="F318" s="22"/>
    </row>
    <row r="319" spans="1:6" x14ac:dyDescent="0.25">
      <c r="A319" s="22" t="s">
        <v>490</v>
      </c>
      <c r="B319">
        <v>16</v>
      </c>
      <c r="E319" s="22"/>
      <c r="F319" s="22"/>
    </row>
    <row r="320" spans="1:6" x14ac:dyDescent="0.25">
      <c r="A320" s="22" t="s">
        <v>491</v>
      </c>
      <c r="B320">
        <v>15</v>
      </c>
      <c r="E320" s="22"/>
      <c r="F320" s="22"/>
    </row>
    <row r="321" spans="1:6" x14ac:dyDescent="0.25">
      <c r="A321" s="22" t="s">
        <v>492</v>
      </c>
      <c r="B321">
        <v>13</v>
      </c>
      <c r="C321" s="23">
        <v>1</v>
      </c>
      <c r="E321" s="22"/>
      <c r="F321" s="22"/>
    </row>
    <row r="322" spans="1:6" x14ac:dyDescent="0.25">
      <c r="A322" s="22" t="s">
        <v>493</v>
      </c>
      <c r="B322">
        <v>13</v>
      </c>
      <c r="C322" s="23">
        <v>0.7</v>
      </c>
      <c r="E322" s="22"/>
      <c r="F322" s="22"/>
    </row>
    <row r="323" spans="1:6" x14ac:dyDescent="0.25">
      <c r="A323" s="22" t="s">
        <v>494</v>
      </c>
      <c r="B323">
        <v>12</v>
      </c>
      <c r="C323" s="23">
        <v>1</v>
      </c>
      <c r="E323" s="22"/>
      <c r="F323" s="22"/>
    </row>
    <row r="324" spans="1:6" x14ac:dyDescent="0.25">
      <c r="A324" s="22" t="s">
        <v>495</v>
      </c>
      <c r="B324">
        <v>12</v>
      </c>
      <c r="C324" s="23">
        <v>1</v>
      </c>
      <c r="E324" s="22"/>
      <c r="F324" s="22"/>
    </row>
    <row r="325" spans="1:6" x14ac:dyDescent="0.25">
      <c r="A325" s="22" t="s">
        <v>496</v>
      </c>
      <c r="B325">
        <v>12</v>
      </c>
      <c r="C325" s="23">
        <v>0.97</v>
      </c>
      <c r="E325" s="22"/>
      <c r="F325" s="22"/>
    </row>
    <row r="326" spans="1:6" x14ac:dyDescent="0.25">
      <c r="A326" s="22" t="s">
        <v>497</v>
      </c>
      <c r="B326">
        <v>12</v>
      </c>
      <c r="C326" s="23">
        <v>0.95</v>
      </c>
      <c r="E326" s="22"/>
      <c r="F326" s="22"/>
    </row>
    <row r="327" spans="1:6" x14ac:dyDescent="0.25">
      <c r="A327" s="22" t="s">
        <v>498</v>
      </c>
      <c r="B327">
        <v>11</v>
      </c>
      <c r="C327" s="23">
        <v>0.9</v>
      </c>
      <c r="D327" s="25" t="s">
        <v>589</v>
      </c>
      <c r="E327" s="22"/>
      <c r="F327" s="22"/>
    </row>
    <row r="328" spans="1:6" x14ac:dyDescent="0.25">
      <c r="A328" s="22" t="s">
        <v>499</v>
      </c>
      <c r="B328">
        <v>11</v>
      </c>
      <c r="C328" s="23">
        <v>0.8</v>
      </c>
      <c r="D328" s="25" t="s">
        <v>590</v>
      </c>
      <c r="E328" s="22"/>
      <c r="F328" s="22"/>
    </row>
    <row r="329" spans="1:6" x14ac:dyDescent="0.25">
      <c r="A329" s="22" t="s">
        <v>500</v>
      </c>
      <c r="B329">
        <v>11</v>
      </c>
      <c r="C329" s="23">
        <v>1</v>
      </c>
      <c r="E329" s="22"/>
      <c r="F329" s="22"/>
    </row>
    <row r="330" spans="1:6" x14ac:dyDescent="0.25">
      <c r="A330" s="22" t="s">
        <v>501</v>
      </c>
      <c r="B330">
        <v>11</v>
      </c>
      <c r="C330" s="23">
        <v>1</v>
      </c>
      <c r="E330" s="22"/>
      <c r="F330" s="22"/>
    </row>
    <row r="331" spans="1:6" x14ac:dyDescent="0.25">
      <c r="A331" s="22" t="s">
        <v>502</v>
      </c>
      <c r="B331">
        <v>10</v>
      </c>
      <c r="C331" s="23">
        <v>0.8</v>
      </c>
      <c r="E331" s="22"/>
      <c r="F331" s="22"/>
    </row>
    <row r="332" spans="1:6" x14ac:dyDescent="0.25">
      <c r="A332" s="22" t="s">
        <v>503</v>
      </c>
      <c r="B332">
        <v>10</v>
      </c>
      <c r="C332" s="23">
        <v>1</v>
      </c>
      <c r="E332" s="22"/>
      <c r="F332" s="22"/>
    </row>
    <row r="333" spans="1:6" x14ac:dyDescent="0.25">
      <c r="A333" s="22" t="s">
        <v>504</v>
      </c>
      <c r="B333">
        <v>10</v>
      </c>
      <c r="C333" s="23">
        <v>1</v>
      </c>
      <c r="E333" s="22"/>
      <c r="F333" s="22"/>
    </row>
    <row r="334" spans="1:6" x14ac:dyDescent="0.25">
      <c r="A334" s="22" t="s">
        <v>505</v>
      </c>
      <c r="B334">
        <v>10</v>
      </c>
      <c r="C334" s="23">
        <v>0.95</v>
      </c>
      <c r="E334" s="22"/>
      <c r="F334" s="22"/>
    </row>
    <row r="335" spans="1:6" x14ac:dyDescent="0.25">
      <c r="A335" s="22" t="s">
        <v>506</v>
      </c>
      <c r="B335">
        <v>10</v>
      </c>
      <c r="C335" s="23">
        <v>0.85</v>
      </c>
      <c r="D335" s="25" t="s">
        <v>591</v>
      </c>
      <c r="E335" s="22"/>
      <c r="F335" s="22"/>
    </row>
    <row r="336" spans="1:6" ht="96" x14ac:dyDescent="0.25">
      <c r="A336" s="22" t="s">
        <v>507</v>
      </c>
      <c r="B336">
        <v>9</v>
      </c>
      <c r="C336" s="23">
        <v>0.9</v>
      </c>
      <c r="D336" s="25" t="s">
        <v>592</v>
      </c>
      <c r="E336" s="22"/>
      <c r="F336" s="22"/>
    </row>
    <row r="337" spans="1:6" ht="60" x14ac:dyDescent="0.25">
      <c r="A337" s="22" t="s">
        <v>508</v>
      </c>
      <c r="B337">
        <v>9</v>
      </c>
      <c r="D337" s="25" t="s">
        <v>593</v>
      </c>
      <c r="E337" s="22"/>
      <c r="F337" s="22"/>
    </row>
    <row r="338" spans="1:6" ht="24" x14ac:dyDescent="0.25">
      <c r="A338" s="22" t="s">
        <v>509</v>
      </c>
      <c r="B338">
        <v>9</v>
      </c>
      <c r="C338" s="23">
        <v>1</v>
      </c>
      <c r="D338" s="25" t="s">
        <v>594</v>
      </c>
      <c r="E338" s="22"/>
      <c r="F338" s="22"/>
    </row>
    <row r="339" spans="1:6" x14ac:dyDescent="0.25">
      <c r="A339" s="22" t="s">
        <v>510</v>
      </c>
      <c r="B339">
        <v>9</v>
      </c>
      <c r="C339" s="23">
        <v>0.9</v>
      </c>
      <c r="D339" s="25" t="s">
        <v>595</v>
      </c>
      <c r="E339" s="22">
        <v>0</v>
      </c>
      <c r="F339" s="22"/>
    </row>
    <row r="340" spans="1:6" x14ac:dyDescent="0.25">
      <c r="A340" s="22" t="s">
        <v>511</v>
      </c>
      <c r="B340">
        <v>9</v>
      </c>
      <c r="C340" s="23">
        <v>1</v>
      </c>
      <c r="D340" s="25" t="s">
        <v>597</v>
      </c>
      <c r="E340" s="22"/>
      <c r="F340" s="22"/>
    </row>
    <row r="341" spans="1:6" ht="60" x14ac:dyDescent="0.25">
      <c r="A341" s="22" t="s">
        <v>512</v>
      </c>
      <c r="B341">
        <v>9</v>
      </c>
      <c r="C341" s="23">
        <v>0.9</v>
      </c>
      <c r="D341" s="25" t="s">
        <v>598</v>
      </c>
      <c r="E341" s="22"/>
      <c r="F341" s="22"/>
    </row>
    <row r="342" spans="1:6" x14ac:dyDescent="0.25">
      <c r="A342" s="22" t="s">
        <v>513</v>
      </c>
      <c r="B342">
        <v>8</v>
      </c>
      <c r="C342" s="23">
        <v>0.2</v>
      </c>
      <c r="D342" s="25" t="s">
        <v>599</v>
      </c>
      <c r="E342" s="22">
        <v>0</v>
      </c>
      <c r="F342" s="22"/>
    </row>
    <row r="343" spans="1:6" x14ac:dyDescent="0.25">
      <c r="A343" s="22" t="s">
        <v>514</v>
      </c>
      <c r="B343">
        <v>8</v>
      </c>
      <c r="E343" s="22"/>
      <c r="F343" s="22"/>
    </row>
    <row r="344" spans="1:6" x14ac:dyDescent="0.25">
      <c r="A344" s="22" t="s">
        <v>515</v>
      </c>
      <c r="B344">
        <v>8</v>
      </c>
      <c r="E344" s="22"/>
      <c r="F344" s="22"/>
    </row>
    <row r="345" spans="1:6" x14ac:dyDescent="0.25">
      <c r="A345" s="22" t="s">
        <v>516</v>
      </c>
      <c r="B345">
        <v>8</v>
      </c>
      <c r="E345" s="22"/>
      <c r="F345" s="22"/>
    </row>
    <row r="346" spans="1:6" x14ac:dyDescent="0.25">
      <c r="A346" s="22" t="s">
        <v>517</v>
      </c>
      <c r="B346">
        <v>8</v>
      </c>
      <c r="E346" s="22"/>
      <c r="F346" s="22"/>
    </row>
    <row r="347" spans="1:6" x14ac:dyDescent="0.25">
      <c r="A347" s="22" t="s">
        <v>518</v>
      </c>
      <c r="B347">
        <v>8</v>
      </c>
      <c r="E347" s="22"/>
      <c r="F347" s="22"/>
    </row>
    <row r="348" spans="1:6" x14ac:dyDescent="0.25">
      <c r="A348" s="22" t="s">
        <v>519</v>
      </c>
      <c r="B348">
        <v>8</v>
      </c>
      <c r="E348" s="22"/>
      <c r="F348" s="22"/>
    </row>
    <row r="349" spans="1:6" x14ac:dyDescent="0.25">
      <c r="A349" s="22" t="s">
        <v>520</v>
      </c>
      <c r="B349">
        <v>8</v>
      </c>
      <c r="E349" s="22"/>
      <c r="F349" s="22"/>
    </row>
    <row r="350" spans="1:6" x14ac:dyDescent="0.25">
      <c r="A350" s="22" t="s">
        <v>521</v>
      </c>
      <c r="B350">
        <v>8</v>
      </c>
      <c r="E350" s="22"/>
      <c r="F350" s="22"/>
    </row>
    <row r="351" spans="1:6" x14ac:dyDescent="0.25">
      <c r="A351" s="22" t="s">
        <v>522</v>
      </c>
      <c r="B351">
        <v>7</v>
      </c>
      <c r="E351" s="22"/>
      <c r="F351" s="22"/>
    </row>
    <row r="352" spans="1:6" x14ac:dyDescent="0.25">
      <c r="A352" s="22" t="s">
        <v>523</v>
      </c>
      <c r="B352">
        <v>7</v>
      </c>
      <c r="E352" s="22"/>
      <c r="F352" s="22"/>
    </row>
    <row r="353" spans="1:6" x14ac:dyDescent="0.25">
      <c r="A353" s="22" t="s">
        <v>524</v>
      </c>
      <c r="B353">
        <v>7</v>
      </c>
      <c r="E353" s="22"/>
      <c r="F353" s="22"/>
    </row>
    <row r="354" spans="1:6" x14ac:dyDescent="0.25">
      <c r="A354" s="22" t="s">
        <v>525</v>
      </c>
      <c r="B354">
        <v>7</v>
      </c>
      <c r="E354" s="22"/>
      <c r="F354" s="22"/>
    </row>
    <row r="355" spans="1:6" x14ac:dyDescent="0.25">
      <c r="A355" s="22" t="s">
        <v>526</v>
      </c>
      <c r="B355">
        <v>7</v>
      </c>
      <c r="E355" s="22"/>
      <c r="F355" s="22"/>
    </row>
    <row r="356" spans="1:6" x14ac:dyDescent="0.25">
      <c r="A356" s="22" t="s">
        <v>527</v>
      </c>
      <c r="B356">
        <v>7</v>
      </c>
      <c r="E356" s="22"/>
      <c r="F356" s="22"/>
    </row>
    <row r="357" spans="1:6" x14ac:dyDescent="0.25">
      <c r="A357" s="22" t="s">
        <v>528</v>
      </c>
      <c r="B357">
        <v>7</v>
      </c>
      <c r="E357" s="22"/>
      <c r="F357" s="22"/>
    </row>
    <row r="358" spans="1:6" x14ac:dyDescent="0.25">
      <c r="A358" s="22" t="s">
        <v>529</v>
      </c>
      <c r="B358">
        <v>7</v>
      </c>
      <c r="E358" s="22"/>
      <c r="F358" s="22"/>
    </row>
    <row r="359" spans="1:6" x14ac:dyDescent="0.25">
      <c r="A359" s="22" t="s">
        <v>530</v>
      </c>
      <c r="B359">
        <v>6</v>
      </c>
      <c r="E359" s="22"/>
      <c r="F359" s="22"/>
    </row>
    <row r="360" spans="1:6" x14ac:dyDescent="0.25">
      <c r="A360" s="22" t="s">
        <v>531</v>
      </c>
      <c r="B360">
        <v>6</v>
      </c>
      <c r="E360" s="22"/>
      <c r="F360" s="22"/>
    </row>
    <row r="361" spans="1:6" x14ac:dyDescent="0.25">
      <c r="A361" s="22" t="s">
        <v>532</v>
      </c>
      <c r="B361">
        <v>6</v>
      </c>
      <c r="E361" s="22"/>
      <c r="F361" s="22"/>
    </row>
    <row r="362" spans="1:6" x14ac:dyDescent="0.25">
      <c r="A362" s="22" t="s">
        <v>533</v>
      </c>
      <c r="B362">
        <v>6</v>
      </c>
      <c r="C362" s="23">
        <v>1</v>
      </c>
      <c r="E362" s="22"/>
      <c r="F362" s="22"/>
    </row>
    <row r="363" spans="1:6" x14ac:dyDescent="0.25">
      <c r="A363" s="22" t="s">
        <v>534</v>
      </c>
      <c r="B363">
        <v>6</v>
      </c>
      <c r="C363" s="23">
        <v>0.9</v>
      </c>
      <c r="E363" s="22"/>
      <c r="F363" s="22"/>
    </row>
    <row r="364" spans="1:6" x14ac:dyDescent="0.25">
      <c r="A364" s="22" t="s">
        <v>535</v>
      </c>
      <c r="B364">
        <v>6</v>
      </c>
      <c r="C364" s="23">
        <v>0.85</v>
      </c>
      <c r="E364" s="22"/>
      <c r="F364" s="22"/>
    </row>
    <row r="365" spans="1:6" x14ac:dyDescent="0.25">
      <c r="A365" s="22" t="s">
        <v>536</v>
      </c>
      <c r="B365">
        <v>6</v>
      </c>
      <c r="C365" s="23">
        <v>1</v>
      </c>
      <c r="E365" s="22"/>
      <c r="F365" s="22"/>
    </row>
    <row r="366" spans="1:6" ht="24" x14ac:dyDescent="0.25">
      <c r="A366" s="22" t="s">
        <v>537</v>
      </c>
      <c r="B366">
        <v>5</v>
      </c>
      <c r="C366" s="23">
        <v>0.8</v>
      </c>
      <c r="D366" s="25" t="s">
        <v>588</v>
      </c>
      <c r="E366" s="22"/>
      <c r="F366" s="22"/>
    </row>
    <row r="367" spans="1:6" x14ac:dyDescent="0.25">
      <c r="A367" s="22" t="s">
        <v>538</v>
      </c>
      <c r="B367">
        <v>5</v>
      </c>
      <c r="C367" s="23">
        <v>0</v>
      </c>
      <c r="D367" s="25" t="s">
        <v>587</v>
      </c>
      <c r="E367" s="22"/>
      <c r="F367" s="22"/>
    </row>
    <row r="368" spans="1:6" x14ac:dyDescent="0.25">
      <c r="A368" s="22" t="s">
        <v>539</v>
      </c>
      <c r="B368">
        <v>5</v>
      </c>
      <c r="C368" s="23">
        <v>0.7</v>
      </c>
      <c r="E368" s="22"/>
      <c r="F368" s="22"/>
    </row>
    <row r="369" spans="1:6" x14ac:dyDescent="0.25">
      <c r="A369" s="22" t="s">
        <v>540</v>
      </c>
      <c r="B369">
        <v>5</v>
      </c>
      <c r="E369" s="22"/>
      <c r="F369" s="22"/>
    </row>
    <row r="370" spans="1:6" x14ac:dyDescent="0.25">
      <c r="A370" s="22" t="s">
        <v>541</v>
      </c>
      <c r="B370">
        <v>5</v>
      </c>
      <c r="E370" s="22"/>
      <c r="F370" s="22"/>
    </row>
    <row r="371" spans="1:6" x14ac:dyDescent="0.25">
      <c r="A371" s="22" t="s">
        <v>542</v>
      </c>
      <c r="B371">
        <v>5</v>
      </c>
      <c r="E371" s="22"/>
      <c r="F371" s="22"/>
    </row>
    <row r="372" spans="1:6" x14ac:dyDescent="0.25">
      <c r="A372" s="22" t="s">
        <v>543</v>
      </c>
      <c r="B372">
        <v>5</v>
      </c>
      <c r="E372" s="22"/>
      <c r="F372" s="22"/>
    </row>
    <row r="373" spans="1:6" x14ac:dyDescent="0.25">
      <c r="A373" s="22" t="s">
        <v>544</v>
      </c>
      <c r="B373">
        <v>4</v>
      </c>
      <c r="E373" s="22"/>
      <c r="F373" s="22"/>
    </row>
    <row r="374" spans="1:6" x14ac:dyDescent="0.25">
      <c r="A374" s="22" t="s">
        <v>545</v>
      </c>
      <c r="B374">
        <v>4</v>
      </c>
      <c r="E374" s="22"/>
      <c r="F374" s="22"/>
    </row>
    <row r="375" spans="1:6" x14ac:dyDescent="0.25">
      <c r="A375" s="22" t="s">
        <v>546</v>
      </c>
      <c r="B375">
        <v>4</v>
      </c>
      <c r="E375" s="22"/>
      <c r="F375" s="22"/>
    </row>
    <row r="376" spans="1:6" x14ac:dyDescent="0.25">
      <c r="A376" s="22" t="s">
        <v>547</v>
      </c>
      <c r="B376">
        <v>4</v>
      </c>
      <c r="E376" s="22"/>
      <c r="F376" s="22"/>
    </row>
    <row r="377" spans="1:6" x14ac:dyDescent="0.25">
      <c r="A377" s="22" t="s">
        <v>548</v>
      </c>
      <c r="B377">
        <v>4</v>
      </c>
      <c r="E377" s="22"/>
      <c r="F377" s="22"/>
    </row>
    <row r="378" spans="1:6" x14ac:dyDescent="0.25">
      <c r="A378" s="22" t="s">
        <v>549</v>
      </c>
      <c r="B378">
        <v>4</v>
      </c>
      <c r="E378" s="22"/>
      <c r="F378" s="22"/>
    </row>
    <row r="379" spans="1:6" x14ac:dyDescent="0.25">
      <c r="A379" s="22" t="s">
        <v>550</v>
      </c>
      <c r="B379">
        <v>4</v>
      </c>
      <c r="E379" s="22"/>
      <c r="F379" s="22"/>
    </row>
    <row r="380" spans="1:6" x14ac:dyDescent="0.25">
      <c r="A380" s="22" t="s">
        <v>551</v>
      </c>
      <c r="B380">
        <v>4</v>
      </c>
      <c r="E380" s="22"/>
      <c r="F380" s="22"/>
    </row>
    <row r="381" spans="1:6" x14ac:dyDescent="0.25">
      <c r="A381" s="22" t="s">
        <v>552</v>
      </c>
      <c r="B381">
        <v>4</v>
      </c>
      <c r="E381" s="22"/>
      <c r="F381" s="22"/>
    </row>
    <row r="382" spans="1:6" x14ac:dyDescent="0.25">
      <c r="A382" s="22" t="s">
        <v>553</v>
      </c>
      <c r="B382">
        <v>4</v>
      </c>
      <c r="E382" s="22"/>
      <c r="F382" s="22"/>
    </row>
    <row r="383" spans="1:6" x14ac:dyDescent="0.25">
      <c r="A383" s="22" t="s">
        <v>554</v>
      </c>
      <c r="B383">
        <v>3</v>
      </c>
      <c r="E383" s="22"/>
      <c r="F383" s="22"/>
    </row>
    <row r="384" spans="1:6" x14ac:dyDescent="0.25">
      <c r="A384" s="22" t="s">
        <v>555</v>
      </c>
      <c r="B384">
        <v>3</v>
      </c>
      <c r="E384" s="22"/>
      <c r="F384" s="22"/>
    </row>
    <row r="385" spans="1:6" x14ac:dyDescent="0.25">
      <c r="A385" s="22" t="s">
        <v>556</v>
      </c>
      <c r="B385">
        <v>3</v>
      </c>
      <c r="E385" s="22"/>
      <c r="F385" s="22"/>
    </row>
    <row r="386" spans="1:6" x14ac:dyDescent="0.25">
      <c r="A386" s="22" t="s">
        <v>557</v>
      </c>
      <c r="B386">
        <v>3</v>
      </c>
      <c r="E386" s="22"/>
      <c r="F386" s="22"/>
    </row>
    <row r="387" spans="1:6" x14ac:dyDescent="0.25">
      <c r="A387" s="22" t="s">
        <v>558</v>
      </c>
      <c r="B387">
        <v>3</v>
      </c>
      <c r="E387" s="22"/>
      <c r="F387" s="22"/>
    </row>
    <row r="388" spans="1:6" x14ac:dyDescent="0.25">
      <c r="A388" s="22" t="s">
        <v>559</v>
      </c>
      <c r="B388">
        <v>3</v>
      </c>
      <c r="E388" s="22"/>
      <c r="F388" s="22"/>
    </row>
    <row r="389" spans="1:6" x14ac:dyDescent="0.25">
      <c r="A389" s="22" t="s">
        <v>560</v>
      </c>
      <c r="B389">
        <v>3</v>
      </c>
      <c r="E389" s="22"/>
      <c r="F389" s="22"/>
    </row>
    <row r="390" spans="1:6" x14ac:dyDescent="0.25">
      <c r="A390" s="22" t="s">
        <v>561</v>
      </c>
      <c r="B390">
        <v>3</v>
      </c>
      <c r="E390" s="22"/>
      <c r="F390" s="22"/>
    </row>
    <row r="391" spans="1:6" x14ac:dyDescent="0.25">
      <c r="A391" s="22" t="s">
        <v>562</v>
      </c>
      <c r="B391">
        <v>3</v>
      </c>
      <c r="E391" s="22"/>
      <c r="F391" s="22"/>
    </row>
    <row r="392" spans="1:6" x14ac:dyDescent="0.25">
      <c r="A392" s="22" t="s">
        <v>563</v>
      </c>
      <c r="B392">
        <v>3</v>
      </c>
      <c r="E392" s="22"/>
      <c r="F392" s="22"/>
    </row>
    <row r="393" spans="1:6" x14ac:dyDescent="0.25">
      <c r="A393" s="22" t="s">
        <v>564</v>
      </c>
      <c r="B393">
        <v>3</v>
      </c>
      <c r="E393" s="22"/>
      <c r="F393" s="22"/>
    </row>
    <row r="394" spans="1:6" x14ac:dyDescent="0.25">
      <c r="A394" s="22" t="s">
        <v>565</v>
      </c>
      <c r="B394">
        <v>3</v>
      </c>
      <c r="E394" s="22"/>
      <c r="F394" s="22"/>
    </row>
    <row r="395" spans="1:6" x14ac:dyDescent="0.25">
      <c r="A395" s="22" t="s">
        <v>566</v>
      </c>
      <c r="B395">
        <v>3</v>
      </c>
      <c r="E395" s="22"/>
      <c r="F395" s="22"/>
    </row>
    <row r="396" spans="1:6" x14ac:dyDescent="0.25">
      <c r="A396" s="22" t="s">
        <v>567</v>
      </c>
      <c r="B396">
        <v>3</v>
      </c>
      <c r="E396" s="22"/>
      <c r="F396" s="22"/>
    </row>
    <row r="397" spans="1:6" x14ac:dyDescent="0.25">
      <c r="A397" s="22" t="s">
        <v>568</v>
      </c>
      <c r="B397">
        <v>3</v>
      </c>
      <c r="E397" s="22"/>
      <c r="F397" s="22"/>
    </row>
    <row r="398" spans="1:6" x14ac:dyDescent="0.25">
      <c r="A398" s="22" t="s">
        <v>569</v>
      </c>
      <c r="B398">
        <v>3</v>
      </c>
      <c r="E398" s="22"/>
      <c r="F398" s="22"/>
    </row>
    <row r="399" spans="1:6" x14ac:dyDescent="0.25">
      <c r="A399" s="22" t="s">
        <v>570</v>
      </c>
      <c r="B399">
        <v>3</v>
      </c>
      <c r="E399" s="22"/>
      <c r="F399" s="22"/>
    </row>
    <row r="400" spans="1:6" x14ac:dyDescent="0.25">
      <c r="A400" s="22" t="s">
        <v>571</v>
      </c>
      <c r="B400">
        <v>3</v>
      </c>
      <c r="E400" s="22"/>
      <c r="F400" s="22"/>
    </row>
    <row r="401" spans="1:6" x14ac:dyDescent="0.25">
      <c r="A401" s="22" t="s">
        <v>572</v>
      </c>
      <c r="B401">
        <v>3</v>
      </c>
      <c r="E401" s="22"/>
      <c r="F401" s="22"/>
    </row>
    <row r="402" spans="1:6" x14ac:dyDescent="0.25">
      <c r="A402" s="22" t="s">
        <v>573</v>
      </c>
      <c r="B402">
        <v>3</v>
      </c>
      <c r="E402" s="22"/>
      <c r="F402" s="22"/>
    </row>
    <row r="403" spans="1:6" x14ac:dyDescent="0.25">
      <c r="A403" s="22" t="s">
        <v>574</v>
      </c>
      <c r="B403">
        <v>3</v>
      </c>
      <c r="E403" s="22"/>
      <c r="F403" s="22"/>
    </row>
    <row r="404" spans="1:6" x14ac:dyDescent="0.25">
      <c r="A404" s="22" t="s">
        <v>575</v>
      </c>
      <c r="B404">
        <v>3</v>
      </c>
      <c r="E404" s="22"/>
      <c r="F404" s="22"/>
    </row>
    <row r="405" spans="1:6" x14ac:dyDescent="0.25">
      <c r="A405" s="22" t="s">
        <v>576</v>
      </c>
      <c r="B405">
        <v>3</v>
      </c>
      <c r="E405" s="22"/>
      <c r="F405" s="22"/>
    </row>
    <row r="406" spans="1:6" x14ac:dyDescent="0.25">
      <c r="A406" s="22" t="s">
        <v>577</v>
      </c>
      <c r="B406">
        <v>3</v>
      </c>
      <c r="E406" s="22"/>
      <c r="F406" s="22"/>
    </row>
    <row r="407" spans="1:6" x14ac:dyDescent="0.25">
      <c r="A407" s="22" t="s">
        <v>578</v>
      </c>
      <c r="B407">
        <v>3</v>
      </c>
      <c r="E407" s="22"/>
      <c r="F407" s="22"/>
    </row>
    <row r="408" spans="1:6" x14ac:dyDescent="0.25">
      <c r="A408" s="22" t="s">
        <v>579</v>
      </c>
      <c r="B408">
        <v>3</v>
      </c>
      <c r="E408" s="22"/>
      <c r="F408" s="22"/>
    </row>
    <row r="409" spans="1:6" x14ac:dyDescent="0.25">
      <c r="A409" s="22" t="s">
        <v>580</v>
      </c>
      <c r="B409">
        <v>3</v>
      </c>
      <c r="E409" s="22"/>
      <c r="F409" s="22"/>
    </row>
    <row r="410" spans="1:6" x14ac:dyDescent="0.25">
      <c r="A410" s="22" t="s">
        <v>581</v>
      </c>
      <c r="B410">
        <v>3</v>
      </c>
      <c r="E410" s="22"/>
      <c r="F410" s="22"/>
    </row>
    <row r="411" spans="1:6" x14ac:dyDescent="0.25">
      <c r="A411" s="22" t="s">
        <v>582</v>
      </c>
      <c r="B411">
        <v>3</v>
      </c>
      <c r="E411" s="22"/>
      <c r="F411" s="22"/>
    </row>
    <row r="412" spans="1:6" x14ac:dyDescent="0.25">
      <c r="A412" s="22" t="s">
        <v>583</v>
      </c>
      <c r="B412">
        <v>3</v>
      </c>
      <c r="E412" s="22"/>
      <c r="F412" s="22"/>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6"/>
  <sheetViews>
    <sheetView zoomScale="115" zoomScaleNormal="115" workbookViewId="0">
      <selection sqref="A1:AI6"/>
    </sheetView>
  </sheetViews>
  <sheetFormatPr defaultRowHeight="15" x14ac:dyDescent="0.25"/>
  <cols>
    <col min="1" max="1" width="16.7109375" bestFit="1" customWidth="1"/>
    <col min="2" max="2" width="10" bestFit="1" customWidth="1"/>
    <col min="3" max="3" width="14.28515625" bestFit="1" customWidth="1"/>
    <col min="4" max="4" width="9.140625" bestFit="1" customWidth="1"/>
    <col min="5" max="5" width="81.140625" bestFit="1" customWidth="1"/>
    <col min="6" max="6" width="11.7109375" bestFit="1" customWidth="1"/>
    <col min="7" max="7" width="8.85546875" bestFit="1" customWidth="1"/>
    <col min="8" max="8" width="16.28515625" bestFit="1" customWidth="1"/>
    <col min="9" max="9" width="8.5703125" bestFit="1" customWidth="1"/>
    <col min="10" max="10" width="26.140625" bestFit="1" customWidth="1"/>
    <col min="11" max="11" width="21.85546875" bestFit="1" customWidth="1"/>
    <col min="12" max="12" width="37.85546875" bestFit="1" customWidth="1"/>
    <col min="13" max="13" width="25.42578125" bestFit="1" customWidth="1"/>
    <col min="14" max="14" width="81.140625" bestFit="1" customWidth="1"/>
    <col min="15" max="15" width="30.140625" bestFit="1" customWidth="1"/>
    <col min="16" max="16" width="7.7109375" bestFit="1" customWidth="1"/>
    <col min="17" max="17" width="24.42578125" bestFit="1" customWidth="1"/>
    <col min="18" max="18" width="15.140625" bestFit="1" customWidth="1"/>
    <col min="19" max="19" width="10.85546875" bestFit="1" customWidth="1"/>
    <col min="20" max="20" width="13.42578125" bestFit="1" customWidth="1"/>
    <col min="21" max="21" width="41.42578125" bestFit="1" customWidth="1"/>
    <col min="22" max="22" width="17.5703125" bestFit="1" customWidth="1"/>
    <col min="23" max="23" width="31.5703125" bestFit="1" customWidth="1"/>
    <col min="24" max="25" width="14" bestFit="1" customWidth="1"/>
    <col min="26" max="26" width="8.7109375" bestFit="1" customWidth="1"/>
    <col min="27" max="27" width="14" bestFit="1" customWidth="1"/>
    <col min="28" max="28" width="17.140625" bestFit="1" customWidth="1"/>
    <col min="29" max="29" width="81.140625" bestFit="1" customWidth="1"/>
    <col min="30" max="30" width="22.28515625" bestFit="1" customWidth="1"/>
    <col min="31" max="31" width="24.42578125" bestFit="1" customWidth="1"/>
    <col min="32" max="32" width="16.140625" bestFit="1" customWidth="1"/>
    <col min="33" max="33" width="31.5703125" bestFit="1" customWidth="1"/>
    <col min="34" max="34" width="16" customWidth="1"/>
    <col min="35" max="35" width="26.5703125" bestFit="1" customWidth="1"/>
    <col min="36" max="36" width="12.140625" bestFit="1" customWidth="1"/>
    <col min="37" max="37" width="17.140625" bestFit="1" customWidth="1"/>
    <col min="38" max="38" width="81.140625" bestFit="1" customWidth="1"/>
    <col min="39" max="39" width="22.28515625" bestFit="1" customWidth="1"/>
    <col min="40" max="40" width="25.5703125" bestFit="1" customWidth="1"/>
    <col min="41" max="41" width="16.140625" bestFit="1" customWidth="1"/>
    <col min="42" max="42" width="31.5703125" bestFit="1" customWidth="1"/>
    <col min="43" max="43" width="16" bestFit="1" customWidth="1"/>
    <col min="44" max="44" width="12.140625"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1311</v>
      </c>
      <c r="S1" t="s">
        <v>1313</v>
      </c>
      <c r="T1" t="s">
        <v>17</v>
      </c>
      <c r="U1" t="s">
        <v>18</v>
      </c>
      <c r="V1" t="s">
        <v>1430</v>
      </c>
      <c r="W1" t="s">
        <v>19</v>
      </c>
      <c r="X1" t="s">
        <v>1325</v>
      </c>
      <c r="Y1" t="s">
        <v>20</v>
      </c>
      <c r="Z1" t="s">
        <v>1431</v>
      </c>
      <c r="AA1" t="s">
        <v>1355</v>
      </c>
      <c r="AB1" t="s">
        <v>1432</v>
      </c>
      <c r="AC1" t="s">
        <v>21</v>
      </c>
      <c r="AD1" t="s">
        <v>1433</v>
      </c>
      <c r="AE1" t="s">
        <v>22</v>
      </c>
      <c r="AF1" t="s">
        <v>23</v>
      </c>
      <c r="AG1" t="s">
        <v>24</v>
      </c>
      <c r="AH1" t="s">
        <v>25</v>
      </c>
      <c r="AI1" t="s">
        <v>1434</v>
      </c>
    </row>
    <row r="2" spans="1:35" x14ac:dyDescent="0.25">
      <c r="A2" s="26" t="s">
        <v>26</v>
      </c>
      <c r="B2" t="s">
        <v>27</v>
      </c>
      <c r="C2" t="s">
        <v>28</v>
      </c>
      <c r="D2" t="s">
        <v>29</v>
      </c>
      <c r="E2" t="s">
        <v>107</v>
      </c>
      <c r="F2" t="s">
        <v>31</v>
      </c>
      <c r="G2" t="s">
        <v>32</v>
      </c>
      <c r="H2" s="26" t="s">
        <v>30</v>
      </c>
      <c r="I2" t="s">
        <v>33</v>
      </c>
      <c r="J2" s="26" t="s">
        <v>34</v>
      </c>
      <c r="K2" t="s">
        <v>30</v>
      </c>
      <c r="L2" t="s">
        <v>35</v>
      </c>
      <c r="M2" s="26" t="s">
        <v>1435</v>
      </c>
      <c r="N2" t="s">
        <v>36</v>
      </c>
      <c r="O2" t="s">
        <v>37</v>
      </c>
      <c r="P2" t="s">
        <v>38</v>
      </c>
      <c r="Q2" t="s">
        <v>39</v>
      </c>
      <c r="R2" t="s">
        <v>1380</v>
      </c>
      <c r="S2" t="s">
        <v>1381</v>
      </c>
      <c r="T2" t="s">
        <v>40</v>
      </c>
      <c r="U2" t="s">
        <v>41</v>
      </c>
      <c r="V2" t="s">
        <v>1408</v>
      </c>
      <c r="W2" t="s">
        <v>46</v>
      </c>
      <c r="X2" t="s">
        <v>42</v>
      </c>
      <c r="Y2" s="26" t="s">
        <v>42</v>
      </c>
      <c r="Z2" t="s">
        <v>43</v>
      </c>
      <c r="AA2" t="s">
        <v>30</v>
      </c>
      <c r="AB2" t="s">
        <v>1408</v>
      </c>
      <c r="AC2" t="s">
        <v>44</v>
      </c>
      <c r="AD2" t="s">
        <v>30</v>
      </c>
      <c r="AE2" t="s">
        <v>39</v>
      </c>
      <c r="AF2" t="s">
        <v>45</v>
      </c>
      <c r="AG2" t="s">
        <v>46</v>
      </c>
      <c r="AH2" t="s">
        <v>47</v>
      </c>
      <c r="AI2" t="s">
        <v>1436</v>
      </c>
    </row>
    <row r="3" spans="1:35" x14ac:dyDescent="0.25">
      <c r="A3" s="26" t="s">
        <v>26</v>
      </c>
      <c r="B3" t="s">
        <v>27</v>
      </c>
      <c r="C3" t="s">
        <v>28</v>
      </c>
      <c r="D3" t="s">
        <v>29</v>
      </c>
      <c r="E3" t="s">
        <v>154</v>
      </c>
      <c r="F3" t="s">
        <v>31</v>
      </c>
      <c r="G3" t="s">
        <v>32</v>
      </c>
      <c r="H3" s="26" t="s">
        <v>30</v>
      </c>
      <c r="I3" t="s">
        <v>33</v>
      </c>
      <c r="J3" s="26" t="s">
        <v>65</v>
      </c>
      <c r="K3" t="s">
        <v>30</v>
      </c>
      <c r="L3" t="s">
        <v>66</v>
      </c>
      <c r="M3" s="26" t="s">
        <v>1437</v>
      </c>
      <c r="N3" t="s">
        <v>67</v>
      </c>
      <c r="O3" t="s">
        <v>68</v>
      </c>
      <c r="P3" t="s">
        <v>38</v>
      </c>
      <c r="Q3" t="s">
        <v>39</v>
      </c>
      <c r="R3" t="s">
        <v>1380</v>
      </c>
      <c r="S3" t="s">
        <v>1381</v>
      </c>
      <c r="T3" t="s">
        <v>40</v>
      </c>
      <c r="U3" t="s">
        <v>41</v>
      </c>
      <c r="V3" t="s">
        <v>1408</v>
      </c>
      <c r="W3" t="s">
        <v>46</v>
      </c>
      <c r="X3" t="s">
        <v>69</v>
      </c>
      <c r="Y3" s="26" t="s">
        <v>69</v>
      </c>
      <c r="Z3" t="s">
        <v>43</v>
      </c>
      <c r="AA3" t="s">
        <v>30</v>
      </c>
      <c r="AB3" t="s">
        <v>1408</v>
      </c>
      <c r="AC3" t="s">
        <v>70</v>
      </c>
      <c r="AD3" t="s">
        <v>30</v>
      </c>
      <c r="AE3" t="s">
        <v>39</v>
      </c>
      <c r="AF3" t="s">
        <v>45</v>
      </c>
      <c r="AG3" t="s">
        <v>46</v>
      </c>
      <c r="AH3" t="s">
        <v>47</v>
      </c>
      <c r="AI3" t="s">
        <v>1436</v>
      </c>
    </row>
    <row r="4" spans="1:35" x14ac:dyDescent="0.25">
      <c r="A4" s="26" t="s">
        <v>26</v>
      </c>
      <c r="B4" t="s">
        <v>27</v>
      </c>
      <c r="C4" t="s">
        <v>28</v>
      </c>
      <c r="D4" t="s">
        <v>29</v>
      </c>
      <c r="E4" t="s">
        <v>156</v>
      </c>
      <c r="F4" t="s">
        <v>31</v>
      </c>
      <c r="G4" t="s">
        <v>32</v>
      </c>
      <c r="H4" s="26" t="s">
        <v>30</v>
      </c>
      <c r="I4" t="s">
        <v>33</v>
      </c>
      <c r="J4" s="26" t="s">
        <v>155</v>
      </c>
      <c r="K4" t="s">
        <v>30</v>
      </c>
      <c r="L4" t="s">
        <v>157</v>
      </c>
      <c r="M4" s="26" t="s">
        <v>1437</v>
      </c>
      <c r="N4" t="s">
        <v>158</v>
      </c>
      <c r="O4" t="s">
        <v>159</v>
      </c>
      <c r="P4" t="s">
        <v>38</v>
      </c>
      <c r="Q4" t="s">
        <v>39</v>
      </c>
      <c r="R4" t="s">
        <v>1380</v>
      </c>
      <c r="S4" t="s">
        <v>1381</v>
      </c>
      <c r="T4" t="s">
        <v>40</v>
      </c>
      <c r="U4" t="s">
        <v>41</v>
      </c>
      <c r="V4" t="s">
        <v>1408</v>
      </c>
      <c r="W4" t="s">
        <v>46</v>
      </c>
      <c r="X4" t="s">
        <v>160</v>
      </c>
      <c r="Y4" s="26" t="s">
        <v>160</v>
      </c>
      <c r="Z4" t="s">
        <v>43</v>
      </c>
      <c r="AA4" t="s">
        <v>30</v>
      </c>
      <c r="AB4" t="s">
        <v>1408</v>
      </c>
      <c r="AC4" t="s">
        <v>161</v>
      </c>
      <c r="AD4" t="s">
        <v>30</v>
      </c>
      <c r="AE4" t="s">
        <v>39</v>
      </c>
      <c r="AF4" t="s">
        <v>45</v>
      </c>
      <c r="AG4" t="s">
        <v>46</v>
      </c>
      <c r="AH4" t="s">
        <v>47</v>
      </c>
      <c r="AI4" t="s">
        <v>1436</v>
      </c>
    </row>
    <row r="5" spans="1:35" x14ac:dyDescent="0.25">
      <c r="A5" s="26" t="s">
        <v>26</v>
      </c>
      <c r="B5" t="s">
        <v>27</v>
      </c>
      <c r="C5" t="s">
        <v>28</v>
      </c>
      <c r="D5" t="s">
        <v>29</v>
      </c>
      <c r="E5" t="s">
        <v>153</v>
      </c>
      <c r="F5" t="s">
        <v>31</v>
      </c>
      <c r="G5" t="s">
        <v>32</v>
      </c>
      <c r="H5" s="26" t="s">
        <v>30</v>
      </c>
      <c r="I5" t="s">
        <v>33</v>
      </c>
      <c r="J5" s="26" t="s">
        <v>65</v>
      </c>
      <c r="K5" t="s">
        <v>30</v>
      </c>
      <c r="L5" t="s">
        <v>71</v>
      </c>
      <c r="M5" s="26" t="s">
        <v>1437</v>
      </c>
      <c r="N5" t="s">
        <v>67</v>
      </c>
      <c r="O5" t="s">
        <v>72</v>
      </c>
      <c r="P5" t="s">
        <v>38</v>
      </c>
      <c r="Q5" t="s">
        <v>39</v>
      </c>
      <c r="R5" t="s">
        <v>1380</v>
      </c>
      <c r="S5" t="s">
        <v>1381</v>
      </c>
      <c r="T5" t="s">
        <v>40</v>
      </c>
      <c r="U5" t="s">
        <v>41</v>
      </c>
      <c r="V5" t="s">
        <v>1408</v>
      </c>
      <c r="W5" t="s">
        <v>46</v>
      </c>
      <c r="X5" t="s">
        <v>73</v>
      </c>
      <c r="Y5" s="26" t="s">
        <v>73</v>
      </c>
      <c r="Z5" t="s">
        <v>43</v>
      </c>
      <c r="AA5" t="s">
        <v>30</v>
      </c>
      <c r="AB5" t="s">
        <v>1408</v>
      </c>
      <c r="AC5" t="s">
        <v>74</v>
      </c>
      <c r="AD5" t="s">
        <v>30</v>
      </c>
      <c r="AE5" t="s">
        <v>39</v>
      </c>
      <c r="AF5" t="s">
        <v>45</v>
      </c>
      <c r="AG5" t="s">
        <v>46</v>
      </c>
      <c r="AH5" t="s">
        <v>47</v>
      </c>
      <c r="AI5" t="s">
        <v>1436</v>
      </c>
    </row>
    <row r="6" spans="1:35" x14ac:dyDescent="0.25">
      <c r="A6" s="26" t="s">
        <v>26</v>
      </c>
      <c r="B6" t="s">
        <v>27</v>
      </c>
      <c r="C6" t="s">
        <v>28</v>
      </c>
      <c r="D6" t="s">
        <v>29</v>
      </c>
      <c r="E6" t="s">
        <v>163</v>
      </c>
      <c r="F6" t="s">
        <v>31</v>
      </c>
      <c r="G6" t="s">
        <v>32</v>
      </c>
      <c r="H6" s="26" t="s">
        <v>30</v>
      </c>
      <c r="I6" t="s">
        <v>33</v>
      </c>
      <c r="J6" s="26" t="s">
        <v>162</v>
      </c>
      <c r="K6" t="s">
        <v>30</v>
      </c>
      <c r="L6" t="s">
        <v>164</v>
      </c>
      <c r="M6" s="26" t="s">
        <v>1438</v>
      </c>
      <c r="N6" t="s">
        <v>165</v>
      </c>
      <c r="O6" t="s">
        <v>166</v>
      </c>
      <c r="P6" t="s">
        <v>38</v>
      </c>
      <c r="Q6" t="s">
        <v>39</v>
      </c>
      <c r="R6" t="s">
        <v>1380</v>
      </c>
      <c r="S6" t="s">
        <v>1381</v>
      </c>
      <c r="T6" t="s">
        <v>40</v>
      </c>
      <c r="U6" t="s">
        <v>41</v>
      </c>
      <c r="V6" t="s">
        <v>1408</v>
      </c>
      <c r="W6" t="s">
        <v>46</v>
      </c>
      <c r="X6" t="s">
        <v>167</v>
      </c>
      <c r="Y6" s="26" t="s">
        <v>167</v>
      </c>
      <c r="Z6" t="s">
        <v>43</v>
      </c>
      <c r="AA6" t="s">
        <v>30</v>
      </c>
      <c r="AB6" t="s">
        <v>1408</v>
      </c>
      <c r="AC6" t="s">
        <v>168</v>
      </c>
      <c r="AD6" t="s">
        <v>30</v>
      </c>
      <c r="AE6" t="s">
        <v>39</v>
      </c>
      <c r="AF6" t="s">
        <v>45</v>
      </c>
      <c r="AG6" t="s">
        <v>46</v>
      </c>
      <c r="AH6" t="s">
        <v>47</v>
      </c>
    </row>
  </sheetData>
  <phoneticPr fontId="1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tabSelected="1" zoomScale="130" zoomScaleNormal="130" workbookViewId="0">
      <selection sqref="A1:F412"/>
    </sheetView>
  </sheetViews>
  <sheetFormatPr defaultRowHeight="15" x14ac:dyDescent="0.25"/>
  <cols>
    <col min="1" max="1" width="35.28515625" style="22" bestFit="1" customWidth="1"/>
    <col min="2" max="2" width="8.5703125" style="22" bestFit="1" customWidth="1"/>
    <col min="3" max="3" width="20.5703125" style="23" bestFit="1" customWidth="1"/>
    <col min="4" max="4" width="81.140625" style="25" bestFit="1" customWidth="1"/>
    <col min="5" max="5" width="20.7109375" bestFit="1" customWidth="1"/>
    <col min="6" max="6" width="17.28515625" bestFit="1" customWidth="1"/>
  </cols>
  <sheetData>
    <row r="1" spans="1:6" x14ac:dyDescent="0.25">
      <c r="A1" s="22" t="s">
        <v>171</v>
      </c>
      <c r="B1" s="22" t="s">
        <v>172</v>
      </c>
      <c r="C1" s="23" t="s">
        <v>585</v>
      </c>
      <c r="D1" s="23" t="s">
        <v>586</v>
      </c>
      <c r="E1" s="22" t="s">
        <v>596</v>
      </c>
      <c r="F1" s="22" t="s">
        <v>600</v>
      </c>
    </row>
    <row r="2" spans="1:6" x14ac:dyDescent="0.25">
      <c r="A2" s="22" t="s">
        <v>489</v>
      </c>
      <c r="B2" s="22">
        <v>20</v>
      </c>
      <c r="E2" s="22"/>
      <c r="F2" s="22"/>
    </row>
    <row r="3" spans="1:6" x14ac:dyDescent="0.25">
      <c r="A3" s="22" t="s">
        <v>490</v>
      </c>
      <c r="B3" s="22">
        <v>16</v>
      </c>
      <c r="E3" s="22"/>
      <c r="F3" s="22"/>
    </row>
    <row r="4" spans="1:6" x14ac:dyDescent="0.25">
      <c r="A4" s="22" t="s">
        <v>491</v>
      </c>
      <c r="B4" s="22">
        <v>15</v>
      </c>
      <c r="E4" s="22"/>
      <c r="F4" s="22"/>
    </row>
    <row r="5" spans="1:6" x14ac:dyDescent="0.25">
      <c r="A5" s="22" t="s">
        <v>492</v>
      </c>
      <c r="B5" s="22">
        <v>13</v>
      </c>
      <c r="E5" s="22"/>
      <c r="F5" s="22"/>
    </row>
    <row r="6" spans="1:6" x14ac:dyDescent="0.25">
      <c r="A6" s="22" t="s">
        <v>493</v>
      </c>
      <c r="B6" s="22">
        <v>13</v>
      </c>
      <c r="E6" s="22"/>
      <c r="F6" s="22"/>
    </row>
    <row r="7" spans="1:6" x14ac:dyDescent="0.25">
      <c r="A7" s="24" t="s">
        <v>494</v>
      </c>
      <c r="B7" s="22">
        <v>12</v>
      </c>
      <c r="E7" s="22"/>
      <c r="F7" s="22"/>
    </row>
    <row r="8" spans="1:6" x14ac:dyDescent="0.25">
      <c r="A8" s="22" t="s">
        <v>495</v>
      </c>
      <c r="B8" s="22">
        <v>12</v>
      </c>
      <c r="E8" s="22"/>
      <c r="F8" s="22"/>
    </row>
    <row r="9" spans="1:6" x14ac:dyDescent="0.25">
      <c r="A9" s="22" t="s">
        <v>496</v>
      </c>
      <c r="B9" s="22">
        <v>12</v>
      </c>
      <c r="E9" s="22"/>
      <c r="F9" s="22"/>
    </row>
    <row r="10" spans="1:6" x14ac:dyDescent="0.25">
      <c r="A10" s="22" t="s">
        <v>497</v>
      </c>
      <c r="B10" s="22">
        <v>12</v>
      </c>
      <c r="E10" s="22"/>
      <c r="F10" s="22"/>
    </row>
    <row r="11" spans="1:6" x14ac:dyDescent="0.25">
      <c r="A11" s="22" t="s">
        <v>498</v>
      </c>
      <c r="B11" s="22">
        <v>11</v>
      </c>
      <c r="E11" s="22"/>
      <c r="F11" s="22"/>
    </row>
    <row r="12" spans="1:6" x14ac:dyDescent="0.25">
      <c r="A12" s="22" t="s">
        <v>499</v>
      </c>
      <c r="B12" s="22">
        <v>11</v>
      </c>
      <c r="E12" s="22"/>
      <c r="F12" s="22"/>
    </row>
    <row r="13" spans="1:6" x14ac:dyDescent="0.25">
      <c r="A13" s="22" t="s">
        <v>500</v>
      </c>
      <c r="B13" s="22">
        <v>11</v>
      </c>
      <c r="E13" s="22"/>
      <c r="F13" s="22"/>
    </row>
    <row r="14" spans="1:6" x14ac:dyDescent="0.25">
      <c r="A14" s="22" t="s">
        <v>501</v>
      </c>
      <c r="B14" s="22">
        <v>11</v>
      </c>
      <c r="E14" s="22"/>
      <c r="F14" s="22"/>
    </row>
    <row r="15" spans="1:6" x14ac:dyDescent="0.25">
      <c r="A15" s="22" t="s">
        <v>502</v>
      </c>
      <c r="B15" s="22">
        <v>10</v>
      </c>
      <c r="E15" s="22"/>
      <c r="F15" s="22"/>
    </row>
    <row r="16" spans="1:6" x14ac:dyDescent="0.25">
      <c r="A16" s="22" t="s">
        <v>503</v>
      </c>
      <c r="B16" s="22">
        <v>10</v>
      </c>
      <c r="E16" s="22"/>
      <c r="F16" s="22"/>
    </row>
    <row r="17" spans="1:6" x14ac:dyDescent="0.25">
      <c r="A17" s="22" t="s">
        <v>504</v>
      </c>
      <c r="B17" s="22">
        <v>10</v>
      </c>
      <c r="E17" s="22"/>
      <c r="F17" s="22"/>
    </row>
    <row r="18" spans="1:6" x14ac:dyDescent="0.25">
      <c r="A18" s="22" t="s">
        <v>505</v>
      </c>
      <c r="B18" s="22">
        <v>10</v>
      </c>
      <c r="E18" s="22"/>
      <c r="F18" s="22"/>
    </row>
    <row r="19" spans="1:6" x14ac:dyDescent="0.25">
      <c r="A19" s="22" t="s">
        <v>506</v>
      </c>
      <c r="B19" s="22">
        <v>10</v>
      </c>
      <c r="E19" s="22"/>
      <c r="F19" s="22"/>
    </row>
    <row r="20" spans="1:6" x14ac:dyDescent="0.25">
      <c r="A20" s="22" t="s">
        <v>507</v>
      </c>
      <c r="B20" s="22">
        <v>9</v>
      </c>
      <c r="E20" s="22"/>
      <c r="F20" s="22"/>
    </row>
    <row r="21" spans="1:6" x14ac:dyDescent="0.25">
      <c r="A21" s="22" t="s">
        <v>508</v>
      </c>
      <c r="B21" s="22">
        <v>9</v>
      </c>
      <c r="E21" s="22"/>
      <c r="F21" s="22"/>
    </row>
    <row r="22" spans="1:6" x14ac:dyDescent="0.25">
      <c r="A22" s="22" t="s">
        <v>509</v>
      </c>
      <c r="B22" s="22">
        <v>9</v>
      </c>
      <c r="E22" s="22"/>
      <c r="F22" s="22"/>
    </row>
    <row r="23" spans="1:6" x14ac:dyDescent="0.25">
      <c r="A23" s="22" t="s">
        <v>510</v>
      </c>
      <c r="B23" s="22">
        <v>9</v>
      </c>
      <c r="E23" s="22"/>
      <c r="F23" s="22"/>
    </row>
    <row r="24" spans="1:6" x14ac:dyDescent="0.25">
      <c r="A24" s="22" t="s">
        <v>511</v>
      </c>
      <c r="B24" s="22">
        <v>9</v>
      </c>
      <c r="E24" s="22"/>
      <c r="F24" s="22"/>
    </row>
    <row r="25" spans="1:6" x14ac:dyDescent="0.25">
      <c r="A25" s="22" t="s">
        <v>512</v>
      </c>
      <c r="B25" s="22">
        <v>9</v>
      </c>
      <c r="E25" s="22"/>
      <c r="F25" s="22"/>
    </row>
    <row r="26" spans="1:6" x14ac:dyDescent="0.25">
      <c r="A26" s="22" t="s">
        <v>513</v>
      </c>
      <c r="B26" s="22">
        <v>8</v>
      </c>
      <c r="E26" s="22"/>
      <c r="F26" s="22"/>
    </row>
    <row r="27" spans="1:6" x14ac:dyDescent="0.25">
      <c r="A27" s="22" t="s">
        <v>514</v>
      </c>
      <c r="B27" s="22">
        <v>8</v>
      </c>
      <c r="E27" s="22"/>
      <c r="F27" s="22"/>
    </row>
    <row r="28" spans="1:6" x14ac:dyDescent="0.25">
      <c r="A28" s="22" t="s">
        <v>515</v>
      </c>
      <c r="B28" s="22">
        <v>8</v>
      </c>
      <c r="E28" s="22"/>
      <c r="F28" s="22"/>
    </row>
    <row r="29" spans="1:6" x14ac:dyDescent="0.25">
      <c r="A29" s="22" t="s">
        <v>516</v>
      </c>
      <c r="B29" s="22">
        <v>8</v>
      </c>
      <c r="E29" s="22"/>
      <c r="F29" s="22"/>
    </row>
    <row r="30" spans="1:6" x14ac:dyDescent="0.25">
      <c r="A30" s="22" t="s">
        <v>517</v>
      </c>
      <c r="B30" s="22">
        <v>8</v>
      </c>
      <c r="E30" s="22"/>
      <c r="F30" s="22"/>
    </row>
    <row r="31" spans="1:6" x14ac:dyDescent="0.25">
      <c r="A31" s="22" t="s">
        <v>518</v>
      </c>
      <c r="B31" s="22">
        <v>8</v>
      </c>
      <c r="E31" s="22"/>
      <c r="F31" s="22"/>
    </row>
    <row r="32" spans="1:6" x14ac:dyDescent="0.25">
      <c r="A32" s="22" t="s">
        <v>519</v>
      </c>
      <c r="B32" s="22">
        <v>8</v>
      </c>
      <c r="E32" s="22"/>
      <c r="F32" s="22"/>
    </row>
    <row r="33" spans="1:6" x14ac:dyDescent="0.25">
      <c r="A33" s="22" t="s">
        <v>520</v>
      </c>
      <c r="B33" s="22">
        <v>8</v>
      </c>
      <c r="E33" s="22"/>
      <c r="F33" s="22"/>
    </row>
    <row r="34" spans="1:6" x14ac:dyDescent="0.25">
      <c r="A34" s="22" t="s">
        <v>521</v>
      </c>
      <c r="B34" s="22">
        <v>8</v>
      </c>
      <c r="E34" s="22"/>
      <c r="F34" s="22"/>
    </row>
    <row r="35" spans="1:6" x14ac:dyDescent="0.25">
      <c r="A35" s="22" t="s">
        <v>522</v>
      </c>
      <c r="B35" s="22">
        <v>7</v>
      </c>
      <c r="E35" s="22"/>
      <c r="F35" s="22"/>
    </row>
    <row r="36" spans="1:6" x14ac:dyDescent="0.25">
      <c r="A36" s="22" t="s">
        <v>523</v>
      </c>
      <c r="B36" s="22">
        <v>7</v>
      </c>
      <c r="E36" s="22"/>
      <c r="F36" s="22"/>
    </row>
    <row r="37" spans="1:6" x14ac:dyDescent="0.25">
      <c r="A37" s="22" t="s">
        <v>524</v>
      </c>
      <c r="B37" s="22">
        <v>7</v>
      </c>
      <c r="E37" s="22"/>
      <c r="F37" s="22"/>
    </row>
    <row r="38" spans="1:6" x14ac:dyDescent="0.25">
      <c r="A38" s="22" t="s">
        <v>525</v>
      </c>
      <c r="B38" s="22">
        <v>7</v>
      </c>
      <c r="E38" s="22"/>
      <c r="F38" s="22"/>
    </row>
    <row r="39" spans="1:6" x14ac:dyDescent="0.25">
      <c r="A39" s="22" t="s">
        <v>526</v>
      </c>
      <c r="B39" s="22">
        <v>7</v>
      </c>
      <c r="E39" s="22"/>
      <c r="F39" s="22"/>
    </row>
    <row r="40" spans="1:6" x14ac:dyDescent="0.25">
      <c r="A40" s="22" t="s">
        <v>527</v>
      </c>
      <c r="B40" s="22">
        <v>7</v>
      </c>
      <c r="E40" s="22"/>
      <c r="F40" s="22"/>
    </row>
    <row r="41" spans="1:6" x14ac:dyDescent="0.25">
      <c r="A41" s="22" t="s">
        <v>528</v>
      </c>
      <c r="B41" s="22">
        <v>7</v>
      </c>
      <c r="E41" s="22"/>
      <c r="F41" s="22"/>
    </row>
    <row r="42" spans="1:6" x14ac:dyDescent="0.25">
      <c r="A42" s="22" t="s">
        <v>529</v>
      </c>
      <c r="B42" s="22">
        <v>7</v>
      </c>
      <c r="E42" s="22"/>
      <c r="F42" s="22"/>
    </row>
    <row r="43" spans="1:6" x14ac:dyDescent="0.25">
      <c r="A43" s="22" t="s">
        <v>530</v>
      </c>
      <c r="B43" s="22">
        <v>6</v>
      </c>
      <c r="E43" s="22"/>
      <c r="F43" s="22"/>
    </row>
    <row r="44" spans="1:6" x14ac:dyDescent="0.25">
      <c r="A44" s="22" t="s">
        <v>531</v>
      </c>
      <c r="B44" s="22">
        <v>6</v>
      </c>
      <c r="E44" s="22"/>
      <c r="F44" s="22"/>
    </row>
    <row r="45" spans="1:6" x14ac:dyDescent="0.25">
      <c r="A45" s="22" t="s">
        <v>532</v>
      </c>
      <c r="B45" s="22">
        <v>6</v>
      </c>
      <c r="E45" s="22"/>
      <c r="F45" s="22"/>
    </row>
    <row r="46" spans="1:6" x14ac:dyDescent="0.25">
      <c r="A46" s="22" t="s">
        <v>533</v>
      </c>
      <c r="B46" s="22">
        <v>6</v>
      </c>
      <c r="C46" s="23">
        <v>0.7</v>
      </c>
      <c r="E46" s="22"/>
      <c r="F46" s="22"/>
    </row>
    <row r="47" spans="1:6" x14ac:dyDescent="0.25">
      <c r="A47" s="22" t="s">
        <v>534</v>
      </c>
      <c r="B47" s="22">
        <v>6</v>
      </c>
      <c r="C47" s="23">
        <v>1</v>
      </c>
      <c r="E47" s="22"/>
      <c r="F47" s="22"/>
    </row>
    <row r="48" spans="1:6" x14ac:dyDescent="0.25">
      <c r="A48" s="22" t="s">
        <v>535</v>
      </c>
      <c r="B48" s="22">
        <v>6</v>
      </c>
      <c r="C48" s="23">
        <v>1</v>
      </c>
      <c r="E48" s="22"/>
      <c r="F48" s="22"/>
    </row>
    <row r="49" spans="1:6" x14ac:dyDescent="0.25">
      <c r="A49" s="22" t="s">
        <v>536</v>
      </c>
      <c r="B49" s="22">
        <v>6</v>
      </c>
      <c r="E49" s="22"/>
      <c r="F49" s="22"/>
    </row>
    <row r="50" spans="1:6" x14ac:dyDescent="0.25">
      <c r="A50" s="22" t="s">
        <v>537</v>
      </c>
      <c r="B50" s="22">
        <v>5</v>
      </c>
      <c r="E50" s="22"/>
      <c r="F50" s="22"/>
    </row>
    <row r="51" spans="1:6" x14ac:dyDescent="0.25">
      <c r="A51" s="22" t="s">
        <v>538</v>
      </c>
      <c r="B51" s="22">
        <v>5</v>
      </c>
      <c r="E51" s="22"/>
      <c r="F51" s="22"/>
    </row>
    <row r="52" spans="1:6" x14ac:dyDescent="0.25">
      <c r="A52" s="22" t="s">
        <v>539</v>
      </c>
      <c r="B52" s="22">
        <v>5</v>
      </c>
      <c r="E52" s="22"/>
      <c r="F52" s="22"/>
    </row>
    <row r="53" spans="1:6" x14ac:dyDescent="0.25">
      <c r="A53" s="22" t="s">
        <v>540</v>
      </c>
      <c r="B53" s="22">
        <v>5</v>
      </c>
      <c r="E53" s="22"/>
      <c r="F53" s="22"/>
    </row>
    <row r="54" spans="1:6" x14ac:dyDescent="0.25">
      <c r="A54" s="22" t="s">
        <v>541</v>
      </c>
      <c r="B54" s="22">
        <v>5</v>
      </c>
      <c r="E54" s="22"/>
      <c r="F54" s="22"/>
    </row>
    <row r="55" spans="1:6" x14ac:dyDescent="0.25">
      <c r="A55" s="22" t="s">
        <v>542</v>
      </c>
      <c r="B55" s="22">
        <v>5</v>
      </c>
      <c r="E55" s="22"/>
      <c r="F55" s="22"/>
    </row>
    <row r="56" spans="1:6" x14ac:dyDescent="0.25">
      <c r="A56" s="22" t="s">
        <v>543</v>
      </c>
      <c r="B56" s="22">
        <v>5</v>
      </c>
      <c r="E56" s="22"/>
      <c r="F56" s="22"/>
    </row>
    <row r="57" spans="1:6" x14ac:dyDescent="0.25">
      <c r="A57" s="22" t="s">
        <v>544</v>
      </c>
      <c r="B57" s="22">
        <v>4</v>
      </c>
      <c r="E57" s="22"/>
      <c r="F57" s="22"/>
    </row>
    <row r="58" spans="1:6" x14ac:dyDescent="0.25">
      <c r="A58" s="22" t="s">
        <v>545</v>
      </c>
      <c r="B58" s="22">
        <v>4</v>
      </c>
      <c r="E58" s="22"/>
      <c r="F58" s="22"/>
    </row>
    <row r="59" spans="1:6" x14ac:dyDescent="0.25">
      <c r="A59" s="22" t="s">
        <v>546</v>
      </c>
      <c r="B59" s="22">
        <v>4</v>
      </c>
      <c r="E59" s="22"/>
      <c r="F59" s="22"/>
    </row>
    <row r="60" spans="1:6" x14ac:dyDescent="0.25">
      <c r="A60" s="22" t="s">
        <v>547</v>
      </c>
      <c r="B60" s="22">
        <v>4</v>
      </c>
      <c r="E60" s="22"/>
      <c r="F60" s="22"/>
    </row>
    <row r="61" spans="1:6" x14ac:dyDescent="0.25">
      <c r="A61" s="22" t="s">
        <v>548</v>
      </c>
      <c r="B61" s="22">
        <v>4</v>
      </c>
      <c r="E61" s="22"/>
      <c r="F61" s="22"/>
    </row>
    <row r="62" spans="1:6" x14ac:dyDescent="0.25">
      <c r="A62" s="22" t="s">
        <v>549</v>
      </c>
      <c r="B62" s="22">
        <v>4</v>
      </c>
      <c r="E62" s="22"/>
      <c r="F62" s="22"/>
    </row>
    <row r="63" spans="1:6" x14ac:dyDescent="0.25">
      <c r="A63" s="22" t="s">
        <v>550</v>
      </c>
      <c r="B63" s="22">
        <v>4</v>
      </c>
      <c r="E63" s="22"/>
      <c r="F63" s="22"/>
    </row>
    <row r="64" spans="1:6" x14ac:dyDescent="0.25">
      <c r="A64" s="22" t="s">
        <v>551</v>
      </c>
      <c r="B64" s="22">
        <v>4</v>
      </c>
      <c r="E64" s="22"/>
      <c r="F64" s="22"/>
    </row>
    <row r="65" spans="1:6" x14ac:dyDescent="0.25">
      <c r="A65" s="22" t="s">
        <v>552</v>
      </c>
      <c r="B65" s="22">
        <v>4</v>
      </c>
      <c r="E65" s="22"/>
      <c r="F65" s="22"/>
    </row>
    <row r="66" spans="1:6" x14ac:dyDescent="0.25">
      <c r="A66" s="22" t="s">
        <v>553</v>
      </c>
      <c r="B66" s="22">
        <v>4</v>
      </c>
      <c r="E66" s="22"/>
      <c r="F66" s="22"/>
    </row>
    <row r="67" spans="1:6" x14ac:dyDescent="0.25">
      <c r="A67" s="22" t="s">
        <v>554</v>
      </c>
      <c r="B67" s="22">
        <v>3</v>
      </c>
      <c r="E67" s="22"/>
      <c r="F67" s="22"/>
    </row>
    <row r="68" spans="1:6" x14ac:dyDescent="0.25">
      <c r="A68" s="22" t="s">
        <v>555</v>
      </c>
      <c r="B68" s="22">
        <v>3</v>
      </c>
      <c r="E68" s="22"/>
      <c r="F68" s="22"/>
    </row>
    <row r="69" spans="1:6" x14ac:dyDescent="0.25">
      <c r="A69" s="22" t="s">
        <v>556</v>
      </c>
      <c r="B69" s="22">
        <v>3</v>
      </c>
      <c r="E69" s="22"/>
      <c r="F69" s="22"/>
    </row>
    <row r="70" spans="1:6" x14ac:dyDescent="0.25">
      <c r="A70" s="22" t="s">
        <v>557</v>
      </c>
      <c r="B70" s="22">
        <v>3</v>
      </c>
      <c r="E70" s="22"/>
      <c r="F70" s="22"/>
    </row>
    <row r="71" spans="1:6" x14ac:dyDescent="0.25">
      <c r="A71" s="22" t="s">
        <v>558</v>
      </c>
      <c r="B71" s="22">
        <v>3</v>
      </c>
      <c r="E71" s="22"/>
      <c r="F71" s="22"/>
    </row>
    <row r="72" spans="1:6" x14ac:dyDescent="0.25">
      <c r="A72" s="22" t="s">
        <v>559</v>
      </c>
      <c r="B72" s="22">
        <v>3</v>
      </c>
      <c r="E72" s="22"/>
      <c r="F72" s="22"/>
    </row>
    <row r="73" spans="1:6" x14ac:dyDescent="0.25">
      <c r="A73" s="22" t="s">
        <v>560</v>
      </c>
      <c r="B73" s="22">
        <v>3</v>
      </c>
      <c r="E73" s="22"/>
      <c r="F73" s="22"/>
    </row>
    <row r="74" spans="1:6" x14ac:dyDescent="0.25">
      <c r="A74" s="22" t="s">
        <v>561</v>
      </c>
      <c r="B74" s="22">
        <v>3</v>
      </c>
      <c r="E74" s="22"/>
      <c r="F74" s="22"/>
    </row>
    <row r="75" spans="1:6" x14ac:dyDescent="0.25">
      <c r="A75" s="22" t="s">
        <v>562</v>
      </c>
      <c r="B75" s="22">
        <v>3</v>
      </c>
      <c r="E75" s="22"/>
      <c r="F75" s="22"/>
    </row>
    <row r="76" spans="1:6" x14ac:dyDescent="0.25">
      <c r="A76" s="22" t="s">
        <v>563</v>
      </c>
      <c r="B76" s="22">
        <v>3</v>
      </c>
      <c r="E76" s="22"/>
      <c r="F76" s="22"/>
    </row>
    <row r="77" spans="1:6" x14ac:dyDescent="0.25">
      <c r="A77" s="22" t="s">
        <v>564</v>
      </c>
      <c r="B77" s="22">
        <v>3</v>
      </c>
      <c r="E77" s="22"/>
      <c r="F77" s="22"/>
    </row>
    <row r="78" spans="1:6" x14ac:dyDescent="0.25">
      <c r="A78" s="22" t="s">
        <v>565</v>
      </c>
      <c r="B78" s="22">
        <v>3</v>
      </c>
      <c r="E78" s="22"/>
      <c r="F78" s="22"/>
    </row>
    <row r="79" spans="1:6" x14ac:dyDescent="0.25">
      <c r="A79" s="22" t="s">
        <v>566</v>
      </c>
      <c r="B79" s="22">
        <v>3</v>
      </c>
      <c r="E79" s="22"/>
      <c r="F79" s="22"/>
    </row>
    <row r="80" spans="1:6" x14ac:dyDescent="0.25">
      <c r="A80" s="22" t="s">
        <v>567</v>
      </c>
      <c r="B80" s="22">
        <v>3</v>
      </c>
      <c r="E80" s="22"/>
      <c r="F80" s="22"/>
    </row>
    <row r="81" spans="1:6" x14ac:dyDescent="0.25">
      <c r="A81" s="22" t="s">
        <v>568</v>
      </c>
      <c r="B81" s="22">
        <v>3</v>
      </c>
      <c r="E81" s="22"/>
      <c r="F81" s="22"/>
    </row>
    <row r="82" spans="1:6" x14ac:dyDescent="0.25">
      <c r="A82" s="22" t="s">
        <v>569</v>
      </c>
      <c r="B82" s="22">
        <v>3</v>
      </c>
      <c r="E82" s="22"/>
      <c r="F82" s="22"/>
    </row>
    <row r="83" spans="1:6" x14ac:dyDescent="0.25">
      <c r="A83" s="22" t="s">
        <v>570</v>
      </c>
      <c r="B83" s="22">
        <v>3</v>
      </c>
      <c r="E83" s="22"/>
      <c r="F83" s="22"/>
    </row>
    <row r="84" spans="1:6" x14ac:dyDescent="0.25">
      <c r="A84" s="22" t="s">
        <v>571</v>
      </c>
      <c r="B84" s="22">
        <v>3</v>
      </c>
      <c r="E84" s="22"/>
      <c r="F84" s="22"/>
    </row>
    <row r="85" spans="1:6" x14ac:dyDescent="0.25">
      <c r="A85" s="22" t="s">
        <v>572</v>
      </c>
      <c r="B85" s="22">
        <v>3</v>
      </c>
      <c r="E85" s="22"/>
      <c r="F85" s="22"/>
    </row>
    <row r="86" spans="1:6" x14ac:dyDescent="0.25">
      <c r="A86" s="22" t="s">
        <v>573</v>
      </c>
      <c r="B86" s="22">
        <v>3</v>
      </c>
      <c r="E86" s="22"/>
      <c r="F86" s="22"/>
    </row>
    <row r="87" spans="1:6" x14ac:dyDescent="0.25">
      <c r="A87" s="22" t="s">
        <v>574</v>
      </c>
      <c r="B87" s="22">
        <v>3</v>
      </c>
      <c r="E87" s="22"/>
      <c r="F87" s="22"/>
    </row>
    <row r="88" spans="1:6" x14ac:dyDescent="0.25">
      <c r="A88" s="22" t="s">
        <v>575</v>
      </c>
      <c r="B88" s="22">
        <v>3</v>
      </c>
      <c r="E88" s="22"/>
      <c r="F88" s="22"/>
    </row>
    <row r="89" spans="1:6" x14ac:dyDescent="0.25">
      <c r="A89" s="22" t="s">
        <v>576</v>
      </c>
      <c r="B89" s="22">
        <v>3</v>
      </c>
      <c r="E89" s="22"/>
      <c r="F89" s="22"/>
    </row>
    <row r="90" spans="1:6" ht="24" x14ac:dyDescent="0.25">
      <c r="A90" s="22" t="s">
        <v>577</v>
      </c>
      <c r="B90" s="22">
        <v>3</v>
      </c>
      <c r="C90" s="23">
        <v>0.8</v>
      </c>
      <c r="D90" s="25" t="s">
        <v>588</v>
      </c>
      <c r="E90" s="22"/>
      <c r="F90" s="22"/>
    </row>
    <row r="91" spans="1:6" x14ac:dyDescent="0.25">
      <c r="A91" s="22" t="s">
        <v>578</v>
      </c>
      <c r="B91" s="22">
        <v>3</v>
      </c>
      <c r="C91" s="23">
        <v>0</v>
      </c>
      <c r="D91" s="25" t="s">
        <v>587</v>
      </c>
      <c r="E91" s="22"/>
      <c r="F91" s="22"/>
    </row>
    <row r="92" spans="1:6" x14ac:dyDescent="0.25">
      <c r="A92" s="22" t="s">
        <v>579</v>
      </c>
      <c r="B92" s="22">
        <v>3</v>
      </c>
      <c r="C92" s="23">
        <v>0.7</v>
      </c>
      <c r="E92" s="22"/>
      <c r="F92" s="22"/>
    </row>
    <row r="93" spans="1:6" x14ac:dyDescent="0.25">
      <c r="A93" s="22" t="s">
        <v>580</v>
      </c>
      <c r="B93" s="22">
        <v>3</v>
      </c>
      <c r="E93" s="22"/>
      <c r="F93" s="22"/>
    </row>
    <row r="94" spans="1:6" x14ac:dyDescent="0.25">
      <c r="A94" s="22" t="s">
        <v>581</v>
      </c>
      <c r="B94" s="22">
        <v>3</v>
      </c>
      <c r="E94" s="22"/>
      <c r="F94" s="22"/>
    </row>
    <row r="95" spans="1:6" x14ac:dyDescent="0.25">
      <c r="A95" s="22" t="s">
        <v>582</v>
      </c>
      <c r="B95" s="22">
        <v>3</v>
      </c>
      <c r="E95" s="22"/>
      <c r="F95" s="22"/>
    </row>
    <row r="96" spans="1:6" x14ac:dyDescent="0.25">
      <c r="A96" s="22" t="s">
        <v>583</v>
      </c>
      <c r="B96" s="22">
        <v>3</v>
      </c>
      <c r="E96" s="22"/>
      <c r="F96" s="22"/>
    </row>
    <row r="97" spans="1:6" x14ac:dyDescent="0.25">
      <c r="A97" s="22" t="s">
        <v>404</v>
      </c>
      <c r="B97" s="22">
        <v>2</v>
      </c>
      <c r="E97" s="22"/>
      <c r="F97" s="22"/>
    </row>
    <row r="98" spans="1:6" x14ac:dyDescent="0.25">
      <c r="A98" s="22" t="s">
        <v>405</v>
      </c>
      <c r="B98" s="22">
        <v>2</v>
      </c>
      <c r="E98" s="22"/>
      <c r="F98" s="22"/>
    </row>
    <row r="99" spans="1:6" x14ac:dyDescent="0.25">
      <c r="A99" s="22" t="s">
        <v>406</v>
      </c>
      <c r="B99" s="22">
        <v>2</v>
      </c>
      <c r="E99" s="22"/>
      <c r="F99" s="22"/>
    </row>
    <row r="100" spans="1:6" x14ac:dyDescent="0.25">
      <c r="A100" s="22" t="s">
        <v>407</v>
      </c>
      <c r="B100" s="22">
        <v>2</v>
      </c>
      <c r="E100" s="22"/>
      <c r="F100" s="22"/>
    </row>
    <row r="101" spans="1:6" x14ac:dyDescent="0.25">
      <c r="A101" s="22" t="s">
        <v>408</v>
      </c>
      <c r="B101" s="22">
        <v>2</v>
      </c>
      <c r="E101" s="22"/>
      <c r="F101" s="22"/>
    </row>
    <row r="102" spans="1:6" x14ac:dyDescent="0.25">
      <c r="A102" s="22" t="s">
        <v>409</v>
      </c>
      <c r="B102" s="22">
        <v>2</v>
      </c>
      <c r="E102" s="22"/>
      <c r="F102" s="22"/>
    </row>
    <row r="103" spans="1:6" x14ac:dyDescent="0.25">
      <c r="A103" s="22" t="s">
        <v>410</v>
      </c>
      <c r="B103" s="22">
        <v>2</v>
      </c>
      <c r="E103" s="22"/>
      <c r="F103" s="22"/>
    </row>
    <row r="104" spans="1:6" x14ac:dyDescent="0.25">
      <c r="A104" s="22" t="s">
        <v>411</v>
      </c>
      <c r="B104" s="22">
        <v>2</v>
      </c>
      <c r="E104" s="22"/>
      <c r="F104" s="22"/>
    </row>
    <row r="105" spans="1:6" x14ac:dyDescent="0.25">
      <c r="A105" s="22" t="s">
        <v>412</v>
      </c>
      <c r="B105" s="22">
        <v>2</v>
      </c>
      <c r="E105" s="22"/>
      <c r="F105" s="22"/>
    </row>
    <row r="106" spans="1:6" x14ac:dyDescent="0.25">
      <c r="A106" s="22" t="s">
        <v>413</v>
      </c>
      <c r="B106" s="22">
        <v>2</v>
      </c>
      <c r="E106" s="22"/>
      <c r="F106" s="22"/>
    </row>
    <row r="107" spans="1:6" x14ac:dyDescent="0.25">
      <c r="A107" s="22" t="s">
        <v>414</v>
      </c>
      <c r="B107" s="22">
        <v>2</v>
      </c>
      <c r="E107" s="22"/>
      <c r="F107" s="22"/>
    </row>
    <row r="108" spans="1:6" x14ac:dyDescent="0.25">
      <c r="A108" s="22" t="s">
        <v>415</v>
      </c>
      <c r="B108" s="22">
        <v>2</v>
      </c>
      <c r="E108" s="22"/>
      <c r="F108" s="22"/>
    </row>
    <row r="109" spans="1:6" x14ac:dyDescent="0.25">
      <c r="A109" s="22" t="s">
        <v>416</v>
      </c>
      <c r="B109" s="22">
        <v>2</v>
      </c>
      <c r="E109" s="22"/>
      <c r="F109" s="22"/>
    </row>
    <row r="110" spans="1:6" x14ac:dyDescent="0.25">
      <c r="A110" s="22" t="s">
        <v>417</v>
      </c>
      <c r="B110" s="22">
        <v>2</v>
      </c>
      <c r="E110" s="22"/>
      <c r="F110" s="22"/>
    </row>
    <row r="111" spans="1:6" x14ac:dyDescent="0.25">
      <c r="A111" s="22" t="s">
        <v>418</v>
      </c>
      <c r="B111" s="22">
        <v>2</v>
      </c>
      <c r="E111" s="22"/>
      <c r="F111" s="22"/>
    </row>
    <row r="112" spans="1:6" x14ac:dyDescent="0.25">
      <c r="A112" s="22" t="s">
        <v>419</v>
      </c>
      <c r="B112" s="22">
        <v>2</v>
      </c>
      <c r="E112" s="22"/>
      <c r="F112" s="22"/>
    </row>
    <row r="113" spans="1:6" x14ac:dyDescent="0.25">
      <c r="A113" s="22" t="s">
        <v>420</v>
      </c>
      <c r="B113" s="22">
        <v>2</v>
      </c>
      <c r="E113" s="22"/>
      <c r="F113" s="22"/>
    </row>
    <row r="114" spans="1:6" x14ac:dyDescent="0.25">
      <c r="A114" s="22" t="s">
        <v>421</v>
      </c>
      <c r="B114" s="22">
        <v>2</v>
      </c>
      <c r="E114" s="22"/>
      <c r="F114" s="22"/>
    </row>
    <row r="115" spans="1:6" x14ac:dyDescent="0.25">
      <c r="A115" s="22" t="s">
        <v>422</v>
      </c>
      <c r="B115" s="22">
        <v>2</v>
      </c>
      <c r="E115" s="22"/>
      <c r="F115" s="22"/>
    </row>
    <row r="116" spans="1:6" x14ac:dyDescent="0.25">
      <c r="A116" s="22" t="s">
        <v>423</v>
      </c>
      <c r="B116" s="22">
        <v>2</v>
      </c>
      <c r="E116" s="22"/>
      <c r="F116" s="22"/>
    </row>
    <row r="117" spans="1:6" x14ac:dyDescent="0.25">
      <c r="A117" s="22" t="s">
        <v>424</v>
      </c>
      <c r="B117" s="22">
        <v>2</v>
      </c>
      <c r="E117" s="22"/>
      <c r="F117" s="22"/>
    </row>
    <row r="118" spans="1:6" x14ac:dyDescent="0.25">
      <c r="A118" s="22" t="s">
        <v>425</v>
      </c>
      <c r="B118" s="22">
        <v>2</v>
      </c>
      <c r="E118" s="22"/>
      <c r="F118" s="22"/>
    </row>
    <row r="119" spans="1:6" x14ac:dyDescent="0.25">
      <c r="A119" s="22" t="s">
        <v>426</v>
      </c>
      <c r="B119" s="22">
        <v>2</v>
      </c>
      <c r="E119" s="22"/>
      <c r="F119" s="22"/>
    </row>
    <row r="120" spans="1:6" x14ac:dyDescent="0.25">
      <c r="A120" s="22" t="s">
        <v>427</v>
      </c>
      <c r="B120" s="22">
        <v>2</v>
      </c>
      <c r="E120" s="22"/>
      <c r="F120" s="22"/>
    </row>
    <row r="121" spans="1:6" x14ac:dyDescent="0.25">
      <c r="A121" s="22" t="s">
        <v>428</v>
      </c>
      <c r="B121" s="22">
        <v>2</v>
      </c>
      <c r="E121" s="22"/>
      <c r="F121" s="22"/>
    </row>
    <row r="122" spans="1:6" x14ac:dyDescent="0.25">
      <c r="A122" s="22" t="s">
        <v>429</v>
      </c>
      <c r="B122" s="22">
        <v>2</v>
      </c>
      <c r="E122" s="22"/>
      <c r="F122" s="22"/>
    </row>
    <row r="123" spans="1:6" x14ac:dyDescent="0.25">
      <c r="A123" s="22" t="s">
        <v>430</v>
      </c>
      <c r="B123" s="22">
        <v>2</v>
      </c>
      <c r="E123" s="22"/>
      <c r="F123" s="22"/>
    </row>
    <row r="124" spans="1:6" x14ac:dyDescent="0.25">
      <c r="A124" s="22" t="s">
        <v>431</v>
      </c>
      <c r="B124" s="22">
        <v>2</v>
      </c>
      <c r="E124" s="22"/>
      <c r="F124" s="22"/>
    </row>
    <row r="125" spans="1:6" x14ac:dyDescent="0.25">
      <c r="A125" s="22" t="s">
        <v>432</v>
      </c>
      <c r="B125" s="22">
        <v>2</v>
      </c>
      <c r="E125" s="22"/>
      <c r="F125" s="22"/>
    </row>
    <row r="126" spans="1:6" x14ac:dyDescent="0.25">
      <c r="A126" s="22" t="s">
        <v>433</v>
      </c>
      <c r="B126" s="22">
        <v>2</v>
      </c>
      <c r="E126" s="22"/>
      <c r="F126" s="22"/>
    </row>
    <row r="127" spans="1:6" x14ac:dyDescent="0.25">
      <c r="A127" s="22" t="s">
        <v>434</v>
      </c>
      <c r="B127" s="22">
        <v>2</v>
      </c>
      <c r="E127" s="22"/>
      <c r="F127" s="22"/>
    </row>
    <row r="128" spans="1:6" x14ac:dyDescent="0.25">
      <c r="A128" s="22" t="s">
        <v>435</v>
      </c>
      <c r="B128" s="22">
        <v>2</v>
      </c>
      <c r="E128" s="22"/>
      <c r="F128" s="22"/>
    </row>
    <row r="129" spans="1:6" x14ac:dyDescent="0.25">
      <c r="A129" s="22" t="s">
        <v>436</v>
      </c>
      <c r="B129" s="22">
        <v>2</v>
      </c>
      <c r="E129" s="22"/>
      <c r="F129" s="22"/>
    </row>
    <row r="130" spans="1:6" x14ac:dyDescent="0.25">
      <c r="A130" s="22" t="s">
        <v>437</v>
      </c>
      <c r="B130" s="22">
        <v>2</v>
      </c>
      <c r="E130" s="22"/>
      <c r="F130" s="22"/>
    </row>
    <row r="131" spans="1:6" x14ac:dyDescent="0.25">
      <c r="A131" s="22" t="s">
        <v>438</v>
      </c>
      <c r="B131" s="22">
        <v>2</v>
      </c>
      <c r="E131" s="22"/>
      <c r="F131" s="22"/>
    </row>
    <row r="132" spans="1:6" x14ac:dyDescent="0.25">
      <c r="A132" s="22" t="s">
        <v>439</v>
      </c>
      <c r="B132" s="22">
        <v>2</v>
      </c>
      <c r="E132" s="22"/>
      <c r="F132" s="22"/>
    </row>
    <row r="133" spans="1:6" x14ac:dyDescent="0.25">
      <c r="A133" s="22" t="s">
        <v>440</v>
      </c>
      <c r="B133" s="22">
        <v>2</v>
      </c>
      <c r="E133" s="22"/>
      <c r="F133" s="22"/>
    </row>
    <row r="134" spans="1:6" x14ac:dyDescent="0.25">
      <c r="A134" s="22" t="s">
        <v>441</v>
      </c>
      <c r="B134" s="22">
        <v>2</v>
      </c>
      <c r="E134" s="22"/>
      <c r="F134" s="22"/>
    </row>
    <row r="135" spans="1:6" x14ac:dyDescent="0.25">
      <c r="A135" s="22" t="s">
        <v>442</v>
      </c>
      <c r="B135" s="22">
        <v>2</v>
      </c>
      <c r="E135" s="22"/>
      <c r="F135" s="22"/>
    </row>
    <row r="136" spans="1:6" x14ac:dyDescent="0.25">
      <c r="A136" s="22" t="s">
        <v>443</v>
      </c>
      <c r="B136" s="22">
        <v>2</v>
      </c>
      <c r="E136" s="22"/>
      <c r="F136" s="22"/>
    </row>
    <row r="137" spans="1:6" x14ac:dyDescent="0.25">
      <c r="A137" s="22" t="s">
        <v>444</v>
      </c>
      <c r="B137" s="22">
        <v>2</v>
      </c>
      <c r="E137" s="22"/>
      <c r="F137" s="22"/>
    </row>
    <row r="138" spans="1:6" x14ac:dyDescent="0.25">
      <c r="A138" s="22" t="s">
        <v>445</v>
      </c>
      <c r="B138" s="22">
        <v>2</v>
      </c>
      <c r="E138" s="22"/>
      <c r="F138" s="22"/>
    </row>
    <row r="139" spans="1:6" x14ac:dyDescent="0.25">
      <c r="A139" s="22" t="s">
        <v>446</v>
      </c>
      <c r="B139" s="22">
        <v>2</v>
      </c>
      <c r="E139" s="22"/>
      <c r="F139" s="22"/>
    </row>
    <row r="140" spans="1:6" x14ac:dyDescent="0.25">
      <c r="A140" s="22" t="s">
        <v>447</v>
      </c>
      <c r="B140" s="22">
        <v>2</v>
      </c>
      <c r="E140" s="22"/>
      <c r="F140" s="22"/>
    </row>
    <row r="141" spans="1:6" x14ac:dyDescent="0.25">
      <c r="A141" s="22" t="s">
        <v>448</v>
      </c>
      <c r="B141" s="22">
        <v>2</v>
      </c>
      <c r="E141" s="22"/>
      <c r="F141" s="22"/>
    </row>
    <row r="142" spans="1:6" x14ac:dyDescent="0.25">
      <c r="A142" s="22" t="s">
        <v>449</v>
      </c>
      <c r="B142" s="22">
        <v>2</v>
      </c>
      <c r="E142" s="22"/>
      <c r="F142" s="22"/>
    </row>
    <row r="143" spans="1:6" x14ac:dyDescent="0.25">
      <c r="A143" s="22" t="s">
        <v>450</v>
      </c>
      <c r="B143" s="22">
        <v>2</v>
      </c>
      <c r="E143" s="22"/>
      <c r="F143" s="22"/>
    </row>
    <row r="144" spans="1:6" x14ac:dyDescent="0.25">
      <c r="A144" s="22" t="s">
        <v>451</v>
      </c>
      <c r="B144" s="22">
        <v>2</v>
      </c>
      <c r="E144" s="22"/>
      <c r="F144" s="22"/>
    </row>
    <row r="145" spans="1:6" x14ac:dyDescent="0.25">
      <c r="A145" s="22" t="s">
        <v>452</v>
      </c>
      <c r="B145" s="22">
        <v>2</v>
      </c>
      <c r="E145" s="22"/>
      <c r="F145" s="22"/>
    </row>
    <row r="146" spans="1:6" x14ac:dyDescent="0.25">
      <c r="A146" s="22" t="s">
        <v>453</v>
      </c>
      <c r="B146" s="22">
        <v>2</v>
      </c>
      <c r="E146" s="22"/>
      <c r="F146" s="22"/>
    </row>
    <row r="147" spans="1:6" x14ac:dyDescent="0.25">
      <c r="A147" s="22" t="s">
        <v>454</v>
      </c>
      <c r="B147" s="22">
        <v>2</v>
      </c>
      <c r="E147" s="22"/>
      <c r="F147" s="22"/>
    </row>
    <row r="148" spans="1:6" x14ac:dyDescent="0.25">
      <c r="A148" s="22" t="s">
        <v>455</v>
      </c>
      <c r="B148" s="22">
        <v>2</v>
      </c>
      <c r="E148" s="22"/>
      <c r="F148" s="22"/>
    </row>
    <row r="149" spans="1:6" x14ac:dyDescent="0.25">
      <c r="A149" s="22" t="s">
        <v>456</v>
      </c>
      <c r="B149" s="22">
        <v>2</v>
      </c>
      <c r="E149" s="22"/>
      <c r="F149" s="22"/>
    </row>
    <row r="150" spans="1:6" x14ac:dyDescent="0.25">
      <c r="A150" s="22" t="s">
        <v>457</v>
      </c>
      <c r="B150" s="22">
        <v>2</v>
      </c>
      <c r="E150" s="22"/>
      <c r="F150" s="22"/>
    </row>
    <row r="151" spans="1:6" x14ac:dyDescent="0.25">
      <c r="A151" s="22" t="s">
        <v>458</v>
      </c>
      <c r="B151" s="22">
        <v>2</v>
      </c>
      <c r="E151" s="22"/>
      <c r="F151" s="22"/>
    </row>
    <row r="152" spans="1:6" x14ac:dyDescent="0.25">
      <c r="A152" s="22" t="s">
        <v>459</v>
      </c>
      <c r="B152" s="22">
        <v>2</v>
      </c>
      <c r="E152" s="22"/>
      <c r="F152" s="22"/>
    </row>
    <row r="153" spans="1:6" x14ac:dyDescent="0.25">
      <c r="A153" s="22" t="s">
        <v>460</v>
      </c>
      <c r="B153" s="22">
        <v>2</v>
      </c>
      <c r="E153" s="22"/>
      <c r="F153" s="22"/>
    </row>
    <row r="154" spans="1:6" x14ac:dyDescent="0.25">
      <c r="A154" s="22" t="s">
        <v>461</v>
      </c>
      <c r="B154" s="22">
        <v>2</v>
      </c>
      <c r="E154" s="22"/>
      <c r="F154" s="22"/>
    </row>
    <row r="155" spans="1:6" x14ac:dyDescent="0.25">
      <c r="A155" s="22" t="s">
        <v>462</v>
      </c>
      <c r="B155" s="22">
        <v>2</v>
      </c>
      <c r="E155" s="22"/>
      <c r="F155" s="22"/>
    </row>
    <row r="156" spans="1:6" x14ac:dyDescent="0.25">
      <c r="A156" s="22" t="s">
        <v>463</v>
      </c>
      <c r="B156" s="22">
        <v>2</v>
      </c>
      <c r="E156" s="22"/>
      <c r="F156" s="22"/>
    </row>
    <row r="157" spans="1:6" x14ac:dyDescent="0.25">
      <c r="A157" s="22" t="s">
        <v>464</v>
      </c>
      <c r="B157" s="22">
        <v>2</v>
      </c>
      <c r="E157" s="22"/>
      <c r="F157" s="22"/>
    </row>
    <row r="158" spans="1:6" x14ac:dyDescent="0.25">
      <c r="A158" s="22" t="s">
        <v>465</v>
      </c>
      <c r="B158" s="22">
        <v>2</v>
      </c>
      <c r="E158" s="22"/>
      <c r="F158" s="22"/>
    </row>
    <row r="159" spans="1:6" x14ac:dyDescent="0.25">
      <c r="A159" s="22" t="s">
        <v>466</v>
      </c>
      <c r="B159" s="22">
        <v>2</v>
      </c>
      <c r="E159" s="22"/>
      <c r="F159" s="22"/>
    </row>
    <row r="160" spans="1:6" x14ac:dyDescent="0.25">
      <c r="A160" s="22" t="s">
        <v>467</v>
      </c>
      <c r="B160" s="22">
        <v>2</v>
      </c>
      <c r="E160" s="22"/>
      <c r="F160" s="22"/>
    </row>
    <row r="161" spans="1:6" x14ac:dyDescent="0.25">
      <c r="A161" s="22" t="s">
        <v>468</v>
      </c>
      <c r="B161" s="22">
        <v>2</v>
      </c>
      <c r="E161" s="22"/>
      <c r="F161" s="22"/>
    </row>
    <row r="162" spans="1:6" x14ac:dyDescent="0.25">
      <c r="A162" s="22" t="s">
        <v>469</v>
      </c>
      <c r="B162" s="22">
        <v>2</v>
      </c>
      <c r="E162" s="22"/>
      <c r="F162" s="22"/>
    </row>
    <row r="163" spans="1:6" x14ac:dyDescent="0.25">
      <c r="A163" s="22" t="s">
        <v>470</v>
      </c>
      <c r="B163" s="22">
        <v>2</v>
      </c>
      <c r="E163" s="22"/>
      <c r="F163" s="22"/>
    </row>
    <row r="164" spans="1:6" x14ac:dyDescent="0.25">
      <c r="A164" s="22" t="s">
        <v>471</v>
      </c>
      <c r="B164" s="22">
        <v>2</v>
      </c>
      <c r="E164" s="22"/>
      <c r="F164" s="22"/>
    </row>
    <row r="165" spans="1:6" x14ac:dyDescent="0.25">
      <c r="A165" s="22" t="s">
        <v>472</v>
      </c>
      <c r="B165" s="22">
        <v>2</v>
      </c>
      <c r="E165" s="22"/>
      <c r="F165" s="22"/>
    </row>
    <row r="166" spans="1:6" x14ac:dyDescent="0.25">
      <c r="A166" s="22" t="s">
        <v>473</v>
      </c>
      <c r="B166" s="22">
        <v>2</v>
      </c>
      <c r="E166" s="22"/>
      <c r="F166" s="22"/>
    </row>
    <row r="167" spans="1:6" x14ac:dyDescent="0.25">
      <c r="A167" s="22" t="s">
        <v>474</v>
      </c>
      <c r="B167" s="22">
        <v>2</v>
      </c>
      <c r="E167" s="22"/>
      <c r="F167" s="22"/>
    </row>
    <row r="168" spans="1:6" x14ac:dyDescent="0.25">
      <c r="A168" s="22" t="s">
        <v>475</v>
      </c>
      <c r="B168" s="22">
        <v>2</v>
      </c>
      <c r="E168" s="22"/>
      <c r="F168" s="22"/>
    </row>
    <row r="169" spans="1:6" x14ac:dyDescent="0.25">
      <c r="A169" s="22" t="s">
        <v>476</v>
      </c>
      <c r="B169" s="22">
        <v>2</v>
      </c>
      <c r="E169" s="22"/>
      <c r="F169" s="22"/>
    </row>
    <row r="170" spans="1:6" x14ac:dyDescent="0.25">
      <c r="A170" s="22" t="s">
        <v>477</v>
      </c>
      <c r="B170" s="22">
        <v>2</v>
      </c>
      <c r="E170" s="22"/>
      <c r="F170" s="22"/>
    </row>
    <row r="171" spans="1:6" x14ac:dyDescent="0.25">
      <c r="A171" s="22" t="s">
        <v>478</v>
      </c>
      <c r="B171" s="22">
        <v>2</v>
      </c>
      <c r="E171" s="22"/>
      <c r="F171" s="22"/>
    </row>
    <row r="172" spans="1:6" x14ac:dyDescent="0.25">
      <c r="A172" s="22" t="s">
        <v>479</v>
      </c>
      <c r="B172" s="22">
        <v>2</v>
      </c>
      <c r="E172" s="22"/>
      <c r="F172" s="22"/>
    </row>
    <row r="173" spans="1:6" x14ac:dyDescent="0.25">
      <c r="A173" s="22" t="s">
        <v>480</v>
      </c>
      <c r="B173" s="22">
        <v>2</v>
      </c>
      <c r="E173" s="22"/>
      <c r="F173" s="22"/>
    </row>
    <row r="174" spans="1:6" x14ac:dyDescent="0.25">
      <c r="A174" s="22" t="s">
        <v>481</v>
      </c>
      <c r="B174" s="22">
        <v>2</v>
      </c>
      <c r="E174" s="22"/>
      <c r="F174" s="22"/>
    </row>
    <row r="175" spans="1:6" x14ac:dyDescent="0.25">
      <c r="A175" s="22" t="s">
        <v>482</v>
      </c>
      <c r="B175" s="22">
        <v>2</v>
      </c>
      <c r="E175" s="22"/>
      <c r="F175" s="22"/>
    </row>
    <row r="176" spans="1:6" x14ac:dyDescent="0.25">
      <c r="A176" s="22" t="s">
        <v>483</v>
      </c>
      <c r="B176" s="22">
        <v>2</v>
      </c>
      <c r="E176" s="22"/>
      <c r="F176" s="22"/>
    </row>
    <row r="177" spans="1:6" x14ac:dyDescent="0.25">
      <c r="A177" s="22" t="s">
        <v>484</v>
      </c>
      <c r="B177" s="22">
        <v>2</v>
      </c>
      <c r="E177" s="22"/>
      <c r="F177" s="22"/>
    </row>
    <row r="178" spans="1:6" x14ac:dyDescent="0.25">
      <c r="A178" s="22" t="s">
        <v>485</v>
      </c>
      <c r="B178" s="22">
        <v>2</v>
      </c>
      <c r="E178" s="22"/>
      <c r="F178" s="22"/>
    </row>
    <row r="179" spans="1:6" x14ac:dyDescent="0.25">
      <c r="A179" s="22" t="s">
        <v>486</v>
      </c>
      <c r="B179" s="22">
        <v>2</v>
      </c>
      <c r="E179" s="22"/>
      <c r="F179" s="22"/>
    </row>
    <row r="180" spans="1:6" x14ac:dyDescent="0.25">
      <c r="A180" s="22" t="s">
        <v>487</v>
      </c>
      <c r="B180" s="22">
        <v>2</v>
      </c>
      <c r="E180" s="22"/>
      <c r="F180" s="22"/>
    </row>
    <row r="181" spans="1:6" x14ac:dyDescent="0.25">
      <c r="A181" s="22" t="s">
        <v>488</v>
      </c>
      <c r="B181" s="22">
        <v>2</v>
      </c>
      <c r="E181" s="22"/>
      <c r="F181" s="22"/>
    </row>
    <row r="182" spans="1:6" x14ac:dyDescent="0.25">
      <c r="A182" s="22" t="s">
        <v>173</v>
      </c>
      <c r="B182" s="22">
        <v>1</v>
      </c>
      <c r="E182" s="22"/>
      <c r="F182" s="22"/>
    </row>
    <row r="183" spans="1:6" x14ac:dyDescent="0.25">
      <c r="A183" s="22" t="s">
        <v>174</v>
      </c>
      <c r="B183" s="22">
        <v>1</v>
      </c>
      <c r="E183" s="22"/>
      <c r="F183" s="22"/>
    </row>
    <row r="184" spans="1:6" x14ac:dyDescent="0.25">
      <c r="A184" s="22" t="s">
        <v>175</v>
      </c>
      <c r="B184" s="22">
        <v>1</v>
      </c>
      <c r="E184" s="22"/>
      <c r="F184" s="22"/>
    </row>
    <row r="185" spans="1:6" x14ac:dyDescent="0.25">
      <c r="A185" s="22" t="s">
        <v>176</v>
      </c>
      <c r="B185" s="22">
        <v>1</v>
      </c>
      <c r="E185" s="22"/>
      <c r="F185" s="22"/>
    </row>
    <row r="186" spans="1:6" x14ac:dyDescent="0.25">
      <c r="A186" s="22" t="s">
        <v>177</v>
      </c>
      <c r="B186" s="22">
        <v>1</v>
      </c>
      <c r="E186" s="22"/>
      <c r="F186" s="22"/>
    </row>
    <row r="187" spans="1:6" x14ac:dyDescent="0.25">
      <c r="A187" s="22" t="s">
        <v>178</v>
      </c>
      <c r="B187" s="22">
        <v>1</v>
      </c>
      <c r="E187" s="22"/>
      <c r="F187" s="22"/>
    </row>
    <row r="188" spans="1:6" x14ac:dyDescent="0.25">
      <c r="A188" s="22" t="s">
        <v>179</v>
      </c>
      <c r="B188" s="22">
        <v>1</v>
      </c>
      <c r="E188" s="22"/>
      <c r="F188" s="22"/>
    </row>
    <row r="189" spans="1:6" x14ac:dyDescent="0.25">
      <c r="A189" s="22" t="s">
        <v>180</v>
      </c>
      <c r="B189" s="22">
        <v>1</v>
      </c>
      <c r="E189" s="22"/>
      <c r="F189" s="22"/>
    </row>
    <row r="190" spans="1:6" x14ac:dyDescent="0.25">
      <c r="A190" s="22" t="s">
        <v>181</v>
      </c>
      <c r="B190" s="22">
        <v>1</v>
      </c>
      <c r="E190" s="22"/>
      <c r="F190" s="22"/>
    </row>
    <row r="191" spans="1:6" x14ac:dyDescent="0.25">
      <c r="A191" s="22" t="s">
        <v>182</v>
      </c>
      <c r="B191" s="22">
        <v>1</v>
      </c>
      <c r="E191" s="22"/>
      <c r="F191" s="22"/>
    </row>
    <row r="192" spans="1:6" x14ac:dyDescent="0.25">
      <c r="A192" s="22" t="s">
        <v>183</v>
      </c>
      <c r="B192" s="22">
        <v>1</v>
      </c>
      <c r="E192" s="22"/>
      <c r="F192" s="22"/>
    </row>
    <row r="193" spans="1:6" x14ac:dyDescent="0.25">
      <c r="A193" s="22" t="s">
        <v>184</v>
      </c>
      <c r="B193" s="22">
        <v>1</v>
      </c>
      <c r="E193" s="22"/>
      <c r="F193" s="22"/>
    </row>
    <row r="194" spans="1:6" x14ac:dyDescent="0.25">
      <c r="A194" s="22" t="s">
        <v>185</v>
      </c>
      <c r="B194" s="22">
        <v>1</v>
      </c>
      <c r="E194" s="22"/>
      <c r="F194" s="22"/>
    </row>
    <row r="195" spans="1:6" x14ac:dyDescent="0.25">
      <c r="A195" s="22" t="s">
        <v>186</v>
      </c>
      <c r="B195" s="22">
        <v>1</v>
      </c>
      <c r="E195" s="22"/>
      <c r="F195" s="22"/>
    </row>
    <row r="196" spans="1:6" x14ac:dyDescent="0.25">
      <c r="A196" s="22" t="s">
        <v>187</v>
      </c>
      <c r="B196" s="22">
        <v>1</v>
      </c>
      <c r="E196" s="22"/>
      <c r="F196" s="22"/>
    </row>
    <row r="197" spans="1:6" x14ac:dyDescent="0.25">
      <c r="A197" s="22" t="s">
        <v>188</v>
      </c>
      <c r="B197" s="22">
        <v>1</v>
      </c>
      <c r="E197" s="22"/>
      <c r="F197" s="22"/>
    </row>
    <row r="198" spans="1:6" x14ac:dyDescent="0.25">
      <c r="A198" s="22" t="s">
        <v>189</v>
      </c>
      <c r="B198" s="22">
        <v>1</v>
      </c>
      <c r="E198" s="22"/>
      <c r="F198" s="22"/>
    </row>
    <row r="199" spans="1:6" x14ac:dyDescent="0.25">
      <c r="A199" s="22" t="s">
        <v>190</v>
      </c>
      <c r="B199" s="22">
        <v>1</v>
      </c>
      <c r="E199" s="22"/>
      <c r="F199" s="22"/>
    </row>
    <row r="200" spans="1:6" x14ac:dyDescent="0.25">
      <c r="A200" s="22" t="s">
        <v>191</v>
      </c>
      <c r="B200" s="22">
        <v>1</v>
      </c>
      <c r="E200" s="22"/>
      <c r="F200" s="22"/>
    </row>
    <row r="201" spans="1:6" x14ac:dyDescent="0.25">
      <c r="A201" s="22" t="s">
        <v>192</v>
      </c>
      <c r="B201" s="22">
        <v>1</v>
      </c>
      <c r="E201" s="22"/>
      <c r="F201" s="22"/>
    </row>
    <row r="202" spans="1:6" x14ac:dyDescent="0.25">
      <c r="A202" s="22" t="s">
        <v>193</v>
      </c>
      <c r="B202" s="22">
        <v>1</v>
      </c>
      <c r="E202" s="22"/>
      <c r="F202" s="22"/>
    </row>
    <row r="203" spans="1:6" x14ac:dyDescent="0.25">
      <c r="A203" s="22" t="s">
        <v>194</v>
      </c>
      <c r="B203" s="22">
        <v>1</v>
      </c>
      <c r="E203" s="22"/>
      <c r="F203" s="22"/>
    </row>
    <row r="204" spans="1:6" x14ac:dyDescent="0.25">
      <c r="A204" s="22" t="s">
        <v>195</v>
      </c>
      <c r="B204" s="22">
        <v>1</v>
      </c>
      <c r="E204" s="22"/>
      <c r="F204" s="22"/>
    </row>
    <row r="205" spans="1:6" x14ac:dyDescent="0.25">
      <c r="A205" s="22" t="s">
        <v>196</v>
      </c>
      <c r="B205" s="22">
        <v>1</v>
      </c>
      <c r="E205" s="22"/>
      <c r="F205" s="22"/>
    </row>
    <row r="206" spans="1:6" x14ac:dyDescent="0.25">
      <c r="A206" s="22" t="s">
        <v>197</v>
      </c>
      <c r="B206" s="22">
        <v>1</v>
      </c>
      <c r="E206" s="22"/>
      <c r="F206" s="22"/>
    </row>
    <row r="207" spans="1:6" x14ac:dyDescent="0.25">
      <c r="A207" s="22" t="s">
        <v>198</v>
      </c>
      <c r="B207" s="22">
        <v>1</v>
      </c>
      <c r="E207" s="22"/>
      <c r="F207" s="22"/>
    </row>
    <row r="208" spans="1:6" x14ac:dyDescent="0.25">
      <c r="A208" s="22" t="s">
        <v>199</v>
      </c>
      <c r="B208" s="22">
        <v>1</v>
      </c>
      <c r="E208" s="22"/>
      <c r="F208" s="22"/>
    </row>
    <row r="209" spans="1:6" x14ac:dyDescent="0.25">
      <c r="A209" s="22" t="s">
        <v>200</v>
      </c>
      <c r="B209" s="22">
        <v>1</v>
      </c>
      <c r="E209" s="22"/>
      <c r="F209" s="22"/>
    </row>
    <row r="210" spans="1:6" x14ac:dyDescent="0.25">
      <c r="A210" s="22" t="s">
        <v>201</v>
      </c>
      <c r="B210" s="22">
        <v>1</v>
      </c>
      <c r="E210" s="22"/>
      <c r="F210" s="22"/>
    </row>
    <row r="211" spans="1:6" x14ac:dyDescent="0.25">
      <c r="A211" s="22" t="s">
        <v>202</v>
      </c>
      <c r="B211" s="22">
        <v>1</v>
      </c>
      <c r="E211" s="22"/>
      <c r="F211" s="22"/>
    </row>
    <row r="212" spans="1:6" x14ac:dyDescent="0.25">
      <c r="A212" s="22" t="s">
        <v>203</v>
      </c>
      <c r="B212" s="22">
        <v>1</v>
      </c>
      <c r="E212" s="22"/>
      <c r="F212" s="22"/>
    </row>
    <row r="213" spans="1:6" x14ac:dyDescent="0.25">
      <c r="A213" s="22" t="s">
        <v>204</v>
      </c>
      <c r="B213" s="22">
        <v>1</v>
      </c>
      <c r="E213" s="22"/>
      <c r="F213" s="22"/>
    </row>
    <row r="214" spans="1:6" x14ac:dyDescent="0.25">
      <c r="A214" s="22" t="s">
        <v>205</v>
      </c>
      <c r="B214" s="22">
        <v>1</v>
      </c>
      <c r="E214" s="22"/>
      <c r="F214" s="22"/>
    </row>
    <row r="215" spans="1:6" x14ac:dyDescent="0.25">
      <c r="A215" s="22" t="s">
        <v>206</v>
      </c>
      <c r="B215" s="22">
        <v>1</v>
      </c>
      <c r="E215" s="22"/>
      <c r="F215" s="22"/>
    </row>
    <row r="216" spans="1:6" x14ac:dyDescent="0.25">
      <c r="A216" s="22" t="s">
        <v>207</v>
      </c>
      <c r="B216" s="22">
        <v>1</v>
      </c>
      <c r="E216" s="22"/>
      <c r="F216" s="22"/>
    </row>
    <row r="217" spans="1:6" x14ac:dyDescent="0.25">
      <c r="A217" s="22" t="s">
        <v>208</v>
      </c>
      <c r="B217" s="22">
        <v>1</v>
      </c>
      <c r="E217" s="22"/>
      <c r="F217" s="22"/>
    </row>
    <row r="218" spans="1:6" x14ac:dyDescent="0.25">
      <c r="A218" s="22" t="s">
        <v>209</v>
      </c>
      <c r="B218" s="22">
        <v>1</v>
      </c>
      <c r="E218" s="22"/>
      <c r="F218" s="22"/>
    </row>
    <row r="219" spans="1:6" x14ac:dyDescent="0.25">
      <c r="A219" s="22" t="s">
        <v>210</v>
      </c>
      <c r="B219" s="22">
        <v>1</v>
      </c>
      <c r="E219" s="22"/>
      <c r="F219" s="22"/>
    </row>
    <row r="220" spans="1:6" x14ac:dyDescent="0.25">
      <c r="A220" s="22" t="s">
        <v>211</v>
      </c>
      <c r="B220" s="22">
        <v>1</v>
      </c>
      <c r="E220" s="22"/>
      <c r="F220" s="22"/>
    </row>
    <row r="221" spans="1:6" x14ac:dyDescent="0.25">
      <c r="A221" s="22" t="s">
        <v>212</v>
      </c>
      <c r="B221" s="22">
        <v>1</v>
      </c>
      <c r="E221" s="22"/>
      <c r="F221" s="22"/>
    </row>
    <row r="222" spans="1:6" x14ac:dyDescent="0.25">
      <c r="A222" s="22" t="s">
        <v>213</v>
      </c>
      <c r="B222" s="22">
        <v>1</v>
      </c>
      <c r="E222" s="22"/>
      <c r="F222" s="22"/>
    </row>
    <row r="223" spans="1:6" x14ac:dyDescent="0.25">
      <c r="A223" s="22" t="s">
        <v>214</v>
      </c>
      <c r="B223" s="22">
        <v>1</v>
      </c>
      <c r="E223" s="22"/>
      <c r="F223" s="22"/>
    </row>
    <row r="224" spans="1:6" x14ac:dyDescent="0.25">
      <c r="A224" s="22" t="s">
        <v>215</v>
      </c>
      <c r="B224" s="22">
        <v>1</v>
      </c>
      <c r="E224" s="22"/>
      <c r="F224" s="22"/>
    </row>
    <row r="225" spans="1:6" x14ac:dyDescent="0.25">
      <c r="A225" s="22" t="s">
        <v>216</v>
      </c>
      <c r="B225" s="22">
        <v>1</v>
      </c>
      <c r="C225" s="23">
        <v>1</v>
      </c>
      <c r="E225" s="22"/>
      <c r="F225" s="22"/>
    </row>
    <row r="226" spans="1:6" x14ac:dyDescent="0.25">
      <c r="A226" s="22" t="s">
        <v>217</v>
      </c>
      <c r="B226" s="22">
        <v>1</v>
      </c>
      <c r="E226" s="22"/>
      <c r="F226" s="22"/>
    </row>
    <row r="227" spans="1:6" x14ac:dyDescent="0.25">
      <c r="A227" s="22" t="s">
        <v>218</v>
      </c>
      <c r="B227" s="22">
        <v>1</v>
      </c>
      <c r="E227" s="22"/>
      <c r="F227" s="22"/>
    </row>
    <row r="228" spans="1:6" x14ac:dyDescent="0.25">
      <c r="A228" s="22" t="s">
        <v>219</v>
      </c>
      <c r="B228" s="22">
        <v>1</v>
      </c>
      <c r="E228" s="22"/>
      <c r="F228" s="22"/>
    </row>
    <row r="229" spans="1:6" x14ac:dyDescent="0.25">
      <c r="A229" s="22" t="s">
        <v>220</v>
      </c>
      <c r="B229" s="22">
        <v>1</v>
      </c>
      <c r="C229" s="23">
        <v>0.97</v>
      </c>
      <c r="E229" s="22"/>
      <c r="F229" s="22"/>
    </row>
    <row r="230" spans="1:6" x14ac:dyDescent="0.25">
      <c r="A230" s="22" t="s">
        <v>221</v>
      </c>
      <c r="B230" s="22">
        <v>1</v>
      </c>
      <c r="C230" s="23">
        <v>0.95</v>
      </c>
      <c r="E230" s="22"/>
      <c r="F230" s="22"/>
    </row>
    <row r="231" spans="1:6" x14ac:dyDescent="0.25">
      <c r="A231" s="22" t="s">
        <v>222</v>
      </c>
      <c r="B231" s="22">
        <v>1</v>
      </c>
      <c r="C231" s="23">
        <v>0.9</v>
      </c>
      <c r="D231" s="25" t="s">
        <v>589</v>
      </c>
      <c r="E231" s="22"/>
      <c r="F231" s="22"/>
    </row>
    <row r="232" spans="1:6" x14ac:dyDescent="0.25">
      <c r="A232" s="22" t="s">
        <v>223</v>
      </c>
      <c r="B232" s="22">
        <v>1</v>
      </c>
      <c r="C232" s="23">
        <v>0.8</v>
      </c>
      <c r="D232" s="25" t="s">
        <v>590</v>
      </c>
      <c r="E232" s="22"/>
      <c r="F232" s="22"/>
    </row>
    <row r="233" spans="1:6" x14ac:dyDescent="0.25">
      <c r="A233" s="22" t="s">
        <v>224</v>
      </c>
      <c r="B233" s="22">
        <v>1</v>
      </c>
      <c r="C233" s="23">
        <v>1</v>
      </c>
      <c r="E233" s="22"/>
      <c r="F233" s="22"/>
    </row>
    <row r="234" spans="1:6" x14ac:dyDescent="0.25">
      <c r="A234" s="22" t="s">
        <v>225</v>
      </c>
      <c r="B234" s="22">
        <v>1</v>
      </c>
      <c r="C234" s="23">
        <v>1</v>
      </c>
      <c r="E234" s="22"/>
      <c r="F234" s="22"/>
    </row>
    <row r="235" spans="1:6" x14ac:dyDescent="0.25">
      <c r="A235" s="22" t="s">
        <v>226</v>
      </c>
      <c r="B235" s="22">
        <v>1</v>
      </c>
      <c r="C235" s="23">
        <v>0.8</v>
      </c>
      <c r="E235" s="22"/>
      <c r="F235" s="22"/>
    </row>
    <row r="236" spans="1:6" x14ac:dyDescent="0.25">
      <c r="A236" s="22" t="s">
        <v>227</v>
      </c>
      <c r="B236" s="22">
        <v>1</v>
      </c>
      <c r="C236" s="23">
        <v>1</v>
      </c>
      <c r="E236" s="22"/>
      <c r="F236" s="22"/>
    </row>
    <row r="237" spans="1:6" x14ac:dyDescent="0.25">
      <c r="A237" s="22" t="s">
        <v>228</v>
      </c>
      <c r="B237" s="22">
        <v>1</v>
      </c>
      <c r="C237" s="23">
        <v>1</v>
      </c>
      <c r="E237" s="22"/>
      <c r="F237" s="22"/>
    </row>
    <row r="238" spans="1:6" x14ac:dyDescent="0.25">
      <c r="A238" s="22" t="s">
        <v>229</v>
      </c>
      <c r="B238" s="22">
        <v>1</v>
      </c>
      <c r="C238" s="23">
        <v>0.95</v>
      </c>
      <c r="E238" s="22"/>
      <c r="F238" s="22"/>
    </row>
    <row r="239" spans="1:6" x14ac:dyDescent="0.25">
      <c r="A239" s="22" t="s">
        <v>230</v>
      </c>
      <c r="B239" s="22">
        <v>1</v>
      </c>
      <c r="C239" s="23">
        <v>0.85</v>
      </c>
      <c r="D239" s="25" t="s">
        <v>591</v>
      </c>
      <c r="E239" s="22"/>
      <c r="F239" s="22"/>
    </row>
    <row r="240" spans="1:6" ht="96" x14ac:dyDescent="0.25">
      <c r="A240" s="22" t="s">
        <v>231</v>
      </c>
      <c r="B240" s="22">
        <v>1</v>
      </c>
      <c r="C240" s="23">
        <v>0.9</v>
      </c>
      <c r="D240" s="25" t="s">
        <v>592</v>
      </c>
      <c r="E240" s="22"/>
      <c r="F240" s="22"/>
    </row>
    <row r="241" spans="1:6" ht="60" x14ac:dyDescent="0.25">
      <c r="A241" s="22" t="s">
        <v>232</v>
      </c>
      <c r="B241" s="22">
        <v>1</v>
      </c>
      <c r="D241" s="25" t="s">
        <v>593</v>
      </c>
      <c r="E241" s="22"/>
      <c r="F241" s="22"/>
    </row>
    <row r="242" spans="1:6" ht="24" x14ac:dyDescent="0.25">
      <c r="A242" s="22" t="s">
        <v>233</v>
      </c>
      <c r="B242" s="22">
        <v>1</v>
      </c>
      <c r="C242" s="23">
        <v>1</v>
      </c>
      <c r="D242" s="25" t="s">
        <v>594</v>
      </c>
      <c r="E242" s="22"/>
      <c r="F242" s="22"/>
    </row>
    <row r="243" spans="1:6" x14ac:dyDescent="0.25">
      <c r="A243" s="22" t="s">
        <v>234</v>
      </c>
      <c r="B243" s="22">
        <v>1</v>
      </c>
      <c r="C243" s="23">
        <v>0.9</v>
      </c>
      <c r="D243" s="25" t="s">
        <v>595</v>
      </c>
      <c r="E243" s="22">
        <v>0</v>
      </c>
      <c r="F243" s="22"/>
    </row>
    <row r="244" spans="1:6" x14ac:dyDescent="0.25">
      <c r="A244" s="22" t="s">
        <v>235</v>
      </c>
      <c r="B244" s="22">
        <v>1</v>
      </c>
      <c r="C244" s="23">
        <v>1</v>
      </c>
      <c r="D244" s="25" t="s">
        <v>597</v>
      </c>
      <c r="E244" s="22"/>
      <c r="F244" s="22"/>
    </row>
    <row r="245" spans="1:6" ht="60" x14ac:dyDescent="0.25">
      <c r="A245" s="22" t="s">
        <v>236</v>
      </c>
      <c r="B245" s="22">
        <v>1</v>
      </c>
      <c r="C245" s="23">
        <v>0.9</v>
      </c>
      <c r="D245" s="25" t="s">
        <v>598</v>
      </c>
      <c r="E245" s="22"/>
      <c r="F245" s="22"/>
    </row>
    <row r="246" spans="1:6" x14ac:dyDescent="0.25">
      <c r="A246" s="22" t="s">
        <v>237</v>
      </c>
      <c r="B246" s="22">
        <v>1</v>
      </c>
      <c r="C246" s="23">
        <v>0.2</v>
      </c>
      <c r="D246" s="25" t="s">
        <v>599</v>
      </c>
      <c r="E246" s="22">
        <v>0</v>
      </c>
      <c r="F246" s="22"/>
    </row>
    <row r="247" spans="1:6" x14ac:dyDescent="0.25">
      <c r="A247" s="22" t="s">
        <v>238</v>
      </c>
      <c r="B247" s="22">
        <v>1</v>
      </c>
      <c r="E247" s="22"/>
      <c r="F247" s="22"/>
    </row>
    <row r="248" spans="1:6" x14ac:dyDescent="0.25">
      <c r="A248" s="22" t="s">
        <v>239</v>
      </c>
      <c r="B248" s="22">
        <v>1</v>
      </c>
      <c r="E248" s="22"/>
      <c r="F248" s="22"/>
    </row>
    <row r="249" spans="1:6" x14ac:dyDescent="0.25">
      <c r="A249" s="22" t="s">
        <v>240</v>
      </c>
      <c r="B249" s="22">
        <v>1</v>
      </c>
      <c r="E249" s="22"/>
      <c r="F249" s="22"/>
    </row>
    <row r="250" spans="1:6" x14ac:dyDescent="0.25">
      <c r="A250" s="22" t="s">
        <v>241</v>
      </c>
      <c r="B250" s="22">
        <v>1</v>
      </c>
      <c r="E250" s="22"/>
      <c r="F250" s="22"/>
    </row>
    <row r="251" spans="1:6" x14ac:dyDescent="0.25">
      <c r="A251" s="22" t="s">
        <v>242</v>
      </c>
      <c r="B251" s="22">
        <v>1</v>
      </c>
      <c r="E251" s="22"/>
      <c r="F251" s="22"/>
    </row>
    <row r="252" spans="1:6" x14ac:dyDescent="0.25">
      <c r="A252" s="22" t="s">
        <v>243</v>
      </c>
      <c r="B252" s="22">
        <v>1</v>
      </c>
      <c r="E252" s="22"/>
      <c r="F252" s="22"/>
    </row>
    <row r="253" spans="1:6" x14ac:dyDescent="0.25">
      <c r="A253" s="22" t="s">
        <v>244</v>
      </c>
      <c r="B253" s="22">
        <v>1</v>
      </c>
      <c r="E253" s="22"/>
      <c r="F253" s="22"/>
    </row>
    <row r="254" spans="1:6" x14ac:dyDescent="0.25">
      <c r="A254" s="22" t="s">
        <v>245</v>
      </c>
      <c r="B254" s="22">
        <v>1</v>
      </c>
      <c r="E254" s="22"/>
      <c r="F254" s="22"/>
    </row>
    <row r="255" spans="1:6" x14ac:dyDescent="0.25">
      <c r="A255" s="22" t="s">
        <v>246</v>
      </c>
      <c r="B255" s="22">
        <v>1</v>
      </c>
      <c r="E255" s="22"/>
      <c r="F255" s="22"/>
    </row>
    <row r="256" spans="1:6" x14ac:dyDescent="0.25">
      <c r="A256" s="22" t="s">
        <v>247</v>
      </c>
      <c r="B256" s="22">
        <v>1</v>
      </c>
      <c r="E256" s="22"/>
      <c r="F256" s="22"/>
    </row>
    <row r="257" spans="1:6" x14ac:dyDescent="0.25">
      <c r="A257" s="22" t="s">
        <v>248</v>
      </c>
      <c r="B257" s="22">
        <v>1</v>
      </c>
      <c r="E257" s="22"/>
      <c r="F257" s="22"/>
    </row>
    <row r="258" spans="1:6" x14ac:dyDescent="0.25">
      <c r="A258" s="22" t="s">
        <v>249</v>
      </c>
      <c r="B258" s="22">
        <v>1</v>
      </c>
      <c r="E258" s="22"/>
      <c r="F258" s="22"/>
    </row>
    <row r="259" spans="1:6" x14ac:dyDescent="0.25">
      <c r="A259" s="22" t="s">
        <v>250</v>
      </c>
      <c r="B259" s="22">
        <v>1</v>
      </c>
      <c r="E259" s="22"/>
      <c r="F259" s="22"/>
    </row>
    <row r="260" spans="1:6" x14ac:dyDescent="0.25">
      <c r="A260" s="22" t="s">
        <v>251</v>
      </c>
      <c r="B260" s="22">
        <v>1</v>
      </c>
      <c r="E260" s="22"/>
      <c r="F260" s="22"/>
    </row>
    <row r="261" spans="1:6" x14ac:dyDescent="0.25">
      <c r="A261" s="22" t="s">
        <v>252</v>
      </c>
      <c r="B261" s="22">
        <v>1</v>
      </c>
      <c r="E261" s="22"/>
      <c r="F261" s="22"/>
    </row>
    <row r="262" spans="1:6" x14ac:dyDescent="0.25">
      <c r="A262" s="22" t="s">
        <v>253</v>
      </c>
      <c r="B262" s="22">
        <v>1</v>
      </c>
      <c r="E262" s="22"/>
      <c r="F262" s="22"/>
    </row>
    <row r="263" spans="1:6" x14ac:dyDescent="0.25">
      <c r="A263" s="22" t="s">
        <v>254</v>
      </c>
      <c r="B263" s="22">
        <v>1</v>
      </c>
      <c r="E263" s="22"/>
      <c r="F263" s="22"/>
    </row>
    <row r="264" spans="1:6" x14ac:dyDescent="0.25">
      <c r="A264" s="22" t="s">
        <v>255</v>
      </c>
      <c r="B264" s="22">
        <v>1</v>
      </c>
      <c r="E264" s="22"/>
      <c r="F264" s="22"/>
    </row>
    <row r="265" spans="1:6" x14ac:dyDescent="0.25">
      <c r="A265" s="22" t="s">
        <v>256</v>
      </c>
      <c r="B265" s="22">
        <v>1</v>
      </c>
      <c r="E265" s="22"/>
      <c r="F265" s="22"/>
    </row>
    <row r="266" spans="1:6" x14ac:dyDescent="0.25">
      <c r="A266" s="22" t="s">
        <v>257</v>
      </c>
      <c r="B266" s="22">
        <v>1</v>
      </c>
      <c r="C266" s="23">
        <v>1</v>
      </c>
      <c r="E266" s="22"/>
      <c r="F266" s="22"/>
    </row>
    <row r="267" spans="1:6" x14ac:dyDescent="0.25">
      <c r="A267" s="22" t="s">
        <v>258</v>
      </c>
      <c r="B267" s="22">
        <v>1</v>
      </c>
      <c r="C267" s="23">
        <v>0.9</v>
      </c>
      <c r="E267" s="22"/>
      <c r="F267" s="22"/>
    </row>
    <row r="268" spans="1:6" x14ac:dyDescent="0.25">
      <c r="A268" s="22" t="s">
        <v>259</v>
      </c>
      <c r="B268" s="22">
        <v>1</v>
      </c>
      <c r="C268" s="23">
        <v>0.85</v>
      </c>
      <c r="E268" s="22"/>
      <c r="F268" s="22"/>
    </row>
    <row r="269" spans="1:6" x14ac:dyDescent="0.25">
      <c r="A269" s="22" t="s">
        <v>260</v>
      </c>
      <c r="B269" s="22">
        <v>1</v>
      </c>
      <c r="C269" s="23">
        <v>1</v>
      </c>
      <c r="E269" s="22"/>
      <c r="F269" s="22"/>
    </row>
    <row r="270" spans="1:6" x14ac:dyDescent="0.25">
      <c r="A270" s="22" t="s">
        <v>261</v>
      </c>
      <c r="B270" s="22">
        <v>1</v>
      </c>
      <c r="E270" s="22"/>
      <c r="F270" s="22"/>
    </row>
    <row r="271" spans="1:6" x14ac:dyDescent="0.25">
      <c r="A271" s="22" t="s">
        <v>262</v>
      </c>
      <c r="B271" s="22">
        <v>1</v>
      </c>
      <c r="E271" s="22"/>
      <c r="F271" s="22"/>
    </row>
    <row r="272" spans="1:6" x14ac:dyDescent="0.25">
      <c r="A272" s="22" t="s">
        <v>263</v>
      </c>
      <c r="B272" s="22">
        <v>1</v>
      </c>
      <c r="E272" s="22"/>
      <c r="F272" s="22"/>
    </row>
    <row r="273" spans="1:6" x14ac:dyDescent="0.25">
      <c r="A273" s="22" t="s">
        <v>264</v>
      </c>
      <c r="B273" s="22">
        <v>1</v>
      </c>
      <c r="E273" s="22"/>
      <c r="F273" s="22"/>
    </row>
    <row r="274" spans="1:6" x14ac:dyDescent="0.25">
      <c r="A274" s="22" t="s">
        <v>265</v>
      </c>
      <c r="B274" s="22">
        <v>1</v>
      </c>
      <c r="E274" s="22"/>
      <c r="F274" s="22"/>
    </row>
    <row r="275" spans="1:6" x14ac:dyDescent="0.25">
      <c r="A275" s="22" t="s">
        <v>266</v>
      </c>
      <c r="B275" s="22">
        <v>1</v>
      </c>
      <c r="E275" s="22"/>
      <c r="F275" s="22"/>
    </row>
    <row r="276" spans="1:6" x14ac:dyDescent="0.25">
      <c r="A276" s="22" t="s">
        <v>267</v>
      </c>
      <c r="B276" s="22">
        <v>1</v>
      </c>
      <c r="E276" s="22"/>
      <c r="F276" s="22"/>
    </row>
    <row r="277" spans="1:6" x14ac:dyDescent="0.25">
      <c r="A277" s="22" t="s">
        <v>268</v>
      </c>
      <c r="B277" s="22">
        <v>1</v>
      </c>
      <c r="E277" s="22"/>
      <c r="F277" s="22"/>
    </row>
    <row r="278" spans="1:6" x14ac:dyDescent="0.25">
      <c r="A278" s="22" t="s">
        <v>269</v>
      </c>
      <c r="B278" s="22">
        <v>1</v>
      </c>
      <c r="E278" s="22"/>
      <c r="F278" s="22"/>
    </row>
    <row r="279" spans="1:6" x14ac:dyDescent="0.25">
      <c r="A279" s="22" t="s">
        <v>270</v>
      </c>
      <c r="B279" s="22">
        <v>1</v>
      </c>
      <c r="E279" s="22"/>
      <c r="F279" s="22"/>
    </row>
    <row r="280" spans="1:6" x14ac:dyDescent="0.25">
      <c r="A280" s="22" t="s">
        <v>271</v>
      </c>
      <c r="B280" s="22">
        <v>1</v>
      </c>
      <c r="E280" s="22"/>
      <c r="F280" s="22"/>
    </row>
    <row r="281" spans="1:6" x14ac:dyDescent="0.25">
      <c r="A281" s="22" t="s">
        <v>272</v>
      </c>
      <c r="B281" s="22">
        <v>1</v>
      </c>
      <c r="E281" s="22"/>
      <c r="F281" s="22"/>
    </row>
    <row r="282" spans="1:6" x14ac:dyDescent="0.25">
      <c r="A282" s="22" t="s">
        <v>273</v>
      </c>
      <c r="B282" s="22">
        <v>1</v>
      </c>
      <c r="E282" s="22"/>
      <c r="F282" s="22"/>
    </row>
    <row r="283" spans="1:6" x14ac:dyDescent="0.25">
      <c r="A283" s="22" t="s">
        <v>274</v>
      </c>
      <c r="B283" s="22">
        <v>1</v>
      </c>
      <c r="E283" s="22"/>
      <c r="F283" s="22"/>
    </row>
    <row r="284" spans="1:6" x14ac:dyDescent="0.25">
      <c r="A284" s="22" t="s">
        <v>275</v>
      </c>
      <c r="B284" s="22">
        <v>1</v>
      </c>
      <c r="E284" s="22"/>
      <c r="F284" s="22"/>
    </row>
    <row r="285" spans="1:6" x14ac:dyDescent="0.25">
      <c r="A285" s="22" t="s">
        <v>276</v>
      </c>
      <c r="B285" s="22">
        <v>1</v>
      </c>
      <c r="E285" s="22"/>
      <c r="F285" s="22"/>
    </row>
    <row r="286" spans="1:6" x14ac:dyDescent="0.25">
      <c r="A286" s="22" t="s">
        <v>277</v>
      </c>
      <c r="B286" s="22">
        <v>1</v>
      </c>
      <c r="E286" s="22"/>
      <c r="F286" s="22"/>
    </row>
    <row r="287" spans="1:6" x14ac:dyDescent="0.25">
      <c r="A287" s="22" t="s">
        <v>278</v>
      </c>
      <c r="B287" s="22">
        <v>1</v>
      </c>
      <c r="E287" s="22"/>
      <c r="F287" s="22"/>
    </row>
    <row r="288" spans="1:6" x14ac:dyDescent="0.25">
      <c r="A288" s="22" t="s">
        <v>279</v>
      </c>
      <c r="B288" s="22">
        <v>1</v>
      </c>
      <c r="E288" s="22"/>
      <c r="F288" s="22"/>
    </row>
    <row r="289" spans="1:6" x14ac:dyDescent="0.25">
      <c r="A289" s="22" t="s">
        <v>280</v>
      </c>
      <c r="B289" s="22">
        <v>1</v>
      </c>
      <c r="E289" s="22"/>
      <c r="F289" s="22"/>
    </row>
    <row r="290" spans="1:6" x14ac:dyDescent="0.25">
      <c r="A290" s="22" t="s">
        <v>281</v>
      </c>
      <c r="B290" s="22">
        <v>1</v>
      </c>
      <c r="E290" s="22"/>
      <c r="F290" s="22"/>
    </row>
    <row r="291" spans="1:6" x14ac:dyDescent="0.25">
      <c r="A291" s="22" t="s">
        <v>282</v>
      </c>
      <c r="B291" s="22">
        <v>1</v>
      </c>
      <c r="E291" s="22"/>
      <c r="F291" s="22"/>
    </row>
    <row r="292" spans="1:6" x14ac:dyDescent="0.25">
      <c r="A292" s="22" t="s">
        <v>283</v>
      </c>
      <c r="B292" s="22">
        <v>1</v>
      </c>
      <c r="E292" s="22"/>
      <c r="F292" s="22"/>
    </row>
    <row r="293" spans="1:6" x14ac:dyDescent="0.25">
      <c r="A293" s="22" t="s">
        <v>284</v>
      </c>
      <c r="B293" s="22">
        <v>1</v>
      </c>
      <c r="E293" s="22"/>
      <c r="F293" s="22"/>
    </row>
    <row r="294" spans="1:6" x14ac:dyDescent="0.25">
      <c r="A294" s="22" t="s">
        <v>285</v>
      </c>
      <c r="B294" s="22">
        <v>1</v>
      </c>
      <c r="E294" s="22"/>
      <c r="F294" s="22"/>
    </row>
    <row r="295" spans="1:6" x14ac:dyDescent="0.25">
      <c r="A295" s="22" t="s">
        <v>286</v>
      </c>
      <c r="B295" s="22">
        <v>1</v>
      </c>
      <c r="E295" s="22"/>
      <c r="F295" s="22"/>
    </row>
    <row r="296" spans="1:6" x14ac:dyDescent="0.25">
      <c r="A296" s="22" t="s">
        <v>287</v>
      </c>
      <c r="B296" s="22">
        <v>1</v>
      </c>
      <c r="E296" s="22"/>
      <c r="F296" s="22"/>
    </row>
    <row r="297" spans="1:6" x14ac:dyDescent="0.25">
      <c r="A297" s="22" t="s">
        <v>288</v>
      </c>
      <c r="B297" s="22">
        <v>1</v>
      </c>
      <c r="E297" s="22"/>
      <c r="F297" s="22"/>
    </row>
    <row r="298" spans="1:6" x14ac:dyDescent="0.25">
      <c r="A298" s="22" t="s">
        <v>289</v>
      </c>
      <c r="B298" s="22">
        <v>1</v>
      </c>
      <c r="E298" s="22"/>
      <c r="F298" s="22"/>
    </row>
    <row r="299" spans="1:6" x14ac:dyDescent="0.25">
      <c r="A299" s="22" t="s">
        <v>290</v>
      </c>
      <c r="B299" s="22">
        <v>1</v>
      </c>
      <c r="E299" s="22"/>
      <c r="F299" s="22"/>
    </row>
    <row r="300" spans="1:6" x14ac:dyDescent="0.25">
      <c r="A300" s="22" t="s">
        <v>291</v>
      </c>
      <c r="B300" s="22">
        <v>1</v>
      </c>
      <c r="E300" s="22"/>
      <c r="F300" s="22"/>
    </row>
    <row r="301" spans="1:6" x14ac:dyDescent="0.25">
      <c r="A301" s="22" t="s">
        <v>292</v>
      </c>
      <c r="B301" s="22">
        <v>1</v>
      </c>
      <c r="E301" s="22"/>
      <c r="F301" s="22"/>
    </row>
    <row r="302" spans="1:6" x14ac:dyDescent="0.25">
      <c r="A302" s="22" t="s">
        <v>293</v>
      </c>
      <c r="B302" s="22">
        <v>1</v>
      </c>
      <c r="E302" s="22"/>
      <c r="F302" s="22"/>
    </row>
    <row r="303" spans="1:6" x14ac:dyDescent="0.25">
      <c r="A303" s="22" t="s">
        <v>294</v>
      </c>
      <c r="B303" s="22">
        <v>1</v>
      </c>
      <c r="E303" s="22"/>
      <c r="F303" s="22"/>
    </row>
    <row r="304" spans="1:6" x14ac:dyDescent="0.25">
      <c r="A304" s="22" t="s">
        <v>295</v>
      </c>
      <c r="B304" s="22">
        <v>1</v>
      </c>
      <c r="E304" s="22"/>
      <c r="F304" s="22"/>
    </row>
    <row r="305" spans="1:6" x14ac:dyDescent="0.25">
      <c r="A305" s="22" t="s">
        <v>296</v>
      </c>
      <c r="B305" s="22">
        <v>1</v>
      </c>
      <c r="E305" s="22"/>
      <c r="F305" s="22"/>
    </row>
    <row r="306" spans="1:6" x14ac:dyDescent="0.25">
      <c r="A306" s="22" t="s">
        <v>297</v>
      </c>
      <c r="B306" s="22">
        <v>1</v>
      </c>
      <c r="E306" s="22"/>
      <c r="F306" s="22"/>
    </row>
    <row r="307" spans="1:6" x14ac:dyDescent="0.25">
      <c r="A307" s="22" t="s">
        <v>298</v>
      </c>
      <c r="B307" s="22">
        <v>1</v>
      </c>
      <c r="E307" s="22"/>
      <c r="F307" s="22"/>
    </row>
    <row r="308" spans="1:6" x14ac:dyDescent="0.25">
      <c r="A308" s="22" t="s">
        <v>299</v>
      </c>
      <c r="B308" s="22">
        <v>1</v>
      </c>
      <c r="E308" s="22"/>
      <c r="F308" s="22"/>
    </row>
    <row r="309" spans="1:6" x14ac:dyDescent="0.25">
      <c r="A309" s="22" t="s">
        <v>300</v>
      </c>
      <c r="B309" s="22">
        <v>1</v>
      </c>
      <c r="E309" s="22"/>
      <c r="F309" s="22"/>
    </row>
    <row r="310" spans="1:6" x14ac:dyDescent="0.25">
      <c r="A310" s="22" t="s">
        <v>301</v>
      </c>
      <c r="B310" s="22">
        <v>1</v>
      </c>
      <c r="E310" s="22"/>
      <c r="F310" s="22"/>
    </row>
    <row r="311" spans="1:6" x14ac:dyDescent="0.25">
      <c r="A311" s="22" t="s">
        <v>302</v>
      </c>
      <c r="B311" s="22">
        <v>1</v>
      </c>
      <c r="E311" s="22"/>
      <c r="F311" s="22"/>
    </row>
    <row r="312" spans="1:6" x14ac:dyDescent="0.25">
      <c r="A312" s="22" t="s">
        <v>303</v>
      </c>
      <c r="B312" s="22">
        <v>1</v>
      </c>
      <c r="E312" s="22"/>
      <c r="F312" s="22"/>
    </row>
    <row r="313" spans="1:6" x14ac:dyDescent="0.25">
      <c r="A313" s="22" t="s">
        <v>304</v>
      </c>
      <c r="B313" s="22">
        <v>1</v>
      </c>
      <c r="E313" s="22"/>
      <c r="F313" s="22"/>
    </row>
    <row r="314" spans="1:6" x14ac:dyDescent="0.25">
      <c r="A314" s="22" t="s">
        <v>305</v>
      </c>
      <c r="B314" s="22">
        <v>1</v>
      </c>
      <c r="E314" s="22"/>
      <c r="F314" s="22"/>
    </row>
    <row r="315" spans="1:6" x14ac:dyDescent="0.25">
      <c r="A315" s="22" t="s">
        <v>306</v>
      </c>
      <c r="B315" s="22">
        <v>1</v>
      </c>
      <c r="E315" s="22"/>
      <c r="F315" s="22"/>
    </row>
    <row r="316" spans="1:6" x14ac:dyDescent="0.25">
      <c r="A316" s="22" t="s">
        <v>307</v>
      </c>
      <c r="B316" s="22">
        <v>1</v>
      </c>
      <c r="E316" s="22"/>
      <c r="F316" s="22"/>
    </row>
    <row r="317" spans="1:6" x14ac:dyDescent="0.25">
      <c r="A317" s="22" t="s">
        <v>308</v>
      </c>
      <c r="B317" s="22">
        <v>1</v>
      </c>
      <c r="E317" s="22"/>
      <c r="F317" s="22"/>
    </row>
    <row r="318" spans="1:6" x14ac:dyDescent="0.25">
      <c r="A318" s="22" t="s">
        <v>309</v>
      </c>
      <c r="B318" s="22">
        <v>1</v>
      </c>
      <c r="E318" s="22"/>
      <c r="F318" s="22"/>
    </row>
    <row r="319" spans="1:6" x14ac:dyDescent="0.25">
      <c r="A319" s="22" t="s">
        <v>310</v>
      </c>
      <c r="B319" s="22">
        <v>1</v>
      </c>
      <c r="E319" s="22"/>
      <c r="F319" s="22"/>
    </row>
    <row r="320" spans="1:6" x14ac:dyDescent="0.25">
      <c r="A320" s="22" t="s">
        <v>311</v>
      </c>
      <c r="B320" s="22">
        <v>1</v>
      </c>
      <c r="E320" s="22"/>
      <c r="F320" s="22"/>
    </row>
    <row r="321" spans="1:6" x14ac:dyDescent="0.25">
      <c r="A321" s="22" t="s">
        <v>312</v>
      </c>
      <c r="B321" s="22">
        <v>1</v>
      </c>
      <c r="E321" s="22"/>
      <c r="F321" s="22"/>
    </row>
    <row r="322" spans="1:6" x14ac:dyDescent="0.25">
      <c r="A322" s="22" t="s">
        <v>313</v>
      </c>
      <c r="B322" s="22">
        <v>1</v>
      </c>
      <c r="E322" s="22"/>
      <c r="F322" s="22"/>
    </row>
    <row r="323" spans="1:6" x14ac:dyDescent="0.25">
      <c r="A323" s="22" t="s">
        <v>314</v>
      </c>
      <c r="B323" s="22">
        <v>1</v>
      </c>
      <c r="E323" s="22"/>
      <c r="F323" s="22"/>
    </row>
    <row r="324" spans="1:6" x14ac:dyDescent="0.25">
      <c r="A324" s="22" t="s">
        <v>315</v>
      </c>
      <c r="B324" s="22">
        <v>1</v>
      </c>
      <c r="E324" s="22"/>
      <c r="F324" s="22"/>
    </row>
    <row r="325" spans="1:6" x14ac:dyDescent="0.25">
      <c r="A325" s="22" t="s">
        <v>316</v>
      </c>
      <c r="B325" s="22">
        <v>1</v>
      </c>
      <c r="E325" s="22"/>
      <c r="F325" s="22"/>
    </row>
    <row r="326" spans="1:6" x14ac:dyDescent="0.25">
      <c r="A326" s="22" t="s">
        <v>317</v>
      </c>
      <c r="B326" s="22">
        <v>1</v>
      </c>
      <c r="E326" s="22"/>
      <c r="F326" s="22"/>
    </row>
    <row r="327" spans="1:6" x14ac:dyDescent="0.25">
      <c r="A327" s="22" t="s">
        <v>318</v>
      </c>
      <c r="B327" s="22">
        <v>1</v>
      </c>
      <c r="E327" s="22"/>
      <c r="F327" s="22"/>
    </row>
    <row r="328" spans="1:6" x14ac:dyDescent="0.25">
      <c r="A328" s="22" t="s">
        <v>319</v>
      </c>
      <c r="B328" s="22">
        <v>1</v>
      </c>
      <c r="E328" s="22"/>
      <c r="F328" s="22"/>
    </row>
    <row r="329" spans="1:6" x14ac:dyDescent="0.25">
      <c r="A329" s="22" t="s">
        <v>320</v>
      </c>
      <c r="B329" s="22">
        <v>1</v>
      </c>
      <c r="E329" s="22"/>
      <c r="F329" s="22"/>
    </row>
    <row r="330" spans="1:6" x14ac:dyDescent="0.25">
      <c r="A330" s="22" t="s">
        <v>321</v>
      </c>
      <c r="B330" s="22">
        <v>1</v>
      </c>
      <c r="E330" s="22"/>
      <c r="F330" s="22"/>
    </row>
    <row r="331" spans="1:6" x14ac:dyDescent="0.25">
      <c r="A331" s="22" t="s">
        <v>322</v>
      </c>
      <c r="B331" s="22">
        <v>1</v>
      </c>
      <c r="E331" s="22"/>
      <c r="F331" s="22"/>
    </row>
    <row r="332" spans="1:6" x14ac:dyDescent="0.25">
      <c r="A332" s="22" t="s">
        <v>323</v>
      </c>
      <c r="B332" s="22">
        <v>1</v>
      </c>
      <c r="E332" s="22"/>
      <c r="F332" s="22"/>
    </row>
    <row r="333" spans="1:6" x14ac:dyDescent="0.25">
      <c r="A333" s="22" t="s">
        <v>324</v>
      </c>
      <c r="B333" s="22">
        <v>1</v>
      </c>
      <c r="E333" s="22"/>
      <c r="F333" s="22"/>
    </row>
    <row r="334" spans="1:6" x14ac:dyDescent="0.25">
      <c r="A334" s="22" t="s">
        <v>325</v>
      </c>
      <c r="B334" s="22">
        <v>1</v>
      </c>
      <c r="E334" s="22"/>
      <c r="F334" s="22"/>
    </row>
    <row r="335" spans="1:6" x14ac:dyDescent="0.25">
      <c r="A335" s="22" t="s">
        <v>326</v>
      </c>
      <c r="B335" s="22">
        <v>1</v>
      </c>
      <c r="E335" s="22"/>
      <c r="F335" s="22"/>
    </row>
    <row r="336" spans="1:6" x14ac:dyDescent="0.25">
      <c r="A336" s="22" t="s">
        <v>327</v>
      </c>
      <c r="B336" s="22">
        <v>1</v>
      </c>
      <c r="E336" s="22"/>
      <c r="F336" s="22"/>
    </row>
    <row r="337" spans="1:6" x14ac:dyDescent="0.25">
      <c r="A337" s="22" t="s">
        <v>328</v>
      </c>
      <c r="B337" s="22">
        <v>1</v>
      </c>
      <c r="E337" s="22"/>
      <c r="F337" s="22"/>
    </row>
    <row r="338" spans="1:6" x14ac:dyDescent="0.25">
      <c r="A338" s="22" t="s">
        <v>329</v>
      </c>
      <c r="B338" s="22">
        <v>1</v>
      </c>
      <c r="E338" s="22"/>
      <c r="F338" s="22"/>
    </row>
    <row r="339" spans="1:6" x14ac:dyDescent="0.25">
      <c r="A339" s="22" t="s">
        <v>330</v>
      </c>
      <c r="B339" s="22">
        <v>1</v>
      </c>
      <c r="E339" s="22"/>
      <c r="F339" s="22"/>
    </row>
    <row r="340" spans="1:6" x14ac:dyDescent="0.25">
      <c r="A340" s="22" t="s">
        <v>331</v>
      </c>
      <c r="B340" s="22">
        <v>1</v>
      </c>
      <c r="E340" s="22"/>
      <c r="F340" s="22"/>
    </row>
    <row r="341" spans="1:6" x14ac:dyDescent="0.25">
      <c r="A341" s="22" t="s">
        <v>332</v>
      </c>
      <c r="B341" s="22">
        <v>1</v>
      </c>
      <c r="E341" s="22"/>
      <c r="F341" s="22"/>
    </row>
    <row r="342" spans="1:6" x14ac:dyDescent="0.25">
      <c r="A342" s="22" t="s">
        <v>333</v>
      </c>
      <c r="B342" s="22">
        <v>1</v>
      </c>
      <c r="E342" s="22"/>
      <c r="F342" s="22"/>
    </row>
    <row r="343" spans="1:6" x14ac:dyDescent="0.25">
      <c r="A343" s="22" t="s">
        <v>334</v>
      </c>
      <c r="B343" s="22">
        <v>1</v>
      </c>
      <c r="E343" s="22"/>
      <c r="F343" s="22"/>
    </row>
    <row r="344" spans="1:6" x14ac:dyDescent="0.25">
      <c r="A344" s="22" t="s">
        <v>335</v>
      </c>
      <c r="B344" s="22">
        <v>1</v>
      </c>
      <c r="E344" s="22"/>
      <c r="F344" s="22"/>
    </row>
    <row r="345" spans="1:6" x14ac:dyDescent="0.25">
      <c r="A345" s="22" t="s">
        <v>336</v>
      </c>
      <c r="B345" s="22">
        <v>1</v>
      </c>
      <c r="E345" s="22"/>
      <c r="F345" s="22"/>
    </row>
    <row r="346" spans="1:6" x14ac:dyDescent="0.25">
      <c r="A346" s="22" t="s">
        <v>337</v>
      </c>
      <c r="B346" s="22">
        <v>1</v>
      </c>
      <c r="E346" s="22"/>
      <c r="F346" s="22"/>
    </row>
    <row r="347" spans="1:6" x14ac:dyDescent="0.25">
      <c r="A347" s="22" t="s">
        <v>338</v>
      </c>
      <c r="B347" s="22">
        <v>1</v>
      </c>
      <c r="E347" s="22"/>
      <c r="F347" s="22"/>
    </row>
    <row r="348" spans="1:6" x14ac:dyDescent="0.25">
      <c r="A348" s="22" t="s">
        <v>339</v>
      </c>
      <c r="B348" s="22">
        <v>1</v>
      </c>
      <c r="E348" s="22"/>
      <c r="F348" s="22"/>
    </row>
    <row r="349" spans="1:6" x14ac:dyDescent="0.25">
      <c r="A349" s="22" t="s">
        <v>340</v>
      </c>
      <c r="B349" s="22">
        <v>1</v>
      </c>
      <c r="E349" s="22"/>
      <c r="F349" s="22"/>
    </row>
    <row r="350" spans="1:6" x14ac:dyDescent="0.25">
      <c r="A350" s="22" t="s">
        <v>341</v>
      </c>
      <c r="B350" s="22">
        <v>1</v>
      </c>
      <c r="E350" s="22"/>
      <c r="F350" s="22"/>
    </row>
    <row r="351" spans="1:6" x14ac:dyDescent="0.25">
      <c r="A351" s="22" t="s">
        <v>342</v>
      </c>
      <c r="B351" s="22">
        <v>1</v>
      </c>
      <c r="E351" s="22"/>
      <c r="F351" s="22"/>
    </row>
    <row r="352" spans="1:6" x14ac:dyDescent="0.25">
      <c r="A352" s="22" t="s">
        <v>343</v>
      </c>
      <c r="B352" s="22">
        <v>1</v>
      </c>
      <c r="E352" s="22"/>
      <c r="F352" s="22"/>
    </row>
    <row r="353" spans="1:6" x14ac:dyDescent="0.25">
      <c r="A353" s="22" t="s">
        <v>344</v>
      </c>
      <c r="B353" s="22">
        <v>1</v>
      </c>
      <c r="E353" s="22"/>
      <c r="F353" s="22"/>
    </row>
    <row r="354" spans="1:6" x14ac:dyDescent="0.25">
      <c r="A354" s="22" t="s">
        <v>345</v>
      </c>
      <c r="B354" s="22">
        <v>1</v>
      </c>
      <c r="E354" s="22"/>
      <c r="F354" s="22"/>
    </row>
    <row r="355" spans="1:6" x14ac:dyDescent="0.25">
      <c r="A355" s="22" t="s">
        <v>346</v>
      </c>
      <c r="B355" s="22">
        <v>1</v>
      </c>
      <c r="E355" s="22"/>
      <c r="F355" s="22"/>
    </row>
    <row r="356" spans="1:6" x14ac:dyDescent="0.25">
      <c r="A356" s="22" t="s">
        <v>347</v>
      </c>
      <c r="B356" s="22">
        <v>1</v>
      </c>
      <c r="E356" s="22"/>
      <c r="F356" s="22"/>
    </row>
    <row r="357" spans="1:6" x14ac:dyDescent="0.25">
      <c r="A357" s="22" t="s">
        <v>348</v>
      </c>
      <c r="B357" s="22">
        <v>1</v>
      </c>
      <c r="E357" s="22"/>
      <c r="F357" s="22"/>
    </row>
    <row r="358" spans="1:6" x14ac:dyDescent="0.25">
      <c r="A358" s="22" t="s">
        <v>349</v>
      </c>
      <c r="B358" s="22">
        <v>1</v>
      </c>
      <c r="E358" s="22"/>
      <c r="F358" s="22"/>
    </row>
    <row r="359" spans="1:6" x14ac:dyDescent="0.25">
      <c r="A359" s="22" t="s">
        <v>350</v>
      </c>
      <c r="B359" s="22">
        <v>1</v>
      </c>
      <c r="E359" s="22"/>
      <c r="F359" s="22"/>
    </row>
    <row r="360" spans="1:6" x14ac:dyDescent="0.25">
      <c r="A360" s="22" t="s">
        <v>351</v>
      </c>
      <c r="B360" s="22">
        <v>1</v>
      </c>
      <c r="E360" s="22"/>
      <c r="F360" s="22"/>
    </row>
    <row r="361" spans="1:6" x14ac:dyDescent="0.25">
      <c r="A361" s="22" t="s">
        <v>352</v>
      </c>
      <c r="B361" s="22">
        <v>1</v>
      </c>
      <c r="E361" s="22"/>
      <c r="F361" s="22"/>
    </row>
    <row r="362" spans="1:6" x14ac:dyDescent="0.25">
      <c r="A362" s="22" t="s">
        <v>353</v>
      </c>
      <c r="B362" s="22">
        <v>1</v>
      </c>
      <c r="E362" s="22"/>
      <c r="F362" s="22"/>
    </row>
    <row r="363" spans="1:6" x14ac:dyDescent="0.25">
      <c r="A363" s="22" t="s">
        <v>354</v>
      </c>
      <c r="B363" s="22">
        <v>1</v>
      </c>
      <c r="E363" s="22"/>
      <c r="F363" s="22"/>
    </row>
    <row r="364" spans="1:6" x14ac:dyDescent="0.25">
      <c r="A364" s="22" t="s">
        <v>355</v>
      </c>
      <c r="B364" s="22">
        <v>1</v>
      </c>
      <c r="E364" s="22"/>
      <c r="F364" s="22"/>
    </row>
    <row r="365" spans="1:6" x14ac:dyDescent="0.25">
      <c r="A365" s="22" t="s">
        <v>356</v>
      </c>
      <c r="B365" s="22">
        <v>1</v>
      </c>
      <c r="E365" s="22"/>
      <c r="F365" s="22"/>
    </row>
    <row r="366" spans="1:6" x14ac:dyDescent="0.25">
      <c r="A366" s="22" t="s">
        <v>357</v>
      </c>
      <c r="B366" s="22">
        <v>1</v>
      </c>
      <c r="E366" s="22"/>
      <c r="F366" s="22"/>
    </row>
    <row r="367" spans="1:6" x14ac:dyDescent="0.25">
      <c r="A367" s="22" t="s">
        <v>358</v>
      </c>
      <c r="B367" s="22">
        <v>1</v>
      </c>
      <c r="E367" s="22"/>
      <c r="F367" s="22"/>
    </row>
    <row r="368" spans="1:6" x14ac:dyDescent="0.25">
      <c r="A368" s="22" t="s">
        <v>359</v>
      </c>
      <c r="B368" s="22">
        <v>1</v>
      </c>
      <c r="E368" s="22"/>
      <c r="F368" s="22"/>
    </row>
    <row r="369" spans="1:6" x14ac:dyDescent="0.25">
      <c r="A369" s="22" t="s">
        <v>360</v>
      </c>
      <c r="B369" s="22">
        <v>1</v>
      </c>
      <c r="E369" s="22"/>
      <c r="F369" s="22"/>
    </row>
    <row r="370" spans="1:6" x14ac:dyDescent="0.25">
      <c r="A370" s="22" t="s">
        <v>361</v>
      </c>
      <c r="B370" s="22">
        <v>1</v>
      </c>
      <c r="E370" s="22"/>
      <c r="F370" s="22"/>
    </row>
    <row r="371" spans="1:6" x14ac:dyDescent="0.25">
      <c r="A371" s="22" t="s">
        <v>362</v>
      </c>
      <c r="B371" s="22">
        <v>1</v>
      </c>
      <c r="E371" s="22"/>
      <c r="F371" s="22"/>
    </row>
    <row r="372" spans="1:6" x14ac:dyDescent="0.25">
      <c r="A372" s="22" t="s">
        <v>363</v>
      </c>
      <c r="B372" s="22">
        <v>1</v>
      </c>
      <c r="E372" s="22"/>
      <c r="F372" s="22"/>
    </row>
    <row r="373" spans="1:6" x14ac:dyDescent="0.25">
      <c r="A373" s="22" t="s">
        <v>364</v>
      </c>
      <c r="B373" s="22">
        <v>1</v>
      </c>
      <c r="E373" s="22"/>
      <c r="F373" s="22"/>
    </row>
    <row r="374" spans="1:6" x14ac:dyDescent="0.25">
      <c r="A374" s="22" t="s">
        <v>365</v>
      </c>
      <c r="B374" s="22">
        <v>1</v>
      </c>
      <c r="E374" s="22"/>
      <c r="F374" s="22"/>
    </row>
    <row r="375" spans="1:6" x14ac:dyDescent="0.25">
      <c r="A375" s="22" t="s">
        <v>366</v>
      </c>
      <c r="B375" s="22">
        <v>1</v>
      </c>
      <c r="E375" s="22"/>
      <c r="F375" s="22"/>
    </row>
    <row r="376" spans="1:6" x14ac:dyDescent="0.25">
      <c r="A376" s="22" t="s">
        <v>367</v>
      </c>
      <c r="B376" s="22">
        <v>1</v>
      </c>
      <c r="E376" s="22"/>
      <c r="F376" s="22"/>
    </row>
    <row r="377" spans="1:6" x14ac:dyDescent="0.25">
      <c r="A377" s="22" t="s">
        <v>368</v>
      </c>
      <c r="B377" s="22">
        <v>1</v>
      </c>
      <c r="E377" s="22"/>
      <c r="F377" s="22"/>
    </row>
    <row r="378" spans="1:6" x14ac:dyDescent="0.25">
      <c r="A378" s="22" t="s">
        <v>369</v>
      </c>
      <c r="B378" s="22">
        <v>1</v>
      </c>
      <c r="E378" s="22"/>
      <c r="F378" s="22"/>
    </row>
    <row r="379" spans="1:6" x14ac:dyDescent="0.25">
      <c r="A379" s="22" t="s">
        <v>370</v>
      </c>
      <c r="B379" s="22">
        <v>1</v>
      </c>
      <c r="E379" s="22"/>
      <c r="F379" s="22"/>
    </row>
    <row r="380" spans="1:6" x14ac:dyDescent="0.25">
      <c r="A380" s="22" t="s">
        <v>371</v>
      </c>
      <c r="B380" s="22">
        <v>1</v>
      </c>
      <c r="E380" s="22"/>
      <c r="F380" s="22"/>
    </row>
    <row r="381" spans="1:6" x14ac:dyDescent="0.25">
      <c r="A381" s="22" t="s">
        <v>372</v>
      </c>
      <c r="B381" s="22">
        <v>1</v>
      </c>
      <c r="E381" s="22"/>
      <c r="F381" s="22"/>
    </row>
    <row r="382" spans="1:6" x14ac:dyDescent="0.25">
      <c r="A382" s="22" t="s">
        <v>373</v>
      </c>
      <c r="B382" s="22">
        <v>1</v>
      </c>
      <c r="E382" s="22"/>
      <c r="F382" s="22"/>
    </row>
    <row r="383" spans="1:6" x14ac:dyDescent="0.25">
      <c r="A383" s="22" t="s">
        <v>374</v>
      </c>
      <c r="B383" s="22">
        <v>1</v>
      </c>
      <c r="E383" s="22"/>
      <c r="F383" s="22"/>
    </row>
    <row r="384" spans="1:6" x14ac:dyDescent="0.25">
      <c r="A384" s="22" t="s">
        <v>375</v>
      </c>
      <c r="B384" s="22">
        <v>1</v>
      </c>
      <c r="E384" s="22"/>
      <c r="F384" s="22"/>
    </row>
    <row r="385" spans="1:6" x14ac:dyDescent="0.25">
      <c r="A385" s="22" t="s">
        <v>376</v>
      </c>
      <c r="B385" s="22">
        <v>1</v>
      </c>
      <c r="E385" s="22"/>
      <c r="F385" s="22"/>
    </row>
    <row r="386" spans="1:6" x14ac:dyDescent="0.25">
      <c r="A386" s="22" t="s">
        <v>377</v>
      </c>
      <c r="B386" s="22">
        <v>1</v>
      </c>
      <c r="E386" s="22"/>
      <c r="F386" s="22"/>
    </row>
    <row r="387" spans="1:6" x14ac:dyDescent="0.25">
      <c r="A387" s="22" t="s">
        <v>378</v>
      </c>
      <c r="B387" s="22">
        <v>1</v>
      </c>
      <c r="E387" s="22"/>
      <c r="F387" s="22"/>
    </row>
    <row r="388" spans="1:6" x14ac:dyDescent="0.25">
      <c r="A388" s="22" t="s">
        <v>379</v>
      </c>
      <c r="B388" s="22">
        <v>1</v>
      </c>
      <c r="E388" s="22"/>
      <c r="F388" s="22"/>
    </row>
    <row r="389" spans="1:6" x14ac:dyDescent="0.25">
      <c r="A389" s="22" t="s">
        <v>380</v>
      </c>
      <c r="B389" s="22">
        <v>1</v>
      </c>
      <c r="E389" s="22"/>
      <c r="F389" s="22"/>
    </row>
    <row r="390" spans="1:6" x14ac:dyDescent="0.25">
      <c r="A390" s="22" t="s">
        <v>381</v>
      </c>
      <c r="B390" s="22">
        <v>1</v>
      </c>
      <c r="E390" s="22"/>
      <c r="F390" s="22"/>
    </row>
    <row r="391" spans="1:6" x14ac:dyDescent="0.25">
      <c r="A391" s="22" t="s">
        <v>382</v>
      </c>
      <c r="B391" s="22">
        <v>1</v>
      </c>
      <c r="E391" s="22"/>
      <c r="F391" s="22"/>
    </row>
    <row r="392" spans="1:6" x14ac:dyDescent="0.25">
      <c r="A392" s="22" t="s">
        <v>383</v>
      </c>
      <c r="B392" s="22">
        <v>1</v>
      </c>
      <c r="E392" s="22"/>
      <c r="F392" s="22"/>
    </row>
    <row r="393" spans="1:6" x14ac:dyDescent="0.25">
      <c r="A393" s="22" t="s">
        <v>384</v>
      </c>
      <c r="B393" s="22">
        <v>1</v>
      </c>
      <c r="E393" s="22"/>
      <c r="F393" s="22"/>
    </row>
    <row r="394" spans="1:6" x14ac:dyDescent="0.25">
      <c r="A394" s="22" t="s">
        <v>385</v>
      </c>
      <c r="B394" s="22">
        <v>1</v>
      </c>
      <c r="E394" s="22"/>
      <c r="F394" s="22"/>
    </row>
    <row r="395" spans="1:6" x14ac:dyDescent="0.25">
      <c r="A395" s="22" t="s">
        <v>386</v>
      </c>
      <c r="B395" s="22">
        <v>1</v>
      </c>
      <c r="E395" s="22"/>
      <c r="F395" s="22"/>
    </row>
    <row r="396" spans="1:6" x14ac:dyDescent="0.25">
      <c r="A396" s="22" t="s">
        <v>387</v>
      </c>
      <c r="B396" s="22">
        <v>1</v>
      </c>
      <c r="E396" s="22"/>
      <c r="F396" s="22"/>
    </row>
    <row r="397" spans="1:6" x14ac:dyDescent="0.25">
      <c r="A397" s="22" t="s">
        <v>388</v>
      </c>
      <c r="B397" s="22">
        <v>1</v>
      </c>
      <c r="E397" s="22"/>
      <c r="F397" s="22"/>
    </row>
    <row r="398" spans="1:6" x14ac:dyDescent="0.25">
      <c r="A398" s="22" t="s">
        <v>389</v>
      </c>
      <c r="B398" s="22">
        <v>1</v>
      </c>
      <c r="E398" s="22"/>
      <c r="F398" s="22"/>
    </row>
    <row r="399" spans="1:6" x14ac:dyDescent="0.25">
      <c r="A399" s="22" t="s">
        <v>390</v>
      </c>
      <c r="B399" s="22">
        <v>1</v>
      </c>
      <c r="E399" s="22"/>
      <c r="F399" s="22"/>
    </row>
    <row r="400" spans="1:6" x14ac:dyDescent="0.25">
      <c r="A400" s="22" t="s">
        <v>391</v>
      </c>
      <c r="B400" s="22">
        <v>1</v>
      </c>
      <c r="E400" s="22"/>
      <c r="F400" s="22"/>
    </row>
    <row r="401" spans="1:6" x14ac:dyDescent="0.25">
      <c r="A401" s="22" t="s">
        <v>392</v>
      </c>
      <c r="B401" s="22">
        <v>1</v>
      </c>
      <c r="E401" s="22"/>
      <c r="F401" s="22"/>
    </row>
    <row r="402" spans="1:6" x14ac:dyDescent="0.25">
      <c r="A402" s="22" t="s">
        <v>393</v>
      </c>
      <c r="B402" s="22">
        <v>1</v>
      </c>
      <c r="E402" s="22"/>
      <c r="F402" s="22"/>
    </row>
    <row r="403" spans="1:6" x14ac:dyDescent="0.25">
      <c r="A403" s="22" t="s">
        <v>394</v>
      </c>
      <c r="B403" s="22">
        <v>1</v>
      </c>
      <c r="E403" s="22"/>
      <c r="F403" s="22"/>
    </row>
    <row r="404" spans="1:6" x14ac:dyDescent="0.25">
      <c r="A404" s="22" t="s">
        <v>395</v>
      </c>
      <c r="B404" s="22">
        <v>1</v>
      </c>
      <c r="E404" s="22"/>
      <c r="F404" s="22"/>
    </row>
    <row r="405" spans="1:6" x14ac:dyDescent="0.25">
      <c r="A405" s="22" t="s">
        <v>396</v>
      </c>
      <c r="B405" s="22">
        <v>1</v>
      </c>
      <c r="E405" s="22"/>
      <c r="F405" s="22"/>
    </row>
    <row r="406" spans="1:6" x14ac:dyDescent="0.25">
      <c r="A406" s="22" t="s">
        <v>397</v>
      </c>
      <c r="B406" s="22">
        <v>1</v>
      </c>
      <c r="E406" s="22"/>
      <c r="F406" s="22"/>
    </row>
    <row r="407" spans="1:6" x14ac:dyDescent="0.25">
      <c r="A407" s="22" t="s">
        <v>398</v>
      </c>
      <c r="B407" s="22">
        <v>1</v>
      </c>
      <c r="E407" s="22"/>
      <c r="F407" s="22"/>
    </row>
    <row r="408" spans="1:6" x14ac:dyDescent="0.25">
      <c r="A408" s="22" t="s">
        <v>399</v>
      </c>
      <c r="B408" s="22">
        <v>1</v>
      </c>
      <c r="E408" s="22"/>
      <c r="F408" s="22"/>
    </row>
    <row r="409" spans="1:6" x14ac:dyDescent="0.25">
      <c r="A409" s="22" t="s">
        <v>400</v>
      </c>
      <c r="B409" s="22">
        <v>1</v>
      </c>
      <c r="E409" s="22"/>
      <c r="F409" s="22"/>
    </row>
    <row r="410" spans="1:6" x14ac:dyDescent="0.25">
      <c r="A410" s="22" t="s">
        <v>401</v>
      </c>
      <c r="B410" s="22">
        <v>1</v>
      </c>
      <c r="E410" s="22"/>
      <c r="F410" s="22"/>
    </row>
    <row r="411" spans="1:6" x14ac:dyDescent="0.25">
      <c r="A411" s="22" t="s">
        <v>402</v>
      </c>
      <c r="B411" s="22">
        <v>1</v>
      </c>
      <c r="E411" s="22"/>
      <c r="F411" s="22"/>
    </row>
    <row r="412" spans="1:6" x14ac:dyDescent="0.25">
      <c r="A412" s="22" t="s">
        <v>403</v>
      </c>
      <c r="B412" s="22">
        <v>1</v>
      </c>
      <c r="E412" s="22"/>
      <c r="F412" s="22"/>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zoomScaleNormal="100" workbookViewId="0">
      <selection activeCell="B4" sqref="B4"/>
    </sheetView>
  </sheetViews>
  <sheetFormatPr defaultRowHeight="15" x14ac:dyDescent="0.25"/>
  <cols>
    <col min="1" max="1" width="16" style="6" bestFit="1" customWidth="1"/>
    <col min="2" max="2" width="12.140625" bestFit="1" customWidth="1"/>
  </cols>
  <sheetData>
    <row r="3" spans="1:2" x14ac:dyDescent="0.25">
      <c r="A3" s="10" t="s">
        <v>104</v>
      </c>
      <c r="B3" t="s">
        <v>584</v>
      </c>
    </row>
    <row r="4" spans="1:2" x14ac:dyDescent="0.25">
      <c r="A4" s="11" t="s">
        <v>605</v>
      </c>
      <c r="B4" s="26">
        <v>20</v>
      </c>
    </row>
    <row r="5" spans="1:2" x14ac:dyDescent="0.25">
      <c r="A5" s="11" t="s">
        <v>601</v>
      </c>
      <c r="B5" s="26">
        <v>16</v>
      </c>
    </row>
    <row r="6" spans="1:2" x14ac:dyDescent="0.25">
      <c r="A6" s="11" t="s">
        <v>604</v>
      </c>
      <c r="B6" s="26">
        <v>15</v>
      </c>
    </row>
    <row r="7" spans="1:2" x14ac:dyDescent="0.25">
      <c r="A7" s="11" t="s">
        <v>606</v>
      </c>
      <c r="B7" s="26">
        <v>13</v>
      </c>
    </row>
    <row r="8" spans="1:2" x14ac:dyDescent="0.25">
      <c r="A8" s="11" t="s">
        <v>602</v>
      </c>
      <c r="B8" s="26">
        <v>13</v>
      </c>
    </row>
    <row r="9" spans="1:2" x14ac:dyDescent="0.25">
      <c r="A9" s="11" t="s">
        <v>105</v>
      </c>
      <c r="B9" s="26">
        <v>77</v>
      </c>
    </row>
    <row r="10" spans="1:2" x14ac:dyDescent="0.25">
      <c r="A10"/>
    </row>
    <row r="11" spans="1:2" x14ac:dyDescent="0.25">
      <c r="A11"/>
    </row>
    <row r="12" spans="1:2" x14ac:dyDescent="0.25">
      <c r="A12"/>
    </row>
    <row r="13" spans="1:2" x14ac:dyDescent="0.25">
      <c r="A13"/>
    </row>
    <row r="14" spans="1:2" x14ac:dyDescent="0.25">
      <c r="A1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heetViews>
  <sheetFormatPr defaultRowHeight="15" x14ac:dyDescent="0.25"/>
  <cols>
    <col min="1" max="1" width="10.28515625" bestFit="1" customWidth="1"/>
    <col min="2" max="2" width="16.85546875" customWidth="1"/>
    <col min="3" max="3" width="26.85546875" customWidth="1"/>
    <col min="4" max="4" width="53.5703125" customWidth="1"/>
  </cols>
  <sheetData>
    <row r="1" spans="1:4" x14ac:dyDescent="0.25">
      <c r="A1" t="s">
        <v>610</v>
      </c>
      <c r="B1" t="s">
        <v>607</v>
      </c>
      <c r="C1" t="s">
        <v>608</v>
      </c>
      <c r="D1" t="s">
        <v>609</v>
      </c>
    </row>
    <row r="2" spans="1:4" ht="45" x14ac:dyDescent="0.25">
      <c r="A2" s="3">
        <v>44729</v>
      </c>
      <c r="B2" t="s">
        <v>604</v>
      </c>
      <c r="C2" t="s">
        <v>603</v>
      </c>
      <c r="D2" s="6" t="s">
        <v>611</v>
      </c>
    </row>
    <row r="3" spans="1:4" x14ac:dyDescent="0.25">
      <c r="A3" s="3">
        <v>44732</v>
      </c>
      <c r="B3" t="s">
        <v>511</v>
      </c>
      <c r="C3" t="s">
        <v>499</v>
      </c>
      <c r="D3" s="6"/>
    </row>
    <row r="4" spans="1:4" x14ac:dyDescent="0.25">
      <c r="A4" s="3"/>
      <c r="D4" s="6"/>
    </row>
    <row r="5" spans="1:4" x14ac:dyDescent="0.25">
      <c r="A5" s="3"/>
      <c r="D5" s="6"/>
    </row>
    <row r="6" spans="1:4" x14ac:dyDescent="0.25">
      <c r="A6" s="3"/>
      <c r="D6" s="6"/>
    </row>
    <row r="7" spans="1:4" x14ac:dyDescent="0.25">
      <c r="A7" s="3"/>
      <c r="D7" s="6"/>
    </row>
    <row r="8" spans="1:4" x14ac:dyDescent="0.25">
      <c r="A8" s="3"/>
      <c r="D8" s="6"/>
    </row>
    <row r="9" spans="1:4" x14ac:dyDescent="0.25">
      <c r="A9" s="3"/>
      <c r="D9" s="6"/>
    </row>
    <row r="10" spans="1:4" x14ac:dyDescent="0.25">
      <c r="A10" s="3"/>
      <c r="D10" s="6"/>
    </row>
    <row r="11" spans="1:4" x14ac:dyDescent="0.25">
      <c r="A11" s="3"/>
      <c r="D11" s="6"/>
    </row>
    <row r="12" spans="1:4" x14ac:dyDescent="0.25">
      <c r="A12" s="3"/>
      <c r="D12" s="6"/>
    </row>
    <row r="13" spans="1:4" x14ac:dyDescent="0.25">
      <c r="A13" s="3"/>
      <c r="D13" s="6"/>
    </row>
    <row r="14" spans="1:4" x14ac:dyDescent="0.25">
      <c r="A14" s="3"/>
      <c r="D14" s="6"/>
    </row>
    <row r="15" spans="1:4" x14ac:dyDescent="0.25">
      <c r="A15" s="3"/>
      <c r="D15" s="6"/>
    </row>
    <row r="16" spans="1:4" x14ac:dyDescent="0.25">
      <c r="A16" s="3"/>
      <c r="D16" s="6"/>
    </row>
    <row r="17" spans="1:4" x14ac:dyDescent="0.25">
      <c r="A17" s="3"/>
      <c r="D17" s="6"/>
    </row>
    <row r="18" spans="1:4" x14ac:dyDescent="0.25">
      <c r="A18" s="3"/>
      <c r="D18" s="6"/>
    </row>
    <row r="19" spans="1:4" x14ac:dyDescent="0.25">
      <c r="A19" s="3"/>
      <c r="D19" s="6"/>
    </row>
    <row r="20" spans="1:4" x14ac:dyDescent="0.25">
      <c r="A20" s="3"/>
      <c r="D20" s="6"/>
    </row>
    <row r="21" spans="1:4" x14ac:dyDescent="0.25">
      <c r="A21" s="3"/>
      <c r="D21" s="6"/>
    </row>
    <row r="22" spans="1:4" x14ac:dyDescent="0.25">
      <c r="A22" s="3"/>
      <c r="D22" s="6"/>
    </row>
    <row r="23" spans="1:4" x14ac:dyDescent="0.25">
      <c r="A23" s="3"/>
      <c r="D23" s="6"/>
    </row>
    <row r="24" spans="1:4" x14ac:dyDescent="0.25">
      <c r="A24" s="3"/>
      <c r="D24" s="6"/>
    </row>
    <row r="25" spans="1:4" x14ac:dyDescent="0.25">
      <c r="A25" s="3"/>
      <c r="D25" s="6"/>
    </row>
    <row r="26" spans="1:4" x14ac:dyDescent="0.25">
      <c r="A26" s="3"/>
      <c r="D26" s="6"/>
    </row>
    <row r="27" spans="1:4" x14ac:dyDescent="0.25">
      <c r="A27" s="3"/>
      <c r="D27" s="6"/>
    </row>
    <row r="28" spans="1:4" x14ac:dyDescent="0.25">
      <c r="A28" s="3"/>
      <c r="D28" s="6"/>
    </row>
    <row r="29" spans="1:4" x14ac:dyDescent="0.25">
      <c r="A29" s="3"/>
      <c r="D29" s="6"/>
    </row>
    <row r="30" spans="1:4" x14ac:dyDescent="0.25">
      <c r="A30" s="3"/>
      <c r="D30" s="6"/>
    </row>
    <row r="31" spans="1:4" x14ac:dyDescent="0.25">
      <c r="A31" s="3"/>
      <c r="D31" s="6"/>
    </row>
    <row r="32" spans="1:4" x14ac:dyDescent="0.25">
      <c r="A32" s="3"/>
      <c r="D32" s="6"/>
    </row>
    <row r="33" spans="1:4" x14ac:dyDescent="0.25">
      <c r="A33" s="3"/>
      <c r="D33" s="6"/>
    </row>
    <row r="34" spans="1:4" x14ac:dyDescent="0.25">
      <c r="A34" s="3"/>
      <c r="D34" s="6"/>
    </row>
    <row r="35" spans="1:4" x14ac:dyDescent="0.25">
      <c r="A35" s="3"/>
      <c r="D35" s="6"/>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691CB-F11A-4169-96E5-EB7FA6794BA5}">
  <dimension ref="A1:O295"/>
  <sheetViews>
    <sheetView workbookViewId="0"/>
  </sheetViews>
  <sheetFormatPr defaultRowHeight="15" x14ac:dyDescent="0.25"/>
  <cols>
    <col min="1" max="1" width="11.140625" bestFit="1" customWidth="1"/>
    <col min="2" max="2" width="12.7109375" bestFit="1" customWidth="1"/>
    <col min="3" max="3" width="41.28515625" bestFit="1" customWidth="1"/>
    <col min="4" max="5" width="81.140625" bestFit="1" customWidth="1"/>
    <col min="6" max="6" width="11.28515625" bestFit="1" customWidth="1"/>
    <col min="7" max="7" width="15.42578125" bestFit="1" customWidth="1"/>
    <col min="8" max="8" width="14.85546875" bestFit="1" customWidth="1"/>
    <col min="9" max="9" width="12.85546875" bestFit="1" customWidth="1"/>
    <col min="10" max="10" width="28.140625" bestFit="1" customWidth="1"/>
    <col min="11" max="11" width="14.42578125" bestFit="1" customWidth="1"/>
    <col min="12" max="12" width="14" bestFit="1" customWidth="1"/>
    <col min="13" max="13" width="11.140625" bestFit="1" customWidth="1"/>
    <col min="14" max="14" width="6" bestFit="1" customWidth="1"/>
    <col min="15" max="15" width="17.7109375" bestFit="1" customWidth="1"/>
  </cols>
  <sheetData>
    <row r="1" spans="1:15" x14ac:dyDescent="0.25">
      <c r="A1" t="s">
        <v>621</v>
      </c>
      <c r="B1" t="s">
        <v>622</v>
      </c>
      <c r="C1" t="s">
        <v>623</v>
      </c>
      <c r="D1" t="s">
        <v>624</v>
      </c>
      <c r="E1" t="s">
        <v>625</v>
      </c>
      <c r="F1" t="s">
        <v>626</v>
      </c>
      <c r="G1" t="s">
        <v>627</v>
      </c>
      <c r="H1" t="s">
        <v>628</v>
      </c>
      <c r="I1" t="s">
        <v>629</v>
      </c>
      <c r="J1" t="s">
        <v>630</v>
      </c>
      <c r="K1" t="s">
        <v>619</v>
      </c>
      <c r="L1" t="s">
        <v>620</v>
      </c>
      <c r="M1" t="s">
        <v>631</v>
      </c>
      <c r="N1" t="s">
        <v>632</v>
      </c>
      <c r="O1" t="s">
        <v>633</v>
      </c>
    </row>
    <row r="2" spans="1:15" x14ac:dyDescent="0.25">
      <c r="A2" t="s">
        <v>615</v>
      </c>
      <c r="C2" s="26" t="s">
        <v>885</v>
      </c>
      <c r="D2" t="s">
        <v>886</v>
      </c>
      <c r="E2" t="s">
        <v>844</v>
      </c>
      <c r="F2" t="s">
        <v>662</v>
      </c>
      <c r="G2">
        <v>1385679600000</v>
      </c>
      <c r="H2">
        <v>1413154800000</v>
      </c>
      <c r="I2" t="s">
        <v>114</v>
      </c>
      <c r="J2" t="s">
        <v>809</v>
      </c>
      <c r="K2">
        <v>1047337200000</v>
      </c>
      <c r="L2">
        <v>1655535600000</v>
      </c>
      <c r="M2" t="s">
        <v>615</v>
      </c>
      <c r="N2" t="s">
        <v>43</v>
      </c>
      <c r="O2" t="s">
        <v>43</v>
      </c>
    </row>
    <row r="3" spans="1:15" x14ac:dyDescent="0.25">
      <c r="A3" t="s">
        <v>615</v>
      </c>
      <c r="B3" t="s">
        <v>30</v>
      </c>
      <c r="C3" s="26" t="s">
        <v>887</v>
      </c>
      <c r="D3" t="s">
        <v>888</v>
      </c>
      <c r="E3" t="s">
        <v>889</v>
      </c>
      <c r="F3" t="s">
        <v>573</v>
      </c>
      <c r="G3">
        <v>1299625200000</v>
      </c>
      <c r="H3">
        <v>1413154800000</v>
      </c>
      <c r="I3" t="s">
        <v>114</v>
      </c>
      <c r="K3">
        <v>1047337200000</v>
      </c>
      <c r="L3">
        <v>1655535600000</v>
      </c>
      <c r="M3" t="s">
        <v>615</v>
      </c>
      <c r="N3" t="s">
        <v>43</v>
      </c>
      <c r="O3" t="s">
        <v>43</v>
      </c>
    </row>
    <row r="4" spans="1:15" x14ac:dyDescent="0.25">
      <c r="A4" t="s">
        <v>615</v>
      </c>
      <c r="B4" t="s">
        <v>30</v>
      </c>
      <c r="C4" s="26" t="s">
        <v>890</v>
      </c>
      <c r="D4" t="s">
        <v>891</v>
      </c>
      <c r="E4" t="s">
        <v>892</v>
      </c>
      <c r="F4" t="s">
        <v>711</v>
      </c>
      <c r="G4">
        <v>1299625200000</v>
      </c>
      <c r="H4">
        <v>1413154800000</v>
      </c>
      <c r="I4" t="s">
        <v>706</v>
      </c>
      <c r="K4">
        <v>1047337200000</v>
      </c>
      <c r="L4">
        <v>1655535600000</v>
      </c>
      <c r="M4" t="s">
        <v>615</v>
      </c>
      <c r="N4" t="s">
        <v>43</v>
      </c>
      <c r="O4" t="s">
        <v>43</v>
      </c>
    </row>
    <row r="5" spans="1:15" x14ac:dyDescent="0.25">
      <c r="A5" t="s">
        <v>615</v>
      </c>
      <c r="B5" t="s">
        <v>30</v>
      </c>
      <c r="C5" s="26" t="s">
        <v>635</v>
      </c>
      <c r="D5" t="s">
        <v>636</v>
      </c>
      <c r="E5" t="s">
        <v>637</v>
      </c>
      <c r="F5" t="s">
        <v>573</v>
      </c>
      <c r="G5">
        <v>1299625200000</v>
      </c>
      <c r="H5">
        <v>1655535600000</v>
      </c>
      <c r="I5" t="s">
        <v>114</v>
      </c>
      <c r="J5" t="s">
        <v>635</v>
      </c>
      <c r="K5">
        <v>1047337200000</v>
      </c>
      <c r="L5">
        <v>1655535600000</v>
      </c>
      <c r="M5" t="s">
        <v>615</v>
      </c>
      <c r="N5" t="s">
        <v>43</v>
      </c>
      <c r="O5" t="s">
        <v>43</v>
      </c>
    </row>
    <row r="6" spans="1:15" x14ac:dyDescent="0.25">
      <c r="A6" t="s">
        <v>615</v>
      </c>
      <c r="C6" s="26" t="s">
        <v>848</v>
      </c>
      <c r="D6" t="s">
        <v>849</v>
      </c>
      <c r="E6" t="s">
        <v>850</v>
      </c>
      <c r="F6" t="s">
        <v>662</v>
      </c>
      <c r="G6">
        <v>1299625200000</v>
      </c>
      <c r="H6">
        <v>1413154800000</v>
      </c>
      <c r="I6" t="s">
        <v>114</v>
      </c>
      <c r="K6">
        <v>1047337200000</v>
      </c>
      <c r="L6">
        <v>1655535600000</v>
      </c>
      <c r="M6" t="s">
        <v>615</v>
      </c>
      <c r="N6" t="s">
        <v>43</v>
      </c>
      <c r="O6" t="s">
        <v>43</v>
      </c>
    </row>
    <row r="7" spans="1:15" x14ac:dyDescent="0.25">
      <c r="A7" t="s">
        <v>615</v>
      </c>
      <c r="B7" t="s">
        <v>30</v>
      </c>
      <c r="C7" s="26" t="s">
        <v>893</v>
      </c>
      <c r="D7" t="s">
        <v>894</v>
      </c>
      <c r="E7" t="s">
        <v>895</v>
      </c>
      <c r="F7" t="s">
        <v>573</v>
      </c>
      <c r="G7">
        <v>1299625200000</v>
      </c>
      <c r="H7">
        <v>1413154800000</v>
      </c>
      <c r="I7" t="s">
        <v>114</v>
      </c>
      <c r="K7">
        <v>1047337200000</v>
      </c>
      <c r="L7">
        <v>1655535600000</v>
      </c>
      <c r="M7" t="s">
        <v>615</v>
      </c>
      <c r="N7" t="s">
        <v>43</v>
      </c>
      <c r="O7" t="s">
        <v>43</v>
      </c>
    </row>
    <row r="8" spans="1:15" x14ac:dyDescent="0.25">
      <c r="A8" t="s">
        <v>615</v>
      </c>
      <c r="B8" t="s">
        <v>30</v>
      </c>
      <c r="C8" s="26" t="s">
        <v>896</v>
      </c>
      <c r="D8" t="s">
        <v>897</v>
      </c>
      <c r="E8" t="s">
        <v>898</v>
      </c>
      <c r="F8" t="s">
        <v>573</v>
      </c>
      <c r="G8">
        <v>1299625200000</v>
      </c>
      <c r="H8">
        <v>1413154800000</v>
      </c>
      <c r="I8" t="s">
        <v>114</v>
      </c>
      <c r="J8" t="s">
        <v>635</v>
      </c>
      <c r="K8">
        <v>1047337200000</v>
      </c>
      <c r="L8">
        <v>1655535600000</v>
      </c>
      <c r="M8" t="s">
        <v>615</v>
      </c>
      <c r="N8" t="s">
        <v>43</v>
      </c>
      <c r="O8" t="s">
        <v>43</v>
      </c>
    </row>
    <row r="9" spans="1:15" x14ac:dyDescent="0.25">
      <c r="A9" t="s">
        <v>615</v>
      </c>
      <c r="C9" s="26" t="s">
        <v>899</v>
      </c>
      <c r="D9" t="s">
        <v>900</v>
      </c>
      <c r="E9" t="s">
        <v>901</v>
      </c>
      <c r="F9" t="s">
        <v>573</v>
      </c>
      <c r="G9">
        <v>1299625200000</v>
      </c>
      <c r="H9">
        <v>1413154800000</v>
      </c>
      <c r="I9" t="s">
        <v>114</v>
      </c>
      <c r="K9">
        <v>1047337200000</v>
      </c>
      <c r="L9">
        <v>1655535600000</v>
      </c>
      <c r="M9" t="s">
        <v>615</v>
      </c>
      <c r="N9" t="s">
        <v>43</v>
      </c>
      <c r="O9" t="s">
        <v>43</v>
      </c>
    </row>
    <row r="10" spans="1:15" x14ac:dyDescent="0.25">
      <c r="A10" t="s">
        <v>615</v>
      </c>
      <c r="B10" t="s">
        <v>30</v>
      </c>
      <c r="C10" s="26" t="s">
        <v>650</v>
      </c>
      <c r="D10" t="s">
        <v>651</v>
      </c>
      <c r="E10" t="s">
        <v>652</v>
      </c>
      <c r="F10" t="s">
        <v>404</v>
      </c>
      <c r="G10">
        <v>1299625200000</v>
      </c>
      <c r="H10">
        <v>1655535600000</v>
      </c>
      <c r="I10" t="s">
        <v>114</v>
      </c>
      <c r="K10">
        <v>1047337200000</v>
      </c>
      <c r="L10">
        <v>1655535600000</v>
      </c>
      <c r="M10" t="s">
        <v>615</v>
      </c>
      <c r="N10" t="s">
        <v>43</v>
      </c>
      <c r="O10" t="s">
        <v>43</v>
      </c>
    </row>
    <row r="11" spans="1:15" x14ac:dyDescent="0.25">
      <c r="A11" t="s">
        <v>615</v>
      </c>
      <c r="B11" t="s">
        <v>30</v>
      </c>
      <c r="C11" s="26" t="s">
        <v>902</v>
      </c>
      <c r="D11" t="s">
        <v>903</v>
      </c>
      <c r="E11" t="s">
        <v>904</v>
      </c>
      <c r="F11" t="s">
        <v>573</v>
      </c>
      <c r="G11">
        <v>1299625200000</v>
      </c>
      <c r="H11">
        <v>1413154800000</v>
      </c>
      <c r="I11" t="s">
        <v>114</v>
      </c>
      <c r="J11" t="s">
        <v>635</v>
      </c>
      <c r="K11">
        <v>1047337200000</v>
      </c>
      <c r="L11">
        <v>1655535600000</v>
      </c>
      <c r="M11" t="s">
        <v>615</v>
      </c>
      <c r="N11" t="s">
        <v>43</v>
      </c>
      <c r="O11" t="s">
        <v>43</v>
      </c>
    </row>
    <row r="12" spans="1:15" x14ac:dyDescent="0.25">
      <c r="A12" t="s">
        <v>615</v>
      </c>
      <c r="B12" t="s">
        <v>30</v>
      </c>
      <c r="C12" s="26" t="s">
        <v>862</v>
      </c>
      <c r="D12" t="s">
        <v>863</v>
      </c>
      <c r="E12" t="s">
        <v>864</v>
      </c>
      <c r="F12" t="s">
        <v>573</v>
      </c>
      <c r="G12">
        <v>1299625200000</v>
      </c>
      <c r="H12">
        <v>1413154800000</v>
      </c>
      <c r="I12" t="s">
        <v>114</v>
      </c>
      <c r="J12" t="s">
        <v>635</v>
      </c>
      <c r="K12">
        <v>1047337200000</v>
      </c>
      <c r="L12">
        <v>1655535600000</v>
      </c>
      <c r="M12" t="s">
        <v>615</v>
      </c>
      <c r="N12" t="s">
        <v>43</v>
      </c>
      <c r="O12" t="s">
        <v>43</v>
      </c>
    </row>
    <row r="13" spans="1:15" x14ac:dyDescent="0.25">
      <c r="A13" t="s">
        <v>615</v>
      </c>
      <c r="C13" s="26" t="s">
        <v>819</v>
      </c>
      <c r="D13" t="s">
        <v>820</v>
      </c>
      <c r="E13" t="s">
        <v>821</v>
      </c>
      <c r="F13" t="s">
        <v>646</v>
      </c>
      <c r="G13">
        <v>1348668000000</v>
      </c>
      <c r="H13">
        <v>1655190000000</v>
      </c>
      <c r="I13" t="s">
        <v>114</v>
      </c>
      <c r="K13">
        <v>1047337200000</v>
      </c>
      <c r="L13">
        <v>1655535600000</v>
      </c>
      <c r="M13" t="s">
        <v>615</v>
      </c>
      <c r="N13" t="s">
        <v>43</v>
      </c>
      <c r="O13" t="s">
        <v>43</v>
      </c>
    </row>
    <row r="14" spans="1:15" x14ac:dyDescent="0.25">
      <c r="A14" t="s">
        <v>615</v>
      </c>
      <c r="C14" s="26" t="s">
        <v>822</v>
      </c>
      <c r="D14" t="s">
        <v>823</v>
      </c>
      <c r="E14" t="s">
        <v>824</v>
      </c>
      <c r="F14" t="s">
        <v>646</v>
      </c>
      <c r="G14">
        <v>1348668000000</v>
      </c>
      <c r="H14">
        <v>1413154800000</v>
      </c>
      <c r="I14" t="s">
        <v>114</v>
      </c>
      <c r="J14" t="s">
        <v>819</v>
      </c>
      <c r="K14">
        <v>1047337200000</v>
      </c>
      <c r="L14">
        <v>1655535600000</v>
      </c>
      <c r="M14" t="s">
        <v>615</v>
      </c>
      <c r="N14" t="s">
        <v>43</v>
      </c>
      <c r="O14" t="s">
        <v>43</v>
      </c>
    </row>
    <row r="15" spans="1:15" x14ac:dyDescent="0.25">
      <c r="A15" t="s">
        <v>615</v>
      </c>
      <c r="C15" s="26" t="s">
        <v>809</v>
      </c>
      <c r="D15" t="s">
        <v>810</v>
      </c>
      <c r="E15" t="s">
        <v>811</v>
      </c>
      <c r="F15" t="s">
        <v>662</v>
      </c>
      <c r="G15">
        <v>1348668000000</v>
      </c>
      <c r="H15">
        <v>1655190000000</v>
      </c>
      <c r="I15" t="s">
        <v>114</v>
      </c>
      <c r="K15">
        <v>1047337200000</v>
      </c>
      <c r="L15">
        <v>1655535600000</v>
      </c>
      <c r="M15" t="s">
        <v>615</v>
      </c>
      <c r="N15" t="s">
        <v>43</v>
      </c>
      <c r="O15" t="s">
        <v>43</v>
      </c>
    </row>
    <row r="16" spans="1:15" x14ac:dyDescent="0.25">
      <c r="A16" t="s">
        <v>615</v>
      </c>
      <c r="B16" t="s">
        <v>30</v>
      </c>
      <c r="C16" s="26" t="s">
        <v>825</v>
      </c>
      <c r="D16" t="s">
        <v>826</v>
      </c>
      <c r="E16" t="s">
        <v>827</v>
      </c>
      <c r="F16" t="s">
        <v>686</v>
      </c>
      <c r="G16">
        <v>1403046000000</v>
      </c>
      <c r="H16">
        <v>1655535600000</v>
      </c>
      <c r="I16" t="s">
        <v>712</v>
      </c>
      <c r="K16">
        <v>1047337200000</v>
      </c>
      <c r="L16">
        <v>1655535600000</v>
      </c>
      <c r="M16" t="s">
        <v>615</v>
      </c>
      <c r="N16" t="s">
        <v>43</v>
      </c>
      <c r="O16" t="s">
        <v>43</v>
      </c>
    </row>
    <row r="17" spans="1:15" x14ac:dyDescent="0.25">
      <c r="A17" t="s">
        <v>615</v>
      </c>
      <c r="B17" t="s">
        <v>30</v>
      </c>
      <c r="C17" s="26" t="s">
        <v>905</v>
      </c>
      <c r="D17" t="s">
        <v>906</v>
      </c>
      <c r="E17" t="s">
        <v>907</v>
      </c>
      <c r="F17" t="s">
        <v>573</v>
      </c>
      <c r="G17">
        <v>1414281600000</v>
      </c>
      <c r="H17">
        <v>1556146800000</v>
      </c>
      <c r="I17" t="s">
        <v>114</v>
      </c>
      <c r="K17">
        <v>1047337200000</v>
      </c>
      <c r="L17">
        <v>1655535600000</v>
      </c>
      <c r="M17" t="s">
        <v>615</v>
      </c>
      <c r="N17" t="s">
        <v>43</v>
      </c>
      <c r="O17" t="s">
        <v>43</v>
      </c>
    </row>
    <row r="18" spans="1:15" x14ac:dyDescent="0.25">
      <c r="A18" t="s">
        <v>615</v>
      </c>
      <c r="B18" t="s">
        <v>30</v>
      </c>
      <c r="C18" s="26" t="s">
        <v>908</v>
      </c>
      <c r="D18" t="s">
        <v>909</v>
      </c>
      <c r="E18" t="s">
        <v>910</v>
      </c>
      <c r="F18" t="s">
        <v>404</v>
      </c>
      <c r="G18">
        <v>1414281600000</v>
      </c>
      <c r="H18">
        <v>1655449200000</v>
      </c>
      <c r="I18" t="s">
        <v>712</v>
      </c>
      <c r="K18">
        <v>1047337200000</v>
      </c>
      <c r="L18">
        <v>1655535600000</v>
      </c>
      <c r="M18" t="s">
        <v>615</v>
      </c>
      <c r="N18" t="s">
        <v>43</v>
      </c>
      <c r="O18" t="s">
        <v>43</v>
      </c>
    </row>
    <row r="19" spans="1:15" x14ac:dyDescent="0.25">
      <c r="A19" t="s">
        <v>615</v>
      </c>
      <c r="C19" s="26" t="s">
        <v>911</v>
      </c>
      <c r="D19" t="s">
        <v>912</v>
      </c>
      <c r="E19" t="s">
        <v>913</v>
      </c>
      <c r="F19" t="s">
        <v>573</v>
      </c>
      <c r="G19">
        <v>1414281600000</v>
      </c>
      <c r="H19">
        <v>1655190000000</v>
      </c>
      <c r="I19" t="s">
        <v>114</v>
      </c>
      <c r="K19">
        <v>1047337200000</v>
      </c>
      <c r="L19">
        <v>1655535600000</v>
      </c>
      <c r="M19" t="s">
        <v>615</v>
      </c>
      <c r="N19" t="s">
        <v>43</v>
      </c>
      <c r="O19" t="s">
        <v>43</v>
      </c>
    </row>
    <row r="20" spans="1:15" x14ac:dyDescent="0.25">
      <c r="A20" t="s">
        <v>615</v>
      </c>
      <c r="B20" t="s">
        <v>30</v>
      </c>
      <c r="C20" s="26" t="s">
        <v>800</v>
      </c>
      <c r="D20" t="s">
        <v>801</v>
      </c>
      <c r="E20" t="s">
        <v>802</v>
      </c>
      <c r="F20" t="s">
        <v>573</v>
      </c>
      <c r="G20">
        <v>1414281600000</v>
      </c>
      <c r="H20">
        <v>1556146800000</v>
      </c>
      <c r="I20" t="s">
        <v>114</v>
      </c>
      <c r="K20">
        <v>1047337200000</v>
      </c>
      <c r="L20">
        <v>1655535600000</v>
      </c>
      <c r="M20" t="s">
        <v>615</v>
      </c>
      <c r="N20" t="s">
        <v>43</v>
      </c>
      <c r="O20" t="s">
        <v>43</v>
      </c>
    </row>
    <row r="21" spans="1:15" x14ac:dyDescent="0.25">
      <c r="A21" t="s">
        <v>615</v>
      </c>
      <c r="B21" t="s">
        <v>30</v>
      </c>
      <c r="C21" s="26" t="s">
        <v>859</v>
      </c>
      <c r="D21" t="s">
        <v>860</v>
      </c>
      <c r="E21" t="s">
        <v>861</v>
      </c>
      <c r="F21" t="s">
        <v>573</v>
      </c>
      <c r="G21">
        <v>1414281600000</v>
      </c>
      <c r="H21">
        <v>1556146800000</v>
      </c>
      <c r="I21" t="s">
        <v>114</v>
      </c>
      <c r="K21">
        <v>1047337200000</v>
      </c>
      <c r="L21">
        <v>1655535600000</v>
      </c>
      <c r="M21" t="s">
        <v>615</v>
      </c>
      <c r="N21" t="s">
        <v>43</v>
      </c>
      <c r="O21" t="s">
        <v>43</v>
      </c>
    </row>
    <row r="22" spans="1:15" x14ac:dyDescent="0.25">
      <c r="A22" t="s">
        <v>615</v>
      </c>
      <c r="C22" s="26" t="s">
        <v>643</v>
      </c>
      <c r="D22" t="s">
        <v>644</v>
      </c>
      <c r="E22" t="s">
        <v>645</v>
      </c>
      <c r="F22" t="s">
        <v>646</v>
      </c>
      <c r="G22">
        <v>1414281600000</v>
      </c>
      <c r="H22">
        <v>1655535600000</v>
      </c>
      <c r="I22" t="s">
        <v>114</v>
      </c>
      <c r="K22">
        <v>1047337200000</v>
      </c>
      <c r="L22">
        <v>1655535600000</v>
      </c>
      <c r="M22" t="s">
        <v>615</v>
      </c>
      <c r="N22" t="s">
        <v>43</v>
      </c>
      <c r="O22" t="s">
        <v>43</v>
      </c>
    </row>
    <row r="23" spans="1:15" x14ac:dyDescent="0.25">
      <c r="A23" t="s">
        <v>615</v>
      </c>
      <c r="C23" s="26" t="s">
        <v>914</v>
      </c>
      <c r="D23" t="s">
        <v>915</v>
      </c>
      <c r="E23" t="s">
        <v>916</v>
      </c>
      <c r="F23" t="s">
        <v>573</v>
      </c>
      <c r="G23">
        <v>1414281600000</v>
      </c>
      <c r="H23">
        <v>1559516400000</v>
      </c>
      <c r="I23" t="s">
        <v>114</v>
      </c>
      <c r="K23">
        <v>1047337200000</v>
      </c>
      <c r="L23">
        <v>1655535600000</v>
      </c>
      <c r="M23" t="s">
        <v>615</v>
      </c>
      <c r="N23" t="s">
        <v>43</v>
      </c>
      <c r="O23" t="s">
        <v>43</v>
      </c>
    </row>
    <row r="24" spans="1:15" x14ac:dyDescent="0.25">
      <c r="A24" t="s">
        <v>615</v>
      </c>
      <c r="B24" t="s">
        <v>30</v>
      </c>
      <c r="C24" s="26" t="s">
        <v>762</v>
      </c>
      <c r="D24" t="s">
        <v>763</v>
      </c>
      <c r="E24" t="s">
        <v>764</v>
      </c>
      <c r="F24" t="s">
        <v>711</v>
      </c>
      <c r="G24">
        <v>1414281600000</v>
      </c>
      <c r="H24">
        <v>1655535600000</v>
      </c>
      <c r="I24" t="s">
        <v>114</v>
      </c>
      <c r="K24">
        <v>1047337200000</v>
      </c>
      <c r="L24">
        <v>1655535600000</v>
      </c>
      <c r="M24" t="s">
        <v>615</v>
      </c>
      <c r="N24" t="s">
        <v>43</v>
      </c>
      <c r="O24" t="s">
        <v>43</v>
      </c>
    </row>
    <row r="25" spans="1:15" x14ac:dyDescent="0.25">
      <c r="A25" t="s">
        <v>615</v>
      </c>
      <c r="B25" t="s">
        <v>30</v>
      </c>
      <c r="C25" s="26" t="s">
        <v>917</v>
      </c>
      <c r="D25" t="s">
        <v>918</v>
      </c>
      <c r="E25" t="s">
        <v>919</v>
      </c>
      <c r="F25" t="s">
        <v>634</v>
      </c>
      <c r="G25">
        <v>1414281600000</v>
      </c>
      <c r="H25">
        <v>1491087600000</v>
      </c>
      <c r="I25" t="s">
        <v>114</v>
      </c>
      <c r="K25">
        <v>1047337200000</v>
      </c>
      <c r="L25">
        <v>1655535600000</v>
      </c>
      <c r="M25" t="s">
        <v>615</v>
      </c>
      <c r="N25" t="s">
        <v>43</v>
      </c>
      <c r="O25" t="s">
        <v>43</v>
      </c>
    </row>
    <row r="26" spans="1:15" x14ac:dyDescent="0.25">
      <c r="A26" t="s">
        <v>615</v>
      </c>
      <c r="C26" s="26" t="s">
        <v>694</v>
      </c>
      <c r="D26" t="s">
        <v>695</v>
      </c>
      <c r="E26" t="s">
        <v>696</v>
      </c>
      <c r="F26" t="s">
        <v>697</v>
      </c>
      <c r="G26">
        <v>1414281600000</v>
      </c>
      <c r="H26">
        <v>1654844400000</v>
      </c>
      <c r="I26" t="s">
        <v>114</v>
      </c>
      <c r="K26">
        <v>1047337200000</v>
      </c>
      <c r="L26">
        <v>1655535600000</v>
      </c>
      <c r="M26" t="s">
        <v>615</v>
      </c>
      <c r="N26" t="s">
        <v>43</v>
      </c>
      <c r="O26" t="s">
        <v>43</v>
      </c>
    </row>
    <row r="27" spans="1:15" x14ac:dyDescent="0.25">
      <c r="A27" t="s">
        <v>615</v>
      </c>
      <c r="B27" t="s">
        <v>30</v>
      </c>
      <c r="C27" s="26" t="s">
        <v>920</v>
      </c>
      <c r="D27" t="s">
        <v>921</v>
      </c>
      <c r="E27" t="s">
        <v>922</v>
      </c>
      <c r="F27" t="s">
        <v>573</v>
      </c>
      <c r="G27">
        <v>1414281600000</v>
      </c>
      <c r="H27">
        <v>1556146800000</v>
      </c>
      <c r="I27" t="s">
        <v>114</v>
      </c>
      <c r="K27">
        <v>1047337200000</v>
      </c>
      <c r="L27">
        <v>1655535600000</v>
      </c>
      <c r="M27" t="s">
        <v>615</v>
      </c>
      <c r="N27" t="s">
        <v>43</v>
      </c>
      <c r="O27" t="s">
        <v>43</v>
      </c>
    </row>
    <row r="28" spans="1:15" x14ac:dyDescent="0.25">
      <c r="A28" t="s">
        <v>615</v>
      </c>
      <c r="C28" s="26" t="s">
        <v>653</v>
      </c>
      <c r="D28" t="s">
        <v>654</v>
      </c>
      <c r="E28" t="s">
        <v>655</v>
      </c>
      <c r="F28" t="s">
        <v>404</v>
      </c>
      <c r="G28">
        <v>1414281600000</v>
      </c>
      <c r="H28">
        <v>1655535600000</v>
      </c>
      <c r="I28" t="s">
        <v>114</v>
      </c>
      <c r="J28" t="s">
        <v>650</v>
      </c>
      <c r="K28">
        <v>1047337200000</v>
      </c>
      <c r="L28">
        <v>1655535600000</v>
      </c>
      <c r="M28" t="s">
        <v>615</v>
      </c>
      <c r="N28" t="s">
        <v>43</v>
      </c>
      <c r="O28" t="s">
        <v>43</v>
      </c>
    </row>
    <row r="29" spans="1:15" x14ac:dyDescent="0.25">
      <c r="A29" t="s">
        <v>615</v>
      </c>
      <c r="C29" s="26" t="s">
        <v>923</v>
      </c>
      <c r="D29" t="s">
        <v>924</v>
      </c>
      <c r="E29" t="s">
        <v>925</v>
      </c>
      <c r="F29" t="s">
        <v>686</v>
      </c>
      <c r="G29">
        <v>1414281600000</v>
      </c>
      <c r="H29">
        <v>1655535600000</v>
      </c>
      <c r="I29" t="s">
        <v>114</v>
      </c>
      <c r="K29">
        <v>1047337200000</v>
      </c>
      <c r="L29">
        <v>1655535600000</v>
      </c>
      <c r="M29" t="s">
        <v>615</v>
      </c>
      <c r="N29" t="s">
        <v>43</v>
      </c>
      <c r="O29" t="s">
        <v>43</v>
      </c>
    </row>
    <row r="30" spans="1:15" x14ac:dyDescent="0.25">
      <c r="A30" t="s">
        <v>615</v>
      </c>
      <c r="B30" t="s">
        <v>30</v>
      </c>
      <c r="C30" s="26" t="s">
        <v>926</v>
      </c>
      <c r="D30" t="s">
        <v>927</v>
      </c>
      <c r="E30" t="s">
        <v>928</v>
      </c>
      <c r="F30" t="s">
        <v>686</v>
      </c>
      <c r="G30">
        <v>1414281600000</v>
      </c>
      <c r="H30">
        <v>1556146800000</v>
      </c>
      <c r="I30" t="s">
        <v>114</v>
      </c>
      <c r="K30">
        <v>1047337200000</v>
      </c>
      <c r="L30">
        <v>1655535600000</v>
      </c>
      <c r="M30" t="s">
        <v>615</v>
      </c>
      <c r="N30" t="s">
        <v>43</v>
      </c>
      <c r="O30" t="s">
        <v>43</v>
      </c>
    </row>
    <row r="31" spans="1:15" x14ac:dyDescent="0.25">
      <c r="A31" t="s">
        <v>615</v>
      </c>
      <c r="B31" t="s">
        <v>30</v>
      </c>
      <c r="C31" s="26" t="s">
        <v>929</v>
      </c>
      <c r="D31" t="s">
        <v>930</v>
      </c>
      <c r="E31" t="s">
        <v>931</v>
      </c>
      <c r="F31" t="s">
        <v>573</v>
      </c>
      <c r="G31">
        <v>1414281600000</v>
      </c>
      <c r="H31">
        <v>1505084400000</v>
      </c>
      <c r="I31" t="s">
        <v>114</v>
      </c>
      <c r="K31">
        <v>1047337200000</v>
      </c>
      <c r="L31">
        <v>1655535600000</v>
      </c>
      <c r="M31" t="s">
        <v>615</v>
      </c>
      <c r="N31" t="s">
        <v>43</v>
      </c>
      <c r="O31" t="s">
        <v>43</v>
      </c>
    </row>
    <row r="32" spans="1:15" x14ac:dyDescent="0.25">
      <c r="A32" t="s">
        <v>615</v>
      </c>
      <c r="C32" s="26" t="s">
        <v>932</v>
      </c>
      <c r="D32" t="s">
        <v>933</v>
      </c>
      <c r="E32" t="s">
        <v>934</v>
      </c>
      <c r="F32" t="s">
        <v>753</v>
      </c>
      <c r="G32">
        <v>1414281600000</v>
      </c>
      <c r="H32">
        <v>1488841200000</v>
      </c>
      <c r="I32" t="s">
        <v>114</v>
      </c>
      <c r="K32">
        <v>1047337200000</v>
      </c>
      <c r="L32">
        <v>1655535600000</v>
      </c>
      <c r="M32" t="s">
        <v>615</v>
      </c>
      <c r="N32" t="s">
        <v>43</v>
      </c>
      <c r="O32" t="s">
        <v>43</v>
      </c>
    </row>
    <row r="33" spans="1:15" x14ac:dyDescent="0.25">
      <c r="A33" t="s">
        <v>615</v>
      </c>
      <c r="C33" s="26" t="s">
        <v>656</v>
      </c>
      <c r="D33" t="s">
        <v>657</v>
      </c>
      <c r="E33" t="s">
        <v>658</v>
      </c>
      <c r="F33" t="s">
        <v>642</v>
      </c>
      <c r="G33">
        <v>1417305600000</v>
      </c>
      <c r="H33">
        <v>1655535600000</v>
      </c>
      <c r="I33" t="s">
        <v>114</v>
      </c>
      <c r="K33">
        <v>1047337200000</v>
      </c>
      <c r="L33">
        <v>1655535600000</v>
      </c>
      <c r="M33" t="s">
        <v>615</v>
      </c>
      <c r="N33" t="s">
        <v>43</v>
      </c>
      <c r="O33" t="s">
        <v>43</v>
      </c>
    </row>
    <row r="34" spans="1:15" x14ac:dyDescent="0.25">
      <c r="A34" t="s">
        <v>615</v>
      </c>
      <c r="C34" s="26" t="s">
        <v>935</v>
      </c>
      <c r="D34" t="s">
        <v>936</v>
      </c>
      <c r="E34" t="s">
        <v>937</v>
      </c>
      <c r="F34" t="s">
        <v>690</v>
      </c>
      <c r="G34">
        <v>1422658800000</v>
      </c>
      <c r="H34">
        <v>1491087600000</v>
      </c>
      <c r="I34" t="s">
        <v>114</v>
      </c>
      <c r="K34">
        <v>1047337200000</v>
      </c>
      <c r="L34">
        <v>1655535600000</v>
      </c>
      <c r="M34" t="s">
        <v>615</v>
      </c>
      <c r="N34" t="s">
        <v>43</v>
      </c>
      <c r="O34" t="s">
        <v>43</v>
      </c>
    </row>
    <row r="35" spans="1:15" x14ac:dyDescent="0.25">
      <c r="A35" t="s">
        <v>615</v>
      </c>
      <c r="C35" s="26" t="s">
        <v>754</v>
      </c>
      <c r="D35" t="s">
        <v>755</v>
      </c>
      <c r="E35" t="s">
        <v>756</v>
      </c>
      <c r="F35" t="s">
        <v>757</v>
      </c>
      <c r="G35">
        <v>1428364800000</v>
      </c>
      <c r="H35">
        <v>1655190000000</v>
      </c>
      <c r="I35" t="s">
        <v>114</v>
      </c>
      <c r="K35">
        <v>1047337200000</v>
      </c>
      <c r="L35">
        <v>1655535600000</v>
      </c>
      <c r="M35" t="s">
        <v>615</v>
      </c>
      <c r="N35" t="s">
        <v>43</v>
      </c>
      <c r="O35" t="s">
        <v>43</v>
      </c>
    </row>
    <row r="36" spans="1:15" x14ac:dyDescent="0.25">
      <c r="A36" t="s">
        <v>615</v>
      </c>
      <c r="C36" s="26" t="s">
        <v>938</v>
      </c>
      <c r="D36" t="s">
        <v>939</v>
      </c>
      <c r="E36" t="s">
        <v>940</v>
      </c>
      <c r="F36" t="s">
        <v>673</v>
      </c>
      <c r="G36">
        <v>1442188800000</v>
      </c>
      <c r="H36">
        <v>1556146800000</v>
      </c>
      <c r="I36" t="s">
        <v>114</v>
      </c>
      <c r="J36" t="s">
        <v>720</v>
      </c>
      <c r="K36">
        <v>1047337200000</v>
      </c>
      <c r="L36">
        <v>1655535600000</v>
      </c>
      <c r="M36" t="s">
        <v>615</v>
      </c>
      <c r="N36" t="s">
        <v>43</v>
      </c>
      <c r="O36" t="s">
        <v>43</v>
      </c>
    </row>
    <row r="37" spans="1:15" x14ac:dyDescent="0.25">
      <c r="A37" t="s">
        <v>615</v>
      </c>
      <c r="B37" t="s">
        <v>30</v>
      </c>
      <c r="C37" s="26" t="s">
        <v>720</v>
      </c>
      <c r="D37" t="s">
        <v>721</v>
      </c>
      <c r="E37" t="s">
        <v>722</v>
      </c>
      <c r="F37" t="s">
        <v>673</v>
      </c>
      <c r="G37">
        <v>1442188800000</v>
      </c>
      <c r="H37">
        <v>1556146800000</v>
      </c>
      <c r="I37" t="s">
        <v>114</v>
      </c>
      <c r="K37">
        <v>1047337200000</v>
      </c>
      <c r="L37">
        <v>1655535600000</v>
      </c>
      <c r="M37" t="s">
        <v>615</v>
      </c>
      <c r="N37" t="s">
        <v>43</v>
      </c>
      <c r="O37" t="s">
        <v>43</v>
      </c>
    </row>
    <row r="38" spans="1:15" x14ac:dyDescent="0.25">
      <c r="A38" t="s">
        <v>615</v>
      </c>
      <c r="C38" s="26" t="s">
        <v>638</v>
      </c>
      <c r="D38" t="s">
        <v>639</v>
      </c>
      <c r="E38" t="s">
        <v>640</v>
      </c>
      <c r="F38" t="s">
        <v>641</v>
      </c>
      <c r="G38">
        <v>1442876400000</v>
      </c>
      <c r="H38">
        <v>1655535600000</v>
      </c>
      <c r="I38" t="s">
        <v>114</v>
      </c>
      <c r="K38">
        <v>1047337200000</v>
      </c>
      <c r="L38">
        <v>1655535600000</v>
      </c>
      <c r="M38" t="s">
        <v>615</v>
      </c>
      <c r="N38" t="s">
        <v>43</v>
      </c>
      <c r="O38" t="s">
        <v>43</v>
      </c>
    </row>
    <row r="39" spans="1:15" x14ac:dyDescent="0.25">
      <c r="A39" t="s">
        <v>615</v>
      </c>
      <c r="C39" s="26" t="s">
        <v>941</v>
      </c>
      <c r="D39" t="s">
        <v>942</v>
      </c>
      <c r="E39" t="s">
        <v>943</v>
      </c>
      <c r="F39" t="s">
        <v>641</v>
      </c>
      <c r="G39">
        <v>1442876400000</v>
      </c>
      <c r="H39">
        <v>1646208000000</v>
      </c>
      <c r="I39" t="s">
        <v>712</v>
      </c>
      <c r="J39" t="s">
        <v>908</v>
      </c>
      <c r="K39">
        <v>1047337200000</v>
      </c>
      <c r="L39">
        <v>1655535600000</v>
      </c>
      <c r="M39" t="s">
        <v>615</v>
      </c>
      <c r="N39" t="s">
        <v>43</v>
      </c>
      <c r="O39" t="s">
        <v>43</v>
      </c>
    </row>
    <row r="40" spans="1:15" x14ac:dyDescent="0.25">
      <c r="A40" t="s">
        <v>615</v>
      </c>
      <c r="B40" t="s">
        <v>30</v>
      </c>
      <c r="C40" s="26" t="s">
        <v>865</v>
      </c>
      <c r="D40" t="s">
        <v>866</v>
      </c>
      <c r="E40" t="s">
        <v>867</v>
      </c>
      <c r="F40" t="s">
        <v>666</v>
      </c>
      <c r="G40">
        <v>1447196400000</v>
      </c>
      <c r="H40">
        <v>1556146800000</v>
      </c>
      <c r="I40" t="s">
        <v>114</v>
      </c>
      <c r="K40">
        <v>1047337200000</v>
      </c>
      <c r="L40">
        <v>1655535600000</v>
      </c>
      <c r="M40" t="s">
        <v>615</v>
      </c>
      <c r="N40" t="s">
        <v>43</v>
      </c>
      <c r="O40" t="s">
        <v>43</v>
      </c>
    </row>
    <row r="41" spans="1:15" x14ac:dyDescent="0.25">
      <c r="A41" t="s">
        <v>615</v>
      </c>
      <c r="C41" s="26" t="s">
        <v>680</v>
      </c>
      <c r="D41" t="s">
        <v>681</v>
      </c>
      <c r="E41" t="s">
        <v>682</v>
      </c>
      <c r="F41" t="s">
        <v>573</v>
      </c>
      <c r="G41">
        <v>1447196400000</v>
      </c>
      <c r="H41">
        <v>1655535600000</v>
      </c>
      <c r="I41" t="s">
        <v>114</v>
      </c>
      <c r="K41">
        <v>1047337200000</v>
      </c>
      <c r="L41">
        <v>1655535600000</v>
      </c>
      <c r="M41" t="s">
        <v>615</v>
      </c>
      <c r="N41" t="s">
        <v>43</v>
      </c>
      <c r="O41" t="s">
        <v>43</v>
      </c>
    </row>
    <row r="42" spans="1:15" x14ac:dyDescent="0.25">
      <c r="A42" t="s">
        <v>615</v>
      </c>
      <c r="B42" t="s">
        <v>30</v>
      </c>
      <c r="C42" s="26" t="s">
        <v>723</v>
      </c>
      <c r="D42" t="s">
        <v>724</v>
      </c>
      <c r="E42" t="s">
        <v>725</v>
      </c>
      <c r="F42" t="s">
        <v>573</v>
      </c>
      <c r="G42">
        <v>1447196400000</v>
      </c>
      <c r="H42">
        <v>1556146800000</v>
      </c>
      <c r="I42" t="s">
        <v>114</v>
      </c>
      <c r="K42">
        <v>1047337200000</v>
      </c>
      <c r="L42">
        <v>1655535600000</v>
      </c>
      <c r="M42" t="s">
        <v>615</v>
      </c>
      <c r="N42" t="s">
        <v>43</v>
      </c>
      <c r="O42" t="s">
        <v>43</v>
      </c>
    </row>
    <row r="43" spans="1:15" x14ac:dyDescent="0.25">
      <c r="A43" t="s">
        <v>615</v>
      </c>
      <c r="B43" t="s">
        <v>30</v>
      </c>
      <c r="C43" s="26" t="s">
        <v>765</v>
      </c>
      <c r="D43" t="s">
        <v>766</v>
      </c>
      <c r="E43" t="s">
        <v>767</v>
      </c>
      <c r="F43" t="s">
        <v>404</v>
      </c>
      <c r="G43">
        <v>1451174400000</v>
      </c>
      <c r="H43">
        <v>1644393600000</v>
      </c>
      <c r="I43" t="s">
        <v>114</v>
      </c>
      <c r="K43">
        <v>1047337200000</v>
      </c>
      <c r="L43">
        <v>1655535600000</v>
      </c>
      <c r="M43" t="s">
        <v>615</v>
      </c>
      <c r="N43" t="s">
        <v>43</v>
      </c>
      <c r="O43" t="s">
        <v>43</v>
      </c>
    </row>
    <row r="44" spans="1:15" x14ac:dyDescent="0.25">
      <c r="A44" t="s">
        <v>615</v>
      </c>
      <c r="C44" s="26" t="s">
        <v>868</v>
      </c>
      <c r="D44" t="s">
        <v>869</v>
      </c>
      <c r="E44" t="s">
        <v>867</v>
      </c>
      <c r="F44" t="s">
        <v>697</v>
      </c>
      <c r="G44">
        <v>1451174400000</v>
      </c>
      <c r="H44">
        <v>1556146800000</v>
      </c>
      <c r="I44" t="s">
        <v>114</v>
      </c>
      <c r="K44">
        <v>1047337200000</v>
      </c>
      <c r="L44">
        <v>1655535600000</v>
      </c>
      <c r="M44" t="s">
        <v>615</v>
      </c>
      <c r="N44" t="s">
        <v>43</v>
      </c>
      <c r="O44" t="s">
        <v>43</v>
      </c>
    </row>
    <row r="45" spans="1:15" x14ac:dyDescent="0.25">
      <c r="A45" t="s">
        <v>615</v>
      </c>
      <c r="C45" s="26" t="s">
        <v>659</v>
      </c>
      <c r="D45" t="s">
        <v>660</v>
      </c>
      <c r="E45" t="s">
        <v>661</v>
      </c>
      <c r="F45" t="s">
        <v>404</v>
      </c>
      <c r="G45">
        <v>1299625200000</v>
      </c>
      <c r="H45">
        <v>1516748400000</v>
      </c>
      <c r="I45" t="s">
        <v>114</v>
      </c>
      <c r="J45" t="s">
        <v>650</v>
      </c>
      <c r="K45">
        <v>1047337200000</v>
      </c>
      <c r="L45">
        <v>1655535600000</v>
      </c>
      <c r="M45" t="s">
        <v>615</v>
      </c>
      <c r="N45" t="s">
        <v>43</v>
      </c>
      <c r="O45" t="s">
        <v>43</v>
      </c>
    </row>
    <row r="46" spans="1:15" x14ac:dyDescent="0.25">
      <c r="A46" t="s">
        <v>615</v>
      </c>
      <c r="C46" s="26" t="s">
        <v>944</v>
      </c>
      <c r="D46" t="s">
        <v>945</v>
      </c>
      <c r="E46" t="s">
        <v>946</v>
      </c>
      <c r="F46" t="s">
        <v>707</v>
      </c>
      <c r="G46">
        <v>1458601200000</v>
      </c>
      <c r="H46">
        <v>1604185200000</v>
      </c>
      <c r="I46" t="s">
        <v>114</v>
      </c>
      <c r="K46">
        <v>1047337200000</v>
      </c>
      <c r="L46">
        <v>1655535600000</v>
      </c>
      <c r="M46" t="s">
        <v>615</v>
      </c>
      <c r="N46" t="s">
        <v>43</v>
      </c>
      <c r="O46" t="s">
        <v>43</v>
      </c>
    </row>
    <row r="47" spans="1:15" x14ac:dyDescent="0.25">
      <c r="A47" t="s">
        <v>615</v>
      </c>
      <c r="C47" s="26" t="s">
        <v>947</v>
      </c>
      <c r="D47" t="s">
        <v>948</v>
      </c>
      <c r="E47" t="s">
        <v>949</v>
      </c>
      <c r="F47" t="s">
        <v>662</v>
      </c>
      <c r="G47">
        <v>1464303600000</v>
      </c>
      <c r="H47">
        <v>1556146800000</v>
      </c>
      <c r="I47" t="s">
        <v>114</v>
      </c>
      <c r="K47">
        <v>1047337200000</v>
      </c>
      <c r="L47">
        <v>1655535600000</v>
      </c>
      <c r="M47" t="s">
        <v>615</v>
      </c>
      <c r="N47" t="s">
        <v>43</v>
      </c>
      <c r="O47" t="s">
        <v>43</v>
      </c>
    </row>
    <row r="48" spans="1:15" x14ac:dyDescent="0.25">
      <c r="A48" t="s">
        <v>615</v>
      </c>
      <c r="B48" t="s">
        <v>30</v>
      </c>
      <c r="C48" s="26" t="s">
        <v>741</v>
      </c>
      <c r="D48" t="s">
        <v>742</v>
      </c>
      <c r="E48" t="s">
        <v>743</v>
      </c>
      <c r="F48" t="s">
        <v>641</v>
      </c>
      <c r="G48">
        <v>1475362800000</v>
      </c>
      <c r="H48">
        <v>1646208000000</v>
      </c>
      <c r="I48" t="s">
        <v>114</v>
      </c>
      <c r="K48">
        <v>1047337200000</v>
      </c>
      <c r="L48">
        <v>1655535600000</v>
      </c>
      <c r="M48" t="s">
        <v>615</v>
      </c>
      <c r="N48" t="s">
        <v>43</v>
      </c>
      <c r="O48" t="s">
        <v>43</v>
      </c>
    </row>
    <row r="49" spans="1:15" x14ac:dyDescent="0.25">
      <c r="A49" t="s">
        <v>615</v>
      </c>
      <c r="B49" t="s">
        <v>30</v>
      </c>
      <c r="C49" s="26" t="s">
        <v>744</v>
      </c>
      <c r="D49" t="s">
        <v>745</v>
      </c>
      <c r="E49" t="s">
        <v>746</v>
      </c>
      <c r="F49" t="s">
        <v>641</v>
      </c>
      <c r="G49">
        <v>1475362800000</v>
      </c>
      <c r="H49">
        <v>1646208000000</v>
      </c>
      <c r="I49" t="s">
        <v>114</v>
      </c>
      <c r="K49">
        <v>1047337200000</v>
      </c>
      <c r="L49">
        <v>1655535600000</v>
      </c>
      <c r="M49" t="s">
        <v>615</v>
      </c>
      <c r="N49" t="s">
        <v>43</v>
      </c>
      <c r="O49" t="s">
        <v>43</v>
      </c>
    </row>
    <row r="50" spans="1:15" x14ac:dyDescent="0.25">
      <c r="A50" t="s">
        <v>615</v>
      </c>
      <c r="C50" s="26" t="s">
        <v>950</v>
      </c>
      <c r="D50" t="s">
        <v>951</v>
      </c>
      <c r="E50" t="s">
        <v>952</v>
      </c>
      <c r="F50" t="s">
        <v>662</v>
      </c>
      <c r="G50">
        <v>1476486000000</v>
      </c>
      <c r="H50">
        <v>1491087600000</v>
      </c>
      <c r="I50" t="s">
        <v>114</v>
      </c>
      <c r="K50">
        <v>1047337200000</v>
      </c>
      <c r="L50">
        <v>1655535600000</v>
      </c>
      <c r="M50" t="s">
        <v>615</v>
      </c>
      <c r="N50" t="s">
        <v>43</v>
      </c>
      <c r="O50" t="s">
        <v>43</v>
      </c>
    </row>
    <row r="51" spans="1:15" x14ac:dyDescent="0.25">
      <c r="A51" t="s">
        <v>615</v>
      </c>
      <c r="C51" s="26" t="s">
        <v>953</v>
      </c>
      <c r="D51" t="s">
        <v>954</v>
      </c>
      <c r="E51" t="s">
        <v>955</v>
      </c>
      <c r="F51" t="s">
        <v>697</v>
      </c>
      <c r="G51">
        <v>1485990000000</v>
      </c>
      <c r="H51">
        <v>1556146800000</v>
      </c>
      <c r="I51" t="s">
        <v>114</v>
      </c>
      <c r="K51">
        <v>1047337200000</v>
      </c>
      <c r="L51">
        <v>1655535600000</v>
      </c>
      <c r="M51" t="s">
        <v>615</v>
      </c>
      <c r="N51" t="s">
        <v>43</v>
      </c>
      <c r="O51" t="s">
        <v>43</v>
      </c>
    </row>
    <row r="52" spans="1:15" x14ac:dyDescent="0.25">
      <c r="A52" t="s">
        <v>615</v>
      </c>
      <c r="B52" t="s">
        <v>30</v>
      </c>
      <c r="C52" s="26" t="s">
        <v>803</v>
      </c>
      <c r="D52" t="s">
        <v>804</v>
      </c>
      <c r="E52" t="s">
        <v>805</v>
      </c>
      <c r="F52" t="s">
        <v>573</v>
      </c>
      <c r="G52">
        <v>1485990000000</v>
      </c>
      <c r="H52">
        <v>1556146800000</v>
      </c>
      <c r="I52" t="s">
        <v>114</v>
      </c>
      <c r="J52" t="s">
        <v>635</v>
      </c>
      <c r="K52">
        <v>1047337200000</v>
      </c>
      <c r="L52">
        <v>1655535600000</v>
      </c>
      <c r="M52" t="s">
        <v>615</v>
      </c>
      <c r="N52" t="s">
        <v>43</v>
      </c>
      <c r="O52" t="s">
        <v>43</v>
      </c>
    </row>
    <row r="53" spans="1:15" x14ac:dyDescent="0.25">
      <c r="A53" t="s">
        <v>615</v>
      </c>
      <c r="B53" t="s">
        <v>30</v>
      </c>
      <c r="C53" s="26" t="s">
        <v>747</v>
      </c>
      <c r="D53" t="s">
        <v>748</v>
      </c>
      <c r="E53" t="s">
        <v>749</v>
      </c>
      <c r="F53" t="s">
        <v>686</v>
      </c>
      <c r="G53">
        <v>1487890800000</v>
      </c>
      <c r="H53">
        <v>1655535600000</v>
      </c>
      <c r="I53" t="s">
        <v>114</v>
      </c>
      <c r="K53">
        <v>1047337200000</v>
      </c>
      <c r="L53">
        <v>1655535600000</v>
      </c>
      <c r="M53" t="s">
        <v>615</v>
      </c>
      <c r="N53" t="s">
        <v>43</v>
      </c>
      <c r="O53" t="s">
        <v>43</v>
      </c>
    </row>
    <row r="54" spans="1:15" x14ac:dyDescent="0.25">
      <c r="A54" t="s">
        <v>615</v>
      </c>
      <c r="C54" s="26" t="s">
        <v>670</v>
      </c>
      <c r="D54" t="s">
        <v>671</v>
      </c>
      <c r="E54" t="s">
        <v>672</v>
      </c>
      <c r="F54" t="s">
        <v>673</v>
      </c>
      <c r="G54">
        <v>1488409200000</v>
      </c>
      <c r="H54">
        <v>1655190000000</v>
      </c>
      <c r="I54" t="s">
        <v>114</v>
      </c>
      <c r="K54">
        <v>1047337200000</v>
      </c>
      <c r="L54">
        <v>1655535600000</v>
      </c>
      <c r="M54" t="s">
        <v>615</v>
      </c>
      <c r="N54" t="s">
        <v>43</v>
      </c>
      <c r="O54" t="s">
        <v>43</v>
      </c>
    </row>
    <row r="55" spans="1:15" x14ac:dyDescent="0.25">
      <c r="A55" t="s">
        <v>615</v>
      </c>
      <c r="B55" t="s">
        <v>30</v>
      </c>
      <c r="C55" s="26" t="s">
        <v>674</v>
      </c>
      <c r="D55" t="s">
        <v>675</v>
      </c>
      <c r="E55" t="s">
        <v>676</v>
      </c>
      <c r="F55" t="s">
        <v>634</v>
      </c>
      <c r="G55">
        <v>1491692400000</v>
      </c>
      <c r="H55">
        <v>1655535600000</v>
      </c>
      <c r="I55" t="s">
        <v>114</v>
      </c>
      <c r="K55">
        <v>1047337200000</v>
      </c>
      <c r="L55">
        <v>1655535600000</v>
      </c>
      <c r="M55" t="s">
        <v>615</v>
      </c>
      <c r="N55" t="s">
        <v>43</v>
      </c>
      <c r="O55" t="s">
        <v>43</v>
      </c>
    </row>
    <row r="56" spans="1:15" x14ac:dyDescent="0.25">
      <c r="A56" t="s">
        <v>615</v>
      </c>
      <c r="C56" s="26" t="s">
        <v>841</v>
      </c>
      <c r="D56" t="s">
        <v>842</v>
      </c>
      <c r="E56" t="s">
        <v>843</v>
      </c>
      <c r="F56" t="s">
        <v>662</v>
      </c>
      <c r="G56">
        <v>1491692400000</v>
      </c>
      <c r="H56">
        <v>1635836400000</v>
      </c>
      <c r="I56" t="s">
        <v>114</v>
      </c>
      <c r="K56">
        <v>1047337200000</v>
      </c>
      <c r="L56">
        <v>1655535600000</v>
      </c>
      <c r="M56" t="s">
        <v>615</v>
      </c>
      <c r="N56" t="s">
        <v>43</v>
      </c>
      <c r="O56" t="s">
        <v>43</v>
      </c>
    </row>
    <row r="57" spans="1:15" x14ac:dyDescent="0.25">
      <c r="A57" t="s">
        <v>615</v>
      </c>
      <c r="C57" s="26" t="s">
        <v>956</v>
      </c>
      <c r="D57" t="s">
        <v>957</v>
      </c>
      <c r="E57" t="s">
        <v>958</v>
      </c>
      <c r="F57" t="s">
        <v>646</v>
      </c>
      <c r="G57">
        <v>1491692400000</v>
      </c>
      <c r="H57">
        <v>1643961600000</v>
      </c>
      <c r="I57" t="s">
        <v>114</v>
      </c>
      <c r="J57" t="s">
        <v>643</v>
      </c>
      <c r="K57">
        <v>1047337200000</v>
      </c>
      <c r="L57">
        <v>1655535600000</v>
      </c>
      <c r="M57" t="s">
        <v>615</v>
      </c>
      <c r="N57" t="s">
        <v>43</v>
      </c>
      <c r="O57" t="s">
        <v>43</v>
      </c>
    </row>
    <row r="58" spans="1:15" x14ac:dyDescent="0.25">
      <c r="A58" t="s">
        <v>615</v>
      </c>
      <c r="C58" s="26" t="s">
        <v>750</v>
      </c>
      <c r="D58" t="s">
        <v>751</v>
      </c>
      <c r="E58" t="s">
        <v>752</v>
      </c>
      <c r="F58" t="s">
        <v>753</v>
      </c>
      <c r="G58">
        <v>1491692400000</v>
      </c>
      <c r="H58">
        <v>1643961600000</v>
      </c>
      <c r="I58" t="s">
        <v>114</v>
      </c>
      <c r="K58">
        <v>1047337200000</v>
      </c>
      <c r="L58">
        <v>1655535600000</v>
      </c>
      <c r="M58" t="s">
        <v>615</v>
      </c>
      <c r="N58" t="s">
        <v>43</v>
      </c>
      <c r="O58" t="s">
        <v>43</v>
      </c>
    </row>
    <row r="59" spans="1:15" x14ac:dyDescent="0.25">
      <c r="A59" t="s">
        <v>615</v>
      </c>
      <c r="C59" s="26" t="s">
        <v>856</v>
      </c>
      <c r="D59" t="s">
        <v>857</v>
      </c>
      <c r="E59" t="s">
        <v>858</v>
      </c>
      <c r="F59" t="s">
        <v>753</v>
      </c>
      <c r="G59">
        <v>1491692400000</v>
      </c>
      <c r="H59">
        <v>1643961600000</v>
      </c>
      <c r="I59" t="s">
        <v>114</v>
      </c>
      <c r="K59">
        <v>1047337200000</v>
      </c>
      <c r="L59">
        <v>1655535600000</v>
      </c>
      <c r="M59" t="s">
        <v>615</v>
      </c>
      <c r="N59" t="s">
        <v>43</v>
      </c>
      <c r="O59" t="s">
        <v>43</v>
      </c>
    </row>
    <row r="60" spans="1:15" x14ac:dyDescent="0.25">
      <c r="A60" t="s">
        <v>615</v>
      </c>
      <c r="C60" s="26" t="s">
        <v>959</v>
      </c>
      <c r="D60" t="s">
        <v>960</v>
      </c>
      <c r="E60" t="s">
        <v>961</v>
      </c>
      <c r="F60" t="s">
        <v>753</v>
      </c>
      <c r="G60">
        <v>1491692400000</v>
      </c>
      <c r="H60">
        <v>1574722800000</v>
      </c>
      <c r="I60" t="s">
        <v>114</v>
      </c>
      <c r="J60" t="s">
        <v>856</v>
      </c>
      <c r="K60">
        <v>1047337200000</v>
      </c>
      <c r="L60">
        <v>1655535600000</v>
      </c>
      <c r="M60" t="s">
        <v>615</v>
      </c>
      <c r="N60" t="s">
        <v>43</v>
      </c>
      <c r="O60" t="s">
        <v>43</v>
      </c>
    </row>
    <row r="61" spans="1:15" x14ac:dyDescent="0.25">
      <c r="A61" t="s">
        <v>615</v>
      </c>
      <c r="B61" t="s">
        <v>30</v>
      </c>
      <c r="C61" s="26" t="s">
        <v>962</v>
      </c>
      <c r="D61" t="s">
        <v>963</v>
      </c>
      <c r="E61" t="s">
        <v>964</v>
      </c>
      <c r="F61" t="s">
        <v>573</v>
      </c>
      <c r="G61">
        <v>1503529200000</v>
      </c>
      <c r="H61">
        <v>1556146800000</v>
      </c>
      <c r="I61" t="s">
        <v>114</v>
      </c>
      <c r="K61">
        <v>1047337200000</v>
      </c>
      <c r="L61">
        <v>1655535600000</v>
      </c>
      <c r="M61" t="s">
        <v>615</v>
      </c>
      <c r="N61" t="s">
        <v>43</v>
      </c>
      <c r="O61" t="s">
        <v>43</v>
      </c>
    </row>
    <row r="62" spans="1:15" x14ac:dyDescent="0.25">
      <c r="A62" t="s">
        <v>615</v>
      </c>
      <c r="B62" t="s">
        <v>30</v>
      </c>
      <c r="C62" s="26" t="s">
        <v>965</v>
      </c>
      <c r="D62" t="s">
        <v>966</v>
      </c>
      <c r="E62" t="s">
        <v>967</v>
      </c>
      <c r="F62" t="s">
        <v>641</v>
      </c>
      <c r="G62">
        <v>1506207600000</v>
      </c>
      <c r="H62">
        <v>1646208000000</v>
      </c>
      <c r="I62" t="s">
        <v>712</v>
      </c>
      <c r="K62">
        <v>1047337200000</v>
      </c>
      <c r="L62">
        <v>1655535600000</v>
      </c>
      <c r="M62" t="s">
        <v>615</v>
      </c>
      <c r="N62" t="s">
        <v>43</v>
      </c>
      <c r="O62" t="s">
        <v>43</v>
      </c>
    </row>
    <row r="63" spans="1:15" x14ac:dyDescent="0.25">
      <c r="A63" t="s">
        <v>615</v>
      </c>
      <c r="B63" t="s">
        <v>30</v>
      </c>
      <c r="C63" s="26" t="s">
        <v>968</v>
      </c>
      <c r="D63" t="s">
        <v>969</v>
      </c>
      <c r="E63" t="s">
        <v>970</v>
      </c>
      <c r="F63" t="s">
        <v>573</v>
      </c>
      <c r="G63">
        <v>1507071600000</v>
      </c>
      <c r="H63">
        <v>1556146800000</v>
      </c>
      <c r="I63" t="s">
        <v>114</v>
      </c>
      <c r="K63">
        <v>1047337200000</v>
      </c>
      <c r="L63">
        <v>1655535600000</v>
      </c>
      <c r="M63" t="s">
        <v>615</v>
      </c>
      <c r="N63" t="s">
        <v>43</v>
      </c>
      <c r="O63" t="s">
        <v>43</v>
      </c>
    </row>
    <row r="64" spans="1:15" x14ac:dyDescent="0.25">
      <c r="A64" t="s">
        <v>615</v>
      </c>
      <c r="C64" s="26" t="s">
        <v>971</v>
      </c>
      <c r="D64" t="s">
        <v>972</v>
      </c>
      <c r="E64" t="s">
        <v>973</v>
      </c>
      <c r="F64" t="s">
        <v>686</v>
      </c>
      <c r="G64">
        <v>1526338800000</v>
      </c>
      <c r="H64">
        <v>1592262000000</v>
      </c>
      <c r="I64" t="s">
        <v>706</v>
      </c>
      <c r="K64">
        <v>1047337200000</v>
      </c>
      <c r="L64">
        <v>1655535600000</v>
      </c>
      <c r="M64" t="s">
        <v>615</v>
      </c>
      <c r="N64" t="s">
        <v>43</v>
      </c>
      <c r="O64" t="s">
        <v>43</v>
      </c>
    </row>
    <row r="65" spans="1:15" x14ac:dyDescent="0.25">
      <c r="A65" t="s">
        <v>615</v>
      </c>
      <c r="C65" s="26" t="s">
        <v>870</v>
      </c>
      <c r="D65" t="s">
        <v>871</v>
      </c>
      <c r="E65" t="s">
        <v>872</v>
      </c>
      <c r="F65" t="s">
        <v>686</v>
      </c>
      <c r="G65">
        <v>1526338800000</v>
      </c>
      <c r="H65">
        <v>1592262000000</v>
      </c>
      <c r="I65" t="s">
        <v>114</v>
      </c>
      <c r="K65">
        <v>1047337200000</v>
      </c>
      <c r="L65">
        <v>1655535600000</v>
      </c>
      <c r="M65" t="s">
        <v>615</v>
      </c>
      <c r="N65" t="s">
        <v>43</v>
      </c>
      <c r="O65" t="s">
        <v>43</v>
      </c>
    </row>
    <row r="66" spans="1:15" x14ac:dyDescent="0.25">
      <c r="A66" t="s">
        <v>615</v>
      </c>
      <c r="B66" t="s">
        <v>30</v>
      </c>
      <c r="C66" s="26" t="s">
        <v>974</v>
      </c>
      <c r="D66" t="s">
        <v>975</v>
      </c>
      <c r="E66" t="s">
        <v>976</v>
      </c>
      <c r="F66" t="s">
        <v>690</v>
      </c>
      <c r="G66">
        <v>1526338800000</v>
      </c>
      <c r="H66">
        <v>1577487600000</v>
      </c>
      <c r="I66" t="s">
        <v>114</v>
      </c>
      <c r="K66">
        <v>1047337200000</v>
      </c>
      <c r="L66">
        <v>1655535600000</v>
      </c>
      <c r="M66" t="s">
        <v>615</v>
      </c>
      <c r="N66" t="s">
        <v>43</v>
      </c>
      <c r="O66" t="s">
        <v>43</v>
      </c>
    </row>
    <row r="67" spans="1:15" x14ac:dyDescent="0.25">
      <c r="A67" t="s">
        <v>615</v>
      </c>
      <c r="C67" s="26" t="s">
        <v>691</v>
      </c>
      <c r="D67" t="s">
        <v>692</v>
      </c>
      <c r="E67" t="s">
        <v>693</v>
      </c>
      <c r="F67" t="s">
        <v>690</v>
      </c>
      <c r="G67">
        <v>1526338800000</v>
      </c>
      <c r="H67">
        <v>1592262000000</v>
      </c>
      <c r="I67" t="s">
        <v>114</v>
      </c>
      <c r="K67">
        <v>1047337200000</v>
      </c>
      <c r="L67">
        <v>1655535600000</v>
      </c>
      <c r="M67" t="s">
        <v>615</v>
      </c>
      <c r="N67" t="s">
        <v>43</v>
      </c>
      <c r="O67" t="s">
        <v>43</v>
      </c>
    </row>
    <row r="68" spans="1:15" x14ac:dyDescent="0.25">
      <c r="A68" t="s">
        <v>615</v>
      </c>
      <c r="C68" s="26" t="s">
        <v>677</v>
      </c>
      <c r="D68" t="s">
        <v>678</v>
      </c>
      <c r="E68" t="s">
        <v>679</v>
      </c>
      <c r="F68" t="s">
        <v>642</v>
      </c>
      <c r="G68">
        <v>1527807600000</v>
      </c>
      <c r="H68">
        <v>1655535600000</v>
      </c>
      <c r="I68" t="s">
        <v>114</v>
      </c>
      <c r="K68">
        <v>1047337200000</v>
      </c>
      <c r="L68">
        <v>1655535600000</v>
      </c>
      <c r="M68" t="s">
        <v>615</v>
      </c>
      <c r="N68" t="s">
        <v>43</v>
      </c>
      <c r="O68" t="s">
        <v>43</v>
      </c>
    </row>
    <row r="69" spans="1:15" x14ac:dyDescent="0.25">
      <c r="A69" t="s">
        <v>615</v>
      </c>
      <c r="C69" s="26" t="s">
        <v>977</v>
      </c>
      <c r="D69" t="s">
        <v>978</v>
      </c>
      <c r="E69" t="s">
        <v>840</v>
      </c>
      <c r="F69" t="s">
        <v>641</v>
      </c>
      <c r="G69">
        <v>1530399600000</v>
      </c>
      <c r="H69">
        <v>1581721200000</v>
      </c>
      <c r="I69" t="s">
        <v>712</v>
      </c>
      <c r="K69">
        <v>1047337200000</v>
      </c>
      <c r="L69">
        <v>1655535600000</v>
      </c>
      <c r="M69" t="s">
        <v>615</v>
      </c>
      <c r="N69" t="s">
        <v>43</v>
      </c>
      <c r="O69" t="s">
        <v>43</v>
      </c>
    </row>
    <row r="70" spans="1:15" x14ac:dyDescent="0.25">
      <c r="A70" t="s">
        <v>615</v>
      </c>
      <c r="C70" s="26" t="s">
        <v>758</v>
      </c>
      <c r="D70" t="s">
        <v>759</v>
      </c>
      <c r="E70" t="s">
        <v>760</v>
      </c>
      <c r="F70" t="s">
        <v>761</v>
      </c>
      <c r="G70">
        <v>1537225200000</v>
      </c>
      <c r="H70">
        <v>1655535600000</v>
      </c>
      <c r="I70" t="s">
        <v>114</v>
      </c>
      <c r="K70">
        <v>1047337200000</v>
      </c>
      <c r="L70">
        <v>1655535600000</v>
      </c>
      <c r="M70" t="s">
        <v>615</v>
      </c>
      <c r="N70" t="s">
        <v>43</v>
      </c>
      <c r="O70" t="s">
        <v>43</v>
      </c>
    </row>
    <row r="71" spans="1:15" x14ac:dyDescent="0.25">
      <c r="A71" t="s">
        <v>615</v>
      </c>
      <c r="C71" s="26" t="s">
        <v>979</v>
      </c>
      <c r="D71" t="s">
        <v>980</v>
      </c>
      <c r="E71" t="s">
        <v>981</v>
      </c>
      <c r="F71" t="s">
        <v>662</v>
      </c>
      <c r="G71">
        <v>1537225200000</v>
      </c>
      <c r="H71">
        <v>1655535600000</v>
      </c>
      <c r="I71" t="s">
        <v>712</v>
      </c>
      <c r="K71">
        <v>1047337200000</v>
      </c>
      <c r="L71">
        <v>1655535600000</v>
      </c>
      <c r="M71" t="s">
        <v>615</v>
      </c>
      <c r="N71" t="s">
        <v>43</v>
      </c>
      <c r="O71" t="s">
        <v>43</v>
      </c>
    </row>
    <row r="72" spans="1:15" x14ac:dyDescent="0.25">
      <c r="A72" t="s">
        <v>615</v>
      </c>
      <c r="B72" t="s">
        <v>30</v>
      </c>
      <c r="C72" s="26" t="s">
        <v>716</v>
      </c>
      <c r="D72" t="s">
        <v>717</v>
      </c>
      <c r="E72" t="s">
        <v>718</v>
      </c>
      <c r="F72" t="s">
        <v>634</v>
      </c>
      <c r="G72">
        <v>1556838000000</v>
      </c>
      <c r="H72">
        <v>1644393600000</v>
      </c>
      <c r="I72" t="s">
        <v>114</v>
      </c>
      <c r="K72">
        <v>1047337200000</v>
      </c>
      <c r="L72">
        <v>1655535600000</v>
      </c>
      <c r="M72" t="s">
        <v>615</v>
      </c>
      <c r="N72" t="s">
        <v>43</v>
      </c>
      <c r="O72" t="s">
        <v>43</v>
      </c>
    </row>
    <row r="73" spans="1:15" x14ac:dyDescent="0.25">
      <c r="A73" t="s">
        <v>615</v>
      </c>
      <c r="C73" s="26" t="s">
        <v>701</v>
      </c>
      <c r="D73" t="s">
        <v>702</v>
      </c>
      <c r="E73" t="s">
        <v>700</v>
      </c>
      <c r="F73" t="s">
        <v>690</v>
      </c>
      <c r="G73">
        <v>1559516400000</v>
      </c>
      <c r="H73">
        <v>1655535600000</v>
      </c>
      <c r="I73" t="s">
        <v>114</v>
      </c>
      <c r="J73" t="s">
        <v>698</v>
      </c>
      <c r="K73">
        <v>1047337200000</v>
      </c>
      <c r="L73">
        <v>1655535600000</v>
      </c>
      <c r="M73" t="s">
        <v>615</v>
      </c>
      <c r="N73" t="s">
        <v>43</v>
      </c>
      <c r="O73" t="s">
        <v>43</v>
      </c>
    </row>
    <row r="74" spans="1:15" x14ac:dyDescent="0.25">
      <c r="A74" t="s">
        <v>615</v>
      </c>
      <c r="C74" s="26" t="s">
        <v>698</v>
      </c>
      <c r="D74" t="s">
        <v>699</v>
      </c>
      <c r="E74" t="s">
        <v>700</v>
      </c>
      <c r="F74" t="s">
        <v>690</v>
      </c>
      <c r="G74">
        <v>1560466800000</v>
      </c>
      <c r="H74">
        <v>1655535600000</v>
      </c>
      <c r="I74" t="s">
        <v>114</v>
      </c>
      <c r="K74">
        <v>1047337200000</v>
      </c>
      <c r="L74">
        <v>1655535600000</v>
      </c>
      <c r="M74" t="s">
        <v>615</v>
      </c>
      <c r="N74" t="s">
        <v>43</v>
      </c>
      <c r="O74" t="s">
        <v>43</v>
      </c>
    </row>
    <row r="75" spans="1:15" x14ac:dyDescent="0.25">
      <c r="A75" t="s">
        <v>615</v>
      </c>
      <c r="B75" t="s">
        <v>30</v>
      </c>
      <c r="C75" s="26" t="s">
        <v>831</v>
      </c>
      <c r="D75" t="s">
        <v>832</v>
      </c>
      <c r="E75" t="s">
        <v>833</v>
      </c>
      <c r="F75" t="s">
        <v>641</v>
      </c>
      <c r="G75">
        <v>1588287600000</v>
      </c>
      <c r="H75">
        <v>1655190000000</v>
      </c>
      <c r="I75" t="s">
        <v>114</v>
      </c>
      <c r="K75">
        <v>1047337200000</v>
      </c>
      <c r="L75">
        <v>1655535600000</v>
      </c>
      <c r="M75" t="s">
        <v>615</v>
      </c>
      <c r="N75" t="s">
        <v>43</v>
      </c>
      <c r="O75" t="s">
        <v>43</v>
      </c>
    </row>
    <row r="76" spans="1:15" x14ac:dyDescent="0.25">
      <c r="A76" t="s">
        <v>615</v>
      </c>
      <c r="C76" s="26" t="s">
        <v>982</v>
      </c>
      <c r="D76" t="s">
        <v>983</v>
      </c>
      <c r="E76" t="s">
        <v>984</v>
      </c>
      <c r="F76" t="s">
        <v>573</v>
      </c>
      <c r="G76">
        <v>1591052400000</v>
      </c>
      <c r="H76">
        <v>1635836400000</v>
      </c>
      <c r="I76" t="s">
        <v>114</v>
      </c>
      <c r="K76">
        <v>1047337200000</v>
      </c>
      <c r="L76">
        <v>1655535600000</v>
      </c>
      <c r="M76" t="s">
        <v>615</v>
      </c>
      <c r="N76" t="s">
        <v>43</v>
      </c>
      <c r="O76" t="s">
        <v>43</v>
      </c>
    </row>
    <row r="77" spans="1:15" x14ac:dyDescent="0.25">
      <c r="A77" t="s">
        <v>615</v>
      </c>
      <c r="B77" t="s">
        <v>30</v>
      </c>
      <c r="C77" s="26" t="s">
        <v>985</v>
      </c>
      <c r="D77" t="s">
        <v>986</v>
      </c>
      <c r="E77" t="s">
        <v>987</v>
      </c>
      <c r="F77" t="s">
        <v>707</v>
      </c>
      <c r="G77">
        <v>1604617200000</v>
      </c>
      <c r="H77">
        <v>1655535600000</v>
      </c>
      <c r="I77" t="s">
        <v>114</v>
      </c>
      <c r="K77">
        <v>1047337200000</v>
      </c>
      <c r="L77">
        <v>1655535600000</v>
      </c>
      <c r="M77" t="s">
        <v>615</v>
      </c>
      <c r="N77" t="s">
        <v>43</v>
      </c>
      <c r="O77" t="s">
        <v>43</v>
      </c>
    </row>
    <row r="78" spans="1:15" x14ac:dyDescent="0.25">
      <c r="A78" t="s">
        <v>615</v>
      </c>
      <c r="B78" t="s">
        <v>30</v>
      </c>
      <c r="C78" s="26" t="s">
        <v>988</v>
      </c>
      <c r="D78" t="s">
        <v>989</v>
      </c>
      <c r="E78" t="s">
        <v>990</v>
      </c>
      <c r="F78" t="s">
        <v>641</v>
      </c>
      <c r="G78">
        <v>1607814000000</v>
      </c>
      <c r="H78">
        <v>1610319600000</v>
      </c>
      <c r="I78" t="s">
        <v>712</v>
      </c>
      <c r="K78">
        <v>1047337200000</v>
      </c>
      <c r="L78">
        <v>1655535600000</v>
      </c>
      <c r="M78" t="s">
        <v>615</v>
      </c>
      <c r="N78" t="s">
        <v>43</v>
      </c>
      <c r="O78" t="s">
        <v>43</v>
      </c>
    </row>
    <row r="79" spans="1:15" x14ac:dyDescent="0.25">
      <c r="A79" t="s">
        <v>615</v>
      </c>
      <c r="B79" t="s">
        <v>30</v>
      </c>
      <c r="C79" s="26" t="s">
        <v>991</v>
      </c>
      <c r="D79" t="s">
        <v>992</v>
      </c>
      <c r="E79" t="s">
        <v>993</v>
      </c>
      <c r="F79" t="s">
        <v>641</v>
      </c>
      <c r="G79">
        <v>1610665200000</v>
      </c>
      <c r="H79">
        <v>1655535600000</v>
      </c>
      <c r="I79" t="s">
        <v>712</v>
      </c>
      <c r="K79">
        <v>1047337200000</v>
      </c>
      <c r="L79">
        <v>1655535600000</v>
      </c>
      <c r="M79" t="s">
        <v>615</v>
      </c>
      <c r="N79" t="s">
        <v>43</v>
      </c>
      <c r="O79" t="s">
        <v>43</v>
      </c>
    </row>
    <row r="80" spans="1:15" x14ac:dyDescent="0.25">
      <c r="A80" t="s">
        <v>615</v>
      </c>
      <c r="C80" s="26" t="s">
        <v>828</v>
      </c>
      <c r="D80" t="s">
        <v>829</v>
      </c>
      <c r="E80" t="s">
        <v>830</v>
      </c>
      <c r="F80" t="s">
        <v>573</v>
      </c>
      <c r="G80">
        <v>1622617200000</v>
      </c>
      <c r="H80">
        <v>1635836400000</v>
      </c>
      <c r="I80" t="s">
        <v>114</v>
      </c>
      <c r="K80">
        <v>1047337200000</v>
      </c>
      <c r="L80">
        <v>1655535600000</v>
      </c>
      <c r="M80" t="s">
        <v>615</v>
      </c>
      <c r="N80" t="s">
        <v>43</v>
      </c>
      <c r="O80" t="s">
        <v>43</v>
      </c>
    </row>
    <row r="81" spans="1:15" x14ac:dyDescent="0.25">
      <c r="A81" t="s">
        <v>615</v>
      </c>
      <c r="B81" t="s">
        <v>30</v>
      </c>
      <c r="C81" s="26" t="s">
        <v>663</v>
      </c>
      <c r="D81" t="s">
        <v>664</v>
      </c>
      <c r="E81" t="s">
        <v>665</v>
      </c>
      <c r="F81" t="s">
        <v>666</v>
      </c>
      <c r="G81">
        <v>1625209200000</v>
      </c>
      <c r="H81">
        <v>1655535600000</v>
      </c>
      <c r="I81" t="s">
        <v>114</v>
      </c>
      <c r="K81">
        <v>1047337200000</v>
      </c>
      <c r="L81">
        <v>1655535600000</v>
      </c>
      <c r="M81" t="s">
        <v>615</v>
      </c>
      <c r="N81" t="s">
        <v>43</v>
      </c>
      <c r="O81" t="s">
        <v>43</v>
      </c>
    </row>
    <row r="82" spans="1:15" x14ac:dyDescent="0.25">
      <c r="A82" t="s">
        <v>615</v>
      </c>
      <c r="C82" s="26" t="s">
        <v>738</v>
      </c>
      <c r="D82" t="s">
        <v>739</v>
      </c>
      <c r="E82" t="s">
        <v>740</v>
      </c>
      <c r="F82" t="s">
        <v>662</v>
      </c>
      <c r="G82">
        <v>1630566000000</v>
      </c>
      <c r="H82">
        <v>1655190000000</v>
      </c>
      <c r="I82" t="s">
        <v>114</v>
      </c>
      <c r="K82">
        <v>1047337200000</v>
      </c>
      <c r="L82">
        <v>1655535600000</v>
      </c>
      <c r="M82" t="s">
        <v>615</v>
      </c>
      <c r="N82" t="s">
        <v>43</v>
      </c>
      <c r="O82" t="s">
        <v>43</v>
      </c>
    </row>
    <row r="83" spans="1:15" x14ac:dyDescent="0.25">
      <c r="A83" t="s">
        <v>615</v>
      </c>
      <c r="B83" t="s">
        <v>30</v>
      </c>
      <c r="C83" s="26" t="s">
        <v>994</v>
      </c>
      <c r="D83" t="s">
        <v>995</v>
      </c>
      <c r="E83" t="s">
        <v>996</v>
      </c>
      <c r="F83" t="s">
        <v>686</v>
      </c>
      <c r="G83">
        <v>1632466800000</v>
      </c>
      <c r="H83">
        <v>1655535600000</v>
      </c>
      <c r="I83" t="s">
        <v>114</v>
      </c>
      <c r="K83">
        <v>1047337200000</v>
      </c>
      <c r="L83">
        <v>1655535600000</v>
      </c>
      <c r="M83" t="s">
        <v>615</v>
      </c>
      <c r="N83" t="s">
        <v>43</v>
      </c>
      <c r="O83" t="s">
        <v>43</v>
      </c>
    </row>
    <row r="84" spans="1:15" x14ac:dyDescent="0.25">
      <c r="A84" t="s">
        <v>615</v>
      </c>
      <c r="C84" s="26" t="s">
        <v>785</v>
      </c>
      <c r="D84" t="s">
        <v>786</v>
      </c>
      <c r="E84" t="s">
        <v>787</v>
      </c>
      <c r="F84" t="s">
        <v>662</v>
      </c>
      <c r="G84">
        <v>1047337200000</v>
      </c>
      <c r="H84">
        <v>1201302000000</v>
      </c>
      <c r="I84" t="s">
        <v>114</v>
      </c>
      <c r="K84">
        <v>1047337200000</v>
      </c>
      <c r="L84">
        <v>1655535600000</v>
      </c>
      <c r="M84" t="s">
        <v>615</v>
      </c>
      <c r="N84" t="s">
        <v>43</v>
      </c>
      <c r="O84" t="s">
        <v>43</v>
      </c>
    </row>
    <row r="85" spans="1:15" x14ac:dyDescent="0.25">
      <c r="A85" t="s">
        <v>615</v>
      </c>
      <c r="C85" s="26" t="s">
        <v>997</v>
      </c>
      <c r="D85" t="s">
        <v>998</v>
      </c>
      <c r="E85" t="s">
        <v>999</v>
      </c>
      <c r="F85" t="s">
        <v>573</v>
      </c>
      <c r="G85">
        <v>1414281600000</v>
      </c>
      <c r="H85">
        <v>1485385200000</v>
      </c>
      <c r="I85" t="s">
        <v>114</v>
      </c>
      <c r="K85">
        <v>1414281600000</v>
      </c>
      <c r="L85">
        <v>1655535600000</v>
      </c>
      <c r="M85" t="s">
        <v>615</v>
      </c>
      <c r="N85" t="s">
        <v>731</v>
      </c>
      <c r="O85" t="s">
        <v>43</v>
      </c>
    </row>
    <row r="86" spans="1:15" x14ac:dyDescent="0.25">
      <c r="A86" t="s">
        <v>615</v>
      </c>
      <c r="C86" s="26" t="s">
        <v>878</v>
      </c>
      <c r="D86" t="s">
        <v>879</v>
      </c>
      <c r="E86" t="s">
        <v>880</v>
      </c>
      <c r="F86" t="s">
        <v>781</v>
      </c>
      <c r="G86">
        <v>1414281600000</v>
      </c>
      <c r="H86">
        <v>1654585200000</v>
      </c>
      <c r="I86" t="s">
        <v>114</v>
      </c>
      <c r="K86">
        <v>1414281600000</v>
      </c>
      <c r="L86">
        <v>1655535600000</v>
      </c>
      <c r="M86" t="s">
        <v>615</v>
      </c>
      <c r="N86" t="s">
        <v>731</v>
      </c>
      <c r="O86" t="s">
        <v>43</v>
      </c>
    </row>
    <row r="87" spans="1:15" x14ac:dyDescent="0.25">
      <c r="A87" t="s">
        <v>615</v>
      </c>
      <c r="B87" t="s">
        <v>30</v>
      </c>
      <c r="C87" s="26" t="s">
        <v>788</v>
      </c>
      <c r="D87" t="s">
        <v>789</v>
      </c>
      <c r="E87" t="s">
        <v>790</v>
      </c>
      <c r="F87" t="s">
        <v>781</v>
      </c>
      <c r="G87">
        <v>1414281600000</v>
      </c>
      <c r="H87">
        <v>1654585200000</v>
      </c>
      <c r="I87" t="s">
        <v>114</v>
      </c>
      <c r="K87">
        <v>1414281600000</v>
      </c>
      <c r="L87">
        <v>1655535600000</v>
      </c>
      <c r="M87" t="s">
        <v>615</v>
      </c>
      <c r="N87" t="s">
        <v>731</v>
      </c>
      <c r="O87" t="s">
        <v>43</v>
      </c>
    </row>
    <row r="88" spans="1:15" x14ac:dyDescent="0.25">
      <c r="A88" t="s">
        <v>615</v>
      </c>
      <c r="C88" s="26" t="s">
        <v>1000</v>
      </c>
      <c r="D88" t="s">
        <v>1001</v>
      </c>
      <c r="E88" t="s">
        <v>1002</v>
      </c>
      <c r="F88" t="s">
        <v>573</v>
      </c>
      <c r="G88">
        <v>1414281600000</v>
      </c>
      <c r="H88">
        <v>1485385200000</v>
      </c>
      <c r="I88" t="s">
        <v>114</v>
      </c>
      <c r="K88">
        <v>1414281600000</v>
      </c>
      <c r="L88">
        <v>1655535600000</v>
      </c>
      <c r="M88" t="s">
        <v>615</v>
      </c>
      <c r="N88" t="s">
        <v>731</v>
      </c>
      <c r="O88" t="s">
        <v>43</v>
      </c>
    </row>
    <row r="89" spans="1:15" x14ac:dyDescent="0.25">
      <c r="A89" t="s">
        <v>615</v>
      </c>
      <c r="B89" t="s">
        <v>30</v>
      </c>
      <c r="C89" s="26" t="s">
        <v>1003</v>
      </c>
      <c r="D89" t="s">
        <v>1004</v>
      </c>
      <c r="E89" t="s">
        <v>1005</v>
      </c>
      <c r="F89" t="s">
        <v>666</v>
      </c>
      <c r="G89">
        <v>1501110000000</v>
      </c>
      <c r="H89">
        <v>1501282800000</v>
      </c>
      <c r="I89" t="s">
        <v>712</v>
      </c>
      <c r="K89">
        <v>1414281600000</v>
      </c>
      <c r="L89">
        <v>1655535600000</v>
      </c>
      <c r="M89" t="s">
        <v>615</v>
      </c>
      <c r="N89" t="s">
        <v>731</v>
      </c>
      <c r="O89" t="s">
        <v>43</v>
      </c>
    </row>
    <row r="90" spans="1:15" x14ac:dyDescent="0.25">
      <c r="A90" t="s">
        <v>615</v>
      </c>
      <c r="C90" s="26" t="s">
        <v>687</v>
      </c>
      <c r="D90" t="s">
        <v>688</v>
      </c>
      <c r="E90" t="s">
        <v>689</v>
      </c>
      <c r="F90" t="s">
        <v>690</v>
      </c>
      <c r="G90">
        <v>1528239600000</v>
      </c>
      <c r="H90">
        <v>1655535600000</v>
      </c>
      <c r="I90" t="s">
        <v>114</v>
      </c>
      <c r="K90">
        <v>1414281600000</v>
      </c>
      <c r="L90">
        <v>1655535600000</v>
      </c>
      <c r="M90" t="s">
        <v>615</v>
      </c>
      <c r="N90" t="s">
        <v>731</v>
      </c>
      <c r="O90" t="s">
        <v>43</v>
      </c>
    </row>
    <row r="91" spans="1:15" x14ac:dyDescent="0.25">
      <c r="A91" t="s">
        <v>615</v>
      </c>
      <c r="B91" t="s">
        <v>30</v>
      </c>
      <c r="C91" s="26" t="s">
        <v>1006</v>
      </c>
      <c r="D91" t="s">
        <v>1007</v>
      </c>
      <c r="E91" t="s">
        <v>1008</v>
      </c>
      <c r="F91" t="s">
        <v>686</v>
      </c>
      <c r="G91">
        <v>1528498800000</v>
      </c>
      <c r="H91">
        <v>1617318000000</v>
      </c>
      <c r="I91" t="s">
        <v>712</v>
      </c>
      <c r="K91">
        <v>1414281600000</v>
      </c>
      <c r="L91">
        <v>1655535600000</v>
      </c>
      <c r="M91" t="s">
        <v>615</v>
      </c>
      <c r="N91" t="s">
        <v>731</v>
      </c>
      <c r="O91" t="s">
        <v>43</v>
      </c>
    </row>
    <row r="92" spans="1:15" x14ac:dyDescent="0.25">
      <c r="A92" t="s">
        <v>615</v>
      </c>
      <c r="C92" s="26" t="s">
        <v>667</v>
      </c>
      <c r="D92" t="s">
        <v>668</v>
      </c>
      <c r="E92" t="s">
        <v>669</v>
      </c>
      <c r="F92" t="s">
        <v>404</v>
      </c>
      <c r="G92">
        <v>1552863600000</v>
      </c>
      <c r="H92">
        <v>1616972400000</v>
      </c>
      <c r="I92" t="s">
        <v>114</v>
      </c>
      <c r="K92">
        <v>1414281600000</v>
      </c>
      <c r="L92">
        <v>1655535600000</v>
      </c>
      <c r="M92" t="s">
        <v>615</v>
      </c>
      <c r="N92" t="s">
        <v>731</v>
      </c>
      <c r="O92" t="s">
        <v>43</v>
      </c>
    </row>
    <row r="93" spans="1:15" x14ac:dyDescent="0.25">
      <c r="A93" t="s">
        <v>615</v>
      </c>
      <c r="B93" t="s">
        <v>30</v>
      </c>
      <c r="C93" s="26" t="s">
        <v>1009</v>
      </c>
      <c r="D93" t="s">
        <v>1010</v>
      </c>
      <c r="E93" t="s">
        <v>1011</v>
      </c>
      <c r="F93" t="s">
        <v>711</v>
      </c>
      <c r="G93">
        <v>1557874800000</v>
      </c>
      <c r="H93">
        <v>1655535600000</v>
      </c>
      <c r="I93" t="s">
        <v>712</v>
      </c>
      <c r="K93">
        <v>1414281600000</v>
      </c>
      <c r="L93">
        <v>1655535600000</v>
      </c>
      <c r="M93" t="s">
        <v>615</v>
      </c>
      <c r="N93" t="s">
        <v>731</v>
      </c>
      <c r="O93" t="s">
        <v>43</v>
      </c>
    </row>
    <row r="94" spans="1:15" x14ac:dyDescent="0.25">
      <c r="A94" t="s">
        <v>615</v>
      </c>
      <c r="B94" t="s">
        <v>30</v>
      </c>
      <c r="C94" s="26" t="s">
        <v>873</v>
      </c>
      <c r="D94" t="s">
        <v>874</v>
      </c>
      <c r="E94" t="s">
        <v>875</v>
      </c>
      <c r="F94" t="s">
        <v>573</v>
      </c>
      <c r="G94">
        <v>1557874800000</v>
      </c>
      <c r="H94">
        <v>1655535600000</v>
      </c>
      <c r="I94" t="s">
        <v>114</v>
      </c>
      <c r="K94">
        <v>1414281600000</v>
      </c>
      <c r="L94">
        <v>1655535600000</v>
      </c>
      <c r="M94" t="s">
        <v>615</v>
      </c>
      <c r="N94" t="s">
        <v>731</v>
      </c>
      <c r="O94" t="s">
        <v>43</v>
      </c>
    </row>
    <row r="95" spans="1:15" x14ac:dyDescent="0.25">
      <c r="A95" t="s">
        <v>615</v>
      </c>
      <c r="C95" s="26" t="s">
        <v>881</v>
      </c>
      <c r="D95" t="s">
        <v>882</v>
      </c>
      <c r="E95" t="s">
        <v>883</v>
      </c>
      <c r="F95" t="s">
        <v>697</v>
      </c>
      <c r="G95">
        <v>1559516400000</v>
      </c>
      <c r="H95">
        <v>1655190000000</v>
      </c>
      <c r="I95" t="s">
        <v>114</v>
      </c>
      <c r="K95">
        <v>1414281600000</v>
      </c>
      <c r="L95">
        <v>1655535600000</v>
      </c>
      <c r="M95" t="s">
        <v>615</v>
      </c>
      <c r="N95" t="s">
        <v>731</v>
      </c>
      <c r="O95" t="s">
        <v>43</v>
      </c>
    </row>
    <row r="96" spans="1:15" x14ac:dyDescent="0.25">
      <c r="A96" t="s">
        <v>615</v>
      </c>
      <c r="C96" s="26" t="s">
        <v>703</v>
      </c>
      <c r="D96" t="s">
        <v>704</v>
      </c>
      <c r="E96" t="s">
        <v>705</v>
      </c>
      <c r="F96" t="s">
        <v>686</v>
      </c>
      <c r="G96">
        <v>1585695600000</v>
      </c>
      <c r="H96">
        <v>1614412800000</v>
      </c>
      <c r="I96" t="s">
        <v>114</v>
      </c>
      <c r="K96">
        <v>1414281600000</v>
      </c>
      <c r="L96">
        <v>1655535600000</v>
      </c>
      <c r="M96" t="s">
        <v>615</v>
      </c>
      <c r="N96" t="s">
        <v>731</v>
      </c>
      <c r="O96" t="s">
        <v>43</v>
      </c>
    </row>
    <row r="97" spans="1:15" x14ac:dyDescent="0.25">
      <c r="A97" t="s">
        <v>615</v>
      </c>
      <c r="B97" t="s">
        <v>30</v>
      </c>
      <c r="C97" s="26" t="s">
        <v>1012</v>
      </c>
      <c r="D97" t="s">
        <v>1013</v>
      </c>
      <c r="E97" t="s">
        <v>1014</v>
      </c>
      <c r="F97" t="s">
        <v>730</v>
      </c>
      <c r="G97">
        <v>1595919600000</v>
      </c>
      <c r="H97">
        <v>1614412800000</v>
      </c>
      <c r="I97" t="s">
        <v>114</v>
      </c>
      <c r="K97">
        <v>1414281600000</v>
      </c>
      <c r="L97">
        <v>1655535600000</v>
      </c>
      <c r="M97" t="s">
        <v>615</v>
      </c>
      <c r="N97" t="s">
        <v>731</v>
      </c>
      <c r="O97" t="s">
        <v>43</v>
      </c>
    </row>
    <row r="98" spans="1:15" x14ac:dyDescent="0.25">
      <c r="A98" t="s">
        <v>615</v>
      </c>
      <c r="B98" t="s">
        <v>30</v>
      </c>
      <c r="C98" s="26" t="s">
        <v>1015</v>
      </c>
      <c r="D98" t="s">
        <v>1016</v>
      </c>
      <c r="E98" t="s">
        <v>1017</v>
      </c>
      <c r="F98" t="s">
        <v>730</v>
      </c>
      <c r="G98">
        <v>1595919600000</v>
      </c>
      <c r="H98">
        <v>1614412800000</v>
      </c>
      <c r="I98" t="s">
        <v>114</v>
      </c>
      <c r="K98">
        <v>1414281600000</v>
      </c>
      <c r="L98">
        <v>1655535600000</v>
      </c>
      <c r="M98" t="s">
        <v>615</v>
      </c>
      <c r="N98" t="s">
        <v>731</v>
      </c>
      <c r="O98" t="s">
        <v>43</v>
      </c>
    </row>
    <row r="99" spans="1:15" x14ac:dyDescent="0.25">
      <c r="A99" t="s">
        <v>615</v>
      </c>
      <c r="C99" s="26" t="s">
        <v>647</v>
      </c>
      <c r="D99" t="s">
        <v>648</v>
      </c>
      <c r="E99" t="s">
        <v>649</v>
      </c>
      <c r="F99" t="s">
        <v>573</v>
      </c>
      <c r="G99">
        <v>1600383600000</v>
      </c>
      <c r="H99">
        <v>1654585200000</v>
      </c>
      <c r="I99" t="s">
        <v>114</v>
      </c>
      <c r="J99" t="s">
        <v>635</v>
      </c>
      <c r="K99">
        <v>1414281600000</v>
      </c>
      <c r="L99">
        <v>1655535600000</v>
      </c>
      <c r="M99" t="s">
        <v>615</v>
      </c>
      <c r="N99" t="s">
        <v>731</v>
      </c>
      <c r="O99" t="s">
        <v>43</v>
      </c>
    </row>
    <row r="100" spans="1:15" x14ac:dyDescent="0.25">
      <c r="A100" t="s">
        <v>615</v>
      </c>
      <c r="B100" t="s">
        <v>30</v>
      </c>
      <c r="C100" s="26" t="s">
        <v>834</v>
      </c>
      <c r="D100" t="s">
        <v>835</v>
      </c>
      <c r="E100" t="s">
        <v>836</v>
      </c>
      <c r="F100" t="s">
        <v>662</v>
      </c>
      <c r="G100">
        <v>1605394800000</v>
      </c>
      <c r="H100">
        <v>1655535600000</v>
      </c>
      <c r="I100" t="s">
        <v>114</v>
      </c>
      <c r="K100">
        <v>1414281600000</v>
      </c>
      <c r="L100">
        <v>1655535600000</v>
      </c>
      <c r="M100" t="s">
        <v>615</v>
      </c>
      <c r="N100" t="s">
        <v>731</v>
      </c>
      <c r="O100" t="s">
        <v>43</v>
      </c>
    </row>
    <row r="101" spans="1:15" x14ac:dyDescent="0.25">
      <c r="A101" t="s">
        <v>615</v>
      </c>
      <c r="B101" t="s">
        <v>30</v>
      </c>
      <c r="C101" s="26" t="s">
        <v>837</v>
      </c>
      <c r="D101" t="s">
        <v>838</v>
      </c>
      <c r="E101" t="s">
        <v>839</v>
      </c>
      <c r="F101" t="s">
        <v>662</v>
      </c>
      <c r="G101">
        <v>1605394800000</v>
      </c>
      <c r="H101">
        <v>1655535600000</v>
      </c>
      <c r="I101" t="s">
        <v>114</v>
      </c>
      <c r="K101">
        <v>1414281600000</v>
      </c>
      <c r="L101">
        <v>1655535600000</v>
      </c>
      <c r="M101" t="s">
        <v>615</v>
      </c>
      <c r="N101" t="s">
        <v>731</v>
      </c>
      <c r="O101" t="s">
        <v>43</v>
      </c>
    </row>
    <row r="102" spans="1:15" x14ac:dyDescent="0.25">
      <c r="A102" t="s">
        <v>615</v>
      </c>
      <c r="C102" s="26" t="s">
        <v>876</v>
      </c>
      <c r="D102" t="s">
        <v>877</v>
      </c>
      <c r="E102" t="s">
        <v>779</v>
      </c>
      <c r="F102" t="s">
        <v>780</v>
      </c>
      <c r="G102">
        <v>1621926000000</v>
      </c>
      <c r="H102">
        <v>1654585200000</v>
      </c>
      <c r="I102" t="s">
        <v>114</v>
      </c>
      <c r="K102">
        <v>1414281600000</v>
      </c>
      <c r="L102">
        <v>1655535600000</v>
      </c>
      <c r="M102" t="s">
        <v>615</v>
      </c>
      <c r="N102" t="s">
        <v>731</v>
      </c>
      <c r="O102" t="s">
        <v>43</v>
      </c>
    </row>
    <row r="103" spans="1:15" x14ac:dyDescent="0.25">
      <c r="A103" t="s">
        <v>615</v>
      </c>
      <c r="C103" s="26" t="s">
        <v>1018</v>
      </c>
      <c r="D103" t="s">
        <v>1019</v>
      </c>
      <c r="E103" t="s">
        <v>760</v>
      </c>
      <c r="F103" t="s">
        <v>761</v>
      </c>
      <c r="G103">
        <v>1636444800000</v>
      </c>
      <c r="H103">
        <v>1655535600000</v>
      </c>
      <c r="I103" t="s">
        <v>114</v>
      </c>
      <c r="K103">
        <v>1414281600000</v>
      </c>
      <c r="L103">
        <v>1655535600000</v>
      </c>
      <c r="M103" t="s">
        <v>615</v>
      </c>
      <c r="N103" t="s">
        <v>731</v>
      </c>
      <c r="O103" t="s">
        <v>43</v>
      </c>
    </row>
    <row r="104" spans="1:15" x14ac:dyDescent="0.25">
      <c r="A104" t="s">
        <v>615</v>
      </c>
      <c r="C104" s="26" t="s">
        <v>1020</v>
      </c>
      <c r="D104" t="s">
        <v>1021</v>
      </c>
      <c r="E104" t="s">
        <v>1022</v>
      </c>
      <c r="F104" t="s">
        <v>666</v>
      </c>
      <c r="G104">
        <v>1638086400000</v>
      </c>
      <c r="H104">
        <v>1638086400000</v>
      </c>
      <c r="I104" t="s">
        <v>114</v>
      </c>
      <c r="K104">
        <v>1414281600000</v>
      </c>
      <c r="L104">
        <v>1655535600000</v>
      </c>
      <c r="M104" t="s">
        <v>615</v>
      </c>
      <c r="N104" t="s">
        <v>731</v>
      </c>
      <c r="O104" t="s">
        <v>43</v>
      </c>
    </row>
    <row r="105" spans="1:15" x14ac:dyDescent="0.25">
      <c r="A105" t="s">
        <v>615</v>
      </c>
      <c r="C105" s="26" t="s">
        <v>708</v>
      </c>
      <c r="D105" t="s">
        <v>709</v>
      </c>
      <c r="E105" t="s">
        <v>710</v>
      </c>
      <c r="F105" t="s">
        <v>646</v>
      </c>
      <c r="G105">
        <v>1641888000000</v>
      </c>
      <c r="H105">
        <v>1655535600000</v>
      </c>
      <c r="I105" t="s">
        <v>114</v>
      </c>
      <c r="K105">
        <v>1414281600000</v>
      </c>
      <c r="L105">
        <v>1655535600000</v>
      </c>
      <c r="M105" t="s">
        <v>615</v>
      </c>
      <c r="N105" t="s">
        <v>731</v>
      </c>
      <c r="O105" t="s">
        <v>43</v>
      </c>
    </row>
    <row r="106" spans="1:15" x14ac:dyDescent="0.25">
      <c r="A106" t="s">
        <v>615</v>
      </c>
      <c r="B106" t="s">
        <v>30</v>
      </c>
      <c r="C106" s="26" t="s">
        <v>713</v>
      </c>
      <c r="D106" t="s">
        <v>714</v>
      </c>
      <c r="E106" t="s">
        <v>715</v>
      </c>
      <c r="F106" t="s">
        <v>690</v>
      </c>
      <c r="G106">
        <v>1641888000000</v>
      </c>
      <c r="H106">
        <v>1655535600000</v>
      </c>
      <c r="I106" t="s">
        <v>114</v>
      </c>
      <c r="K106">
        <v>1414281600000</v>
      </c>
      <c r="L106">
        <v>1655535600000</v>
      </c>
      <c r="M106" t="s">
        <v>615</v>
      </c>
      <c r="N106" t="s">
        <v>731</v>
      </c>
      <c r="O106" t="s">
        <v>43</v>
      </c>
    </row>
    <row r="107" spans="1:15" x14ac:dyDescent="0.25">
      <c r="A107" t="s">
        <v>615</v>
      </c>
      <c r="B107" t="s">
        <v>30</v>
      </c>
      <c r="C107" s="26" t="s">
        <v>1023</v>
      </c>
      <c r="D107" t="s">
        <v>1024</v>
      </c>
      <c r="E107" t="s">
        <v>1025</v>
      </c>
      <c r="F107" t="s">
        <v>404</v>
      </c>
      <c r="G107">
        <v>1641974400000</v>
      </c>
      <c r="H107">
        <v>1655535600000</v>
      </c>
      <c r="I107" t="s">
        <v>712</v>
      </c>
      <c r="K107">
        <v>1414281600000</v>
      </c>
      <c r="L107">
        <v>1655535600000</v>
      </c>
      <c r="M107" t="s">
        <v>615</v>
      </c>
      <c r="N107" t="s">
        <v>731</v>
      </c>
      <c r="O107" t="s">
        <v>43</v>
      </c>
    </row>
    <row r="108" spans="1:15" x14ac:dyDescent="0.25">
      <c r="A108" t="s">
        <v>615</v>
      </c>
      <c r="C108" s="26" t="s">
        <v>1026</v>
      </c>
      <c r="D108" t="s">
        <v>1027</v>
      </c>
      <c r="E108" t="s">
        <v>1028</v>
      </c>
      <c r="F108" t="s">
        <v>573</v>
      </c>
      <c r="G108">
        <v>1642233600000</v>
      </c>
      <c r="H108">
        <v>1655190000000</v>
      </c>
      <c r="I108" t="s">
        <v>114</v>
      </c>
      <c r="K108">
        <v>1414281600000</v>
      </c>
      <c r="L108">
        <v>1655535600000</v>
      </c>
      <c r="M108" t="s">
        <v>615</v>
      </c>
      <c r="N108" t="s">
        <v>731</v>
      </c>
      <c r="O108" t="s">
        <v>43</v>
      </c>
    </row>
    <row r="109" spans="1:15" x14ac:dyDescent="0.25">
      <c r="A109" t="s">
        <v>615</v>
      </c>
      <c r="B109" t="s">
        <v>30</v>
      </c>
      <c r="C109" s="26" t="s">
        <v>735</v>
      </c>
      <c r="D109" t="s">
        <v>736</v>
      </c>
      <c r="E109" t="s">
        <v>737</v>
      </c>
      <c r="F109" t="s">
        <v>573</v>
      </c>
      <c r="G109">
        <v>1533510000000</v>
      </c>
      <c r="H109">
        <v>1655535600000</v>
      </c>
      <c r="I109" t="s">
        <v>114</v>
      </c>
      <c r="J109" t="s">
        <v>635</v>
      </c>
      <c r="K109">
        <v>1533510000000</v>
      </c>
      <c r="L109">
        <v>1655535600000</v>
      </c>
      <c r="M109" t="s">
        <v>615</v>
      </c>
      <c r="N109" t="s">
        <v>43</v>
      </c>
      <c r="O109" t="s">
        <v>1029</v>
      </c>
    </row>
    <row r="110" spans="1:15" x14ac:dyDescent="0.25">
      <c r="A110" t="s">
        <v>615</v>
      </c>
      <c r="C110" s="26" t="s">
        <v>667</v>
      </c>
      <c r="D110" t="s">
        <v>668</v>
      </c>
      <c r="E110" t="s">
        <v>669</v>
      </c>
      <c r="F110" t="s">
        <v>404</v>
      </c>
      <c r="G110">
        <v>1533510000000</v>
      </c>
      <c r="H110">
        <v>1655535600000</v>
      </c>
      <c r="I110" t="s">
        <v>114</v>
      </c>
      <c r="K110">
        <v>1533510000000</v>
      </c>
      <c r="L110">
        <v>1655535600000</v>
      </c>
      <c r="M110" t="s">
        <v>615</v>
      </c>
      <c r="N110" t="s">
        <v>43</v>
      </c>
      <c r="O110" t="s">
        <v>1029</v>
      </c>
    </row>
    <row r="111" spans="1:15" x14ac:dyDescent="0.25">
      <c r="A111" t="s">
        <v>615</v>
      </c>
      <c r="C111" s="26" t="s">
        <v>687</v>
      </c>
      <c r="D111" t="s">
        <v>688</v>
      </c>
      <c r="E111" t="s">
        <v>689</v>
      </c>
      <c r="F111" t="s">
        <v>690</v>
      </c>
      <c r="G111">
        <v>1533510000000</v>
      </c>
      <c r="H111">
        <v>1654844400000</v>
      </c>
      <c r="I111" t="s">
        <v>114</v>
      </c>
      <c r="K111">
        <v>1533510000000</v>
      </c>
      <c r="L111">
        <v>1655535600000</v>
      </c>
      <c r="M111" t="s">
        <v>615</v>
      </c>
      <c r="N111" t="s">
        <v>43</v>
      </c>
      <c r="O111" t="s">
        <v>1029</v>
      </c>
    </row>
    <row r="112" spans="1:15" x14ac:dyDescent="0.25">
      <c r="A112" t="s">
        <v>615</v>
      </c>
      <c r="C112" s="26" t="s">
        <v>703</v>
      </c>
      <c r="D112" t="s">
        <v>704</v>
      </c>
      <c r="E112" t="s">
        <v>705</v>
      </c>
      <c r="F112" t="s">
        <v>686</v>
      </c>
      <c r="G112">
        <v>1588114800000</v>
      </c>
      <c r="H112">
        <v>1655535600000</v>
      </c>
      <c r="I112" t="s">
        <v>114</v>
      </c>
      <c r="K112">
        <v>1533510000000</v>
      </c>
      <c r="L112">
        <v>1655535600000</v>
      </c>
      <c r="M112" t="s">
        <v>615</v>
      </c>
      <c r="N112" t="s">
        <v>43</v>
      </c>
      <c r="O112" t="s">
        <v>1029</v>
      </c>
    </row>
    <row r="113" spans="1:15" x14ac:dyDescent="0.25">
      <c r="A113" t="s">
        <v>615</v>
      </c>
      <c r="B113" t="s">
        <v>30</v>
      </c>
      <c r="C113" s="26" t="s">
        <v>1030</v>
      </c>
      <c r="D113" t="s">
        <v>1031</v>
      </c>
      <c r="E113" t="s">
        <v>1032</v>
      </c>
      <c r="F113" t="s">
        <v>404</v>
      </c>
      <c r="G113">
        <v>1588114800000</v>
      </c>
      <c r="H113">
        <v>1654844400000</v>
      </c>
      <c r="I113" t="s">
        <v>114</v>
      </c>
      <c r="K113">
        <v>1533510000000</v>
      </c>
      <c r="L113">
        <v>1655535600000</v>
      </c>
      <c r="M113" t="s">
        <v>615</v>
      </c>
      <c r="N113" t="s">
        <v>43</v>
      </c>
      <c r="O113" t="s">
        <v>1029</v>
      </c>
    </row>
    <row r="114" spans="1:15" x14ac:dyDescent="0.25">
      <c r="A114" t="s">
        <v>615</v>
      </c>
      <c r="B114" t="s">
        <v>30</v>
      </c>
      <c r="C114" s="26" t="s">
        <v>834</v>
      </c>
      <c r="D114" t="s">
        <v>835</v>
      </c>
      <c r="E114" t="s">
        <v>836</v>
      </c>
      <c r="F114" t="s">
        <v>662</v>
      </c>
      <c r="G114">
        <v>1612684800000</v>
      </c>
      <c r="H114">
        <v>1655535600000</v>
      </c>
      <c r="I114" t="s">
        <v>114</v>
      </c>
      <c r="K114">
        <v>1533510000000</v>
      </c>
      <c r="L114">
        <v>1655535600000</v>
      </c>
      <c r="M114" t="s">
        <v>615</v>
      </c>
      <c r="N114" t="s">
        <v>43</v>
      </c>
      <c r="O114" t="s">
        <v>1029</v>
      </c>
    </row>
    <row r="115" spans="1:15" x14ac:dyDescent="0.25">
      <c r="A115" t="s">
        <v>615</v>
      </c>
      <c r="B115" t="s">
        <v>30</v>
      </c>
      <c r="C115" s="26" t="s">
        <v>788</v>
      </c>
      <c r="D115" t="s">
        <v>789</v>
      </c>
      <c r="E115" t="s">
        <v>790</v>
      </c>
      <c r="F115" t="s">
        <v>781</v>
      </c>
      <c r="G115">
        <v>1588114800000</v>
      </c>
      <c r="H115">
        <v>1607414400000</v>
      </c>
      <c r="I115" t="s">
        <v>114</v>
      </c>
      <c r="K115">
        <v>1588114800000</v>
      </c>
      <c r="L115">
        <v>1607414400000</v>
      </c>
      <c r="M115" t="s">
        <v>615</v>
      </c>
      <c r="N115" t="s">
        <v>731</v>
      </c>
      <c r="O115" t="s">
        <v>1029</v>
      </c>
    </row>
    <row r="116" spans="1:15" x14ac:dyDescent="0.25">
      <c r="A116" t="s">
        <v>615</v>
      </c>
      <c r="C116" s="26" t="s">
        <v>878</v>
      </c>
      <c r="D116" t="s">
        <v>879</v>
      </c>
      <c r="E116" t="s">
        <v>880</v>
      </c>
      <c r="F116" t="s">
        <v>781</v>
      </c>
      <c r="G116">
        <v>1588114800000</v>
      </c>
      <c r="H116">
        <v>1607414400000</v>
      </c>
      <c r="I116" t="s">
        <v>114</v>
      </c>
      <c r="K116">
        <v>1588114800000</v>
      </c>
      <c r="L116">
        <v>1607414400000</v>
      </c>
      <c r="M116" t="s">
        <v>615</v>
      </c>
      <c r="N116" t="s">
        <v>731</v>
      </c>
      <c r="O116" t="s">
        <v>1029</v>
      </c>
    </row>
    <row r="117" spans="1:15" x14ac:dyDescent="0.25">
      <c r="A117" t="s">
        <v>615</v>
      </c>
      <c r="B117" t="s">
        <v>30</v>
      </c>
      <c r="C117" s="26" t="s">
        <v>735</v>
      </c>
      <c r="D117" t="s">
        <v>736</v>
      </c>
      <c r="E117" t="s">
        <v>737</v>
      </c>
      <c r="F117" t="s">
        <v>573</v>
      </c>
      <c r="G117">
        <v>1525302000000</v>
      </c>
      <c r="H117">
        <v>1654844400000</v>
      </c>
      <c r="I117" t="s">
        <v>114</v>
      </c>
      <c r="J117" t="s">
        <v>635</v>
      </c>
      <c r="K117">
        <v>1525302000000</v>
      </c>
      <c r="L117">
        <v>1655449200000</v>
      </c>
      <c r="M117" t="s">
        <v>615</v>
      </c>
      <c r="N117" t="s">
        <v>43</v>
      </c>
      <c r="O117" t="s">
        <v>1033</v>
      </c>
    </row>
    <row r="118" spans="1:15" x14ac:dyDescent="0.25">
      <c r="A118" t="s">
        <v>615</v>
      </c>
      <c r="C118" s="26" t="s">
        <v>1034</v>
      </c>
      <c r="D118" t="s">
        <v>1035</v>
      </c>
      <c r="E118" t="s">
        <v>1036</v>
      </c>
      <c r="F118" t="s">
        <v>573</v>
      </c>
      <c r="G118">
        <v>1525302000000</v>
      </c>
      <c r="H118">
        <v>1654844400000</v>
      </c>
      <c r="I118" t="s">
        <v>114</v>
      </c>
      <c r="J118" t="s">
        <v>635</v>
      </c>
      <c r="K118">
        <v>1525302000000</v>
      </c>
      <c r="L118">
        <v>1655449200000</v>
      </c>
      <c r="M118" t="s">
        <v>615</v>
      </c>
      <c r="N118" t="s">
        <v>43</v>
      </c>
      <c r="O118" t="s">
        <v>1033</v>
      </c>
    </row>
    <row r="119" spans="1:15" x14ac:dyDescent="0.25">
      <c r="A119" t="s">
        <v>615</v>
      </c>
      <c r="C119" s="26" t="s">
        <v>687</v>
      </c>
      <c r="D119" t="s">
        <v>688</v>
      </c>
      <c r="E119" t="s">
        <v>689</v>
      </c>
      <c r="F119" t="s">
        <v>690</v>
      </c>
      <c r="G119">
        <v>1531436400000</v>
      </c>
      <c r="H119">
        <v>1655449200000</v>
      </c>
      <c r="I119" t="s">
        <v>114</v>
      </c>
      <c r="K119">
        <v>1525302000000</v>
      </c>
      <c r="L119">
        <v>1655449200000</v>
      </c>
      <c r="M119" t="s">
        <v>615</v>
      </c>
      <c r="N119" t="s">
        <v>43</v>
      </c>
      <c r="O119" t="s">
        <v>1033</v>
      </c>
    </row>
    <row r="120" spans="1:15" x14ac:dyDescent="0.25">
      <c r="A120" t="s">
        <v>615</v>
      </c>
      <c r="B120" t="s">
        <v>30</v>
      </c>
      <c r="C120" s="26" t="s">
        <v>1037</v>
      </c>
      <c r="D120" t="s">
        <v>1038</v>
      </c>
      <c r="E120" t="s">
        <v>1039</v>
      </c>
      <c r="F120" t="s">
        <v>690</v>
      </c>
      <c r="G120">
        <v>1531436400000</v>
      </c>
      <c r="H120">
        <v>1531436400000</v>
      </c>
      <c r="I120" t="s">
        <v>114</v>
      </c>
      <c r="K120">
        <v>1525302000000</v>
      </c>
      <c r="L120">
        <v>1655449200000</v>
      </c>
      <c r="M120" t="s">
        <v>615</v>
      </c>
      <c r="N120" t="s">
        <v>43</v>
      </c>
      <c r="O120" t="s">
        <v>1033</v>
      </c>
    </row>
    <row r="121" spans="1:15" x14ac:dyDescent="0.25">
      <c r="A121" t="s">
        <v>615</v>
      </c>
      <c r="C121" s="26" t="s">
        <v>667</v>
      </c>
      <c r="D121" t="s">
        <v>668</v>
      </c>
      <c r="E121" t="s">
        <v>669</v>
      </c>
      <c r="F121" t="s">
        <v>404</v>
      </c>
      <c r="G121">
        <v>1555023600000</v>
      </c>
      <c r="H121">
        <v>1590015600000</v>
      </c>
      <c r="I121" t="s">
        <v>114</v>
      </c>
      <c r="K121">
        <v>1525302000000</v>
      </c>
      <c r="L121">
        <v>1655449200000</v>
      </c>
      <c r="M121" t="s">
        <v>615</v>
      </c>
      <c r="N121" t="s">
        <v>43</v>
      </c>
      <c r="O121" t="s">
        <v>1033</v>
      </c>
    </row>
    <row r="122" spans="1:15" x14ac:dyDescent="0.25">
      <c r="A122" t="s">
        <v>615</v>
      </c>
      <c r="C122" s="26" t="s">
        <v>1040</v>
      </c>
      <c r="D122" t="s">
        <v>1041</v>
      </c>
      <c r="E122" t="s">
        <v>1042</v>
      </c>
      <c r="F122" t="s">
        <v>404</v>
      </c>
      <c r="G122">
        <v>1588287600000</v>
      </c>
      <c r="H122">
        <v>1588287600000</v>
      </c>
      <c r="I122" t="s">
        <v>114</v>
      </c>
      <c r="K122">
        <v>1525302000000</v>
      </c>
      <c r="L122">
        <v>1655449200000</v>
      </c>
      <c r="M122" t="s">
        <v>615</v>
      </c>
      <c r="N122" t="s">
        <v>43</v>
      </c>
      <c r="O122" t="s">
        <v>1033</v>
      </c>
    </row>
    <row r="123" spans="1:15" x14ac:dyDescent="0.25">
      <c r="A123" t="s">
        <v>615</v>
      </c>
      <c r="C123" s="26" t="s">
        <v>1043</v>
      </c>
      <c r="D123" t="s">
        <v>1044</v>
      </c>
      <c r="E123" t="s">
        <v>1045</v>
      </c>
      <c r="F123" t="s">
        <v>573</v>
      </c>
      <c r="G123">
        <v>1588287600000</v>
      </c>
      <c r="H123">
        <v>1588287600000</v>
      </c>
      <c r="I123" t="s">
        <v>114</v>
      </c>
      <c r="K123">
        <v>1525302000000</v>
      </c>
      <c r="L123">
        <v>1655449200000</v>
      </c>
      <c r="M123" t="s">
        <v>615</v>
      </c>
      <c r="N123" t="s">
        <v>43</v>
      </c>
      <c r="O123" t="s">
        <v>1033</v>
      </c>
    </row>
    <row r="124" spans="1:15" x14ac:dyDescent="0.25">
      <c r="A124" t="s">
        <v>615</v>
      </c>
      <c r="C124" s="26" t="s">
        <v>1046</v>
      </c>
      <c r="D124" t="s">
        <v>1047</v>
      </c>
      <c r="E124" t="s">
        <v>1048</v>
      </c>
      <c r="F124" t="s">
        <v>573</v>
      </c>
      <c r="G124">
        <v>1588287600000</v>
      </c>
      <c r="H124">
        <v>1588287600000</v>
      </c>
      <c r="I124" t="s">
        <v>114</v>
      </c>
      <c r="K124">
        <v>1525302000000</v>
      </c>
      <c r="L124">
        <v>1655449200000</v>
      </c>
      <c r="M124" t="s">
        <v>615</v>
      </c>
      <c r="N124" t="s">
        <v>43</v>
      </c>
      <c r="O124" t="s">
        <v>1033</v>
      </c>
    </row>
    <row r="125" spans="1:15" x14ac:dyDescent="0.25">
      <c r="A125" t="s">
        <v>615</v>
      </c>
      <c r="C125" s="26" t="s">
        <v>1049</v>
      </c>
      <c r="D125" t="s">
        <v>1050</v>
      </c>
      <c r="E125" t="s">
        <v>1051</v>
      </c>
      <c r="F125" t="s">
        <v>404</v>
      </c>
      <c r="G125">
        <v>1588287600000</v>
      </c>
      <c r="H125">
        <v>1588287600000</v>
      </c>
      <c r="I125" t="s">
        <v>114</v>
      </c>
      <c r="K125">
        <v>1525302000000</v>
      </c>
      <c r="L125">
        <v>1655449200000</v>
      </c>
      <c r="M125" t="s">
        <v>615</v>
      </c>
      <c r="N125" t="s">
        <v>43</v>
      </c>
      <c r="O125" t="s">
        <v>1033</v>
      </c>
    </row>
    <row r="126" spans="1:15" x14ac:dyDescent="0.25">
      <c r="A126" t="s">
        <v>615</v>
      </c>
      <c r="B126" t="s">
        <v>30</v>
      </c>
      <c r="C126" s="26" t="s">
        <v>1052</v>
      </c>
      <c r="D126" t="s">
        <v>1053</v>
      </c>
      <c r="E126" t="s">
        <v>1054</v>
      </c>
      <c r="F126" t="s">
        <v>673</v>
      </c>
      <c r="G126">
        <v>1588287600000</v>
      </c>
      <c r="H126">
        <v>1588287600000</v>
      </c>
      <c r="I126" t="s">
        <v>114</v>
      </c>
      <c r="K126">
        <v>1525302000000</v>
      </c>
      <c r="L126">
        <v>1655449200000</v>
      </c>
      <c r="M126" t="s">
        <v>615</v>
      </c>
      <c r="N126" t="s">
        <v>43</v>
      </c>
      <c r="O126" t="s">
        <v>1033</v>
      </c>
    </row>
    <row r="127" spans="1:15" x14ac:dyDescent="0.25">
      <c r="A127" t="s">
        <v>615</v>
      </c>
      <c r="C127" s="26" t="s">
        <v>1055</v>
      </c>
      <c r="D127" t="s">
        <v>1056</v>
      </c>
      <c r="E127" t="s">
        <v>1057</v>
      </c>
      <c r="F127" t="s">
        <v>726</v>
      </c>
      <c r="G127">
        <v>1593903600000</v>
      </c>
      <c r="H127">
        <v>1654844400000</v>
      </c>
      <c r="I127" t="s">
        <v>114</v>
      </c>
      <c r="K127">
        <v>1525302000000</v>
      </c>
      <c r="L127">
        <v>1655449200000</v>
      </c>
      <c r="M127" t="s">
        <v>615</v>
      </c>
      <c r="N127" t="s">
        <v>43</v>
      </c>
      <c r="O127" t="s">
        <v>1033</v>
      </c>
    </row>
    <row r="128" spans="1:15" x14ac:dyDescent="0.25">
      <c r="A128" t="s">
        <v>615</v>
      </c>
      <c r="C128" s="26" t="s">
        <v>1058</v>
      </c>
      <c r="D128" t="s">
        <v>1059</v>
      </c>
      <c r="E128" t="s">
        <v>1060</v>
      </c>
      <c r="F128" t="s">
        <v>646</v>
      </c>
      <c r="G128">
        <v>1645171200000</v>
      </c>
      <c r="H128">
        <v>1654844400000</v>
      </c>
      <c r="I128" t="s">
        <v>114</v>
      </c>
      <c r="K128">
        <v>1525302000000</v>
      </c>
      <c r="L128">
        <v>1655449200000</v>
      </c>
      <c r="M128" t="s">
        <v>615</v>
      </c>
      <c r="N128" t="s">
        <v>43</v>
      </c>
      <c r="O128" t="s">
        <v>1033</v>
      </c>
    </row>
    <row r="129" spans="1:15" x14ac:dyDescent="0.25">
      <c r="A129" t="s">
        <v>615</v>
      </c>
      <c r="C129" s="26" t="s">
        <v>1061</v>
      </c>
      <c r="D129" t="s">
        <v>1062</v>
      </c>
      <c r="E129" t="s">
        <v>1063</v>
      </c>
      <c r="F129" t="s">
        <v>753</v>
      </c>
      <c r="G129">
        <v>1645171200000</v>
      </c>
      <c r="H129">
        <v>1654844400000</v>
      </c>
      <c r="I129" t="s">
        <v>114</v>
      </c>
      <c r="K129">
        <v>1525302000000</v>
      </c>
      <c r="L129">
        <v>1655449200000</v>
      </c>
      <c r="M129" t="s">
        <v>615</v>
      </c>
      <c r="N129" t="s">
        <v>43</v>
      </c>
      <c r="O129" t="s">
        <v>1033</v>
      </c>
    </row>
    <row r="130" spans="1:15" x14ac:dyDescent="0.25">
      <c r="A130" t="s">
        <v>615</v>
      </c>
      <c r="B130" t="s">
        <v>30</v>
      </c>
      <c r="C130" s="26" t="s">
        <v>713</v>
      </c>
      <c r="D130" t="s">
        <v>714</v>
      </c>
      <c r="E130" t="s">
        <v>715</v>
      </c>
      <c r="F130" t="s">
        <v>690</v>
      </c>
      <c r="G130">
        <v>1645171200000</v>
      </c>
      <c r="H130">
        <v>1654844400000</v>
      </c>
      <c r="I130" t="s">
        <v>114</v>
      </c>
      <c r="K130">
        <v>1525302000000</v>
      </c>
      <c r="L130">
        <v>1655449200000</v>
      </c>
      <c r="M130" t="s">
        <v>615</v>
      </c>
      <c r="N130" t="s">
        <v>43</v>
      </c>
      <c r="O130" t="s">
        <v>1033</v>
      </c>
    </row>
    <row r="131" spans="1:15" x14ac:dyDescent="0.25">
      <c r="A131" t="s">
        <v>615</v>
      </c>
      <c r="C131" s="26" t="s">
        <v>1064</v>
      </c>
      <c r="D131" t="s">
        <v>1065</v>
      </c>
      <c r="E131" t="s">
        <v>1066</v>
      </c>
      <c r="F131" t="s">
        <v>662</v>
      </c>
      <c r="G131">
        <v>1655190000000</v>
      </c>
      <c r="H131">
        <v>1655449200000</v>
      </c>
      <c r="I131" t="s">
        <v>114</v>
      </c>
      <c r="K131">
        <v>1525302000000</v>
      </c>
      <c r="L131">
        <v>1655449200000</v>
      </c>
      <c r="M131" t="s">
        <v>615</v>
      </c>
      <c r="N131" t="s">
        <v>43</v>
      </c>
      <c r="O131" t="s">
        <v>1033</v>
      </c>
    </row>
    <row r="132" spans="1:15" x14ac:dyDescent="0.25">
      <c r="A132" t="s">
        <v>615</v>
      </c>
      <c r="C132" s="26" t="s">
        <v>806</v>
      </c>
      <c r="D132" t="s">
        <v>807</v>
      </c>
      <c r="E132" t="s">
        <v>808</v>
      </c>
      <c r="F132" t="s">
        <v>697</v>
      </c>
      <c r="G132">
        <v>1655190000000</v>
      </c>
      <c r="H132">
        <v>1655449200000</v>
      </c>
      <c r="I132" t="s">
        <v>114</v>
      </c>
      <c r="K132">
        <v>1525302000000</v>
      </c>
      <c r="L132">
        <v>1655449200000</v>
      </c>
      <c r="M132" t="s">
        <v>615</v>
      </c>
      <c r="N132" t="s">
        <v>43</v>
      </c>
      <c r="O132" t="s">
        <v>1033</v>
      </c>
    </row>
    <row r="133" spans="1:15" x14ac:dyDescent="0.25">
      <c r="A133" t="s">
        <v>615</v>
      </c>
      <c r="C133" s="26" t="s">
        <v>1067</v>
      </c>
      <c r="D133" t="s">
        <v>1068</v>
      </c>
      <c r="E133" t="s">
        <v>779</v>
      </c>
      <c r="F133" t="s">
        <v>780</v>
      </c>
      <c r="G133">
        <v>1655190000000</v>
      </c>
      <c r="H133">
        <v>1655449200000</v>
      </c>
      <c r="I133" t="s">
        <v>114</v>
      </c>
      <c r="K133">
        <v>1525302000000</v>
      </c>
      <c r="L133">
        <v>1655449200000</v>
      </c>
      <c r="M133" t="s">
        <v>615</v>
      </c>
      <c r="N133" t="s">
        <v>43</v>
      </c>
      <c r="O133" t="s">
        <v>1033</v>
      </c>
    </row>
    <row r="134" spans="1:15" x14ac:dyDescent="0.25">
      <c r="A134" t="s">
        <v>615</v>
      </c>
      <c r="C134" s="26" t="s">
        <v>1069</v>
      </c>
      <c r="D134" t="s">
        <v>1070</v>
      </c>
      <c r="E134" t="s">
        <v>1071</v>
      </c>
      <c r="F134" t="s">
        <v>690</v>
      </c>
      <c r="G134">
        <v>1655190000000</v>
      </c>
      <c r="H134">
        <v>1655449200000</v>
      </c>
      <c r="I134" t="s">
        <v>114</v>
      </c>
      <c r="K134">
        <v>1525302000000</v>
      </c>
      <c r="L134">
        <v>1655449200000</v>
      </c>
      <c r="M134" t="s">
        <v>615</v>
      </c>
      <c r="N134" t="s">
        <v>43</v>
      </c>
      <c r="O134" t="s">
        <v>1033</v>
      </c>
    </row>
    <row r="135" spans="1:15" x14ac:dyDescent="0.25">
      <c r="A135" t="s">
        <v>615</v>
      </c>
      <c r="B135" t="s">
        <v>30</v>
      </c>
      <c r="C135" s="26" t="s">
        <v>727</v>
      </c>
      <c r="D135" t="s">
        <v>728</v>
      </c>
      <c r="E135" t="s">
        <v>729</v>
      </c>
      <c r="F135" t="s">
        <v>634</v>
      </c>
      <c r="G135">
        <v>1655190000000</v>
      </c>
      <c r="H135">
        <v>1655449200000</v>
      </c>
      <c r="I135" t="s">
        <v>114</v>
      </c>
      <c r="K135">
        <v>1525302000000</v>
      </c>
      <c r="L135">
        <v>1655449200000</v>
      </c>
      <c r="M135" t="s">
        <v>615</v>
      </c>
      <c r="N135" t="s">
        <v>43</v>
      </c>
      <c r="O135" t="s">
        <v>1033</v>
      </c>
    </row>
    <row r="136" spans="1:15" x14ac:dyDescent="0.25">
      <c r="A136" t="s">
        <v>615</v>
      </c>
      <c r="B136" t="s">
        <v>30</v>
      </c>
      <c r="C136" s="26" t="s">
        <v>1072</v>
      </c>
      <c r="D136" t="s">
        <v>1073</v>
      </c>
      <c r="E136" t="s">
        <v>719</v>
      </c>
      <c r="F136" t="s">
        <v>1074</v>
      </c>
      <c r="G136">
        <v>1655190000000</v>
      </c>
      <c r="H136">
        <v>1655449200000</v>
      </c>
      <c r="I136" t="s">
        <v>712</v>
      </c>
      <c r="K136">
        <v>1525302000000</v>
      </c>
      <c r="L136">
        <v>1655449200000</v>
      </c>
      <c r="M136" t="s">
        <v>615</v>
      </c>
      <c r="N136" t="s">
        <v>43</v>
      </c>
      <c r="O136" t="s">
        <v>1033</v>
      </c>
    </row>
    <row r="137" spans="1:15" x14ac:dyDescent="0.25">
      <c r="A137" t="s">
        <v>615</v>
      </c>
      <c r="C137" s="26" t="s">
        <v>797</v>
      </c>
      <c r="D137" t="s">
        <v>798</v>
      </c>
      <c r="E137" t="s">
        <v>799</v>
      </c>
      <c r="F137" t="s">
        <v>753</v>
      </c>
      <c r="G137">
        <v>1655190000000</v>
      </c>
      <c r="H137">
        <v>1655449200000</v>
      </c>
      <c r="I137" t="s">
        <v>114</v>
      </c>
      <c r="K137">
        <v>1525302000000</v>
      </c>
      <c r="L137">
        <v>1655449200000</v>
      </c>
      <c r="M137" t="s">
        <v>615</v>
      </c>
      <c r="N137" t="s">
        <v>43</v>
      </c>
      <c r="O137" t="s">
        <v>1033</v>
      </c>
    </row>
    <row r="138" spans="1:15" x14ac:dyDescent="0.25">
      <c r="A138" t="s">
        <v>615</v>
      </c>
      <c r="C138" s="26" t="s">
        <v>687</v>
      </c>
      <c r="D138" t="s">
        <v>688</v>
      </c>
      <c r="E138" t="s">
        <v>689</v>
      </c>
      <c r="F138" t="s">
        <v>690</v>
      </c>
      <c r="G138">
        <v>1603494000000</v>
      </c>
      <c r="H138">
        <v>1654844400000</v>
      </c>
      <c r="I138" t="s">
        <v>114</v>
      </c>
      <c r="K138">
        <v>1603494000000</v>
      </c>
      <c r="L138">
        <v>1654844400000</v>
      </c>
      <c r="M138" t="s">
        <v>615</v>
      </c>
      <c r="N138" t="s">
        <v>43</v>
      </c>
      <c r="O138" t="s">
        <v>1075</v>
      </c>
    </row>
    <row r="139" spans="1:15" x14ac:dyDescent="0.25">
      <c r="A139" t="s">
        <v>615</v>
      </c>
      <c r="C139" s="26" t="s">
        <v>1076</v>
      </c>
      <c r="D139" t="s">
        <v>1077</v>
      </c>
      <c r="E139" t="s">
        <v>824</v>
      </c>
      <c r="F139" t="s">
        <v>646</v>
      </c>
      <c r="G139">
        <v>1603494000000</v>
      </c>
      <c r="H139">
        <v>1654844400000</v>
      </c>
      <c r="I139" t="s">
        <v>114</v>
      </c>
      <c r="J139" t="s">
        <v>819</v>
      </c>
      <c r="K139">
        <v>1603494000000</v>
      </c>
      <c r="L139">
        <v>1654844400000</v>
      </c>
      <c r="M139" t="s">
        <v>615</v>
      </c>
      <c r="N139" t="s">
        <v>43</v>
      </c>
      <c r="O139" t="s">
        <v>1075</v>
      </c>
    </row>
    <row r="140" spans="1:15" x14ac:dyDescent="0.25">
      <c r="A140" t="s">
        <v>615</v>
      </c>
      <c r="B140" t="s">
        <v>30</v>
      </c>
      <c r="C140" s="26" t="s">
        <v>782</v>
      </c>
      <c r="D140" t="s">
        <v>783</v>
      </c>
      <c r="E140" t="s">
        <v>784</v>
      </c>
      <c r="F140" t="s">
        <v>690</v>
      </c>
      <c r="G140">
        <v>1603494000000</v>
      </c>
      <c r="H140">
        <v>1654844400000</v>
      </c>
      <c r="I140" t="s">
        <v>114</v>
      </c>
      <c r="K140">
        <v>1603494000000</v>
      </c>
      <c r="L140">
        <v>1654844400000</v>
      </c>
      <c r="M140" t="s">
        <v>615</v>
      </c>
      <c r="N140" t="s">
        <v>43</v>
      </c>
      <c r="O140" t="s">
        <v>1075</v>
      </c>
    </row>
    <row r="141" spans="1:15" x14ac:dyDescent="0.25">
      <c r="A141" t="s">
        <v>615</v>
      </c>
      <c r="B141" t="s">
        <v>30</v>
      </c>
      <c r="C141" s="26" t="s">
        <v>1078</v>
      </c>
      <c r="D141" t="s">
        <v>1079</v>
      </c>
      <c r="E141" t="s">
        <v>1080</v>
      </c>
      <c r="F141" t="s">
        <v>690</v>
      </c>
      <c r="G141">
        <v>1603494000000</v>
      </c>
      <c r="H141">
        <v>1654844400000</v>
      </c>
      <c r="I141" t="s">
        <v>114</v>
      </c>
      <c r="K141">
        <v>1603494000000</v>
      </c>
      <c r="L141">
        <v>1654844400000</v>
      </c>
      <c r="M141" t="s">
        <v>615</v>
      </c>
      <c r="N141" t="s">
        <v>43</v>
      </c>
      <c r="O141" t="s">
        <v>1075</v>
      </c>
    </row>
    <row r="142" spans="1:15" x14ac:dyDescent="0.25">
      <c r="A142" t="s">
        <v>615</v>
      </c>
      <c r="B142" t="s">
        <v>30</v>
      </c>
      <c r="C142" s="26" t="s">
        <v>1081</v>
      </c>
      <c r="D142" t="s">
        <v>1082</v>
      </c>
      <c r="E142" t="s">
        <v>1083</v>
      </c>
      <c r="F142" t="s">
        <v>634</v>
      </c>
      <c r="G142">
        <v>1622271600000</v>
      </c>
      <c r="H142">
        <v>1654844400000</v>
      </c>
      <c r="I142" t="s">
        <v>114</v>
      </c>
      <c r="K142">
        <v>1603494000000</v>
      </c>
      <c r="L142">
        <v>1654844400000</v>
      </c>
      <c r="M142" t="s">
        <v>615</v>
      </c>
      <c r="N142" t="s">
        <v>43</v>
      </c>
      <c r="O142" t="s">
        <v>1075</v>
      </c>
    </row>
    <row r="143" spans="1:15" x14ac:dyDescent="0.25">
      <c r="A143" t="s">
        <v>615</v>
      </c>
      <c r="B143" t="s">
        <v>30</v>
      </c>
      <c r="C143" s="26" t="s">
        <v>727</v>
      </c>
      <c r="D143" t="s">
        <v>728</v>
      </c>
      <c r="E143" t="s">
        <v>729</v>
      </c>
      <c r="F143" t="s">
        <v>634</v>
      </c>
      <c r="G143">
        <v>1632207600000</v>
      </c>
      <c r="H143">
        <v>1654844400000</v>
      </c>
      <c r="I143" t="s">
        <v>114</v>
      </c>
      <c r="K143">
        <v>1632207600000</v>
      </c>
      <c r="L143">
        <v>1654844400000</v>
      </c>
      <c r="M143" t="s">
        <v>615</v>
      </c>
      <c r="N143" t="s">
        <v>43</v>
      </c>
      <c r="O143" t="s">
        <v>1084</v>
      </c>
    </row>
    <row r="144" spans="1:15" x14ac:dyDescent="0.25">
      <c r="A144" t="s">
        <v>615</v>
      </c>
      <c r="B144" t="s">
        <v>30</v>
      </c>
      <c r="C144" s="26" t="s">
        <v>1072</v>
      </c>
      <c r="D144" t="s">
        <v>1073</v>
      </c>
      <c r="E144" t="s">
        <v>719</v>
      </c>
      <c r="F144" t="s">
        <v>1074</v>
      </c>
      <c r="G144">
        <v>1632207600000</v>
      </c>
      <c r="H144">
        <v>1654844400000</v>
      </c>
      <c r="I144" t="s">
        <v>712</v>
      </c>
      <c r="K144">
        <v>1632207600000</v>
      </c>
      <c r="L144">
        <v>1654844400000</v>
      </c>
      <c r="M144" t="s">
        <v>615</v>
      </c>
      <c r="N144" t="s">
        <v>43</v>
      </c>
      <c r="O144" t="s">
        <v>1084</v>
      </c>
    </row>
    <row r="145" spans="1:15" x14ac:dyDescent="0.25">
      <c r="A145" t="s">
        <v>615</v>
      </c>
      <c r="C145" s="26" t="s">
        <v>797</v>
      </c>
      <c r="D145" t="s">
        <v>798</v>
      </c>
      <c r="E145" t="s">
        <v>799</v>
      </c>
      <c r="F145" t="s">
        <v>753</v>
      </c>
      <c r="G145">
        <v>1632207600000</v>
      </c>
      <c r="H145">
        <v>1654844400000</v>
      </c>
      <c r="I145" t="s">
        <v>114</v>
      </c>
      <c r="K145">
        <v>1632207600000</v>
      </c>
      <c r="L145">
        <v>1654844400000</v>
      </c>
      <c r="M145" t="s">
        <v>615</v>
      </c>
      <c r="N145" t="s">
        <v>43</v>
      </c>
      <c r="O145" t="s">
        <v>1084</v>
      </c>
    </row>
    <row r="146" spans="1:15" x14ac:dyDescent="0.25">
      <c r="A146" t="s">
        <v>615</v>
      </c>
      <c r="C146" s="26" t="s">
        <v>687</v>
      </c>
      <c r="D146" t="s">
        <v>688</v>
      </c>
      <c r="E146" t="s">
        <v>689</v>
      </c>
      <c r="F146" t="s">
        <v>690</v>
      </c>
      <c r="G146">
        <v>1593730800000</v>
      </c>
      <c r="H146">
        <v>1654844400000</v>
      </c>
      <c r="I146" t="s">
        <v>114</v>
      </c>
      <c r="K146">
        <v>1593730800000</v>
      </c>
      <c r="L146">
        <v>1654844400000</v>
      </c>
      <c r="M146" t="s">
        <v>615</v>
      </c>
      <c r="N146" t="s">
        <v>43</v>
      </c>
      <c r="O146" t="s">
        <v>1085</v>
      </c>
    </row>
    <row r="147" spans="1:15" x14ac:dyDescent="0.25">
      <c r="A147" t="s">
        <v>615</v>
      </c>
      <c r="C147" s="26" t="s">
        <v>812</v>
      </c>
      <c r="D147" t="s">
        <v>813</v>
      </c>
      <c r="E147" t="s">
        <v>814</v>
      </c>
      <c r="F147" t="s">
        <v>642</v>
      </c>
      <c r="G147">
        <v>1593730800000</v>
      </c>
      <c r="H147">
        <v>1654844400000</v>
      </c>
      <c r="I147" t="s">
        <v>114</v>
      </c>
      <c r="K147">
        <v>1593730800000</v>
      </c>
      <c r="L147">
        <v>1654844400000</v>
      </c>
      <c r="M147" t="s">
        <v>615</v>
      </c>
      <c r="N147" t="s">
        <v>43</v>
      </c>
      <c r="O147" t="s">
        <v>1085</v>
      </c>
    </row>
    <row r="148" spans="1:15" x14ac:dyDescent="0.25">
      <c r="A148" t="s">
        <v>615</v>
      </c>
      <c r="B148" t="s">
        <v>30</v>
      </c>
      <c r="C148" s="26" t="s">
        <v>1086</v>
      </c>
      <c r="D148" t="s">
        <v>1087</v>
      </c>
      <c r="E148" t="s">
        <v>1088</v>
      </c>
      <c r="F148" t="s">
        <v>686</v>
      </c>
      <c r="G148">
        <v>1593730800000</v>
      </c>
      <c r="H148">
        <v>1654844400000</v>
      </c>
      <c r="I148" t="s">
        <v>114</v>
      </c>
      <c r="K148">
        <v>1593730800000</v>
      </c>
      <c r="L148">
        <v>1654844400000</v>
      </c>
      <c r="M148" t="s">
        <v>615</v>
      </c>
      <c r="N148" t="s">
        <v>43</v>
      </c>
      <c r="O148" t="s">
        <v>1085</v>
      </c>
    </row>
    <row r="149" spans="1:15" x14ac:dyDescent="0.25">
      <c r="A149" t="s">
        <v>615</v>
      </c>
      <c r="B149" t="s">
        <v>30</v>
      </c>
      <c r="C149" s="26" t="s">
        <v>782</v>
      </c>
      <c r="D149" t="s">
        <v>783</v>
      </c>
      <c r="E149" t="s">
        <v>784</v>
      </c>
      <c r="F149" t="s">
        <v>690</v>
      </c>
      <c r="G149">
        <v>1593730800000</v>
      </c>
      <c r="H149">
        <v>1654844400000</v>
      </c>
      <c r="I149" t="s">
        <v>114</v>
      </c>
      <c r="K149">
        <v>1593730800000</v>
      </c>
      <c r="L149">
        <v>1654844400000</v>
      </c>
      <c r="M149" t="s">
        <v>615</v>
      </c>
      <c r="N149" t="s">
        <v>43</v>
      </c>
      <c r="O149" t="s">
        <v>1085</v>
      </c>
    </row>
    <row r="150" spans="1:15" x14ac:dyDescent="0.25">
      <c r="A150" t="s">
        <v>615</v>
      </c>
      <c r="B150" t="s">
        <v>30</v>
      </c>
      <c r="C150" s="26" t="s">
        <v>1078</v>
      </c>
      <c r="D150" t="s">
        <v>1079</v>
      </c>
      <c r="E150" t="s">
        <v>1080</v>
      </c>
      <c r="F150" t="s">
        <v>690</v>
      </c>
      <c r="G150">
        <v>1593730800000</v>
      </c>
      <c r="H150">
        <v>1654844400000</v>
      </c>
      <c r="I150" t="s">
        <v>114</v>
      </c>
      <c r="K150">
        <v>1593730800000</v>
      </c>
      <c r="L150">
        <v>1654844400000</v>
      </c>
      <c r="M150" t="s">
        <v>615</v>
      </c>
      <c r="N150" t="s">
        <v>43</v>
      </c>
      <c r="O150" t="s">
        <v>1085</v>
      </c>
    </row>
    <row r="151" spans="1:15" x14ac:dyDescent="0.25">
      <c r="A151" t="s">
        <v>615</v>
      </c>
      <c r="B151" t="s">
        <v>30</v>
      </c>
      <c r="C151" s="26" t="s">
        <v>1081</v>
      </c>
      <c r="D151" t="s">
        <v>1082</v>
      </c>
      <c r="E151" t="s">
        <v>1083</v>
      </c>
      <c r="F151" t="s">
        <v>634</v>
      </c>
      <c r="G151">
        <v>1622271600000</v>
      </c>
      <c r="H151">
        <v>1654844400000</v>
      </c>
      <c r="I151" t="s">
        <v>114</v>
      </c>
      <c r="K151">
        <v>1593730800000</v>
      </c>
      <c r="L151">
        <v>1654844400000</v>
      </c>
      <c r="M151" t="s">
        <v>615</v>
      </c>
      <c r="N151" t="s">
        <v>43</v>
      </c>
      <c r="O151" t="s">
        <v>1085</v>
      </c>
    </row>
    <row r="152" spans="1:15" x14ac:dyDescent="0.25">
      <c r="A152" t="s">
        <v>615</v>
      </c>
      <c r="C152" s="26" t="s">
        <v>687</v>
      </c>
      <c r="D152" t="s">
        <v>688</v>
      </c>
      <c r="E152" t="s">
        <v>689</v>
      </c>
      <c r="F152" t="s">
        <v>690</v>
      </c>
      <c r="G152">
        <v>1606172400000</v>
      </c>
      <c r="H152">
        <v>1655190000000</v>
      </c>
      <c r="I152" t="s">
        <v>114</v>
      </c>
      <c r="K152">
        <v>1606172400000</v>
      </c>
      <c r="L152">
        <v>1655190000000</v>
      </c>
      <c r="M152" t="s">
        <v>615</v>
      </c>
      <c r="N152" t="s">
        <v>731</v>
      </c>
      <c r="O152" t="s">
        <v>1089</v>
      </c>
    </row>
    <row r="153" spans="1:15" x14ac:dyDescent="0.25">
      <c r="A153" t="s">
        <v>615</v>
      </c>
      <c r="C153" s="26" t="s">
        <v>791</v>
      </c>
      <c r="D153" t="s">
        <v>792</v>
      </c>
      <c r="E153" t="s">
        <v>793</v>
      </c>
      <c r="F153" t="s">
        <v>646</v>
      </c>
      <c r="G153">
        <v>1606172400000</v>
      </c>
      <c r="H153">
        <v>1655190000000</v>
      </c>
      <c r="I153" t="s">
        <v>114</v>
      </c>
      <c r="K153">
        <v>1606172400000</v>
      </c>
      <c r="L153">
        <v>1655190000000</v>
      </c>
      <c r="M153" t="s">
        <v>615</v>
      </c>
      <c r="N153" t="s">
        <v>731</v>
      </c>
      <c r="O153" t="s">
        <v>1089</v>
      </c>
    </row>
    <row r="154" spans="1:15" x14ac:dyDescent="0.25">
      <c r="A154" t="s">
        <v>615</v>
      </c>
      <c r="B154" t="s">
        <v>30</v>
      </c>
      <c r="C154" s="26" t="s">
        <v>782</v>
      </c>
      <c r="D154" t="s">
        <v>783</v>
      </c>
      <c r="E154" t="s">
        <v>784</v>
      </c>
      <c r="F154" t="s">
        <v>690</v>
      </c>
      <c r="G154">
        <v>1606172400000</v>
      </c>
      <c r="H154">
        <v>1655190000000</v>
      </c>
      <c r="I154" t="s">
        <v>114</v>
      </c>
      <c r="K154">
        <v>1606172400000</v>
      </c>
      <c r="L154">
        <v>1655190000000</v>
      </c>
      <c r="M154" t="s">
        <v>615</v>
      </c>
      <c r="N154" t="s">
        <v>731</v>
      </c>
      <c r="O154" t="s">
        <v>1089</v>
      </c>
    </row>
    <row r="155" spans="1:15" x14ac:dyDescent="0.25">
      <c r="A155" t="s">
        <v>615</v>
      </c>
      <c r="B155" t="s">
        <v>30</v>
      </c>
      <c r="C155" s="26" t="s">
        <v>815</v>
      </c>
      <c r="D155" t="s">
        <v>816</v>
      </c>
      <c r="E155" t="s">
        <v>817</v>
      </c>
      <c r="F155" t="s">
        <v>634</v>
      </c>
      <c r="G155">
        <v>1633244400000</v>
      </c>
      <c r="H155">
        <v>1655190000000</v>
      </c>
      <c r="I155" t="s">
        <v>114</v>
      </c>
      <c r="K155">
        <v>1633244400000</v>
      </c>
      <c r="L155">
        <v>1655190000000</v>
      </c>
      <c r="M155" t="s">
        <v>615</v>
      </c>
      <c r="N155" t="s">
        <v>43</v>
      </c>
      <c r="O155" t="s">
        <v>1090</v>
      </c>
    </row>
    <row r="156" spans="1:15" x14ac:dyDescent="0.25">
      <c r="A156" t="s">
        <v>615</v>
      </c>
      <c r="B156" t="s">
        <v>30</v>
      </c>
      <c r="C156" s="26" t="s">
        <v>1091</v>
      </c>
      <c r="D156" t="s">
        <v>1092</v>
      </c>
      <c r="E156" t="s">
        <v>1093</v>
      </c>
      <c r="F156" t="s">
        <v>634</v>
      </c>
      <c r="G156">
        <v>1633244400000</v>
      </c>
      <c r="H156">
        <v>1655190000000</v>
      </c>
      <c r="I156" t="s">
        <v>114</v>
      </c>
      <c r="K156">
        <v>1633244400000</v>
      </c>
      <c r="L156">
        <v>1655190000000</v>
      </c>
      <c r="M156" t="s">
        <v>615</v>
      </c>
      <c r="N156" t="s">
        <v>43</v>
      </c>
      <c r="O156" t="s">
        <v>1090</v>
      </c>
    </row>
    <row r="157" spans="1:15" x14ac:dyDescent="0.25">
      <c r="A157" t="s">
        <v>615</v>
      </c>
      <c r="B157" t="s">
        <v>30</v>
      </c>
      <c r="C157" s="26" t="s">
        <v>1094</v>
      </c>
      <c r="D157" t="s">
        <v>1095</v>
      </c>
      <c r="E157" t="s">
        <v>1093</v>
      </c>
      <c r="F157" t="s">
        <v>634</v>
      </c>
      <c r="G157">
        <v>1633244400000</v>
      </c>
      <c r="H157">
        <v>1655190000000</v>
      </c>
      <c r="I157" t="s">
        <v>114</v>
      </c>
      <c r="J157" t="s">
        <v>1091</v>
      </c>
      <c r="K157">
        <v>1633244400000</v>
      </c>
      <c r="L157">
        <v>1655190000000</v>
      </c>
      <c r="M157" t="s">
        <v>615</v>
      </c>
      <c r="N157" t="s">
        <v>43</v>
      </c>
      <c r="O157" t="s">
        <v>1090</v>
      </c>
    </row>
    <row r="158" spans="1:15" x14ac:dyDescent="0.25">
      <c r="A158" t="s">
        <v>615</v>
      </c>
      <c r="C158" s="26" t="s">
        <v>1096</v>
      </c>
      <c r="D158" t="s">
        <v>1097</v>
      </c>
      <c r="E158" t="s">
        <v>1098</v>
      </c>
      <c r="F158" t="s">
        <v>711</v>
      </c>
      <c r="G158">
        <v>1633244400000</v>
      </c>
      <c r="H158">
        <v>1655190000000</v>
      </c>
      <c r="I158" t="s">
        <v>706</v>
      </c>
      <c r="K158">
        <v>1633244400000</v>
      </c>
      <c r="L158">
        <v>1655190000000</v>
      </c>
      <c r="M158" t="s">
        <v>615</v>
      </c>
      <c r="N158" t="s">
        <v>43</v>
      </c>
      <c r="O158" t="s">
        <v>1090</v>
      </c>
    </row>
    <row r="159" spans="1:15" x14ac:dyDescent="0.25">
      <c r="A159" t="s">
        <v>615</v>
      </c>
      <c r="C159" s="26" t="s">
        <v>851</v>
      </c>
      <c r="D159" t="s">
        <v>852</v>
      </c>
      <c r="E159" t="s">
        <v>824</v>
      </c>
      <c r="F159" t="s">
        <v>646</v>
      </c>
      <c r="G159">
        <v>1592434800000</v>
      </c>
      <c r="H159">
        <v>1617750000000</v>
      </c>
      <c r="I159" t="s">
        <v>114</v>
      </c>
      <c r="J159" t="s">
        <v>819</v>
      </c>
      <c r="K159">
        <v>1592434800000</v>
      </c>
      <c r="L159">
        <v>1655190000000</v>
      </c>
      <c r="M159" t="s">
        <v>615</v>
      </c>
      <c r="N159" t="s">
        <v>43</v>
      </c>
      <c r="O159" t="s">
        <v>1099</v>
      </c>
    </row>
    <row r="160" spans="1:15" x14ac:dyDescent="0.25">
      <c r="A160" t="s">
        <v>615</v>
      </c>
      <c r="B160" t="s">
        <v>30</v>
      </c>
      <c r="C160" s="26" t="s">
        <v>713</v>
      </c>
      <c r="D160" t="s">
        <v>714</v>
      </c>
      <c r="E160" t="s">
        <v>715</v>
      </c>
      <c r="F160" t="s">
        <v>690</v>
      </c>
      <c r="G160">
        <v>1592434800000</v>
      </c>
      <c r="H160">
        <v>1617750000000</v>
      </c>
      <c r="I160" t="s">
        <v>114</v>
      </c>
      <c r="K160">
        <v>1592434800000</v>
      </c>
      <c r="L160">
        <v>1655190000000</v>
      </c>
      <c r="M160" t="s">
        <v>615</v>
      </c>
      <c r="N160" t="s">
        <v>43</v>
      </c>
      <c r="O160" t="s">
        <v>1099</v>
      </c>
    </row>
    <row r="161" spans="1:15" x14ac:dyDescent="0.25">
      <c r="A161" t="s">
        <v>615</v>
      </c>
      <c r="B161" t="s">
        <v>30</v>
      </c>
      <c r="C161" s="26" t="s">
        <v>1100</v>
      </c>
      <c r="D161" t="s">
        <v>1101</v>
      </c>
      <c r="E161" t="s">
        <v>1102</v>
      </c>
      <c r="F161" t="s">
        <v>634</v>
      </c>
      <c r="G161">
        <v>1618527600000</v>
      </c>
      <c r="H161">
        <v>1655190000000</v>
      </c>
      <c r="I161" t="s">
        <v>114</v>
      </c>
      <c r="K161">
        <v>1592434800000</v>
      </c>
      <c r="L161">
        <v>1655190000000</v>
      </c>
      <c r="M161" t="s">
        <v>615</v>
      </c>
      <c r="N161" t="s">
        <v>43</v>
      </c>
      <c r="O161" t="s">
        <v>1099</v>
      </c>
    </row>
    <row r="162" spans="1:15" x14ac:dyDescent="0.25">
      <c r="A162" t="s">
        <v>615</v>
      </c>
      <c r="C162" s="26" t="s">
        <v>851</v>
      </c>
      <c r="D162" t="s">
        <v>852</v>
      </c>
      <c r="E162" t="s">
        <v>824</v>
      </c>
      <c r="F162" t="s">
        <v>646</v>
      </c>
      <c r="G162">
        <v>1595314800000</v>
      </c>
      <c r="H162">
        <v>1655190000000</v>
      </c>
      <c r="I162" t="s">
        <v>114</v>
      </c>
      <c r="J162" t="s">
        <v>819</v>
      </c>
      <c r="K162">
        <v>1595314800000</v>
      </c>
      <c r="L162">
        <v>1655190000000</v>
      </c>
      <c r="M162" t="s">
        <v>615</v>
      </c>
      <c r="N162" t="s">
        <v>43</v>
      </c>
      <c r="O162" t="s">
        <v>1103</v>
      </c>
    </row>
    <row r="163" spans="1:15" x14ac:dyDescent="0.25">
      <c r="A163" t="s">
        <v>615</v>
      </c>
      <c r="B163" t="s">
        <v>30</v>
      </c>
      <c r="C163" s="26" t="s">
        <v>713</v>
      </c>
      <c r="D163" t="s">
        <v>714</v>
      </c>
      <c r="E163" t="s">
        <v>715</v>
      </c>
      <c r="F163" t="s">
        <v>690</v>
      </c>
      <c r="G163">
        <v>1595314800000</v>
      </c>
      <c r="H163">
        <v>1655190000000</v>
      </c>
      <c r="I163" t="s">
        <v>114</v>
      </c>
      <c r="K163">
        <v>1595314800000</v>
      </c>
      <c r="L163">
        <v>1655190000000</v>
      </c>
      <c r="M163" t="s">
        <v>615</v>
      </c>
      <c r="N163" t="s">
        <v>43</v>
      </c>
      <c r="O163" t="s">
        <v>1103</v>
      </c>
    </row>
    <row r="164" spans="1:15" x14ac:dyDescent="0.25">
      <c r="A164" t="s">
        <v>615</v>
      </c>
      <c r="B164" t="s">
        <v>30</v>
      </c>
      <c r="C164" s="26" t="s">
        <v>1104</v>
      </c>
      <c r="D164" t="s">
        <v>1105</v>
      </c>
      <c r="E164" t="s">
        <v>1106</v>
      </c>
      <c r="F164" t="s">
        <v>711</v>
      </c>
      <c r="G164">
        <v>1414281600000</v>
      </c>
      <c r="H164">
        <v>1655190000000</v>
      </c>
      <c r="I164" t="s">
        <v>712</v>
      </c>
      <c r="K164">
        <v>1414281600000</v>
      </c>
      <c r="L164">
        <v>1655190000000</v>
      </c>
      <c r="M164" t="s">
        <v>615</v>
      </c>
      <c r="N164" t="s">
        <v>43</v>
      </c>
      <c r="O164" t="s">
        <v>1107</v>
      </c>
    </row>
    <row r="165" spans="1:15" x14ac:dyDescent="0.25">
      <c r="A165" t="s">
        <v>615</v>
      </c>
      <c r="C165" s="26" t="s">
        <v>1108</v>
      </c>
      <c r="D165" t="s">
        <v>1077</v>
      </c>
      <c r="E165" t="s">
        <v>824</v>
      </c>
      <c r="F165" t="s">
        <v>646</v>
      </c>
      <c r="G165">
        <v>1414281600000</v>
      </c>
      <c r="H165">
        <v>1655190000000</v>
      </c>
      <c r="I165" t="s">
        <v>114</v>
      </c>
      <c r="J165" t="s">
        <v>819</v>
      </c>
      <c r="K165">
        <v>1414281600000</v>
      </c>
      <c r="L165">
        <v>1655190000000</v>
      </c>
      <c r="M165" t="s">
        <v>615</v>
      </c>
      <c r="N165" t="s">
        <v>43</v>
      </c>
      <c r="O165" t="s">
        <v>1107</v>
      </c>
    </row>
    <row r="166" spans="1:15" x14ac:dyDescent="0.25">
      <c r="A166" t="s">
        <v>615</v>
      </c>
      <c r="B166" t="s">
        <v>30</v>
      </c>
      <c r="C166" s="26" t="s">
        <v>1078</v>
      </c>
      <c r="D166" t="s">
        <v>1079</v>
      </c>
      <c r="E166" t="s">
        <v>1080</v>
      </c>
      <c r="F166" t="s">
        <v>690</v>
      </c>
      <c r="G166">
        <v>1422658800000</v>
      </c>
      <c r="H166">
        <v>1583190000000</v>
      </c>
      <c r="I166" t="s">
        <v>114</v>
      </c>
      <c r="K166">
        <v>1414281600000</v>
      </c>
      <c r="L166">
        <v>1655190000000</v>
      </c>
      <c r="M166" t="s">
        <v>615</v>
      </c>
      <c r="N166" t="s">
        <v>43</v>
      </c>
      <c r="O166" t="s">
        <v>1107</v>
      </c>
    </row>
    <row r="167" spans="1:15" x14ac:dyDescent="0.25">
      <c r="A167" t="s">
        <v>615</v>
      </c>
      <c r="C167" s="26" t="s">
        <v>687</v>
      </c>
      <c r="D167" t="s">
        <v>688</v>
      </c>
      <c r="E167" t="s">
        <v>689</v>
      </c>
      <c r="F167" t="s">
        <v>690</v>
      </c>
      <c r="G167">
        <v>1531436400000</v>
      </c>
      <c r="H167">
        <v>1655190000000</v>
      </c>
      <c r="I167" t="s">
        <v>114</v>
      </c>
      <c r="K167">
        <v>1414281600000</v>
      </c>
      <c r="L167">
        <v>1655190000000</v>
      </c>
      <c r="M167" t="s">
        <v>615</v>
      </c>
      <c r="N167" t="s">
        <v>43</v>
      </c>
      <c r="O167" t="s">
        <v>1107</v>
      </c>
    </row>
    <row r="168" spans="1:15" x14ac:dyDescent="0.25">
      <c r="A168" t="s">
        <v>615</v>
      </c>
      <c r="B168" t="s">
        <v>30</v>
      </c>
      <c r="C168" s="26" t="s">
        <v>782</v>
      </c>
      <c r="D168" t="s">
        <v>783</v>
      </c>
      <c r="E168" t="s">
        <v>784</v>
      </c>
      <c r="F168" t="s">
        <v>690</v>
      </c>
      <c r="G168">
        <v>1531436400000</v>
      </c>
      <c r="H168">
        <v>1583190000000</v>
      </c>
      <c r="I168" t="s">
        <v>114</v>
      </c>
      <c r="K168">
        <v>1414281600000</v>
      </c>
      <c r="L168">
        <v>1655190000000</v>
      </c>
      <c r="M168" t="s">
        <v>615</v>
      </c>
      <c r="N168" t="s">
        <v>43</v>
      </c>
      <c r="O168" t="s">
        <v>1107</v>
      </c>
    </row>
    <row r="169" spans="1:15" x14ac:dyDescent="0.25">
      <c r="A169" t="s">
        <v>615</v>
      </c>
      <c r="B169" t="s">
        <v>30</v>
      </c>
      <c r="C169" s="26" t="s">
        <v>735</v>
      </c>
      <c r="D169" t="s">
        <v>736</v>
      </c>
      <c r="E169" t="s">
        <v>737</v>
      </c>
      <c r="F169" t="s">
        <v>573</v>
      </c>
      <c r="G169">
        <v>1559516400000</v>
      </c>
      <c r="H169">
        <v>1655190000000</v>
      </c>
      <c r="I169" t="s">
        <v>114</v>
      </c>
      <c r="J169" t="s">
        <v>635</v>
      </c>
      <c r="K169">
        <v>1414281600000</v>
      </c>
      <c r="L169">
        <v>1655190000000</v>
      </c>
      <c r="M169" t="s">
        <v>615</v>
      </c>
      <c r="N169" t="s">
        <v>43</v>
      </c>
      <c r="O169" t="s">
        <v>1107</v>
      </c>
    </row>
    <row r="170" spans="1:15" x14ac:dyDescent="0.25">
      <c r="A170" t="s">
        <v>615</v>
      </c>
      <c r="C170" s="26" t="s">
        <v>647</v>
      </c>
      <c r="D170" t="s">
        <v>648</v>
      </c>
      <c r="E170" t="s">
        <v>649</v>
      </c>
      <c r="F170" t="s">
        <v>573</v>
      </c>
      <c r="G170">
        <v>1559516400000</v>
      </c>
      <c r="H170">
        <v>1655190000000</v>
      </c>
      <c r="I170" t="s">
        <v>114</v>
      </c>
      <c r="J170" t="s">
        <v>635</v>
      </c>
      <c r="K170">
        <v>1414281600000</v>
      </c>
      <c r="L170">
        <v>1655190000000</v>
      </c>
      <c r="M170" t="s">
        <v>615</v>
      </c>
      <c r="N170" t="s">
        <v>43</v>
      </c>
      <c r="O170" t="s">
        <v>1107</v>
      </c>
    </row>
    <row r="171" spans="1:15" x14ac:dyDescent="0.25">
      <c r="A171" t="s">
        <v>615</v>
      </c>
      <c r="B171" t="s">
        <v>30</v>
      </c>
      <c r="C171" s="26" t="s">
        <v>1109</v>
      </c>
      <c r="D171" t="s">
        <v>1110</v>
      </c>
      <c r="E171" t="s">
        <v>1111</v>
      </c>
      <c r="F171" t="s">
        <v>573</v>
      </c>
      <c r="G171">
        <v>1559516400000</v>
      </c>
      <c r="H171">
        <v>1655190000000</v>
      </c>
      <c r="I171" t="s">
        <v>114</v>
      </c>
      <c r="K171">
        <v>1414281600000</v>
      </c>
      <c r="L171">
        <v>1655190000000</v>
      </c>
      <c r="M171" t="s">
        <v>615</v>
      </c>
      <c r="N171" t="s">
        <v>43</v>
      </c>
      <c r="O171" t="s">
        <v>1107</v>
      </c>
    </row>
    <row r="172" spans="1:15" x14ac:dyDescent="0.25">
      <c r="A172" t="s">
        <v>615</v>
      </c>
      <c r="C172" s="26" t="s">
        <v>1112</v>
      </c>
      <c r="D172" t="s">
        <v>1113</v>
      </c>
      <c r="E172" t="s">
        <v>1114</v>
      </c>
      <c r="F172" t="s">
        <v>686</v>
      </c>
      <c r="G172">
        <v>1559516400000</v>
      </c>
      <c r="H172">
        <v>1655190000000</v>
      </c>
      <c r="I172" t="s">
        <v>114</v>
      </c>
      <c r="K172">
        <v>1414281600000</v>
      </c>
      <c r="L172">
        <v>1655190000000</v>
      </c>
      <c r="M172" t="s">
        <v>615</v>
      </c>
      <c r="N172" t="s">
        <v>43</v>
      </c>
      <c r="O172" t="s">
        <v>1107</v>
      </c>
    </row>
    <row r="173" spans="1:15" x14ac:dyDescent="0.25">
      <c r="A173" t="s">
        <v>615</v>
      </c>
      <c r="B173" t="s">
        <v>30</v>
      </c>
      <c r="C173" s="26" t="s">
        <v>845</v>
      </c>
      <c r="D173" t="s">
        <v>846</v>
      </c>
      <c r="E173" t="s">
        <v>847</v>
      </c>
      <c r="F173" t="s">
        <v>573</v>
      </c>
      <c r="G173">
        <v>1559516400000</v>
      </c>
      <c r="H173">
        <v>1655190000000</v>
      </c>
      <c r="I173" t="s">
        <v>114</v>
      </c>
      <c r="J173" t="s">
        <v>635</v>
      </c>
      <c r="K173">
        <v>1414281600000</v>
      </c>
      <c r="L173">
        <v>1655190000000</v>
      </c>
      <c r="M173" t="s">
        <v>615</v>
      </c>
      <c r="N173" t="s">
        <v>43</v>
      </c>
      <c r="O173" t="s">
        <v>1107</v>
      </c>
    </row>
    <row r="174" spans="1:15" x14ac:dyDescent="0.25">
      <c r="A174" t="s">
        <v>615</v>
      </c>
      <c r="B174" t="s">
        <v>30</v>
      </c>
      <c r="C174" s="26" t="s">
        <v>1115</v>
      </c>
      <c r="D174" t="s">
        <v>1116</v>
      </c>
      <c r="E174" t="s">
        <v>1117</v>
      </c>
      <c r="F174" t="s">
        <v>686</v>
      </c>
      <c r="G174">
        <v>1559516400000</v>
      </c>
      <c r="H174">
        <v>1655190000000</v>
      </c>
      <c r="I174" t="s">
        <v>114</v>
      </c>
      <c r="K174">
        <v>1414281600000</v>
      </c>
      <c r="L174">
        <v>1655190000000</v>
      </c>
      <c r="M174" t="s">
        <v>615</v>
      </c>
      <c r="N174" t="s">
        <v>43</v>
      </c>
      <c r="O174" t="s">
        <v>1107</v>
      </c>
    </row>
    <row r="175" spans="1:15" x14ac:dyDescent="0.25">
      <c r="A175" t="s">
        <v>615</v>
      </c>
      <c r="B175" t="s">
        <v>30</v>
      </c>
      <c r="C175" s="26" t="s">
        <v>1118</v>
      </c>
      <c r="D175" t="s">
        <v>1119</v>
      </c>
      <c r="E175" t="s">
        <v>1120</v>
      </c>
      <c r="F175" t="s">
        <v>573</v>
      </c>
      <c r="G175">
        <v>1559516400000</v>
      </c>
      <c r="H175">
        <v>1655190000000</v>
      </c>
      <c r="I175" t="s">
        <v>114</v>
      </c>
      <c r="K175">
        <v>1414281600000</v>
      </c>
      <c r="L175">
        <v>1655190000000</v>
      </c>
      <c r="M175" t="s">
        <v>615</v>
      </c>
      <c r="N175" t="s">
        <v>43</v>
      </c>
      <c r="O175" t="s">
        <v>1107</v>
      </c>
    </row>
    <row r="176" spans="1:15" x14ac:dyDescent="0.25">
      <c r="A176" t="s">
        <v>615</v>
      </c>
      <c r="C176" s="26" t="s">
        <v>1121</v>
      </c>
      <c r="D176" t="s">
        <v>1122</v>
      </c>
      <c r="E176" t="s">
        <v>1123</v>
      </c>
      <c r="F176" t="s">
        <v>1124</v>
      </c>
      <c r="G176">
        <v>1559516400000</v>
      </c>
      <c r="H176">
        <v>1600038000000</v>
      </c>
      <c r="I176" t="s">
        <v>114</v>
      </c>
      <c r="K176">
        <v>1414281600000</v>
      </c>
      <c r="L176">
        <v>1655190000000</v>
      </c>
      <c r="M176" t="s">
        <v>615</v>
      </c>
      <c r="N176" t="s">
        <v>43</v>
      </c>
      <c r="O176" t="s">
        <v>1107</v>
      </c>
    </row>
    <row r="177" spans="1:15" x14ac:dyDescent="0.25">
      <c r="A177" t="s">
        <v>615</v>
      </c>
      <c r="B177" t="s">
        <v>30</v>
      </c>
      <c r="C177" s="26" t="s">
        <v>853</v>
      </c>
      <c r="D177" t="s">
        <v>854</v>
      </c>
      <c r="E177" t="s">
        <v>855</v>
      </c>
      <c r="F177" t="s">
        <v>573</v>
      </c>
      <c r="G177">
        <v>1559516400000</v>
      </c>
      <c r="H177">
        <v>1654844400000</v>
      </c>
      <c r="I177" t="s">
        <v>114</v>
      </c>
      <c r="K177">
        <v>1414281600000</v>
      </c>
      <c r="L177">
        <v>1655190000000</v>
      </c>
      <c r="M177" t="s">
        <v>615</v>
      </c>
      <c r="N177" t="s">
        <v>43</v>
      </c>
      <c r="O177" t="s">
        <v>1107</v>
      </c>
    </row>
    <row r="178" spans="1:15" x14ac:dyDescent="0.25">
      <c r="A178" t="s">
        <v>615</v>
      </c>
      <c r="B178" t="s">
        <v>30</v>
      </c>
      <c r="C178" s="26" t="s">
        <v>713</v>
      </c>
      <c r="D178" t="s">
        <v>714</v>
      </c>
      <c r="E178" t="s">
        <v>715</v>
      </c>
      <c r="F178" t="s">
        <v>690</v>
      </c>
      <c r="G178">
        <v>1584140400000</v>
      </c>
      <c r="H178">
        <v>1655190000000</v>
      </c>
      <c r="I178" t="s">
        <v>114</v>
      </c>
      <c r="K178">
        <v>1414281600000</v>
      </c>
      <c r="L178">
        <v>1655190000000</v>
      </c>
      <c r="M178" t="s">
        <v>615</v>
      </c>
      <c r="N178" t="s">
        <v>43</v>
      </c>
      <c r="O178" t="s">
        <v>1107</v>
      </c>
    </row>
    <row r="179" spans="1:15" x14ac:dyDescent="0.25">
      <c r="A179" t="s">
        <v>615</v>
      </c>
      <c r="C179" s="26" t="s">
        <v>1125</v>
      </c>
      <c r="D179" t="s">
        <v>1126</v>
      </c>
      <c r="E179" t="s">
        <v>1127</v>
      </c>
      <c r="F179" t="s">
        <v>573</v>
      </c>
      <c r="G179">
        <v>1625209200000</v>
      </c>
      <c r="H179">
        <v>1625209200000</v>
      </c>
      <c r="I179" t="s">
        <v>114</v>
      </c>
      <c r="K179">
        <v>1414281600000</v>
      </c>
      <c r="L179">
        <v>1655190000000</v>
      </c>
      <c r="M179" t="s">
        <v>615</v>
      </c>
      <c r="N179" t="s">
        <v>43</v>
      </c>
      <c r="O179" t="s">
        <v>1107</v>
      </c>
    </row>
    <row r="180" spans="1:15" x14ac:dyDescent="0.25">
      <c r="A180" t="s">
        <v>615</v>
      </c>
      <c r="B180" t="s">
        <v>30</v>
      </c>
      <c r="C180" s="26" t="s">
        <v>794</v>
      </c>
      <c r="D180" t="s">
        <v>795</v>
      </c>
      <c r="E180" t="s">
        <v>796</v>
      </c>
      <c r="F180" t="s">
        <v>634</v>
      </c>
      <c r="G180">
        <v>1636182000000</v>
      </c>
      <c r="H180">
        <v>1655190000000</v>
      </c>
      <c r="I180" t="s">
        <v>114</v>
      </c>
      <c r="K180">
        <v>1414281600000</v>
      </c>
      <c r="L180">
        <v>1655190000000</v>
      </c>
      <c r="M180" t="s">
        <v>615</v>
      </c>
      <c r="N180" t="s">
        <v>43</v>
      </c>
      <c r="O180" t="s">
        <v>1107</v>
      </c>
    </row>
    <row r="181" spans="1:15" x14ac:dyDescent="0.25">
      <c r="A181" t="s">
        <v>615</v>
      </c>
      <c r="C181" s="26" t="s">
        <v>777</v>
      </c>
      <c r="D181" t="s">
        <v>778</v>
      </c>
      <c r="E181" t="s">
        <v>779</v>
      </c>
      <c r="F181" t="s">
        <v>780</v>
      </c>
      <c r="G181">
        <v>1595631600000</v>
      </c>
      <c r="H181">
        <v>1655190000000</v>
      </c>
      <c r="I181" t="s">
        <v>114</v>
      </c>
      <c r="K181">
        <v>1595631600000</v>
      </c>
      <c r="L181">
        <v>1655190000000</v>
      </c>
      <c r="M181" t="s">
        <v>615</v>
      </c>
      <c r="N181" t="s">
        <v>731</v>
      </c>
      <c r="O181" t="s">
        <v>1107</v>
      </c>
    </row>
    <row r="182" spans="1:15" x14ac:dyDescent="0.25">
      <c r="A182" t="s">
        <v>615</v>
      </c>
      <c r="C182" s="26" t="s">
        <v>1128</v>
      </c>
      <c r="D182" t="s">
        <v>1129</v>
      </c>
      <c r="E182" t="s">
        <v>1123</v>
      </c>
      <c r="F182" t="s">
        <v>1124</v>
      </c>
      <c r="G182">
        <v>1595631600000</v>
      </c>
      <c r="H182">
        <v>1598511600000</v>
      </c>
      <c r="I182" t="s">
        <v>114</v>
      </c>
      <c r="K182">
        <v>1595631600000</v>
      </c>
      <c r="L182">
        <v>1655190000000</v>
      </c>
      <c r="M182" t="s">
        <v>615</v>
      </c>
      <c r="N182" t="s">
        <v>731</v>
      </c>
      <c r="O182" t="s">
        <v>1107</v>
      </c>
    </row>
    <row r="183" spans="1:15" x14ac:dyDescent="0.25">
      <c r="A183" t="s">
        <v>615</v>
      </c>
      <c r="B183" t="s">
        <v>30</v>
      </c>
      <c r="C183" s="26" t="s">
        <v>1130</v>
      </c>
      <c r="D183" t="s">
        <v>1131</v>
      </c>
      <c r="E183" t="s">
        <v>1132</v>
      </c>
      <c r="F183" t="s">
        <v>634</v>
      </c>
      <c r="G183">
        <v>1598511600000</v>
      </c>
      <c r="H183">
        <v>1654844400000</v>
      </c>
      <c r="I183" t="s">
        <v>114</v>
      </c>
      <c r="K183">
        <v>1595631600000</v>
      </c>
      <c r="L183">
        <v>1655190000000</v>
      </c>
      <c r="M183" t="s">
        <v>615</v>
      </c>
      <c r="N183" t="s">
        <v>731</v>
      </c>
      <c r="O183" t="s">
        <v>1107</v>
      </c>
    </row>
    <row r="184" spans="1:15" x14ac:dyDescent="0.25">
      <c r="A184" t="s">
        <v>615</v>
      </c>
      <c r="B184" t="s">
        <v>30</v>
      </c>
      <c r="C184" s="26" t="s">
        <v>1104</v>
      </c>
      <c r="D184" t="s">
        <v>1105</v>
      </c>
      <c r="E184" t="s">
        <v>1106</v>
      </c>
      <c r="F184" t="s">
        <v>711</v>
      </c>
      <c r="G184">
        <v>1533510000000</v>
      </c>
      <c r="H184">
        <v>1654844400000</v>
      </c>
      <c r="I184" t="s">
        <v>712</v>
      </c>
      <c r="K184">
        <v>1533510000000</v>
      </c>
      <c r="L184">
        <v>1654844400000</v>
      </c>
      <c r="M184" t="s">
        <v>615</v>
      </c>
      <c r="N184" t="s">
        <v>43</v>
      </c>
      <c r="O184" t="s">
        <v>1133</v>
      </c>
    </row>
    <row r="185" spans="1:15" x14ac:dyDescent="0.25">
      <c r="A185" t="s">
        <v>615</v>
      </c>
      <c r="C185" s="26" t="s">
        <v>1108</v>
      </c>
      <c r="D185" t="s">
        <v>1077</v>
      </c>
      <c r="E185" t="s">
        <v>824</v>
      </c>
      <c r="F185" t="s">
        <v>646</v>
      </c>
      <c r="G185">
        <v>1533510000000</v>
      </c>
      <c r="H185">
        <v>1654844400000</v>
      </c>
      <c r="I185" t="s">
        <v>114</v>
      </c>
      <c r="J185" t="s">
        <v>819</v>
      </c>
      <c r="K185">
        <v>1533510000000</v>
      </c>
      <c r="L185">
        <v>1654844400000</v>
      </c>
      <c r="M185" t="s">
        <v>615</v>
      </c>
      <c r="N185" t="s">
        <v>43</v>
      </c>
      <c r="O185" t="s">
        <v>1133</v>
      </c>
    </row>
    <row r="186" spans="1:15" x14ac:dyDescent="0.25">
      <c r="A186" t="s">
        <v>615</v>
      </c>
      <c r="C186" s="26" t="s">
        <v>687</v>
      </c>
      <c r="D186" t="s">
        <v>688</v>
      </c>
      <c r="E186" t="s">
        <v>689</v>
      </c>
      <c r="F186" t="s">
        <v>690</v>
      </c>
      <c r="G186">
        <v>1533510000000</v>
      </c>
      <c r="H186">
        <v>1654844400000</v>
      </c>
      <c r="I186" t="s">
        <v>114</v>
      </c>
      <c r="K186">
        <v>1533510000000</v>
      </c>
      <c r="L186">
        <v>1654844400000</v>
      </c>
      <c r="M186" t="s">
        <v>615</v>
      </c>
      <c r="N186" t="s">
        <v>43</v>
      </c>
      <c r="O186" t="s">
        <v>1133</v>
      </c>
    </row>
    <row r="187" spans="1:15" x14ac:dyDescent="0.25">
      <c r="A187" t="s">
        <v>615</v>
      </c>
      <c r="B187" t="s">
        <v>30</v>
      </c>
      <c r="C187" s="26" t="s">
        <v>713</v>
      </c>
      <c r="D187" t="s">
        <v>714</v>
      </c>
      <c r="E187" t="s">
        <v>715</v>
      </c>
      <c r="F187" t="s">
        <v>690</v>
      </c>
      <c r="G187">
        <v>1588114800000</v>
      </c>
      <c r="H187">
        <v>1654844400000</v>
      </c>
      <c r="I187" t="s">
        <v>114</v>
      </c>
      <c r="K187">
        <v>1533510000000</v>
      </c>
      <c r="L187">
        <v>1654844400000</v>
      </c>
      <c r="M187" t="s">
        <v>615</v>
      </c>
      <c r="N187" t="s">
        <v>43</v>
      </c>
      <c r="O187" t="s">
        <v>1133</v>
      </c>
    </row>
    <row r="188" spans="1:15" x14ac:dyDescent="0.25">
      <c r="A188" t="s">
        <v>615</v>
      </c>
      <c r="B188" t="s">
        <v>30</v>
      </c>
      <c r="C188" s="26" t="s">
        <v>794</v>
      </c>
      <c r="D188" t="s">
        <v>795</v>
      </c>
      <c r="E188" t="s">
        <v>796</v>
      </c>
      <c r="F188" t="s">
        <v>634</v>
      </c>
      <c r="G188">
        <v>1638086400000</v>
      </c>
      <c r="H188">
        <v>1654844400000</v>
      </c>
      <c r="I188" t="s">
        <v>114</v>
      </c>
      <c r="K188">
        <v>1533510000000</v>
      </c>
      <c r="L188">
        <v>1654844400000</v>
      </c>
      <c r="M188" t="s">
        <v>615</v>
      </c>
      <c r="N188" t="s">
        <v>43</v>
      </c>
      <c r="O188" t="s">
        <v>1133</v>
      </c>
    </row>
    <row r="189" spans="1:15" x14ac:dyDescent="0.25">
      <c r="A189" t="s">
        <v>615</v>
      </c>
      <c r="B189" t="s">
        <v>30</v>
      </c>
      <c r="C189" s="26" t="s">
        <v>1115</v>
      </c>
      <c r="D189" t="s">
        <v>1116</v>
      </c>
      <c r="E189" t="s">
        <v>1117</v>
      </c>
      <c r="F189" t="s">
        <v>686</v>
      </c>
      <c r="G189">
        <v>1598511600000</v>
      </c>
      <c r="H189">
        <v>1654844400000</v>
      </c>
      <c r="I189" t="s">
        <v>114</v>
      </c>
      <c r="K189">
        <v>1598511600000</v>
      </c>
      <c r="L189">
        <v>1654844400000</v>
      </c>
      <c r="M189" t="s">
        <v>615</v>
      </c>
      <c r="N189" t="s">
        <v>731</v>
      </c>
      <c r="O189" t="s">
        <v>1133</v>
      </c>
    </row>
    <row r="190" spans="1:15" x14ac:dyDescent="0.25">
      <c r="A190" t="s">
        <v>615</v>
      </c>
      <c r="C190" s="26" t="s">
        <v>1121</v>
      </c>
      <c r="D190" t="s">
        <v>1122</v>
      </c>
      <c r="E190" t="s">
        <v>1123</v>
      </c>
      <c r="F190" t="s">
        <v>1124</v>
      </c>
      <c r="G190">
        <v>1598511600000</v>
      </c>
      <c r="H190">
        <v>1614326400000</v>
      </c>
      <c r="I190" t="s">
        <v>114</v>
      </c>
      <c r="K190">
        <v>1598511600000</v>
      </c>
      <c r="L190">
        <v>1654844400000</v>
      </c>
      <c r="M190" t="s">
        <v>615</v>
      </c>
      <c r="N190" t="s">
        <v>731</v>
      </c>
      <c r="O190" t="s">
        <v>1133</v>
      </c>
    </row>
    <row r="191" spans="1:15" x14ac:dyDescent="0.25">
      <c r="A191" t="s">
        <v>615</v>
      </c>
      <c r="C191" s="26" t="s">
        <v>647</v>
      </c>
      <c r="D191" t="s">
        <v>648</v>
      </c>
      <c r="E191" t="s">
        <v>649</v>
      </c>
      <c r="F191" t="s">
        <v>573</v>
      </c>
      <c r="G191">
        <v>1598511600000</v>
      </c>
      <c r="H191">
        <v>1654844400000</v>
      </c>
      <c r="I191" t="s">
        <v>114</v>
      </c>
      <c r="J191" t="s">
        <v>635</v>
      </c>
      <c r="K191">
        <v>1598511600000</v>
      </c>
      <c r="L191">
        <v>1654844400000</v>
      </c>
      <c r="M191" t="s">
        <v>615</v>
      </c>
      <c r="N191" t="s">
        <v>731</v>
      </c>
      <c r="O191" t="s">
        <v>1133</v>
      </c>
    </row>
    <row r="192" spans="1:15" x14ac:dyDescent="0.25">
      <c r="A192" t="s">
        <v>615</v>
      </c>
      <c r="B192" t="s">
        <v>30</v>
      </c>
      <c r="C192" s="26" t="s">
        <v>735</v>
      </c>
      <c r="D192" t="s">
        <v>736</v>
      </c>
      <c r="E192" t="s">
        <v>737</v>
      </c>
      <c r="F192" t="s">
        <v>573</v>
      </c>
      <c r="G192">
        <v>1598511600000</v>
      </c>
      <c r="H192">
        <v>1654844400000</v>
      </c>
      <c r="I192" t="s">
        <v>114</v>
      </c>
      <c r="J192" t="s">
        <v>635</v>
      </c>
      <c r="K192">
        <v>1598511600000</v>
      </c>
      <c r="L192">
        <v>1654844400000</v>
      </c>
      <c r="M192" t="s">
        <v>615</v>
      </c>
      <c r="N192" t="s">
        <v>731</v>
      </c>
      <c r="O192" t="s">
        <v>1133</v>
      </c>
    </row>
    <row r="193" spans="1:15" x14ac:dyDescent="0.25">
      <c r="A193" t="s">
        <v>615</v>
      </c>
      <c r="B193" t="s">
        <v>30</v>
      </c>
      <c r="C193" s="26" t="s">
        <v>845</v>
      </c>
      <c r="D193" t="s">
        <v>846</v>
      </c>
      <c r="E193" t="s">
        <v>847</v>
      </c>
      <c r="F193" t="s">
        <v>573</v>
      </c>
      <c r="G193">
        <v>1598511600000</v>
      </c>
      <c r="H193">
        <v>1654844400000</v>
      </c>
      <c r="I193" t="s">
        <v>114</v>
      </c>
      <c r="J193" t="s">
        <v>635</v>
      </c>
      <c r="K193">
        <v>1598511600000</v>
      </c>
      <c r="L193">
        <v>1654844400000</v>
      </c>
      <c r="M193" t="s">
        <v>615</v>
      </c>
      <c r="N193" t="s">
        <v>731</v>
      </c>
      <c r="O193" t="s">
        <v>1133</v>
      </c>
    </row>
    <row r="194" spans="1:15" x14ac:dyDescent="0.25">
      <c r="A194" t="s">
        <v>615</v>
      </c>
      <c r="B194" t="s">
        <v>30</v>
      </c>
      <c r="C194" s="26" t="s">
        <v>1109</v>
      </c>
      <c r="D194" t="s">
        <v>1110</v>
      </c>
      <c r="E194" t="s">
        <v>1111</v>
      </c>
      <c r="F194" t="s">
        <v>573</v>
      </c>
      <c r="G194">
        <v>1598511600000</v>
      </c>
      <c r="H194">
        <v>1654844400000</v>
      </c>
      <c r="I194" t="s">
        <v>114</v>
      </c>
      <c r="K194">
        <v>1598511600000</v>
      </c>
      <c r="L194">
        <v>1654844400000</v>
      </c>
      <c r="M194" t="s">
        <v>615</v>
      </c>
      <c r="N194" t="s">
        <v>731</v>
      </c>
      <c r="O194" t="s">
        <v>1133</v>
      </c>
    </row>
    <row r="195" spans="1:15" x14ac:dyDescent="0.25">
      <c r="A195" t="s">
        <v>615</v>
      </c>
      <c r="B195" t="s">
        <v>30</v>
      </c>
      <c r="C195" s="26" t="s">
        <v>1118</v>
      </c>
      <c r="D195" t="s">
        <v>1119</v>
      </c>
      <c r="E195" t="s">
        <v>1120</v>
      </c>
      <c r="F195" t="s">
        <v>573</v>
      </c>
      <c r="G195">
        <v>1598511600000</v>
      </c>
      <c r="H195">
        <v>1654844400000</v>
      </c>
      <c r="I195" t="s">
        <v>114</v>
      </c>
      <c r="K195">
        <v>1598511600000</v>
      </c>
      <c r="L195">
        <v>1654844400000</v>
      </c>
      <c r="M195" t="s">
        <v>615</v>
      </c>
      <c r="N195" t="s">
        <v>731</v>
      </c>
      <c r="O195" t="s">
        <v>1133</v>
      </c>
    </row>
    <row r="196" spans="1:15" x14ac:dyDescent="0.25">
      <c r="A196" t="s">
        <v>615</v>
      </c>
      <c r="C196" s="26" t="s">
        <v>1112</v>
      </c>
      <c r="D196" t="s">
        <v>1113</v>
      </c>
      <c r="E196" t="s">
        <v>1114</v>
      </c>
      <c r="F196" t="s">
        <v>686</v>
      </c>
      <c r="G196">
        <v>1598511600000</v>
      </c>
      <c r="H196">
        <v>1654844400000</v>
      </c>
      <c r="I196" t="s">
        <v>114</v>
      </c>
      <c r="K196">
        <v>1598511600000</v>
      </c>
      <c r="L196">
        <v>1654844400000</v>
      </c>
      <c r="M196" t="s">
        <v>615</v>
      </c>
      <c r="N196" t="s">
        <v>731</v>
      </c>
      <c r="O196" t="s">
        <v>1133</v>
      </c>
    </row>
    <row r="197" spans="1:15" x14ac:dyDescent="0.25">
      <c r="A197" t="s">
        <v>615</v>
      </c>
      <c r="C197" s="26" t="s">
        <v>777</v>
      </c>
      <c r="D197" t="s">
        <v>778</v>
      </c>
      <c r="E197" t="s">
        <v>779</v>
      </c>
      <c r="F197" t="s">
        <v>780</v>
      </c>
      <c r="G197">
        <v>1598511600000</v>
      </c>
      <c r="H197">
        <v>1654844400000</v>
      </c>
      <c r="I197" t="s">
        <v>114</v>
      </c>
      <c r="K197">
        <v>1598511600000</v>
      </c>
      <c r="L197">
        <v>1654844400000</v>
      </c>
      <c r="M197" t="s">
        <v>615</v>
      </c>
      <c r="N197" t="s">
        <v>731</v>
      </c>
      <c r="O197" t="s">
        <v>1133</v>
      </c>
    </row>
    <row r="198" spans="1:15" x14ac:dyDescent="0.25">
      <c r="A198" t="s">
        <v>615</v>
      </c>
      <c r="B198" t="s">
        <v>30</v>
      </c>
      <c r="C198" s="26" t="s">
        <v>1130</v>
      </c>
      <c r="D198" t="s">
        <v>1131</v>
      </c>
      <c r="E198" t="s">
        <v>1132</v>
      </c>
      <c r="F198" t="s">
        <v>634</v>
      </c>
      <c r="G198">
        <v>1598511600000</v>
      </c>
      <c r="H198">
        <v>1654844400000</v>
      </c>
      <c r="I198" t="s">
        <v>114</v>
      </c>
      <c r="K198">
        <v>1598511600000</v>
      </c>
      <c r="L198">
        <v>1654844400000</v>
      </c>
      <c r="M198" t="s">
        <v>615</v>
      </c>
      <c r="N198" t="s">
        <v>731</v>
      </c>
      <c r="O198" t="s">
        <v>1133</v>
      </c>
    </row>
    <row r="199" spans="1:15" x14ac:dyDescent="0.25">
      <c r="A199" t="s">
        <v>615</v>
      </c>
      <c r="B199" t="s">
        <v>30</v>
      </c>
      <c r="C199" s="26" t="s">
        <v>853</v>
      </c>
      <c r="D199" t="s">
        <v>854</v>
      </c>
      <c r="E199" t="s">
        <v>855</v>
      </c>
      <c r="F199" t="s">
        <v>573</v>
      </c>
      <c r="G199">
        <v>1598511600000</v>
      </c>
      <c r="H199">
        <v>1654844400000</v>
      </c>
      <c r="I199" t="s">
        <v>114</v>
      </c>
      <c r="K199">
        <v>1598511600000</v>
      </c>
      <c r="L199">
        <v>1654844400000</v>
      </c>
      <c r="M199" t="s">
        <v>615</v>
      </c>
      <c r="N199" t="s">
        <v>731</v>
      </c>
      <c r="O199" t="s">
        <v>1133</v>
      </c>
    </row>
    <row r="200" spans="1:15" x14ac:dyDescent="0.25">
      <c r="A200" t="s">
        <v>615</v>
      </c>
      <c r="C200" s="26" t="s">
        <v>1128</v>
      </c>
      <c r="D200" t="s">
        <v>1129</v>
      </c>
      <c r="E200" t="s">
        <v>1123</v>
      </c>
      <c r="F200" t="s">
        <v>1124</v>
      </c>
      <c r="G200">
        <v>1598511600000</v>
      </c>
      <c r="H200">
        <v>1598511600000</v>
      </c>
      <c r="I200" t="s">
        <v>114</v>
      </c>
      <c r="K200">
        <v>1598511600000</v>
      </c>
      <c r="L200">
        <v>1654844400000</v>
      </c>
      <c r="M200" t="s">
        <v>615</v>
      </c>
      <c r="N200" t="s">
        <v>731</v>
      </c>
      <c r="O200" t="s">
        <v>1133</v>
      </c>
    </row>
    <row r="201" spans="1:15" x14ac:dyDescent="0.25">
      <c r="A201" t="s">
        <v>615</v>
      </c>
      <c r="B201" t="s">
        <v>30</v>
      </c>
      <c r="C201" s="26" t="s">
        <v>1134</v>
      </c>
      <c r="D201" t="s">
        <v>1135</v>
      </c>
      <c r="E201" t="s">
        <v>1136</v>
      </c>
      <c r="F201" t="s">
        <v>573</v>
      </c>
      <c r="G201">
        <v>1562108400000</v>
      </c>
      <c r="H201">
        <v>1593903600000</v>
      </c>
      <c r="I201" t="s">
        <v>114</v>
      </c>
      <c r="K201">
        <v>1562108400000</v>
      </c>
      <c r="L201">
        <v>1654844400000</v>
      </c>
      <c r="M201" t="s">
        <v>615</v>
      </c>
      <c r="N201" t="s">
        <v>43</v>
      </c>
      <c r="O201" t="s">
        <v>1137</v>
      </c>
    </row>
    <row r="202" spans="1:15" x14ac:dyDescent="0.25">
      <c r="A202" t="s">
        <v>615</v>
      </c>
      <c r="C202" s="26" t="s">
        <v>1128</v>
      </c>
      <c r="D202" t="s">
        <v>1129</v>
      </c>
      <c r="E202" t="s">
        <v>1123</v>
      </c>
      <c r="F202" t="s">
        <v>1124</v>
      </c>
      <c r="G202">
        <v>1562108400000</v>
      </c>
      <c r="H202">
        <v>1593903600000</v>
      </c>
      <c r="I202" t="s">
        <v>114</v>
      </c>
      <c r="K202">
        <v>1562108400000</v>
      </c>
      <c r="L202">
        <v>1654844400000</v>
      </c>
      <c r="M202" t="s">
        <v>615</v>
      </c>
      <c r="N202" t="s">
        <v>43</v>
      </c>
      <c r="O202" t="s">
        <v>1137</v>
      </c>
    </row>
    <row r="203" spans="1:15" x14ac:dyDescent="0.25">
      <c r="A203" t="s">
        <v>615</v>
      </c>
      <c r="C203" s="26" t="s">
        <v>1121</v>
      </c>
      <c r="D203" t="s">
        <v>1122</v>
      </c>
      <c r="E203" t="s">
        <v>1123</v>
      </c>
      <c r="F203" t="s">
        <v>1124</v>
      </c>
      <c r="G203">
        <v>1562108400000</v>
      </c>
      <c r="H203">
        <v>1593903600000</v>
      </c>
      <c r="I203" t="s">
        <v>114</v>
      </c>
      <c r="K203">
        <v>1562108400000</v>
      </c>
      <c r="L203">
        <v>1654844400000</v>
      </c>
      <c r="M203" t="s">
        <v>615</v>
      </c>
      <c r="N203" t="s">
        <v>43</v>
      </c>
      <c r="O203" t="s">
        <v>1137</v>
      </c>
    </row>
    <row r="204" spans="1:15" x14ac:dyDescent="0.25">
      <c r="A204" t="s">
        <v>615</v>
      </c>
      <c r="B204" t="s">
        <v>30</v>
      </c>
      <c r="C204" s="26" t="s">
        <v>1138</v>
      </c>
      <c r="D204" t="s">
        <v>1139</v>
      </c>
      <c r="E204" t="s">
        <v>1140</v>
      </c>
      <c r="F204" t="s">
        <v>711</v>
      </c>
      <c r="G204">
        <v>1562108400000</v>
      </c>
      <c r="H204">
        <v>1593903600000</v>
      </c>
      <c r="I204" t="s">
        <v>712</v>
      </c>
      <c r="K204">
        <v>1562108400000</v>
      </c>
      <c r="L204">
        <v>1654844400000</v>
      </c>
      <c r="M204" t="s">
        <v>615</v>
      </c>
      <c r="N204" t="s">
        <v>43</v>
      </c>
      <c r="O204" t="s">
        <v>1137</v>
      </c>
    </row>
    <row r="205" spans="1:15" x14ac:dyDescent="0.25">
      <c r="A205" t="s">
        <v>615</v>
      </c>
      <c r="B205" t="s">
        <v>30</v>
      </c>
      <c r="C205" s="26" t="s">
        <v>1141</v>
      </c>
      <c r="D205" t="s">
        <v>1142</v>
      </c>
      <c r="E205" t="s">
        <v>1143</v>
      </c>
      <c r="F205" t="s">
        <v>573</v>
      </c>
      <c r="G205">
        <v>1562108400000</v>
      </c>
      <c r="H205">
        <v>1593903600000</v>
      </c>
      <c r="I205" t="s">
        <v>114</v>
      </c>
      <c r="K205">
        <v>1562108400000</v>
      </c>
      <c r="L205">
        <v>1654844400000</v>
      </c>
      <c r="M205" t="s">
        <v>615</v>
      </c>
      <c r="N205" t="s">
        <v>43</v>
      </c>
      <c r="O205" t="s">
        <v>1137</v>
      </c>
    </row>
    <row r="206" spans="1:15" x14ac:dyDescent="0.25">
      <c r="A206" t="s">
        <v>615</v>
      </c>
      <c r="C206" s="26" t="s">
        <v>1144</v>
      </c>
      <c r="D206" t="s">
        <v>1145</v>
      </c>
      <c r="E206" t="s">
        <v>1146</v>
      </c>
      <c r="F206" t="s">
        <v>573</v>
      </c>
      <c r="G206">
        <v>1562108400000</v>
      </c>
      <c r="H206">
        <v>1593903600000</v>
      </c>
      <c r="I206" t="s">
        <v>114</v>
      </c>
      <c r="K206">
        <v>1562108400000</v>
      </c>
      <c r="L206">
        <v>1654844400000</v>
      </c>
      <c r="M206" t="s">
        <v>615</v>
      </c>
      <c r="N206" t="s">
        <v>43</v>
      </c>
      <c r="O206" t="s">
        <v>1137</v>
      </c>
    </row>
    <row r="207" spans="1:15" x14ac:dyDescent="0.25">
      <c r="A207" t="s">
        <v>615</v>
      </c>
      <c r="C207" s="26" t="s">
        <v>1147</v>
      </c>
      <c r="D207" t="s">
        <v>1148</v>
      </c>
      <c r="E207" t="s">
        <v>1149</v>
      </c>
      <c r="F207" t="s">
        <v>753</v>
      </c>
      <c r="G207">
        <v>1562108400000</v>
      </c>
      <c r="H207">
        <v>1593903600000</v>
      </c>
      <c r="I207" t="s">
        <v>114</v>
      </c>
      <c r="K207">
        <v>1562108400000</v>
      </c>
      <c r="L207">
        <v>1654844400000</v>
      </c>
      <c r="M207" t="s">
        <v>615</v>
      </c>
      <c r="N207" t="s">
        <v>43</v>
      </c>
      <c r="O207" t="s">
        <v>1137</v>
      </c>
    </row>
    <row r="208" spans="1:15" x14ac:dyDescent="0.25">
      <c r="A208" t="s">
        <v>615</v>
      </c>
      <c r="C208" s="26" t="s">
        <v>687</v>
      </c>
      <c r="D208" t="s">
        <v>688</v>
      </c>
      <c r="E208" t="s">
        <v>689</v>
      </c>
      <c r="F208" t="s">
        <v>690</v>
      </c>
      <c r="G208">
        <v>1562108400000</v>
      </c>
      <c r="H208">
        <v>1593903600000</v>
      </c>
      <c r="I208" t="s">
        <v>114</v>
      </c>
      <c r="K208">
        <v>1562108400000</v>
      </c>
      <c r="L208">
        <v>1654844400000</v>
      </c>
      <c r="M208" t="s">
        <v>615</v>
      </c>
      <c r="N208" t="s">
        <v>43</v>
      </c>
      <c r="O208" t="s">
        <v>1137</v>
      </c>
    </row>
    <row r="209" spans="1:15" x14ac:dyDescent="0.25">
      <c r="A209" t="s">
        <v>615</v>
      </c>
      <c r="B209" t="s">
        <v>30</v>
      </c>
      <c r="C209" s="26" t="s">
        <v>1150</v>
      </c>
      <c r="D209" t="s">
        <v>1151</v>
      </c>
      <c r="E209" t="s">
        <v>1152</v>
      </c>
      <c r="F209" t="s">
        <v>634</v>
      </c>
      <c r="G209">
        <v>1563231600000</v>
      </c>
      <c r="H209">
        <v>1651734000000</v>
      </c>
      <c r="I209" t="s">
        <v>712</v>
      </c>
      <c r="K209">
        <v>1562108400000</v>
      </c>
      <c r="L209">
        <v>1654844400000</v>
      </c>
      <c r="M209" t="s">
        <v>615</v>
      </c>
      <c r="N209" t="s">
        <v>43</v>
      </c>
      <c r="O209" t="s">
        <v>1137</v>
      </c>
    </row>
    <row r="210" spans="1:15" x14ac:dyDescent="0.25">
      <c r="A210" t="s">
        <v>615</v>
      </c>
      <c r="B210" t="s">
        <v>30</v>
      </c>
      <c r="C210" s="26" t="s">
        <v>727</v>
      </c>
      <c r="D210" t="s">
        <v>728</v>
      </c>
      <c r="E210" t="s">
        <v>729</v>
      </c>
      <c r="F210" t="s">
        <v>634</v>
      </c>
      <c r="G210">
        <v>1588114800000</v>
      </c>
      <c r="H210">
        <v>1651734000000</v>
      </c>
      <c r="I210" t="s">
        <v>114</v>
      </c>
      <c r="K210">
        <v>1562108400000</v>
      </c>
      <c r="L210">
        <v>1654844400000</v>
      </c>
      <c r="M210" t="s">
        <v>615</v>
      </c>
      <c r="N210" t="s">
        <v>43</v>
      </c>
      <c r="O210" t="s">
        <v>1137</v>
      </c>
    </row>
    <row r="211" spans="1:15" x14ac:dyDescent="0.25">
      <c r="A211" t="s">
        <v>615</v>
      </c>
      <c r="B211" t="s">
        <v>30</v>
      </c>
      <c r="C211" s="26" t="s">
        <v>1153</v>
      </c>
      <c r="D211" t="s">
        <v>1154</v>
      </c>
      <c r="E211" t="s">
        <v>729</v>
      </c>
      <c r="F211" t="s">
        <v>634</v>
      </c>
      <c r="G211">
        <v>1588114800000</v>
      </c>
      <c r="H211">
        <v>1651734000000</v>
      </c>
      <c r="I211" t="s">
        <v>114</v>
      </c>
      <c r="J211" t="s">
        <v>727</v>
      </c>
      <c r="K211">
        <v>1562108400000</v>
      </c>
      <c r="L211">
        <v>1654844400000</v>
      </c>
      <c r="M211" t="s">
        <v>615</v>
      </c>
      <c r="N211" t="s">
        <v>43</v>
      </c>
      <c r="O211" t="s">
        <v>1137</v>
      </c>
    </row>
    <row r="212" spans="1:15" x14ac:dyDescent="0.25">
      <c r="A212" t="s">
        <v>615</v>
      </c>
      <c r="B212" t="s">
        <v>30</v>
      </c>
      <c r="C212" s="26" t="s">
        <v>768</v>
      </c>
      <c r="D212" t="s">
        <v>769</v>
      </c>
      <c r="E212" t="s">
        <v>770</v>
      </c>
      <c r="F212" t="s">
        <v>573</v>
      </c>
      <c r="G212">
        <v>1593903600000</v>
      </c>
      <c r="H212">
        <v>1593903600000</v>
      </c>
      <c r="I212" t="s">
        <v>114</v>
      </c>
      <c r="K212">
        <v>1562108400000</v>
      </c>
      <c r="L212">
        <v>1654844400000</v>
      </c>
      <c r="M212" t="s">
        <v>615</v>
      </c>
      <c r="N212" t="s">
        <v>43</v>
      </c>
      <c r="O212" t="s">
        <v>1137</v>
      </c>
    </row>
    <row r="213" spans="1:15" x14ac:dyDescent="0.25">
      <c r="A213" t="s">
        <v>615</v>
      </c>
      <c r="B213" t="s">
        <v>30</v>
      </c>
      <c r="C213" s="26" t="s">
        <v>1155</v>
      </c>
      <c r="D213" t="s">
        <v>1156</v>
      </c>
      <c r="E213" t="s">
        <v>1157</v>
      </c>
      <c r="F213" t="s">
        <v>573</v>
      </c>
      <c r="G213">
        <v>1593903600000</v>
      </c>
      <c r="H213">
        <v>1593903600000</v>
      </c>
      <c r="I213" t="s">
        <v>114</v>
      </c>
      <c r="K213">
        <v>1562108400000</v>
      </c>
      <c r="L213">
        <v>1654844400000</v>
      </c>
      <c r="M213" t="s">
        <v>615</v>
      </c>
      <c r="N213" t="s">
        <v>43</v>
      </c>
      <c r="O213" t="s">
        <v>1137</v>
      </c>
    </row>
    <row r="214" spans="1:15" x14ac:dyDescent="0.25">
      <c r="A214" t="s">
        <v>615</v>
      </c>
      <c r="B214" t="s">
        <v>30</v>
      </c>
      <c r="C214" s="26" t="s">
        <v>1158</v>
      </c>
      <c r="D214" t="s">
        <v>1159</v>
      </c>
      <c r="E214" t="s">
        <v>1160</v>
      </c>
      <c r="F214" t="s">
        <v>573</v>
      </c>
      <c r="G214">
        <v>1593903600000</v>
      </c>
      <c r="H214">
        <v>1593903600000</v>
      </c>
      <c r="I214" t="s">
        <v>114</v>
      </c>
      <c r="K214">
        <v>1562108400000</v>
      </c>
      <c r="L214">
        <v>1654844400000</v>
      </c>
      <c r="M214" t="s">
        <v>615</v>
      </c>
      <c r="N214" t="s">
        <v>43</v>
      </c>
      <c r="O214" t="s">
        <v>1137</v>
      </c>
    </row>
    <row r="215" spans="1:15" x14ac:dyDescent="0.25">
      <c r="A215" t="s">
        <v>615</v>
      </c>
      <c r="C215" s="26" t="s">
        <v>1161</v>
      </c>
      <c r="D215" t="s">
        <v>1162</v>
      </c>
      <c r="E215" t="s">
        <v>1163</v>
      </c>
      <c r="F215" t="s">
        <v>573</v>
      </c>
      <c r="G215">
        <v>1593903600000</v>
      </c>
      <c r="H215">
        <v>1593903600000</v>
      </c>
      <c r="I215" t="s">
        <v>114</v>
      </c>
      <c r="K215">
        <v>1562108400000</v>
      </c>
      <c r="L215">
        <v>1654844400000</v>
      </c>
      <c r="M215" t="s">
        <v>615</v>
      </c>
      <c r="N215" t="s">
        <v>43</v>
      </c>
      <c r="O215" t="s">
        <v>1137</v>
      </c>
    </row>
    <row r="216" spans="1:15" x14ac:dyDescent="0.25">
      <c r="A216" t="s">
        <v>615</v>
      </c>
      <c r="C216" s="26" t="s">
        <v>1000</v>
      </c>
      <c r="D216" t="s">
        <v>1001</v>
      </c>
      <c r="E216" t="s">
        <v>1002</v>
      </c>
      <c r="F216" t="s">
        <v>573</v>
      </c>
      <c r="G216">
        <v>1593903600000</v>
      </c>
      <c r="H216">
        <v>1593903600000</v>
      </c>
      <c r="I216" t="s">
        <v>114</v>
      </c>
      <c r="K216">
        <v>1562108400000</v>
      </c>
      <c r="L216">
        <v>1654844400000</v>
      </c>
      <c r="M216" t="s">
        <v>615</v>
      </c>
      <c r="N216" t="s">
        <v>43</v>
      </c>
      <c r="O216" t="s">
        <v>1137</v>
      </c>
    </row>
    <row r="217" spans="1:15" x14ac:dyDescent="0.25">
      <c r="A217" t="s">
        <v>615</v>
      </c>
      <c r="C217" s="26" t="s">
        <v>1164</v>
      </c>
      <c r="D217" t="s">
        <v>1165</v>
      </c>
      <c r="E217" t="s">
        <v>1166</v>
      </c>
      <c r="F217" t="s">
        <v>686</v>
      </c>
      <c r="G217">
        <v>1593903600000</v>
      </c>
      <c r="H217">
        <v>1593903600000</v>
      </c>
      <c r="I217" t="s">
        <v>114</v>
      </c>
      <c r="K217">
        <v>1562108400000</v>
      </c>
      <c r="L217">
        <v>1654844400000</v>
      </c>
      <c r="M217" t="s">
        <v>615</v>
      </c>
      <c r="N217" t="s">
        <v>43</v>
      </c>
      <c r="O217" t="s">
        <v>1137</v>
      </c>
    </row>
    <row r="218" spans="1:15" x14ac:dyDescent="0.25">
      <c r="A218" t="s">
        <v>615</v>
      </c>
      <c r="B218" t="s">
        <v>30</v>
      </c>
      <c r="C218" s="26" t="s">
        <v>713</v>
      </c>
      <c r="D218" t="s">
        <v>714</v>
      </c>
      <c r="E218" t="s">
        <v>715</v>
      </c>
      <c r="F218" t="s">
        <v>690</v>
      </c>
      <c r="G218">
        <v>1593903600000</v>
      </c>
      <c r="H218">
        <v>1593903600000</v>
      </c>
      <c r="I218" t="s">
        <v>114</v>
      </c>
      <c r="K218">
        <v>1562108400000</v>
      </c>
      <c r="L218">
        <v>1654844400000</v>
      </c>
      <c r="M218" t="s">
        <v>615</v>
      </c>
      <c r="N218" t="s">
        <v>43</v>
      </c>
      <c r="O218" t="s">
        <v>1137</v>
      </c>
    </row>
    <row r="219" spans="1:15" x14ac:dyDescent="0.25">
      <c r="A219" t="s">
        <v>615</v>
      </c>
      <c r="C219" s="26" t="s">
        <v>1167</v>
      </c>
      <c r="D219" t="s">
        <v>1168</v>
      </c>
      <c r="E219" t="s">
        <v>1152</v>
      </c>
      <c r="F219" t="s">
        <v>634</v>
      </c>
      <c r="G219">
        <v>1607414400000</v>
      </c>
      <c r="H219">
        <v>1651734000000</v>
      </c>
      <c r="I219" t="s">
        <v>114</v>
      </c>
      <c r="J219" t="s">
        <v>1150</v>
      </c>
      <c r="K219">
        <v>1562108400000</v>
      </c>
      <c r="L219">
        <v>1654844400000</v>
      </c>
      <c r="M219" t="s">
        <v>615</v>
      </c>
      <c r="N219" t="s">
        <v>43</v>
      </c>
      <c r="O219" t="s">
        <v>1137</v>
      </c>
    </row>
    <row r="220" spans="1:15" x14ac:dyDescent="0.25">
      <c r="A220" t="s">
        <v>615</v>
      </c>
      <c r="C220" s="26" t="s">
        <v>732</v>
      </c>
      <c r="D220" t="s">
        <v>733</v>
      </c>
      <c r="E220" t="s">
        <v>734</v>
      </c>
      <c r="F220" t="s">
        <v>634</v>
      </c>
      <c r="G220">
        <v>1654844400000</v>
      </c>
      <c r="H220">
        <v>1654844400000</v>
      </c>
      <c r="I220" t="s">
        <v>114</v>
      </c>
      <c r="K220">
        <v>1562108400000</v>
      </c>
      <c r="L220">
        <v>1654844400000</v>
      </c>
      <c r="M220" t="s">
        <v>615</v>
      </c>
      <c r="N220" t="s">
        <v>43</v>
      </c>
      <c r="O220" t="s">
        <v>1137</v>
      </c>
    </row>
    <row r="221" spans="1:15" x14ac:dyDescent="0.25">
      <c r="A221" t="s">
        <v>615</v>
      </c>
      <c r="C221" s="26" t="s">
        <v>687</v>
      </c>
      <c r="D221" t="s">
        <v>688</v>
      </c>
      <c r="E221" t="s">
        <v>689</v>
      </c>
      <c r="F221" t="s">
        <v>690</v>
      </c>
      <c r="G221">
        <v>1543791600000</v>
      </c>
      <c r="H221">
        <v>1655190000000</v>
      </c>
      <c r="I221" t="s">
        <v>114</v>
      </c>
      <c r="K221">
        <v>1543791600000</v>
      </c>
      <c r="L221">
        <v>1655190000000</v>
      </c>
      <c r="M221" t="s">
        <v>615</v>
      </c>
      <c r="N221" t="s">
        <v>731</v>
      </c>
      <c r="O221" t="s">
        <v>884</v>
      </c>
    </row>
    <row r="222" spans="1:15" x14ac:dyDescent="0.25">
      <c r="A222" t="s">
        <v>615</v>
      </c>
      <c r="C222" s="26" t="s">
        <v>791</v>
      </c>
      <c r="D222" t="s">
        <v>792</v>
      </c>
      <c r="E222" t="s">
        <v>793</v>
      </c>
      <c r="F222" t="s">
        <v>646</v>
      </c>
      <c r="G222">
        <v>1551567600000</v>
      </c>
      <c r="H222">
        <v>1655190000000</v>
      </c>
      <c r="I222" t="s">
        <v>114</v>
      </c>
      <c r="K222">
        <v>1543791600000</v>
      </c>
      <c r="L222">
        <v>1655190000000</v>
      </c>
      <c r="M222" t="s">
        <v>615</v>
      </c>
      <c r="N222" t="s">
        <v>731</v>
      </c>
      <c r="O222" t="s">
        <v>884</v>
      </c>
    </row>
    <row r="223" spans="1:15" x14ac:dyDescent="0.25">
      <c r="A223" t="s">
        <v>615</v>
      </c>
      <c r="B223" t="s">
        <v>30</v>
      </c>
      <c r="C223" s="26" t="s">
        <v>782</v>
      </c>
      <c r="D223" t="s">
        <v>783</v>
      </c>
      <c r="E223" t="s">
        <v>784</v>
      </c>
      <c r="F223" t="s">
        <v>690</v>
      </c>
      <c r="G223">
        <v>1603494000000</v>
      </c>
      <c r="H223">
        <v>1604617200000</v>
      </c>
      <c r="I223" t="s">
        <v>114</v>
      </c>
      <c r="K223">
        <v>1543791600000</v>
      </c>
      <c r="L223">
        <v>1655190000000</v>
      </c>
      <c r="M223" t="s">
        <v>615</v>
      </c>
      <c r="N223" t="s">
        <v>731</v>
      </c>
      <c r="O223" t="s">
        <v>884</v>
      </c>
    </row>
    <row r="224" spans="1:15" x14ac:dyDescent="0.25">
      <c r="A224" t="s">
        <v>615</v>
      </c>
      <c r="B224" t="s">
        <v>30</v>
      </c>
      <c r="C224" s="26" t="s">
        <v>1078</v>
      </c>
      <c r="D224" t="s">
        <v>1079</v>
      </c>
      <c r="E224" t="s">
        <v>1080</v>
      </c>
      <c r="F224" t="s">
        <v>690</v>
      </c>
      <c r="G224">
        <v>1603494000000</v>
      </c>
      <c r="H224">
        <v>1604617200000</v>
      </c>
      <c r="I224" t="s">
        <v>114</v>
      </c>
      <c r="K224">
        <v>1543791600000</v>
      </c>
      <c r="L224">
        <v>1655190000000</v>
      </c>
      <c r="M224" t="s">
        <v>615</v>
      </c>
      <c r="N224" t="s">
        <v>731</v>
      </c>
      <c r="O224" t="s">
        <v>884</v>
      </c>
    </row>
    <row r="225" spans="1:15" x14ac:dyDescent="0.25">
      <c r="A225" t="s">
        <v>615</v>
      </c>
      <c r="B225" t="s">
        <v>30</v>
      </c>
      <c r="C225" s="26" t="s">
        <v>713</v>
      </c>
      <c r="D225" t="s">
        <v>714</v>
      </c>
      <c r="E225" t="s">
        <v>715</v>
      </c>
      <c r="F225" t="s">
        <v>690</v>
      </c>
      <c r="G225">
        <v>1605394800000</v>
      </c>
      <c r="H225">
        <v>1655190000000</v>
      </c>
      <c r="I225" t="s">
        <v>114</v>
      </c>
      <c r="K225">
        <v>1543791600000</v>
      </c>
      <c r="L225">
        <v>1655190000000</v>
      </c>
      <c r="M225" t="s">
        <v>615</v>
      </c>
      <c r="N225" t="s">
        <v>731</v>
      </c>
      <c r="O225" t="s">
        <v>884</v>
      </c>
    </row>
    <row r="226" spans="1:15" x14ac:dyDescent="0.25">
      <c r="A226" t="s">
        <v>615</v>
      </c>
      <c r="C226" s="26" t="s">
        <v>687</v>
      </c>
      <c r="D226" t="s">
        <v>688</v>
      </c>
      <c r="E226" t="s">
        <v>689</v>
      </c>
      <c r="F226" t="s">
        <v>690</v>
      </c>
      <c r="G226">
        <v>1594335600000</v>
      </c>
      <c r="H226">
        <v>1601334000000</v>
      </c>
      <c r="I226" t="s">
        <v>114</v>
      </c>
      <c r="K226">
        <v>1594335600000</v>
      </c>
      <c r="L226">
        <v>1601334000000</v>
      </c>
      <c r="M226" t="s">
        <v>615</v>
      </c>
      <c r="N226" t="s">
        <v>731</v>
      </c>
      <c r="O226" t="s">
        <v>1169</v>
      </c>
    </row>
    <row r="227" spans="1:15" x14ac:dyDescent="0.25">
      <c r="A227" t="s">
        <v>615</v>
      </c>
      <c r="C227" s="26" t="s">
        <v>791</v>
      </c>
      <c r="D227" t="s">
        <v>792</v>
      </c>
      <c r="E227" t="s">
        <v>793</v>
      </c>
      <c r="F227" t="s">
        <v>646</v>
      </c>
      <c r="G227">
        <v>1594335600000</v>
      </c>
      <c r="H227">
        <v>1601334000000</v>
      </c>
      <c r="I227" t="s">
        <v>114</v>
      </c>
      <c r="K227">
        <v>1594335600000</v>
      </c>
      <c r="L227">
        <v>1601334000000</v>
      </c>
      <c r="M227" t="s">
        <v>615</v>
      </c>
      <c r="N227" t="s">
        <v>731</v>
      </c>
      <c r="O227" t="s">
        <v>1169</v>
      </c>
    </row>
    <row r="228" spans="1:15" x14ac:dyDescent="0.25">
      <c r="A228" t="s">
        <v>615</v>
      </c>
      <c r="B228" t="s">
        <v>30</v>
      </c>
      <c r="C228" s="26" t="s">
        <v>782</v>
      </c>
      <c r="D228" t="s">
        <v>783</v>
      </c>
      <c r="E228" t="s">
        <v>784</v>
      </c>
      <c r="F228" t="s">
        <v>690</v>
      </c>
      <c r="G228">
        <v>1594335600000</v>
      </c>
      <c r="H228">
        <v>1601334000000</v>
      </c>
      <c r="I228" t="s">
        <v>114</v>
      </c>
      <c r="K228">
        <v>1594335600000</v>
      </c>
      <c r="L228">
        <v>1601334000000</v>
      </c>
      <c r="M228" t="s">
        <v>615</v>
      </c>
      <c r="N228" t="s">
        <v>731</v>
      </c>
      <c r="O228" t="s">
        <v>1169</v>
      </c>
    </row>
    <row r="229" spans="1:15" x14ac:dyDescent="0.25">
      <c r="A229" t="s">
        <v>615</v>
      </c>
      <c r="B229" t="s">
        <v>30</v>
      </c>
      <c r="C229" s="26" t="s">
        <v>1078</v>
      </c>
      <c r="D229" t="s">
        <v>1079</v>
      </c>
      <c r="E229" t="s">
        <v>1080</v>
      </c>
      <c r="F229" t="s">
        <v>690</v>
      </c>
      <c r="G229">
        <v>1594335600000</v>
      </c>
      <c r="H229">
        <v>1601334000000</v>
      </c>
      <c r="I229" t="s">
        <v>114</v>
      </c>
      <c r="K229">
        <v>1594335600000</v>
      </c>
      <c r="L229">
        <v>1601334000000</v>
      </c>
      <c r="M229" t="s">
        <v>615</v>
      </c>
      <c r="N229" t="s">
        <v>731</v>
      </c>
      <c r="O229" t="s">
        <v>1169</v>
      </c>
    </row>
    <row r="230" spans="1:15" x14ac:dyDescent="0.25">
      <c r="A230" t="s">
        <v>615</v>
      </c>
      <c r="C230" s="26" t="s">
        <v>1076</v>
      </c>
      <c r="D230" t="s">
        <v>1077</v>
      </c>
      <c r="E230" t="s">
        <v>824</v>
      </c>
      <c r="F230" t="s">
        <v>646</v>
      </c>
      <c r="G230">
        <v>1555023600000</v>
      </c>
      <c r="H230">
        <v>1648364400000</v>
      </c>
      <c r="I230" t="s">
        <v>114</v>
      </c>
      <c r="J230" t="s">
        <v>819</v>
      </c>
      <c r="K230">
        <v>1555023600000</v>
      </c>
      <c r="L230">
        <v>1648364400000</v>
      </c>
      <c r="M230" t="s">
        <v>615</v>
      </c>
      <c r="N230" t="s">
        <v>43</v>
      </c>
      <c r="O230" t="s">
        <v>818</v>
      </c>
    </row>
    <row r="231" spans="1:15" x14ac:dyDescent="0.25">
      <c r="A231" t="s">
        <v>615</v>
      </c>
      <c r="B231" t="s">
        <v>30</v>
      </c>
      <c r="C231" s="26" t="s">
        <v>1078</v>
      </c>
      <c r="D231" t="s">
        <v>1079</v>
      </c>
      <c r="E231" t="s">
        <v>1080</v>
      </c>
      <c r="F231" t="s">
        <v>690</v>
      </c>
      <c r="G231">
        <v>1555023600000</v>
      </c>
      <c r="H231">
        <v>1598511600000</v>
      </c>
      <c r="I231" t="s">
        <v>114</v>
      </c>
      <c r="K231">
        <v>1555023600000</v>
      </c>
      <c r="L231">
        <v>1648364400000</v>
      </c>
      <c r="M231" t="s">
        <v>615</v>
      </c>
      <c r="N231" t="s">
        <v>43</v>
      </c>
      <c r="O231" t="s">
        <v>818</v>
      </c>
    </row>
    <row r="232" spans="1:15" x14ac:dyDescent="0.25">
      <c r="A232" t="s">
        <v>615</v>
      </c>
      <c r="B232" t="s">
        <v>30</v>
      </c>
      <c r="C232" s="26" t="s">
        <v>782</v>
      </c>
      <c r="D232" t="s">
        <v>783</v>
      </c>
      <c r="E232" t="s">
        <v>784</v>
      </c>
      <c r="F232" t="s">
        <v>690</v>
      </c>
      <c r="G232">
        <v>1588114800000</v>
      </c>
      <c r="H232">
        <v>1648364400000</v>
      </c>
      <c r="I232" t="s">
        <v>114</v>
      </c>
      <c r="K232">
        <v>1555023600000</v>
      </c>
      <c r="L232">
        <v>1648364400000</v>
      </c>
      <c r="M232" t="s">
        <v>615</v>
      </c>
      <c r="N232" t="s">
        <v>43</v>
      </c>
      <c r="O232" t="s">
        <v>818</v>
      </c>
    </row>
    <row r="233" spans="1:15" x14ac:dyDescent="0.25">
      <c r="A233" t="s">
        <v>615</v>
      </c>
      <c r="B233" t="s">
        <v>30</v>
      </c>
      <c r="C233" s="26" t="s">
        <v>1134</v>
      </c>
      <c r="D233" t="s">
        <v>1135</v>
      </c>
      <c r="E233" t="s">
        <v>1136</v>
      </c>
      <c r="F233" t="s">
        <v>573</v>
      </c>
      <c r="G233">
        <v>1562108400000</v>
      </c>
      <c r="H233">
        <v>1638086400000</v>
      </c>
      <c r="I233" t="s">
        <v>114</v>
      </c>
      <c r="K233">
        <v>1562108400000</v>
      </c>
      <c r="L233">
        <v>1654844400000</v>
      </c>
      <c r="M233" t="s">
        <v>615</v>
      </c>
      <c r="N233" t="s">
        <v>43</v>
      </c>
      <c r="O233" t="s">
        <v>1170</v>
      </c>
    </row>
    <row r="234" spans="1:15" x14ac:dyDescent="0.25">
      <c r="A234" t="s">
        <v>615</v>
      </c>
      <c r="C234" s="26" t="s">
        <v>1128</v>
      </c>
      <c r="D234" t="s">
        <v>1129</v>
      </c>
      <c r="E234" t="s">
        <v>1123</v>
      </c>
      <c r="F234" t="s">
        <v>1124</v>
      </c>
      <c r="G234">
        <v>1562108400000</v>
      </c>
      <c r="H234">
        <v>1638086400000</v>
      </c>
      <c r="I234" t="s">
        <v>114</v>
      </c>
      <c r="K234">
        <v>1562108400000</v>
      </c>
      <c r="L234">
        <v>1654844400000</v>
      </c>
      <c r="M234" t="s">
        <v>615</v>
      </c>
      <c r="N234" t="s">
        <v>43</v>
      </c>
      <c r="O234" t="s">
        <v>1170</v>
      </c>
    </row>
    <row r="235" spans="1:15" x14ac:dyDescent="0.25">
      <c r="A235" t="s">
        <v>615</v>
      </c>
      <c r="C235" s="26" t="s">
        <v>1121</v>
      </c>
      <c r="D235" t="s">
        <v>1122</v>
      </c>
      <c r="E235" t="s">
        <v>1123</v>
      </c>
      <c r="F235" t="s">
        <v>1124</v>
      </c>
      <c r="G235">
        <v>1562108400000</v>
      </c>
      <c r="H235">
        <v>1638086400000</v>
      </c>
      <c r="I235" t="s">
        <v>114</v>
      </c>
      <c r="K235">
        <v>1562108400000</v>
      </c>
      <c r="L235">
        <v>1654844400000</v>
      </c>
      <c r="M235" t="s">
        <v>615</v>
      </c>
      <c r="N235" t="s">
        <v>43</v>
      </c>
      <c r="O235" t="s">
        <v>1170</v>
      </c>
    </row>
    <row r="236" spans="1:15" x14ac:dyDescent="0.25">
      <c r="A236" t="s">
        <v>615</v>
      </c>
      <c r="B236" t="s">
        <v>30</v>
      </c>
      <c r="C236" s="26" t="s">
        <v>1138</v>
      </c>
      <c r="D236" t="s">
        <v>1139</v>
      </c>
      <c r="E236" t="s">
        <v>1140</v>
      </c>
      <c r="F236" t="s">
        <v>711</v>
      </c>
      <c r="G236">
        <v>1562108400000</v>
      </c>
      <c r="H236">
        <v>1638086400000</v>
      </c>
      <c r="I236" t="s">
        <v>712</v>
      </c>
      <c r="K236">
        <v>1562108400000</v>
      </c>
      <c r="L236">
        <v>1654844400000</v>
      </c>
      <c r="M236" t="s">
        <v>615</v>
      </c>
      <c r="N236" t="s">
        <v>43</v>
      </c>
      <c r="O236" t="s">
        <v>1170</v>
      </c>
    </row>
    <row r="237" spans="1:15" x14ac:dyDescent="0.25">
      <c r="A237" t="s">
        <v>615</v>
      </c>
      <c r="B237" t="s">
        <v>30</v>
      </c>
      <c r="C237" s="26" t="s">
        <v>1141</v>
      </c>
      <c r="D237" t="s">
        <v>1142</v>
      </c>
      <c r="E237" t="s">
        <v>1143</v>
      </c>
      <c r="F237" t="s">
        <v>573</v>
      </c>
      <c r="G237">
        <v>1562108400000</v>
      </c>
      <c r="H237">
        <v>1638086400000</v>
      </c>
      <c r="I237" t="s">
        <v>114</v>
      </c>
      <c r="K237">
        <v>1562108400000</v>
      </c>
      <c r="L237">
        <v>1654844400000</v>
      </c>
      <c r="M237" t="s">
        <v>615</v>
      </c>
      <c r="N237" t="s">
        <v>43</v>
      </c>
      <c r="O237" t="s">
        <v>1170</v>
      </c>
    </row>
    <row r="238" spans="1:15" x14ac:dyDescent="0.25">
      <c r="A238" t="s">
        <v>615</v>
      </c>
      <c r="C238" s="26" t="s">
        <v>1144</v>
      </c>
      <c r="D238" t="s">
        <v>1145</v>
      </c>
      <c r="E238" t="s">
        <v>1146</v>
      </c>
      <c r="F238" t="s">
        <v>573</v>
      </c>
      <c r="G238">
        <v>1562108400000</v>
      </c>
      <c r="H238">
        <v>1638086400000</v>
      </c>
      <c r="I238" t="s">
        <v>114</v>
      </c>
      <c r="K238">
        <v>1562108400000</v>
      </c>
      <c r="L238">
        <v>1654844400000</v>
      </c>
      <c r="M238" t="s">
        <v>615</v>
      </c>
      <c r="N238" t="s">
        <v>43</v>
      </c>
      <c r="O238" t="s">
        <v>1170</v>
      </c>
    </row>
    <row r="239" spans="1:15" x14ac:dyDescent="0.25">
      <c r="A239" t="s">
        <v>615</v>
      </c>
      <c r="C239" s="26" t="s">
        <v>1147</v>
      </c>
      <c r="D239" t="s">
        <v>1148</v>
      </c>
      <c r="E239" t="s">
        <v>1149</v>
      </c>
      <c r="F239" t="s">
        <v>753</v>
      </c>
      <c r="G239">
        <v>1562108400000</v>
      </c>
      <c r="H239">
        <v>1638086400000</v>
      </c>
      <c r="I239" t="s">
        <v>114</v>
      </c>
      <c r="K239">
        <v>1562108400000</v>
      </c>
      <c r="L239">
        <v>1654844400000</v>
      </c>
      <c r="M239" t="s">
        <v>615</v>
      </c>
      <c r="N239" t="s">
        <v>43</v>
      </c>
      <c r="O239" t="s">
        <v>1170</v>
      </c>
    </row>
    <row r="240" spans="1:15" x14ac:dyDescent="0.25">
      <c r="A240" t="s">
        <v>615</v>
      </c>
      <c r="C240" s="26" t="s">
        <v>687</v>
      </c>
      <c r="D240" t="s">
        <v>688</v>
      </c>
      <c r="E240" t="s">
        <v>689</v>
      </c>
      <c r="F240" t="s">
        <v>690</v>
      </c>
      <c r="G240">
        <v>1562108400000</v>
      </c>
      <c r="H240">
        <v>1638086400000</v>
      </c>
      <c r="I240" t="s">
        <v>114</v>
      </c>
      <c r="K240">
        <v>1562108400000</v>
      </c>
      <c r="L240">
        <v>1654844400000</v>
      </c>
      <c r="M240" t="s">
        <v>615</v>
      </c>
      <c r="N240" t="s">
        <v>43</v>
      </c>
      <c r="O240" t="s">
        <v>1170</v>
      </c>
    </row>
    <row r="241" spans="1:15" x14ac:dyDescent="0.25">
      <c r="A241" t="s">
        <v>615</v>
      </c>
      <c r="B241" t="s">
        <v>30</v>
      </c>
      <c r="C241" s="26" t="s">
        <v>1150</v>
      </c>
      <c r="D241" t="s">
        <v>1151</v>
      </c>
      <c r="E241" t="s">
        <v>1152</v>
      </c>
      <c r="F241" t="s">
        <v>634</v>
      </c>
      <c r="G241">
        <v>1562108400000</v>
      </c>
      <c r="H241">
        <v>1638086400000</v>
      </c>
      <c r="I241" t="s">
        <v>712</v>
      </c>
      <c r="K241">
        <v>1562108400000</v>
      </c>
      <c r="L241">
        <v>1654844400000</v>
      </c>
      <c r="M241" t="s">
        <v>615</v>
      </c>
      <c r="N241" t="s">
        <v>43</v>
      </c>
      <c r="O241" t="s">
        <v>1170</v>
      </c>
    </row>
    <row r="242" spans="1:15" x14ac:dyDescent="0.25">
      <c r="A242" t="s">
        <v>615</v>
      </c>
      <c r="C242" s="26" t="s">
        <v>1164</v>
      </c>
      <c r="D242" t="s">
        <v>1165</v>
      </c>
      <c r="E242" t="s">
        <v>1166</v>
      </c>
      <c r="F242" t="s">
        <v>686</v>
      </c>
      <c r="G242">
        <v>1583276400000</v>
      </c>
      <c r="H242">
        <v>1638086400000</v>
      </c>
      <c r="I242" t="s">
        <v>114</v>
      </c>
      <c r="K242">
        <v>1562108400000</v>
      </c>
      <c r="L242">
        <v>1654844400000</v>
      </c>
      <c r="M242" t="s">
        <v>615</v>
      </c>
      <c r="N242" t="s">
        <v>43</v>
      </c>
      <c r="O242" t="s">
        <v>1170</v>
      </c>
    </row>
    <row r="243" spans="1:15" x14ac:dyDescent="0.25">
      <c r="A243" t="s">
        <v>615</v>
      </c>
      <c r="B243" t="s">
        <v>30</v>
      </c>
      <c r="C243" s="26" t="s">
        <v>782</v>
      </c>
      <c r="D243" t="s">
        <v>783</v>
      </c>
      <c r="E243" t="s">
        <v>784</v>
      </c>
      <c r="F243" t="s">
        <v>690</v>
      </c>
      <c r="G243">
        <v>1588114800000</v>
      </c>
      <c r="H243">
        <v>1588287600000</v>
      </c>
      <c r="I243" t="s">
        <v>114</v>
      </c>
      <c r="K243">
        <v>1562108400000</v>
      </c>
      <c r="L243">
        <v>1654844400000</v>
      </c>
      <c r="M243" t="s">
        <v>615</v>
      </c>
      <c r="N243" t="s">
        <v>43</v>
      </c>
      <c r="O243" t="s">
        <v>1170</v>
      </c>
    </row>
    <row r="244" spans="1:15" x14ac:dyDescent="0.25">
      <c r="A244" t="s">
        <v>615</v>
      </c>
      <c r="B244" t="s">
        <v>30</v>
      </c>
      <c r="C244" s="26" t="s">
        <v>1078</v>
      </c>
      <c r="D244" t="s">
        <v>1079</v>
      </c>
      <c r="E244" t="s">
        <v>1080</v>
      </c>
      <c r="F244" t="s">
        <v>690</v>
      </c>
      <c r="G244">
        <v>1588114800000</v>
      </c>
      <c r="H244">
        <v>1588287600000</v>
      </c>
      <c r="I244" t="s">
        <v>114</v>
      </c>
      <c r="K244">
        <v>1562108400000</v>
      </c>
      <c r="L244">
        <v>1654844400000</v>
      </c>
      <c r="M244" t="s">
        <v>615</v>
      </c>
      <c r="N244" t="s">
        <v>43</v>
      </c>
      <c r="O244" t="s">
        <v>1170</v>
      </c>
    </row>
    <row r="245" spans="1:15" x14ac:dyDescent="0.25">
      <c r="A245" t="s">
        <v>615</v>
      </c>
      <c r="B245" t="s">
        <v>30</v>
      </c>
      <c r="C245" s="26" t="s">
        <v>727</v>
      </c>
      <c r="D245" t="s">
        <v>728</v>
      </c>
      <c r="E245" t="s">
        <v>729</v>
      </c>
      <c r="F245" t="s">
        <v>634</v>
      </c>
      <c r="G245">
        <v>1588114800000</v>
      </c>
      <c r="H245">
        <v>1654844400000</v>
      </c>
      <c r="I245" t="s">
        <v>114</v>
      </c>
      <c r="K245">
        <v>1562108400000</v>
      </c>
      <c r="L245">
        <v>1654844400000</v>
      </c>
      <c r="M245" t="s">
        <v>615</v>
      </c>
      <c r="N245" t="s">
        <v>43</v>
      </c>
      <c r="O245" t="s">
        <v>1170</v>
      </c>
    </row>
    <row r="246" spans="1:15" x14ac:dyDescent="0.25">
      <c r="A246" t="s">
        <v>615</v>
      </c>
      <c r="B246" t="s">
        <v>30</v>
      </c>
      <c r="C246" s="26" t="s">
        <v>1153</v>
      </c>
      <c r="D246" t="s">
        <v>1154</v>
      </c>
      <c r="E246" t="s">
        <v>729</v>
      </c>
      <c r="F246" t="s">
        <v>634</v>
      </c>
      <c r="G246">
        <v>1588114800000</v>
      </c>
      <c r="H246">
        <v>1638086400000</v>
      </c>
      <c r="I246" t="s">
        <v>114</v>
      </c>
      <c r="J246" t="s">
        <v>727</v>
      </c>
      <c r="K246">
        <v>1562108400000</v>
      </c>
      <c r="L246">
        <v>1654844400000</v>
      </c>
      <c r="M246" t="s">
        <v>615</v>
      </c>
      <c r="N246" t="s">
        <v>43</v>
      </c>
      <c r="O246" t="s">
        <v>1170</v>
      </c>
    </row>
    <row r="247" spans="1:15" x14ac:dyDescent="0.25">
      <c r="A247" t="s">
        <v>615</v>
      </c>
      <c r="B247" t="s">
        <v>30</v>
      </c>
      <c r="C247" s="26" t="s">
        <v>768</v>
      </c>
      <c r="D247" t="s">
        <v>769</v>
      </c>
      <c r="E247" t="s">
        <v>770</v>
      </c>
      <c r="F247" t="s">
        <v>573</v>
      </c>
      <c r="G247">
        <v>1588287600000</v>
      </c>
      <c r="H247">
        <v>1638086400000</v>
      </c>
      <c r="I247" t="s">
        <v>114</v>
      </c>
      <c r="K247">
        <v>1562108400000</v>
      </c>
      <c r="L247">
        <v>1654844400000</v>
      </c>
      <c r="M247" t="s">
        <v>615</v>
      </c>
      <c r="N247" t="s">
        <v>43</v>
      </c>
      <c r="O247" t="s">
        <v>1170</v>
      </c>
    </row>
    <row r="248" spans="1:15" x14ac:dyDescent="0.25">
      <c r="A248" t="s">
        <v>615</v>
      </c>
      <c r="B248" t="s">
        <v>30</v>
      </c>
      <c r="C248" s="26" t="s">
        <v>1155</v>
      </c>
      <c r="D248" t="s">
        <v>1156</v>
      </c>
      <c r="E248" t="s">
        <v>1157</v>
      </c>
      <c r="F248" t="s">
        <v>573</v>
      </c>
      <c r="G248">
        <v>1588287600000</v>
      </c>
      <c r="H248">
        <v>1638086400000</v>
      </c>
      <c r="I248" t="s">
        <v>114</v>
      </c>
      <c r="K248">
        <v>1562108400000</v>
      </c>
      <c r="L248">
        <v>1654844400000</v>
      </c>
      <c r="M248" t="s">
        <v>615</v>
      </c>
      <c r="N248" t="s">
        <v>43</v>
      </c>
      <c r="O248" t="s">
        <v>1170</v>
      </c>
    </row>
    <row r="249" spans="1:15" x14ac:dyDescent="0.25">
      <c r="A249" t="s">
        <v>615</v>
      </c>
      <c r="B249" t="s">
        <v>30</v>
      </c>
      <c r="C249" s="26" t="s">
        <v>1158</v>
      </c>
      <c r="D249" t="s">
        <v>1159</v>
      </c>
      <c r="E249" t="s">
        <v>1160</v>
      </c>
      <c r="F249" t="s">
        <v>573</v>
      </c>
      <c r="G249">
        <v>1588287600000</v>
      </c>
      <c r="H249">
        <v>1638086400000</v>
      </c>
      <c r="I249" t="s">
        <v>114</v>
      </c>
      <c r="K249">
        <v>1562108400000</v>
      </c>
      <c r="L249">
        <v>1654844400000</v>
      </c>
      <c r="M249" t="s">
        <v>615</v>
      </c>
      <c r="N249" t="s">
        <v>43</v>
      </c>
      <c r="O249" t="s">
        <v>1170</v>
      </c>
    </row>
    <row r="250" spans="1:15" x14ac:dyDescent="0.25">
      <c r="A250" t="s">
        <v>615</v>
      </c>
      <c r="C250" s="26" t="s">
        <v>1161</v>
      </c>
      <c r="D250" t="s">
        <v>1162</v>
      </c>
      <c r="E250" t="s">
        <v>1163</v>
      </c>
      <c r="F250" t="s">
        <v>573</v>
      </c>
      <c r="G250">
        <v>1588287600000</v>
      </c>
      <c r="H250">
        <v>1638086400000</v>
      </c>
      <c r="I250" t="s">
        <v>114</v>
      </c>
      <c r="K250">
        <v>1562108400000</v>
      </c>
      <c r="L250">
        <v>1654844400000</v>
      </c>
      <c r="M250" t="s">
        <v>615</v>
      </c>
      <c r="N250" t="s">
        <v>43</v>
      </c>
      <c r="O250" t="s">
        <v>1170</v>
      </c>
    </row>
    <row r="251" spans="1:15" x14ac:dyDescent="0.25">
      <c r="A251" t="s">
        <v>615</v>
      </c>
      <c r="C251" s="26" t="s">
        <v>1000</v>
      </c>
      <c r="D251" t="s">
        <v>1001</v>
      </c>
      <c r="E251" t="s">
        <v>1002</v>
      </c>
      <c r="F251" t="s">
        <v>573</v>
      </c>
      <c r="G251">
        <v>1588287600000</v>
      </c>
      <c r="H251">
        <v>1638086400000</v>
      </c>
      <c r="I251" t="s">
        <v>114</v>
      </c>
      <c r="K251">
        <v>1562108400000</v>
      </c>
      <c r="L251">
        <v>1654844400000</v>
      </c>
      <c r="M251" t="s">
        <v>615</v>
      </c>
      <c r="N251" t="s">
        <v>43</v>
      </c>
      <c r="O251" t="s">
        <v>1170</v>
      </c>
    </row>
    <row r="252" spans="1:15" x14ac:dyDescent="0.25">
      <c r="A252" t="s">
        <v>615</v>
      </c>
      <c r="C252" s="26" t="s">
        <v>1171</v>
      </c>
      <c r="D252" t="s">
        <v>1172</v>
      </c>
      <c r="E252" t="s">
        <v>1173</v>
      </c>
      <c r="F252" t="s">
        <v>686</v>
      </c>
      <c r="G252">
        <v>1588287600000</v>
      </c>
      <c r="H252">
        <v>1638086400000</v>
      </c>
      <c r="I252" t="s">
        <v>114</v>
      </c>
      <c r="K252">
        <v>1562108400000</v>
      </c>
      <c r="L252">
        <v>1654844400000</v>
      </c>
      <c r="M252" t="s">
        <v>615</v>
      </c>
      <c r="N252" t="s">
        <v>43</v>
      </c>
      <c r="O252" t="s">
        <v>1170</v>
      </c>
    </row>
    <row r="253" spans="1:15" x14ac:dyDescent="0.25">
      <c r="A253" t="s">
        <v>615</v>
      </c>
      <c r="C253" s="26" t="s">
        <v>774</v>
      </c>
      <c r="D253" t="s">
        <v>775</v>
      </c>
      <c r="E253" t="s">
        <v>776</v>
      </c>
      <c r="F253" t="s">
        <v>573</v>
      </c>
      <c r="G253">
        <v>1588287600000</v>
      </c>
      <c r="H253">
        <v>1638086400000</v>
      </c>
      <c r="I253" t="s">
        <v>114</v>
      </c>
      <c r="K253">
        <v>1562108400000</v>
      </c>
      <c r="L253">
        <v>1654844400000</v>
      </c>
      <c r="M253" t="s">
        <v>615</v>
      </c>
      <c r="N253" t="s">
        <v>43</v>
      </c>
      <c r="O253" t="s">
        <v>1170</v>
      </c>
    </row>
    <row r="254" spans="1:15" x14ac:dyDescent="0.25">
      <c r="A254" t="s">
        <v>615</v>
      </c>
      <c r="B254" t="s">
        <v>30</v>
      </c>
      <c r="C254" s="26" t="s">
        <v>713</v>
      </c>
      <c r="D254" t="s">
        <v>714</v>
      </c>
      <c r="E254" t="s">
        <v>715</v>
      </c>
      <c r="F254" t="s">
        <v>690</v>
      </c>
      <c r="G254">
        <v>1590015600000</v>
      </c>
      <c r="H254">
        <v>1633244400000</v>
      </c>
      <c r="I254" t="s">
        <v>114</v>
      </c>
      <c r="K254">
        <v>1562108400000</v>
      </c>
      <c r="L254">
        <v>1654844400000</v>
      </c>
      <c r="M254" t="s">
        <v>615</v>
      </c>
      <c r="N254" t="s">
        <v>43</v>
      </c>
      <c r="O254" t="s">
        <v>1170</v>
      </c>
    </row>
    <row r="255" spans="1:15" x14ac:dyDescent="0.25">
      <c r="A255" t="s">
        <v>615</v>
      </c>
      <c r="B255" t="s">
        <v>30</v>
      </c>
      <c r="C255" s="26" t="s">
        <v>1174</v>
      </c>
      <c r="D255" t="s">
        <v>1175</v>
      </c>
      <c r="E255" t="s">
        <v>1176</v>
      </c>
      <c r="F255" t="s">
        <v>573</v>
      </c>
      <c r="G255">
        <v>1607414400000</v>
      </c>
      <c r="H255">
        <v>1638086400000</v>
      </c>
      <c r="I255" t="s">
        <v>114</v>
      </c>
      <c r="K255">
        <v>1562108400000</v>
      </c>
      <c r="L255">
        <v>1654844400000</v>
      </c>
      <c r="M255" t="s">
        <v>615</v>
      </c>
      <c r="N255" t="s">
        <v>43</v>
      </c>
      <c r="O255" t="s">
        <v>1170</v>
      </c>
    </row>
    <row r="256" spans="1:15" x14ac:dyDescent="0.25">
      <c r="A256" t="s">
        <v>615</v>
      </c>
      <c r="C256" s="26" t="s">
        <v>1167</v>
      </c>
      <c r="D256" t="s">
        <v>1168</v>
      </c>
      <c r="E256" t="s">
        <v>1152</v>
      </c>
      <c r="F256" t="s">
        <v>634</v>
      </c>
      <c r="G256">
        <v>1607414400000</v>
      </c>
      <c r="H256">
        <v>1638086400000</v>
      </c>
      <c r="I256" t="s">
        <v>114</v>
      </c>
      <c r="J256" t="s">
        <v>1150</v>
      </c>
      <c r="K256">
        <v>1562108400000</v>
      </c>
      <c r="L256">
        <v>1654844400000</v>
      </c>
      <c r="M256" t="s">
        <v>615</v>
      </c>
      <c r="N256" t="s">
        <v>43</v>
      </c>
      <c r="O256" t="s">
        <v>1170</v>
      </c>
    </row>
    <row r="257" spans="1:15" x14ac:dyDescent="0.25">
      <c r="A257" t="s">
        <v>615</v>
      </c>
      <c r="C257" s="26" t="s">
        <v>1177</v>
      </c>
      <c r="D257" t="s">
        <v>1178</v>
      </c>
      <c r="E257" t="s">
        <v>1123</v>
      </c>
      <c r="F257" t="s">
        <v>1124</v>
      </c>
      <c r="G257">
        <v>1616569200000</v>
      </c>
      <c r="H257">
        <v>1638086400000</v>
      </c>
      <c r="I257" t="s">
        <v>114</v>
      </c>
      <c r="K257">
        <v>1562108400000</v>
      </c>
      <c r="L257">
        <v>1654844400000</v>
      </c>
      <c r="M257" t="s">
        <v>615</v>
      </c>
      <c r="N257" t="s">
        <v>43</v>
      </c>
      <c r="O257" t="s">
        <v>1170</v>
      </c>
    </row>
    <row r="258" spans="1:15" x14ac:dyDescent="0.25">
      <c r="A258" t="s">
        <v>615</v>
      </c>
      <c r="C258" s="26" t="s">
        <v>1179</v>
      </c>
      <c r="D258" t="s">
        <v>1180</v>
      </c>
      <c r="E258" t="s">
        <v>1181</v>
      </c>
      <c r="F258" t="s">
        <v>646</v>
      </c>
      <c r="G258">
        <v>1638086400000</v>
      </c>
      <c r="H258">
        <v>1638086400000</v>
      </c>
      <c r="I258" t="s">
        <v>706</v>
      </c>
      <c r="K258">
        <v>1562108400000</v>
      </c>
      <c r="L258">
        <v>1654844400000</v>
      </c>
      <c r="M258" t="s">
        <v>615</v>
      </c>
      <c r="N258" t="s">
        <v>43</v>
      </c>
      <c r="O258" t="s">
        <v>1170</v>
      </c>
    </row>
    <row r="259" spans="1:15" x14ac:dyDescent="0.25">
      <c r="A259" t="s">
        <v>615</v>
      </c>
      <c r="C259" s="26" t="s">
        <v>1069</v>
      </c>
      <c r="D259" t="s">
        <v>1070</v>
      </c>
      <c r="E259" t="s">
        <v>1071</v>
      </c>
      <c r="F259" t="s">
        <v>690</v>
      </c>
      <c r="G259">
        <v>1638086400000</v>
      </c>
      <c r="H259">
        <v>1638086400000</v>
      </c>
      <c r="I259" t="s">
        <v>114</v>
      </c>
      <c r="K259">
        <v>1562108400000</v>
      </c>
      <c r="L259">
        <v>1654844400000</v>
      </c>
      <c r="M259" t="s">
        <v>615</v>
      </c>
      <c r="N259" t="s">
        <v>43</v>
      </c>
      <c r="O259" t="s">
        <v>1170</v>
      </c>
    </row>
    <row r="260" spans="1:15" x14ac:dyDescent="0.25">
      <c r="A260" t="s">
        <v>615</v>
      </c>
      <c r="C260" s="26" t="s">
        <v>806</v>
      </c>
      <c r="D260" t="s">
        <v>807</v>
      </c>
      <c r="E260" t="s">
        <v>808</v>
      </c>
      <c r="F260" t="s">
        <v>697</v>
      </c>
      <c r="G260">
        <v>1642233600000</v>
      </c>
      <c r="H260">
        <v>1654844400000</v>
      </c>
      <c r="I260" t="s">
        <v>114</v>
      </c>
      <c r="K260">
        <v>1562108400000</v>
      </c>
      <c r="L260">
        <v>1654844400000</v>
      </c>
      <c r="M260" t="s">
        <v>615</v>
      </c>
      <c r="N260" t="s">
        <v>43</v>
      </c>
      <c r="O260" t="s">
        <v>1170</v>
      </c>
    </row>
    <row r="261" spans="1:15" x14ac:dyDescent="0.25">
      <c r="A261" t="s">
        <v>615</v>
      </c>
      <c r="C261" s="26" t="s">
        <v>687</v>
      </c>
      <c r="D261" t="s">
        <v>688</v>
      </c>
      <c r="E261" t="s">
        <v>689</v>
      </c>
      <c r="F261" t="s">
        <v>690</v>
      </c>
      <c r="G261">
        <v>1628665200000</v>
      </c>
      <c r="H261">
        <v>1628665200000</v>
      </c>
      <c r="I261" t="s">
        <v>114</v>
      </c>
      <c r="K261">
        <v>1628665200000</v>
      </c>
      <c r="L261">
        <v>1628665200000</v>
      </c>
      <c r="M261" t="s">
        <v>615</v>
      </c>
      <c r="N261" t="s">
        <v>731</v>
      </c>
      <c r="O261" t="s">
        <v>1182</v>
      </c>
    </row>
    <row r="262" spans="1:15" x14ac:dyDescent="0.25">
      <c r="A262" t="s">
        <v>615</v>
      </c>
      <c r="C262" s="26" t="s">
        <v>1164</v>
      </c>
      <c r="D262" t="s">
        <v>1165</v>
      </c>
      <c r="E262" t="s">
        <v>1166</v>
      </c>
      <c r="F262" t="s">
        <v>686</v>
      </c>
      <c r="G262">
        <v>1628665200000</v>
      </c>
      <c r="H262">
        <v>1628665200000</v>
      </c>
      <c r="I262" t="s">
        <v>114</v>
      </c>
      <c r="K262">
        <v>1628665200000</v>
      </c>
      <c r="L262">
        <v>1628665200000</v>
      </c>
      <c r="M262" t="s">
        <v>615</v>
      </c>
      <c r="N262" t="s">
        <v>731</v>
      </c>
      <c r="O262" t="s">
        <v>1182</v>
      </c>
    </row>
    <row r="263" spans="1:15" x14ac:dyDescent="0.25">
      <c r="A263" t="s">
        <v>615</v>
      </c>
      <c r="B263" t="s">
        <v>30</v>
      </c>
      <c r="C263" s="26" t="s">
        <v>713</v>
      </c>
      <c r="D263" t="s">
        <v>714</v>
      </c>
      <c r="E263" t="s">
        <v>715</v>
      </c>
      <c r="F263" t="s">
        <v>690</v>
      </c>
      <c r="G263">
        <v>1628665200000</v>
      </c>
      <c r="H263">
        <v>1628665200000</v>
      </c>
      <c r="I263" t="s">
        <v>114</v>
      </c>
      <c r="K263">
        <v>1628665200000</v>
      </c>
      <c r="L263">
        <v>1628665200000</v>
      </c>
      <c r="M263" t="s">
        <v>615</v>
      </c>
      <c r="N263" t="s">
        <v>731</v>
      </c>
      <c r="O263" t="s">
        <v>1182</v>
      </c>
    </row>
    <row r="264" spans="1:15" x14ac:dyDescent="0.25">
      <c r="A264" t="s">
        <v>615</v>
      </c>
      <c r="C264" s="26" t="s">
        <v>812</v>
      </c>
      <c r="D264" t="s">
        <v>813</v>
      </c>
      <c r="E264" t="s">
        <v>814</v>
      </c>
      <c r="F264" t="s">
        <v>642</v>
      </c>
      <c r="G264">
        <v>1538434800000</v>
      </c>
      <c r="H264">
        <v>1594767600000</v>
      </c>
      <c r="I264" t="s">
        <v>114</v>
      </c>
      <c r="K264">
        <v>1538434800000</v>
      </c>
      <c r="L264">
        <v>1594767600000</v>
      </c>
      <c r="M264" t="s">
        <v>615</v>
      </c>
      <c r="N264" t="s">
        <v>43</v>
      </c>
      <c r="O264" t="s">
        <v>1183</v>
      </c>
    </row>
    <row r="265" spans="1:15" x14ac:dyDescent="0.25">
      <c r="A265" t="s">
        <v>615</v>
      </c>
      <c r="C265" s="26" t="s">
        <v>687</v>
      </c>
      <c r="D265" t="s">
        <v>688</v>
      </c>
      <c r="E265" t="s">
        <v>689</v>
      </c>
      <c r="F265" t="s">
        <v>690</v>
      </c>
      <c r="G265">
        <v>1538434800000</v>
      </c>
      <c r="H265">
        <v>1594767600000</v>
      </c>
      <c r="I265" t="s">
        <v>114</v>
      </c>
      <c r="K265">
        <v>1538434800000</v>
      </c>
      <c r="L265">
        <v>1594767600000</v>
      </c>
      <c r="M265" t="s">
        <v>615</v>
      </c>
      <c r="N265" t="s">
        <v>43</v>
      </c>
      <c r="O265" t="s">
        <v>1183</v>
      </c>
    </row>
    <row r="266" spans="1:15" x14ac:dyDescent="0.25">
      <c r="A266" t="s">
        <v>615</v>
      </c>
      <c r="B266" t="s">
        <v>30</v>
      </c>
      <c r="C266" s="26" t="s">
        <v>782</v>
      </c>
      <c r="D266" t="s">
        <v>783</v>
      </c>
      <c r="E266" t="s">
        <v>784</v>
      </c>
      <c r="F266" t="s">
        <v>690</v>
      </c>
      <c r="G266">
        <v>1555023600000</v>
      </c>
      <c r="H266">
        <v>1583190000000</v>
      </c>
      <c r="I266" t="s">
        <v>114</v>
      </c>
      <c r="K266">
        <v>1538434800000</v>
      </c>
      <c r="L266">
        <v>1594767600000</v>
      </c>
      <c r="M266" t="s">
        <v>615</v>
      </c>
      <c r="N266" t="s">
        <v>43</v>
      </c>
      <c r="O266" t="s">
        <v>1183</v>
      </c>
    </row>
    <row r="267" spans="1:15" x14ac:dyDescent="0.25">
      <c r="A267" t="s">
        <v>615</v>
      </c>
      <c r="B267" t="s">
        <v>30</v>
      </c>
      <c r="C267" s="26" t="s">
        <v>1078</v>
      </c>
      <c r="D267" t="s">
        <v>1079</v>
      </c>
      <c r="E267" t="s">
        <v>1080</v>
      </c>
      <c r="F267" t="s">
        <v>690</v>
      </c>
      <c r="G267">
        <v>1555023600000</v>
      </c>
      <c r="H267">
        <v>1583190000000</v>
      </c>
      <c r="I267" t="s">
        <v>114</v>
      </c>
      <c r="K267">
        <v>1538434800000</v>
      </c>
      <c r="L267">
        <v>1594767600000</v>
      </c>
      <c r="M267" t="s">
        <v>615</v>
      </c>
      <c r="N267" t="s">
        <v>43</v>
      </c>
      <c r="O267" t="s">
        <v>1183</v>
      </c>
    </row>
    <row r="268" spans="1:15" x14ac:dyDescent="0.25">
      <c r="A268" t="s">
        <v>615</v>
      </c>
      <c r="B268" t="s">
        <v>30</v>
      </c>
      <c r="C268" s="26" t="s">
        <v>713</v>
      </c>
      <c r="D268" t="s">
        <v>714</v>
      </c>
      <c r="E268" t="s">
        <v>715</v>
      </c>
      <c r="F268" t="s">
        <v>690</v>
      </c>
      <c r="G268">
        <v>1584140400000</v>
      </c>
      <c r="H268">
        <v>1594767600000</v>
      </c>
      <c r="I268" t="s">
        <v>114</v>
      </c>
      <c r="K268">
        <v>1538434800000</v>
      </c>
      <c r="L268">
        <v>1594767600000</v>
      </c>
      <c r="M268" t="s">
        <v>615</v>
      </c>
      <c r="N268" t="s">
        <v>43</v>
      </c>
      <c r="O268" t="s">
        <v>1183</v>
      </c>
    </row>
    <row r="269" spans="1:15" x14ac:dyDescent="0.25">
      <c r="A269" t="s">
        <v>615</v>
      </c>
      <c r="C269" s="26" t="s">
        <v>777</v>
      </c>
      <c r="D269" t="s">
        <v>778</v>
      </c>
      <c r="E269" t="s">
        <v>779</v>
      </c>
      <c r="F269" t="s">
        <v>780</v>
      </c>
      <c r="G269">
        <v>1588114800000</v>
      </c>
      <c r="H269">
        <v>1594767600000</v>
      </c>
      <c r="I269" t="s">
        <v>114</v>
      </c>
      <c r="K269">
        <v>1538434800000</v>
      </c>
      <c r="L269">
        <v>1594767600000</v>
      </c>
      <c r="M269" t="s">
        <v>615</v>
      </c>
      <c r="N269" t="s">
        <v>43</v>
      </c>
      <c r="O269" t="s">
        <v>1183</v>
      </c>
    </row>
    <row r="270" spans="1:15" x14ac:dyDescent="0.25">
      <c r="A270" t="s">
        <v>615</v>
      </c>
      <c r="C270" s="26" t="s">
        <v>687</v>
      </c>
      <c r="D270" t="s">
        <v>688</v>
      </c>
      <c r="E270" t="s">
        <v>689</v>
      </c>
      <c r="F270" t="s">
        <v>690</v>
      </c>
      <c r="G270">
        <v>1603494000000</v>
      </c>
      <c r="H270">
        <v>1633244400000</v>
      </c>
      <c r="I270" t="s">
        <v>114</v>
      </c>
      <c r="K270">
        <v>1603494000000</v>
      </c>
      <c r="L270">
        <v>1633244400000</v>
      </c>
      <c r="M270" t="s">
        <v>615</v>
      </c>
      <c r="N270" t="s">
        <v>731</v>
      </c>
      <c r="O270" t="s">
        <v>1184</v>
      </c>
    </row>
    <row r="271" spans="1:15" x14ac:dyDescent="0.25">
      <c r="A271" t="s">
        <v>615</v>
      </c>
      <c r="C271" s="26" t="s">
        <v>791</v>
      </c>
      <c r="D271" t="s">
        <v>792</v>
      </c>
      <c r="E271" t="s">
        <v>793</v>
      </c>
      <c r="F271" t="s">
        <v>646</v>
      </c>
      <c r="G271">
        <v>1603494000000</v>
      </c>
      <c r="H271">
        <v>1633244400000</v>
      </c>
      <c r="I271" t="s">
        <v>114</v>
      </c>
      <c r="K271">
        <v>1603494000000</v>
      </c>
      <c r="L271">
        <v>1633244400000</v>
      </c>
      <c r="M271" t="s">
        <v>615</v>
      </c>
      <c r="N271" t="s">
        <v>731</v>
      </c>
      <c r="O271" t="s">
        <v>1184</v>
      </c>
    </row>
    <row r="272" spans="1:15" x14ac:dyDescent="0.25">
      <c r="A272" t="s">
        <v>615</v>
      </c>
      <c r="C272" s="26" t="s">
        <v>1076</v>
      </c>
      <c r="D272" t="s">
        <v>1077</v>
      </c>
      <c r="E272" t="s">
        <v>824</v>
      </c>
      <c r="F272" t="s">
        <v>646</v>
      </c>
      <c r="G272">
        <v>1603494000000</v>
      </c>
      <c r="H272">
        <v>1633244400000</v>
      </c>
      <c r="I272" t="s">
        <v>114</v>
      </c>
      <c r="J272" t="s">
        <v>819</v>
      </c>
      <c r="K272">
        <v>1603494000000</v>
      </c>
      <c r="L272">
        <v>1633244400000</v>
      </c>
      <c r="M272" t="s">
        <v>615</v>
      </c>
      <c r="N272" t="s">
        <v>731</v>
      </c>
      <c r="O272" t="s">
        <v>1184</v>
      </c>
    </row>
    <row r="273" spans="1:15" x14ac:dyDescent="0.25">
      <c r="A273" t="s">
        <v>615</v>
      </c>
      <c r="B273" t="s">
        <v>30</v>
      </c>
      <c r="C273" s="26" t="s">
        <v>1185</v>
      </c>
      <c r="D273" t="s">
        <v>1186</v>
      </c>
      <c r="E273" t="s">
        <v>946</v>
      </c>
      <c r="F273" t="s">
        <v>690</v>
      </c>
      <c r="G273">
        <v>1603494000000</v>
      </c>
      <c r="H273">
        <v>1633244400000</v>
      </c>
      <c r="I273" t="s">
        <v>114</v>
      </c>
      <c r="K273">
        <v>1603494000000</v>
      </c>
      <c r="L273">
        <v>1633244400000</v>
      </c>
      <c r="M273" t="s">
        <v>615</v>
      </c>
      <c r="N273" t="s">
        <v>731</v>
      </c>
      <c r="O273" t="s">
        <v>1184</v>
      </c>
    </row>
    <row r="274" spans="1:15" x14ac:dyDescent="0.25">
      <c r="A274" t="s">
        <v>615</v>
      </c>
      <c r="C274" s="26" t="s">
        <v>687</v>
      </c>
      <c r="D274" t="s">
        <v>688</v>
      </c>
      <c r="E274" t="s">
        <v>689</v>
      </c>
      <c r="F274" t="s">
        <v>690</v>
      </c>
      <c r="G274">
        <v>1633244400000</v>
      </c>
      <c r="H274">
        <v>1633244400000</v>
      </c>
      <c r="I274" t="s">
        <v>114</v>
      </c>
      <c r="K274">
        <v>1633244400000</v>
      </c>
      <c r="L274">
        <v>1633244400000</v>
      </c>
      <c r="M274" t="s">
        <v>615</v>
      </c>
      <c r="N274" t="s">
        <v>731</v>
      </c>
      <c r="O274" t="s">
        <v>1187</v>
      </c>
    </row>
    <row r="275" spans="1:15" x14ac:dyDescent="0.25">
      <c r="A275" t="s">
        <v>615</v>
      </c>
      <c r="C275" s="26" t="s">
        <v>791</v>
      </c>
      <c r="D275" t="s">
        <v>792</v>
      </c>
      <c r="E275" t="s">
        <v>793</v>
      </c>
      <c r="F275" t="s">
        <v>646</v>
      </c>
      <c r="G275">
        <v>1633244400000</v>
      </c>
      <c r="H275">
        <v>1633244400000</v>
      </c>
      <c r="I275" t="s">
        <v>114</v>
      </c>
      <c r="K275">
        <v>1633244400000</v>
      </c>
      <c r="L275">
        <v>1633244400000</v>
      </c>
      <c r="M275" t="s">
        <v>615</v>
      </c>
      <c r="N275" t="s">
        <v>731</v>
      </c>
      <c r="O275" t="s">
        <v>1187</v>
      </c>
    </row>
    <row r="276" spans="1:15" x14ac:dyDescent="0.25">
      <c r="A276" t="s">
        <v>615</v>
      </c>
      <c r="C276" s="26" t="s">
        <v>1076</v>
      </c>
      <c r="D276" t="s">
        <v>1077</v>
      </c>
      <c r="E276" t="s">
        <v>824</v>
      </c>
      <c r="F276" t="s">
        <v>646</v>
      </c>
      <c r="G276">
        <v>1633244400000</v>
      </c>
      <c r="H276">
        <v>1633244400000</v>
      </c>
      <c r="I276" t="s">
        <v>114</v>
      </c>
      <c r="J276" t="s">
        <v>819</v>
      </c>
      <c r="K276">
        <v>1633244400000</v>
      </c>
      <c r="L276">
        <v>1633244400000</v>
      </c>
      <c r="M276" t="s">
        <v>615</v>
      </c>
      <c r="N276" t="s">
        <v>731</v>
      </c>
      <c r="O276" t="s">
        <v>1187</v>
      </c>
    </row>
    <row r="277" spans="1:15" x14ac:dyDescent="0.25">
      <c r="A277" t="s">
        <v>615</v>
      </c>
      <c r="B277" t="s">
        <v>30</v>
      </c>
      <c r="C277" s="26" t="s">
        <v>1185</v>
      </c>
      <c r="D277" t="s">
        <v>1186</v>
      </c>
      <c r="E277" t="s">
        <v>946</v>
      </c>
      <c r="F277" t="s">
        <v>690</v>
      </c>
      <c r="G277">
        <v>1633244400000</v>
      </c>
      <c r="H277">
        <v>1633244400000</v>
      </c>
      <c r="I277" t="s">
        <v>114</v>
      </c>
      <c r="K277">
        <v>1633244400000</v>
      </c>
      <c r="L277">
        <v>1633244400000</v>
      </c>
      <c r="M277" t="s">
        <v>615</v>
      </c>
      <c r="N277" t="s">
        <v>731</v>
      </c>
      <c r="O277" t="s">
        <v>1187</v>
      </c>
    </row>
    <row r="278" spans="1:15" x14ac:dyDescent="0.25">
      <c r="A278" t="s">
        <v>615</v>
      </c>
      <c r="B278" t="s">
        <v>30</v>
      </c>
      <c r="C278" s="26" t="s">
        <v>683</v>
      </c>
      <c r="D278" t="s">
        <v>684</v>
      </c>
      <c r="E278" t="s">
        <v>685</v>
      </c>
      <c r="F278" t="s">
        <v>686</v>
      </c>
      <c r="G278">
        <v>1632207600000</v>
      </c>
      <c r="H278">
        <v>1654844400000</v>
      </c>
      <c r="I278" t="s">
        <v>114</v>
      </c>
      <c r="K278">
        <v>1632207600000</v>
      </c>
      <c r="L278">
        <v>1654844400000</v>
      </c>
      <c r="M278" t="s">
        <v>615</v>
      </c>
      <c r="N278" t="s">
        <v>43</v>
      </c>
      <c r="O278" t="s">
        <v>1188</v>
      </c>
    </row>
    <row r="279" spans="1:15" x14ac:dyDescent="0.25">
      <c r="A279" t="s">
        <v>615</v>
      </c>
      <c r="C279" s="26" t="s">
        <v>806</v>
      </c>
      <c r="D279" t="s">
        <v>807</v>
      </c>
      <c r="E279" t="s">
        <v>808</v>
      </c>
      <c r="F279" t="s">
        <v>697</v>
      </c>
      <c r="G279">
        <v>1632207600000</v>
      </c>
      <c r="H279">
        <v>1654844400000</v>
      </c>
      <c r="I279" t="s">
        <v>114</v>
      </c>
      <c r="K279">
        <v>1632207600000</v>
      </c>
      <c r="L279">
        <v>1654844400000</v>
      </c>
      <c r="M279" t="s">
        <v>615</v>
      </c>
      <c r="N279" t="s">
        <v>43</v>
      </c>
      <c r="O279" t="s">
        <v>1188</v>
      </c>
    </row>
    <row r="280" spans="1:15" x14ac:dyDescent="0.25">
      <c r="A280" t="s">
        <v>615</v>
      </c>
      <c r="C280" s="26" t="s">
        <v>1069</v>
      </c>
      <c r="D280" t="s">
        <v>1070</v>
      </c>
      <c r="E280" t="s">
        <v>1071</v>
      </c>
      <c r="F280" t="s">
        <v>690</v>
      </c>
      <c r="G280">
        <v>1632207600000</v>
      </c>
      <c r="H280">
        <v>1654844400000</v>
      </c>
      <c r="I280" t="s">
        <v>114</v>
      </c>
      <c r="K280">
        <v>1632207600000</v>
      </c>
      <c r="L280">
        <v>1654844400000</v>
      </c>
      <c r="M280" t="s">
        <v>615</v>
      </c>
      <c r="N280" t="s">
        <v>43</v>
      </c>
      <c r="O280" t="s">
        <v>1188</v>
      </c>
    </row>
    <row r="281" spans="1:15" x14ac:dyDescent="0.25">
      <c r="A281" t="s">
        <v>615</v>
      </c>
      <c r="C281" s="26" t="s">
        <v>687</v>
      </c>
      <c r="D281" t="s">
        <v>688</v>
      </c>
      <c r="E281" t="s">
        <v>689</v>
      </c>
      <c r="F281" t="s">
        <v>690</v>
      </c>
      <c r="G281">
        <v>1632207600000</v>
      </c>
      <c r="H281">
        <v>1654844400000</v>
      </c>
      <c r="I281" t="s">
        <v>114</v>
      </c>
      <c r="K281">
        <v>1632207600000</v>
      </c>
      <c r="L281">
        <v>1654844400000</v>
      </c>
      <c r="M281" t="s">
        <v>615</v>
      </c>
      <c r="N281" t="s">
        <v>43</v>
      </c>
      <c r="O281" t="s">
        <v>1188</v>
      </c>
    </row>
    <row r="282" spans="1:15" x14ac:dyDescent="0.25">
      <c r="A282" t="s">
        <v>615</v>
      </c>
      <c r="B282" t="s">
        <v>30</v>
      </c>
      <c r="C282" s="26" t="s">
        <v>727</v>
      </c>
      <c r="D282" t="s">
        <v>728</v>
      </c>
      <c r="E282" t="s">
        <v>729</v>
      </c>
      <c r="F282" t="s">
        <v>634</v>
      </c>
      <c r="G282">
        <v>1632207600000</v>
      </c>
      <c r="H282">
        <v>1654844400000</v>
      </c>
      <c r="I282" t="s">
        <v>114</v>
      </c>
      <c r="K282">
        <v>1632207600000</v>
      </c>
      <c r="L282">
        <v>1654844400000</v>
      </c>
      <c r="M282" t="s">
        <v>615</v>
      </c>
      <c r="N282" t="s">
        <v>43</v>
      </c>
      <c r="O282" t="s">
        <v>1188</v>
      </c>
    </row>
    <row r="283" spans="1:15" x14ac:dyDescent="0.25">
      <c r="A283" t="s">
        <v>615</v>
      </c>
      <c r="B283" t="s">
        <v>30</v>
      </c>
      <c r="C283" s="26" t="s">
        <v>1072</v>
      </c>
      <c r="D283" t="s">
        <v>1073</v>
      </c>
      <c r="E283" t="s">
        <v>719</v>
      </c>
      <c r="F283" t="s">
        <v>1074</v>
      </c>
      <c r="G283">
        <v>1632207600000</v>
      </c>
      <c r="H283">
        <v>1654844400000</v>
      </c>
      <c r="I283" t="s">
        <v>712</v>
      </c>
      <c r="K283">
        <v>1632207600000</v>
      </c>
      <c r="L283">
        <v>1654844400000</v>
      </c>
      <c r="M283" t="s">
        <v>615</v>
      </c>
      <c r="N283" t="s">
        <v>43</v>
      </c>
      <c r="O283" t="s">
        <v>1188</v>
      </c>
    </row>
    <row r="284" spans="1:15" x14ac:dyDescent="0.25">
      <c r="A284" t="s">
        <v>615</v>
      </c>
      <c r="C284" s="26" t="s">
        <v>797</v>
      </c>
      <c r="D284" t="s">
        <v>798</v>
      </c>
      <c r="E284" t="s">
        <v>799</v>
      </c>
      <c r="F284" t="s">
        <v>753</v>
      </c>
      <c r="G284">
        <v>1632207600000</v>
      </c>
      <c r="H284">
        <v>1654844400000</v>
      </c>
      <c r="I284" t="s">
        <v>114</v>
      </c>
      <c r="K284">
        <v>1632207600000</v>
      </c>
      <c r="L284">
        <v>1654844400000</v>
      </c>
      <c r="M284" t="s">
        <v>615</v>
      </c>
      <c r="N284" t="s">
        <v>43</v>
      </c>
      <c r="O284" t="s">
        <v>1188</v>
      </c>
    </row>
    <row r="285" spans="1:15" x14ac:dyDescent="0.25">
      <c r="A285" t="s">
        <v>615</v>
      </c>
      <c r="C285" s="26" t="s">
        <v>1189</v>
      </c>
      <c r="D285" t="s">
        <v>1190</v>
      </c>
      <c r="E285" t="s">
        <v>1191</v>
      </c>
      <c r="F285" t="s">
        <v>573</v>
      </c>
      <c r="G285">
        <v>1633244400000</v>
      </c>
      <c r="H285">
        <v>1654844400000</v>
      </c>
      <c r="I285" t="s">
        <v>114</v>
      </c>
      <c r="K285">
        <v>1632207600000</v>
      </c>
      <c r="L285">
        <v>1654844400000</v>
      </c>
      <c r="M285" t="s">
        <v>615</v>
      </c>
      <c r="N285" t="s">
        <v>43</v>
      </c>
      <c r="O285" t="s">
        <v>1188</v>
      </c>
    </row>
    <row r="286" spans="1:15" x14ac:dyDescent="0.25">
      <c r="A286" t="s">
        <v>615</v>
      </c>
      <c r="C286" s="26" t="s">
        <v>1192</v>
      </c>
      <c r="D286" t="s">
        <v>1193</v>
      </c>
      <c r="E286" t="s">
        <v>1194</v>
      </c>
      <c r="F286" t="s">
        <v>662</v>
      </c>
      <c r="G286">
        <v>1633244400000</v>
      </c>
      <c r="H286">
        <v>1654844400000</v>
      </c>
      <c r="I286" t="s">
        <v>706</v>
      </c>
      <c r="K286">
        <v>1632207600000</v>
      </c>
      <c r="L286">
        <v>1654844400000</v>
      </c>
      <c r="M286" t="s">
        <v>615</v>
      </c>
      <c r="N286" t="s">
        <v>43</v>
      </c>
      <c r="O286" t="s">
        <v>1188</v>
      </c>
    </row>
    <row r="287" spans="1:15" x14ac:dyDescent="0.25">
      <c r="A287" t="s">
        <v>615</v>
      </c>
      <c r="B287" t="s">
        <v>30</v>
      </c>
      <c r="C287" s="26" t="s">
        <v>1134</v>
      </c>
      <c r="D287" t="s">
        <v>1135</v>
      </c>
      <c r="E287" t="s">
        <v>1136</v>
      </c>
      <c r="F287" t="s">
        <v>573</v>
      </c>
      <c r="G287">
        <v>1633244400000</v>
      </c>
      <c r="H287">
        <v>1654844400000</v>
      </c>
      <c r="I287" t="s">
        <v>114</v>
      </c>
      <c r="K287">
        <v>1632207600000</v>
      </c>
      <c r="L287">
        <v>1654844400000</v>
      </c>
      <c r="M287" t="s">
        <v>615</v>
      </c>
      <c r="N287" t="s">
        <v>43</v>
      </c>
      <c r="O287" t="s">
        <v>1188</v>
      </c>
    </row>
    <row r="288" spans="1:15" x14ac:dyDescent="0.25">
      <c r="A288" t="s">
        <v>615</v>
      </c>
      <c r="B288" t="s">
        <v>30</v>
      </c>
      <c r="C288" s="26" t="s">
        <v>1195</v>
      </c>
      <c r="D288" t="s">
        <v>1196</v>
      </c>
      <c r="E288" t="s">
        <v>1197</v>
      </c>
      <c r="F288" t="s">
        <v>573</v>
      </c>
      <c r="G288">
        <v>1633244400000</v>
      </c>
      <c r="H288">
        <v>1654844400000</v>
      </c>
      <c r="I288" t="s">
        <v>114</v>
      </c>
      <c r="K288">
        <v>1632207600000</v>
      </c>
      <c r="L288">
        <v>1654844400000</v>
      </c>
      <c r="M288" t="s">
        <v>615</v>
      </c>
      <c r="N288" t="s">
        <v>43</v>
      </c>
      <c r="O288" t="s">
        <v>1188</v>
      </c>
    </row>
    <row r="289" spans="1:15" x14ac:dyDescent="0.25">
      <c r="A289" t="s">
        <v>615</v>
      </c>
      <c r="B289" t="s">
        <v>30</v>
      </c>
      <c r="C289" s="26" t="s">
        <v>768</v>
      </c>
      <c r="D289" t="s">
        <v>769</v>
      </c>
      <c r="E289" t="s">
        <v>770</v>
      </c>
      <c r="F289" t="s">
        <v>573</v>
      </c>
      <c r="G289">
        <v>1633244400000</v>
      </c>
      <c r="H289">
        <v>1654844400000</v>
      </c>
      <c r="I289" t="s">
        <v>114</v>
      </c>
      <c r="K289">
        <v>1632207600000</v>
      </c>
      <c r="L289">
        <v>1654844400000</v>
      </c>
      <c r="M289" t="s">
        <v>615</v>
      </c>
      <c r="N289" t="s">
        <v>43</v>
      </c>
      <c r="O289" t="s">
        <v>1188</v>
      </c>
    </row>
    <row r="290" spans="1:15" x14ac:dyDescent="0.25">
      <c r="A290" t="s">
        <v>615</v>
      </c>
      <c r="C290" s="26" t="s">
        <v>1198</v>
      </c>
      <c r="D290" t="s">
        <v>1199</v>
      </c>
      <c r="E290" t="s">
        <v>1200</v>
      </c>
      <c r="F290" t="s">
        <v>573</v>
      </c>
      <c r="G290">
        <v>1633244400000</v>
      </c>
      <c r="H290">
        <v>1654844400000</v>
      </c>
      <c r="I290" t="s">
        <v>114</v>
      </c>
      <c r="K290">
        <v>1632207600000</v>
      </c>
      <c r="L290">
        <v>1654844400000</v>
      </c>
      <c r="M290" t="s">
        <v>615</v>
      </c>
      <c r="N290" t="s">
        <v>43</v>
      </c>
      <c r="O290" t="s">
        <v>1188</v>
      </c>
    </row>
    <row r="291" spans="1:15" x14ac:dyDescent="0.25">
      <c r="A291" t="s">
        <v>615</v>
      </c>
      <c r="C291" s="26" t="s">
        <v>771</v>
      </c>
      <c r="D291" t="s">
        <v>772</v>
      </c>
      <c r="E291" t="s">
        <v>773</v>
      </c>
      <c r="F291" t="s">
        <v>573</v>
      </c>
      <c r="G291">
        <v>1633244400000</v>
      </c>
      <c r="H291">
        <v>1654844400000</v>
      </c>
      <c r="I291" t="s">
        <v>114</v>
      </c>
      <c r="K291">
        <v>1632207600000</v>
      </c>
      <c r="L291">
        <v>1654844400000</v>
      </c>
      <c r="M291" t="s">
        <v>615</v>
      </c>
      <c r="N291" t="s">
        <v>43</v>
      </c>
      <c r="O291" t="s">
        <v>1188</v>
      </c>
    </row>
    <row r="292" spans="1:15" x14ac:dyDescent="0.25">
      <c r="A292" t="s">
        <v>615</v>
      </c>
      <c r="C292" s="26" t="s">
        <v>1201</v>
      </c>
      <c r="D292" t="s">
        <v>1202</v>
      </c>
      <c r="E292" t="s">
        <v>1203</v>
      </c>
      <c r="F292" t="s">
        <v>404</v>
      </c>
      <c r="G292">
        <v>1645430400000</v>
      </c>
      <c r="H292">
        <v>1651734000000</v>
      </c>
      <c r="I292" t="s">
        <v>114</v>
      </c>
      <c r="J292" t="s">
        <v>650</v>
      </c>
      <c r="K292">
        <v>1632207600000</v>
      </c>
      <c r="L292">
        <v>1654844400000</v>
      </c>
      <c r="M292" t="s">
        <v>615</v>
      </c>
      <c r="N292" t="s">
        <v>43</v>
      </c>
      <c r="O292" t="s">
        <v>1188</v>
      </c>
    </row>
    <row r="293" spans="1:15" x14ac:dyDescent="0.25">
      <c r="A293" t="s">
        <v>615</v>
      </c>
      <c r="C293" s="26" t="s">
        <v>687</v>
      </c>
      <c r="D293" t="s">
        <v>688</v>
      </c>
      <c r="E293" t="s">
        <v>689</v>
      </c>
      <c r="F293" t="s">
        <v>690</v>
      </c>
      <c r="G293">
        <v>1592434800000</v>
      </c>
      <c r="H293">
        <v>1652770800000</v>
      </c>
      <c r="I293" t="s">
        <v>114</v>
      </c>
      <c r="K293">
        <v>1592434800000</v>
      </c>
      <c r="L293">
        <v>1652770800000</v>
      </c>
      <c r="M293" t="s">
        <v>615</v>
      </c>
      <c r="N293" t="s">
        <v>731</v>
      </c>
      <c r="O293" t="s">
        <v>241</v>
      </c>
    </row>
    <row r="294" spans="1:15" x14ac:dyDescent="0.25">
      <c r="A294" t="s">
        <v>615</v>
      </c>
      <c r="C294" s="26" t="s">
        <v>791</v>
      </c>
      <c r="D294" t="s">
        <v>792</v>
      </c>
      <c r="E294" t="s">
        <v>793</v>
      </c>
      <c r="F294" t="s">
        <v>646</v>
      </c>
      <c r="G294">
        <v>1592434800000</v>
      </c>
      <c r="H294">
        <v>1652770800000</v>
      </c>
      <c r="I294" t="s">
        <v>114</v>
      </c>
      <c r="K294">
        <v>1592434800000</v>
      </c>
      <c r="L294">
        <v>1652770800000</v>
      </c>
      <c r="M294" t="s">
        <v>615</v>
      </c>
      <c r="N294" t="s">
        <v>731</v>
      </c>
      <c r="O294" t="s">
        <v>241</v>
      </c>
    </row>
    <row r="295" spans="1:15" x14ac:dyDescent="0.25">
      <c r="A295" t="s">
        <v>615</v>
      </c>
      <c r="B295" t="s">
        <v>30</v>
      </c>
      <c r="C295" s="26" t="s">
        <v>713</v>
      </c>
      <c r="D295" t="s">
        <v>714</v>
      </c>
      <c r="E295" t="s">
        <v>715</v>
      </c>
      <c r="F295" t="s">
        <v>690</v>
      </c>
      <c r="G295">
        <v>1592434800000</v>
      </c>
      <c r="H295">
        <v>1652770800000</v>
      </c>
      <c r="I295" t="s">
        <v>114</v>
      </c>
      <c r="K295">
        <v>1592434800000</v>
      </c>
      <c r="L295">
        <v>1652770800000</v>
      </c>
      <c r="M295" t="s">
        <v>615</v>
      </c>
      <c r="N295" t="s">
        <v>731</v>
      </c>
      <c r="O295" t="s">
        <v>241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zoomScale="70" zoomScaleNormal="70" workbookViewId="0">
      <selection activeCell="A2" sqref="A2"/>
    </sheetView>
  </sheetViews>
  <sheetFormatPr defaultRowHeight="15" x14ac:dyDescent="0.25"/>
  <cols>
    <col min="1" max="1" width="80.85546875" style="6" customWidth="1"/>
    <col min="2" max="2" width="18.85546875" bestFit="1" customWidth="1"/>
    <col min="3" max="3" width="68.42578125" bestFit="1" customWidth="1"/>
    <col min="4" max="4" width="24.28515625" bestFit="1" customWidth="1"/>
    <col min="5" max="5" width="20.7109375" bestFit="1" customWidth="1"/>
    <col min="6" max="6" width="29.5703125" bestFit="1" customWidth="1"/>
    <col min="7" max="7" width="20.7109375" bestFit="1" customWidth="1"/>
    <col min="8" max="8" width="31.7109375" bestFit="1" customWidth="1"/>
    <col min="9" max="9" width="20.7109375" bestFit="1" customWidth="1"/>
    <col min="10" max="10" width="44.28515625" bestFit="1" customWidth="1"/>
    <col min="11" max="11" width="20.7109375" bestFit="1" customWidth="1"/>
    <col min="12" max="12" width="16.85546875" bestFit="1" customWidth="1"/>
    <col min="13" max="13" width="20.7109375" bestFit="1" customWidth="1"/>
    <col min="14" max="14" width="23.140625" bestFit="1" customWidth="1"/>
    <col min="15" max="15" width="20.7109375" bestFit="1" customWidth="1"/>
    <col min="16" max="16" width="16" bestFit="1" customWidth="1"/>
    <col min="17" max="17" width="20.7109375" bestFit="1" customWidth="1"/>
    <col min="18" max="18" width="25.85546875" bestFit="1" customWidth="1"/>
    <col min="19" max="19" width="20.7109375" bestFit="1" customWidth="1"/>
    <col min="20" max="20" width="30.7109375" bestFit="1" customWidth="1"/>
    <col min="21" max="21" width="20.7109375" bestFit="1" customWidth="1"/>
    <col min="22" max="22" width="32.7109375" bestFit="1" customWidth="1"/>
    <col min="23" max="23" width="20.7109375" bestFit="1" customWidth="1"/>
    <col min="24" max="24" width="23.7109375" bestFit="1" customWidth="1"/>
    <col min="25" max="25" width="29.140625" bestFit="1" customWidth="1"/>
    <col min="26" max="26" width="34.5703125" bestFit="1" customWidth="1"/>
    <col min="27" max="27" width="36.5703125" bestFit="1" customWidth="1"/>
    <col min="28" max="28" width="49.28515625" bestFit="1" customWidth="1"/>
    <col min="29" max="29" width="21.7109375" bestFit="1" customWidth="1"/>
    <col min="30" max="30" width="27.85546875" bestFit="1" customWidth="1"/>
    <col min="31" max="31" width="20.85546875" bestFit="1" customWidth="1"/>
    <col min="32" max="32" width="30.7109375" bestFit="1" customWidth="1"/>
    <col min="33" max="33" width="35.5703125" bestFit="1" customWidth="1"/>
    <col min="34" max="34" width="37.5703125" bestFit="1" customWidth="1"/>
    <col min="35" max="49" width="16" bestFit="1" customWidth="1"/>
    <col min="50" max="50" width="14.85546875" bestFit="1" customWidth="1"/>
    <col min="51" max="51" width="5.7109375" bestFit="1" customWidth="1"/>
    <col min="52" max="52" width="22.85546875" bestFit="1" customWidth="1"/>
    <col min="53" max="53" width="25.5703125" bestFit="1" customWidth="1"/>
    <col min="54" max="54" width="31.42578125" bestFit="1" customWidth="1"/>
    <col min="55" max="75" width="16" bestFit="1" customWidth="1"/>
    <col min="76" max="76" width="14.85546875" bestFit="1" customWidth="1"/>
    <col min="77" max="77" width="5.7109375" bestFit="1" customWidth="1"/>
    <col min="78" max="78" width="22.85546875" bestFit="1" customWidth="1"/>
    <col min="79" max="79" width="25.5703125" bestFit="1" customWidth="1"/>
    <col min="80" max="80" width="43.7109375" bestFit="1" customWidth="1"/>
    <col min="81" max="101" width="16" bestFit="1" customWidth="1"/>
    <col min="102" max="102" width="14.85546875" bestFit="1" customWidth="1"/>
    <col min="103" max="103" width="5.7109375" bestFit="1" customWidth="1"/>
    <col min="104" max="104" width="22.85546875" bestFit="1" customWidth="1"/>
    <col min="105" max="105" width="25.5703125" bestFit="1" customWidth="1"/>
    <col min="106" max="106" width="16.7109375" bestFit="1" customWidth="1"/>
    <col min="107" max="127" width="16" bestFit="1" customWidth="1"/>
    <col min="128" max="128" width="14.85546875" bestFit="1" customWidth="1"/>
    <col min="129" max="129" width="5.7109375" bestFit="1" customWidth="1"/>
    <col min="130" max="130" width="22.85546875" bestFit="1" customWidth="1"/>
    <col min="131" max="131" width="25.5703125" bestFit="1" customWidth="1"/>
    <col min="132" max="132" width="23.140625" bestFit="1" customWidth="1"/>
    <col min="133" max="153" width="16" bestFit="1" customWidth="1"/>
    <col min="154" max="154" width="14.85546875" bestFit="1" customWidth="1"/>
    <col min="155" max="155" width="5.7109375" bestFit="1" customWidth="1"/>
    <col min="156" max="156" width="22.85546875" bestFit="1" customWidth="1"/>
    <col min="157" max="157" width="25.5703125" bestFit="1" customWidth="1"/>
    <col min="158" max="179" width="16" bestFit="1" customWidth="1"/>
    <col min="180" max="180" width="14.85546875" bestFit="1" customWidth="1"/>
    <col min="181" max="181" width="5.7109375" bestFit="1" customWidth="1"/>
    <col min="182" max="182" width="22.85546875" bestFit="1" customWidth="1"/>
    <col min="183" max="183" width="25.5703125" bestFit="1" customWidth="1"/>
    <col min="184" max="184" width="25.7109375" bestFit="1" customWidth="1"/>
    <col min="185" max="205" width="16" bestFit="1" customWidth="1"/>
    <col min="206" max="206" width="14.85546875" bestFit="1" customWidth="1"/>
    <col min="207" max="207" width="5.7109375" bestFit="1" customWidth="1"/>
    <col min="208" max="208" width="22.85546875" bestFit="1" customWidth="1"/>
    <col min="209" max="209" width="25.5703125" bestFit="1" customWidth="1"/>
    <col min="210" max="210" width="30.28515625" bestFit="1" customWidth="1"/>
    <col min="211" max="231" width="16" bestFit="1" customWidth="1"/>
    <col min="232" max="232" width="14.85546875" bestFit="1" customWidth="1"/>
    <col min="233" max="233" width="5.7109375" bestFit="1" customWidth="1"/>
    <col min="234" max="234" width="22.85546875" bestFit="1" customWidth="1"/>
    <col min="235" max="235" width="25.5703125" bestFit="1" customWidth="1"/>
    <col min="236" max="236" width="32.42578125" bestFit="1" customWidth="1"/>
    <col min="237" max="257" width="16" bestFit="1" customWidth="1"/>
    <col min="258" max="258" width="14.85546875" bestFit="1" customWidth="1"/>
    <col min="259" max="259" width="5.7109375" bestFit="1" customWidth="1"/>
    <col min="260" max="260" width="22.85546875" bestFit="1" customWidth="1"/>
    <col min="261" max="261" width="25.5703125" bestFit="1" customWidth="1"/>
    <col min="262" max="262" width="28.7109375" bestFit="1" customWidth="1"/>
    <col min="263" max="263" width="34.140625" bestFit="1" customWidth="1"/>
    <col min="264" max="264" width="36.28515625" bestFit="1" customWidth="1"/>
    <col min="265" max="265" width="48.5703125" bestFit="1" customWidth="1"/>
    <col min="266" max="266" width="21.5703125" bestFit="1" customWidth="1"/>
    <col min="267" max="267" width="27.85546875" bestFit="1" customWidth="1"/>
    <col min="268" max="268" width="20.5703125" bestFit="1" customWidth="1"/>
    <col min="269" max="269" width="30.42578125" bestFit="1" customWidth="1"/>
    <col min="270" max="270" width="35.140625" bestFit="1" customWidth="1"/>
    <col min="271" max="271" width="37.28515625" bestFit="1" customWidth="1"/>
  </cols>
  <sheetData>
    <row r="6" spans="1:34" x14ac:dyDescent="0.25">
      <c r="A6" s="10" t="s">
        <v>2</v>
      </c>
      <c r="B6" t="s">
        <v>125</v>
      </c>
    </row>
    <row r="7" spans="1:34" x14ac:dyDescent="0.25">
      <c r="A7" s="10" t="s">
        <v>112</v>
      </c>
      <c r="B7" t="s">
        <v>125</v>
      </c>
    </row>
    <row r="8" spans="1:34" x14ac:dyDescent="0.25">
      <c r="A8" s="10" t="s">
        <v>109</v>
      </c>
      <c r="B8" t="s">
        <v>125</v>
      </c>
    </row>
    <row r="9" spans="1:34" x14ac:dyDescent="0.25">
      <c r="A9" s="10" t="s">
        <v>111</v>
      </c>
      <c r="B9" t="s">
        <v>125</v>
      </c>
    </row>
    <row r="10" spans="1:34" x14ac:dyDescent="0.25">
      <c r="A10" s="10" t="s">
        <v>108</v>
      </c>
      <c r="B10" t="s">
        <v>125</v>
      </c>
      <c r="C10" s="4" t="s">
        <v>144</v>
      </c>
    </row>
    <row r="11" spans="1:34" x14ac:dyDescent="0.25">
      <c r="A11" s="10" t="s">
        <v>6</v>
      </c>
      <c r="B11" t="s">
        <v>125</v>
      </c>
      <c r="C11" s="4" t="s">
        <v>144</v>
      </c>
    </row>
    <row r="12" spans="1:34" x14ac:dyDescent="0.25">
      <c r="A12" s="10" t="s">
        <v>113</v>
      </c>
      <c r="B12" t="s">
        <v>125</v>
      </c>
      <c r="C12" s="4" t="s">
        <v>145</v>
      </c>
    </row>
    <row r="13" spans="1:34" x14ac:dyDescent="0.25">
      <c r="A13" s="10" t="s">
        <v>110</v>
      </c>
      <c r="B13" t="s">
        <v>125</v>
      </c>
      <c r="C13" s="4" t="s">
        <v>144</v>
      </c>
    </row>
    <row r="15" spans="1:34" x14ac:dyDescent="0.25">
      <c r="B15" s="1" t="s">
        <v>106</v>
      </c>
    </row>
    <row r="16" spans="1:34" x14ac:dyDescent="0.25">
      <c r="B16" t="s">
        <v>169</v>
      </c>
      <c r="D16" t="s">
        <v>142</v>
      </c>
      <c r="F16" t="s">
        <v>126</v>
      </c>
      <c r="H16" t="s">
        <v>127</v>
      </c>
      <c r="J16" t="s">
        <v>128</v>
      </c>
      <c r="L16" t="s">
        <v>146</v>
      </c>
      <c r="N16" t="s">
        <v>132</v>
      </c>
      <c r="P16" t="s">
        <v>133</v>
      </c>
      <c r="R16" t="s">
        <v>134</v>
      </c>
      <c r="T16" t="s">
        <v>135</v>
      </c>
      <c r="V16" t="s">
        <v>136</v>
      </c>
      <c r="X16" t="s">
        <v>170</v>
      </c>
      <c r="Y16" t="s">
        <v>143</v>
      </c>
      <c r="Z16" t="s">
        <v>129</v>
      </c>
      <c r="AA16" t="s">
        <v>130</v>
      </c>
      <c r="AB16" t="s">
        <v>131</v>
      </c>
      <c r="AC16" t="s">
        <v>152</v>
      </c>
      <c r="AD16" t="s">
        <v>137</v>
      </c>
      <c r="AE16" t="s">
        <v>138</v>
      </c>
      <c r="AF16" t="s">
        <v>139</v>
      </c>
      <c r="AG16" t="s">
        <v>140</v>
      </c>
      <c r="AH16" t="s">
        <v>141</v>
      </c>
    </row>
    <row r="17" spans="1:34" x14ac:dyDescent="0.25">
      <c r="A17" s="10" t="s">
        <v>104</v>
      </c>
      <c r="B17" s="5"/>
      <c r="C17" s="5" t="s">
        <v>122</v>
      </c>
      <c r="D17" s="5"/>
      <c r="E17" s="5" t="s">
        <v>122</v>
      </c>
      <c r="F17" s="5"/>
      <c r="G17" s="5" t="s">
        <v>122</v>
      </c>
      <c r="H17" s="5"/>
      <c r="I17" s="5" t="s">
        <v>122</v>
      </c>
      <c r="J17" s="5"/>
      <c r="K17" s="5" t="s">
        <v>122</v>
      </c>
      <c r="L17" s="5"/>
      <c r="M17" s="5" t="s">
        <v>122</v>
      </c>
      <c r="N17" s="5"/>
      <c r="O17" s="5" t="s">
        <v>122</v>
      </c>
      <c r="P17" s="5"/>
      <c r="Q17" s="5" t="s">
        <v>122</v>
      </c>
      <c r="R17" s="5"/>
      <c r="S17" s="5" t="s">
        <v>122</v>
      </c>
      <c r="T17" s="5"/>
      <c r="U17" s="5" t="s">
        <v>122</v>
      </c>
      <c r="V17" s="5"/>
      <c r="W17" s="5" t="s">
        <v>122</v>
      </c>
    </row>
    <row r="18" spans="1:34" x14ac:dyDescent="0.25">
      <c r="A18" s="11" t="s">
        <v>123</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25">
      <c r="A19" s="12">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25">
      <c r="A20" s="11" t="s">
        <v>115</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25">
      <c r="A21" s="13" t="s">
        <v>97</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25">
      <c r="A22" s="13" t="s">
        <v>34</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78" x14ac:dyDescent="0.25">
      <c r="A23" s="15" t="s">
        <v>120</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30" x14ac:dyDescent="0.25">
      <c r="A24" s="11" t="s">
        <v>147</v>
      </c>
    </row>
    <row r="25" spans="1:34" x14ac:dyDescent="0.25">
      <c r="A25" s="13" t="s">
        <v>99</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25">
      <c r="A26" s="14">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35">
      <c r="A27" s="16" t="s">
        <v>119</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75" thickTop="1" x14ac:dyDescent="0.25">
      <c r="A28" s="17" t="s">
        <v>92</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35.75" thickTop="1" x14ac:dyDescent="0.25">
      <c r="A29" s="18" t="s">
        <v>118</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30.75" thickBot="1" x14ac:dyDescent="0.3">
      <c r="A30" s="11" t="s">
        <v>148</v>
      </c>
    </row>
    <row r="31" spans="1:34" ht="15.75" thickTop="1" x14ac:dyDescent="0.25">
      <c r="A31" s="11" t="s">
        <v>94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35">
      <c r="A32" s="19" t="s">
        <v>115</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75" thickTop="1" x14ac:dyDescent="0.25">
      <c r="A33" s="17" t="s">
        <v>92</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409.6" thickTop="1" x14ac:dyDescent="0.25">
      <c r="A34" s="18" t="s">
        <v>117</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30.75" thickTop="1" x14ac:dyDescent="0.25">
      <c r="A35" s="11" t="s">
        <v>151</v>
      </c>
    </row>
    <row r="36" spans="1:34" ht="15.75" thickTop="1" x14ac:dyDescent="0.25">
      <c r="A36" s="11" t="s">
        <v>96</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25">
      <c r="A37" s="20" t="s">
        <v>34</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5" x14ac:dyDescent="0.25">
      <c r="A38" s="18" t="s">
        <v>116</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30" x14ac:dyDescent="0.25">
      <c r="A39" s="11" t="s">
        <v>149</v>
      </c>
    </row>
    <row r="40" spans="1:34" x14ac:dyDescent="0.25">
      <c r="A40" s="11" t="s">
        <v>101</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25">
      <c r="A41" s="21" t="s">
        <v>88</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45" x14ac:dyDescent="0.25">
      <c r="A42" s="11" t="s">
        <v>121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30" x14ac:dyDescent="0.25">
      <c r="A43" s="11" t="s">
        <v>150</v>
      </c>
    </row>
    <row r="44" spans="1:34" x14ac:dyDescent="0.25">
      <c r="A44" s="11" t="s">
        <v>90</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25">
      <c r="A45" s="14">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25">
      <c r="A46" s="14">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25">
      <c r="A47" s="14">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25">
      <c r="A48" s="14">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25">
      <c r="A49" s="14">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25">
      <c r="A50" s="14">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25">
      <c r="A51" s="11" t="s">
        <v>124</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75" thickBot="1" x14ac:dyDescent="0.3">
      <c r="A52" s="11" t="s">
        <v>105</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75" thickTop="1" x14ac:dyDescent="0.25"/>
    <row r="59" spans="1:34" ht="15.75" thickBot="1" x14ac:dyDescent="0.3"/>
    <row r="60" spans="1:34" ht="15.75" thickTop="1" x14ac:dyDescent="0.25"/>
    <row r="66" spans="1:1" ht="15.75" thickBot="1" x14ac:dyDescent="0.3"/>
    <row r="67" spans="1:1" ht="15.75" thickTop="1" x14ac:dyDescent="0.25"/>
    <row r="69" spans="1:1" x14ac:dyDescent="0.25"/>
  </sheetData>
  <pageMargins left="0.7" right="0.7" top="0.75" bottom="0.75" header="0.3" footer="0.3"/>
  <pageSetup orientation="portrait"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B41B9-88FB-4921-96A4-8DB7A5A1BBC4}">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2C54C-1C25-4DE1-BB78-B8933225B7EE}">
  <dimension ref="A1:FH27"/>
  <sheetViews>
    <sheetView zoomScale="55" zoomScaleNormal="55" workbookViewId="0">
      <selection sqref="A1:DA2"/>
    </sheetView>
  </sheetViews>
  <sheetFormatPr defaultRowHeight="15" x14ac:dyDescent="0.25"/>
  <cols>
    <col min="1" max="1" width="20.7109375" bestFit="1" customWidth="1"/>
    <col min="2" max="2" width="23.7109375" bestFit="1" customWidth="1"/>
    <col min="3" max="3" width="20.42578125" bestFit="1" customWidth="1"/>
    <col min="4" max="4" width="28.140625" bestFit="1" customWidth="1"/>
    <col min="5" max="5" width="21.42578125" bestFit="1" customWidth="1"/>
    <col min="6" max="6" width="25.85546875" bestFit="1" customWidth="1"/>
    <col min="7" max="7" width="24.5703125" bestFit="1" customWidth="1"/>
    <col min="8" max="8" width="23" bestFit="1" customWidth="1"/>
    <col min="9" max="9" width="20.140625" bestFit="1" customWidth="1"/>
    <col min="10" max="10" width="30.5703125" bestFit="1" customWidth="1"/>
    <col min="11" max="11" width="43.28515625" bestFit="1" customWidth="1"/>
    <col min="12" max="12" width="19.5703125" bestFit="1" customWidth="1"/>
    <col min="13" max="13" width="14.140625" bestFit="1" customWidth="1"/>
    <col min="14" max="14" width="11.5703125" bestFit="1" customWidth="1"/>
    <col min="15" max="15" width="36.7109375" bestFit="1" customWidth="1"/>
    <col min="16" max="16" width="22.7109375" bestFit="1" customWidth="1"/>
    <col min="17" max="17" width="81.140625" bestFit="1" customWidth="1"/>
    <col min="18" max="18" width="21.140625" bestFit="1" customWidth="1"/>
    <col min="19" max="19" width="64.28515625" bestFit="1" customWidth="1"/>
    <col min="20" max="20" width="23.5703125" bestFit="1" customWidth="1"/>
    <col min="21" max="21" width="32.28515625" bestFit="1" customWidth="1"/>
    <col min="22" max="22" width="22" bestFit="1" customWidth="1"/>
    <col min="23" max="23" width="34.140625" bestFit="1" customWidth="1"/>
    <col min="24" max="24" width="33.140625" bestFit="1" customWidth="1"/>
    <col min="25" max="25" width="26.140625" bestFit="1" customWidth="1"/>
    <col min="26" max="26" width="26.5703125" bestFit="1" customWidth="1"/>
    <col min="27" max="27" width="30.5703125" bestFit="1" customWidth="1"/>
    <col min="28" max="28" width="37.5703125" bestFit="1" customWidth="1"/>
    <col min="29" max="29" width="12.85546875" bestFit="1" customWidth="1"/>
    <col min="30" max="30" width="28" bestFit="1" customWidth="1"/>
    <col min="31" max="31" width="20.42578125" bestFit="1" customWidth="1"/>
    <col min="32" max="32" width="44" bestFit="1" customWidth="1"/>
    <col min="33" max="33" width="48.140625" bestFit="1" customWidth="1"/>
    <col min="34" max="34" width="14.7109375" bestFit="1" customWidth="1"/>
    <col min="35" max="35" width="16" bestFit="1" customWidth="1"/>
    <col min="36" max="36" width="38.85546875" bestFit="1" customWidth="1"/>
    <col min="37" max="37" width="35.7109375" bestFit="1" customWidth="1"/>
    <col min="38" max="38" width="81.140625" bestFit="1" customWidth="1"/>
    <col min="39" max="39" width="32.140625" bestFit="1" customWidth="1"/>
    <col min="40" max="40" width="33.42578125" bestFit="1" customWidth="1"/>
    <col min="41" max="41" width="22.7109375" bestFit="1" customWidth="1"/>
    <col min="42" max="42" width="16" bestFit="1" customWidth="1"/>
    <col min="43" max="43" width="42.7109375" bestFit="1" customWidth="1"/>
    <col min="44" max="44" width="22" bestFit="1" customWidth="1"/>
    <col min="45" max="45" width="28.140625" bestFit="1" customWidth="1"/>
    <col min="46" max="46" width="29" bestFit="1" customWidth="1"/>
    <col min="47" max="47" width="27.42578125" bestFit="1" customWidth="1"/>
    <col min="48" max="48" width="19.42578125" bestFit="1" customWidth="1"/>
    <col min="49" max="49" width="34.42578125" bestFit="1" customWidth="1"/>
    <col min="50" max="50" width="33.7109375" bestFit="1" customWidth="1"/>
    <col min="51" max="51" width="12.140625" bestFit="1" customWidth="1"/>
    <col min="52" max="52" width="28.42578125" bestFit="1" customWidth="1"/>
    <col min="53" max="53" width="24.5703125" bestFit="1" customWidth="1"/>
    <col min="54" max="54" width="18.85546875" bestFit="1" customWidth="1"/>
    <col min="55" max="55" width="50" bestFit="1" customWidth="1"/>
    <col min="56" max="56" width="81.140625" bestFit="1" customWidth="1"/>
    <col min="57" max="57" width="23.5703125" bestFit="1" customWidth="1"/>
    <col min="58" max="58" width="25.5703125" bestFit="1" customWidth="1"/>
    <col min="59" max="59" width="23.5703125" bestFit="1" customWidth="1"/>
    <col min="60" max="60" width="33.42578125" bestFit="1" customWidth="1"/>
    <col min="61" max="61" width="28.7109375" bestFit="1" customWidth="1"/>
    <col min="62" max="62" width="28" bestFit="1" customWidth="1"/>
    <col min="63" max="63" width="46.85546875" bestFit="1" customWidth="1"/>
    <col min="64" max="64" width="29.7109375" bestFit="1" customWidth="1"/>
    <col min="65" max="65" width="81.140625" bestFit="1" customWidth="1"/>
    <col min="66" max="66" width="34.140625" bestFit="1" customWidth="1"/>
    <col min="67" max="67" width="63" bestFit="1" customWidth="1"/>
    <col min="68" max="68" width="55.140625" bestFit="1" customWidth="1"/>
    <col min="69" max="69" width="31.28515625" bestFit="1" customWidth="1"/>
    <col min="70" max="70" width="38.85546875" bestFit="1" customWidth="1"/>
    <col min="71" max="71" width="29" bestFit="1" customWidth="1"/>
    <col min="72" max="72" width="16" bestFit="1" customWidth="1"/>
    <col min="73" max="73" width="35" bestFit="1" customWidth="1"/>
    <col min="74" max="74" width="81.140625" bestFit="1" customWidth="1"/>
    <col min="75" max="75" width="62" bestFit="1" customWidth="1"/>
    <col min="76" max="76" width="34.140625" bestFit="1" customWidth="1"/>
    <col min="77" max="77" width="31.28515625" bestFit="1" customWidth="1"/>
    <col min="78" max="78" width="30.5703125" bestFit="1" customWidth="1"/>
    <col min="79" max="79" width="42.7109375" bestFit="1" customWidth="1"/>
    <col min="80" max="80" width="25.85546875" bestFit="1" customWidth="1"/>
    <col min="81" max="81" width="28" bestFit="1" customWidth="1"/>
    <col min="82" max="82" width="21.140625" bestFit="1" customWidth="1"/>
    <col min="83" max="83" width="67.140625" bestFit="1" customWidth="1"/>
    <col min="84" max="84" width="81.140625" bestFit="1" customWidth="1"/>
    <col min="85" max="85" width="33.85546875" bestFit="1" customWidth="1"/>
    <col min="86" max="86" width="81.140625" bestFit="1" customWidth="1"/>
    <col min="87" max="87" width="27.7109375" bestFit="1" customWidth="1"/>
    <col min="88" max="88" width="43.28515625" bestFit="1" customWidth="1"/>
    <col min="89" max="89" width="29" bestFit="1" customWidth="1"/>
    <col min="90" max="90" width="20.42578125" bestFit="1" customWidth="1"/>
    <col min="91" max="91" width="33.85546875" bestFit="1" customWidth="1"/>
    <col min="92" max="92" width="62" bestFit="1" customWidth="1"/>
    <col min="93" max="93" width="81.140625" bestFit="1" customWidth="1"/>
    <col min="94" max="94" width="33.42578125" bestFit="1" customWidth="1"/>
    <col min="95" max="95" width="29.42578125" bestFit="1" customWidth="1"/>
    <col min="96" max="96" width="35" bestFit="1" customWidth="1"/>
    <col min="97" max="97" width="35.140625" bestFit="1" customWidth="1"/>
    <col min="98" max="98" width="45.140625" bestFit="1" customWidth="1"/>
    <col min="99" max="99" width="24.5703125" customWidth="1"/>
    <col min="100" max="100" width="42.7109375" bestFit="1" customWidth="1"/>
    <col min="101" max="101" width="18.85546875" bestFit="1" customWidth="1"/>
    <col min="102" max="102" width="30" bestFit="1" customWidth="1"/>
    <col min="103" max="103" width="42.42578125" bestFit="1" customWidth="1"/>
    <col min="104" max="104" width="28" bestFit="1" customWidth="1"/>
    <col min="105" max="105" width="20.42578125" bestFit="1" customWidth="1"/>
    <col min="106" max="106" width="18.85546875" bestFit="1" customWidth="1"/>
    <col min="107" max="107" width="39.5703125" bestFit="1" customWidth="1"/>
    <col min="108" max="108" width="81.140625" bestFit="1" customWidth="1"/>
    <col min="109" max="109" width="23.5703125" bestFit="1" customWidth="1"/>
    <col min="110" max="110" width="25.5703125" bestFit="1" customWidth="1"/>
    <col min="111" max="111" width="13.42578125" bestFit="1" customWidth="1"/>
    <col min="112" max="112" width="33.42578125" bestFit="1" customWidth="1"/>
    <col min="113" max="113" width="28.7109375" bestFit="1" customWidth="1"/>
    <col min="114" max="114" width="28" bestFit="1" customWidth="1"/>
    <col min="115" max="115" width="46.85546875" bestFit="1" customWidth="1"/>
    <col min="116" max="116" width="29.7109375" bestFit="1" customWidth="1"/>
    <col min="117" max="117" width="81.140625" bestFit="1" customWidth="1"/>
    <col min="118" max="118" width="34.140625" bestFit="1" customWidth="1"/>
    <col min="119" max="119" width="63" bestFit="1" customWidth="1"/>
    <col min="120" max="120" width="44.85546875" bestFit="1" customWidth="1"/>
    <col min="121" max="121" width="21.7109375" bestFit="1" customWidth="1"/>
    <col min="122" max="122" width="38.85546875" bestFit="1" customWidth="1"/>
    <col min="123" max="123" width="29" bestFit="1" customWidth="1"/>
    <col min="124" max="124" width="16" bestFit="1" customWidth="1"/>
    <col min="125" max="125" width="35" bestFit="1" customWidth="1"/>
    <col min="126" max="126" width="81.140625" bestFit="1" customWidth="1"/>
    <col min="127" max="127" width="62" bestFit="1" customWidth="1"/>
    <col min="128" max="128" width="26.5703125" bestFit="1" customWidth="1"/>
    <col min="129" max="129" width="20.85546875" customWidth="1"/>
    <col min="130" max="130" width="23.28515625" bestFit="1" customWidth="1"/>
    <col min="131" max="131" width="32.28515625" bestFit="1" customWidth="1"/>
    <col min="132" max="132" width="25.85546875" bestFit="1" customWidth="1"/>
    <col min="133" max="133" width="28" bestFit="1" customWidth="1"/>
    <col min="134" max="134" width="21.140625" bestFit="1" customWidth="1"/>
    <col min="135" max="135" width="67.140625" bestFit="1" customWidth="1"/>
    <col min="136" max="136" width="81.140625" bestFit="1" customWidth="1"/>
    <col min="137" max="137" width="19.5703125" bestFit="1" customWidth="1"/>
    <col min="138" max="138" width="81.140625" bestFit="1" customWidth="1"/>
    <col min="139" max="139" width="17.28515625" bestFit="1" customWidth="1"/>
    <col min="140" max="140" width="43.28515625" bestFit="1" customWidth="1"/>
    <col min="141" max="141" width="29" bestFit="1" customWidth="1"/>
    <col min="142" max="142" width="20.42578125" bestFit="1" customWidth="1"/>
    <col min="143" max="143" width="33.85546875" bestFit="1" customWidth="1"/>
    <col min="144" max="144" width="62" bestFit="1" customWidth="1"/>
    <col min="145" max="145" width="81.140625" bestFit="1" customWidth="1"/>
    <col min="146" max="146" width="23" bestFit="1" customWidth="1"/>
    <col min="147" max="147" width="29.42578125" bestFit="1" customWidth="1"/>
    <col min="148" max="148" width="35" bestFit="1" customWidth="1"/>
    <col min="149" max="149" width="35.140625" bestFit="1" customWidth="1"/>
    <col min="150" max="150" width="30.5703125" bestFit="1" customWidth="1"/>
    <col min="151" max="151" width="24.5703125" bestFit="1" customWidth="1"/>
    <col min="152" max="152" width="28.42578125" bestFit="1" customWidth="1"/>
    <col min="153" max="153" width="18.85546875" bestFit="1" customWidth="1"/>
    <col min="154" max="154" width="30" bestFit="1" customWidth="1"/>
    <col min="155" max="155" width="42.42578125" bestFit="1" customWidth="1"/>
    <col min="156" max="156" width="28" bestFit="1" customWidth="1"/>
    <col min="157" max="157" width="20.42578125" bestFit="1" customWidth="1"/>
    <col min="158" max="158" width="23.7109375" bestFit="1" customWidth="1"/>
    <col min="159" max="159" width="13.140625" bestFit="1" customWidth="1"/>
    <col min="160" max="162" width="81.140625" style="29" bestFit="1" customWidth="1"/>
    <col min="163" max="163" width="9.42578125" style="29" bestFit="1" customWidth="1"/>
    <col min="164" max="164" width="182.140625" style="6" customWidth="1"/>
  </cols>
  <sheetData>
    <row r="1" spans="1:164" x14ac:dyDescent="0.25">
      <c r="A1" t="s">
        <v>1297</v>
      </c>
      <c r="B1" t="s">
        <v>1298</v>
      </c>
      <c r="C1" t="s">
        <v>0</v>
      </c>
      <c r="D1" t="s">
        <v>1439</v>
      </c>
      <c r="E1" t="s">
        <v>2</v>
      </c>
      <c r="F1" t="s">
        <v>1299</v>
      </c>
      <c r="G1" t="s">
        <v>1440</v>
      </c>
      <c r="H1" t="s">
        <v>1300</v>
      </c>
      <c r="I1" t="s">
        <v>1301</v>
      </c>
      <c r="J1" t="s">
        <v>1441</v>
      </c>
      <c r="K1" t="s">
        <v>1442</v>
      </c>
      <c r="L1" t="s">
        <v>109</v>
      </c>
      <c r="M1" t="s">
        <v>1304</v>
      </c>
      <c r="N1" t="s">
        <v>6</v>
      </c>
      <c r="O1" t="s">
        <v>1443</v>
      </c>
      <c r="P1" t="s">
        <v>1306</v>
      </c>
      <c r="Q1" t="s">
        <v>1444</v>
      </c>
      <c r="R1" t="s">
        <v>1307</v>
      </c>
      <c r="S1" t="s">
        <v>1445</v>
      </c>
      <c r="T1" t="s">
        <v>1446</v>
      </c>
      <c r="U1" t="s">
        <v>1447</v>
      </c>
      <c r="V1" t="s">
        <v>1309</v>
      </c>
      <c r="W1" t="s">
        <v>1448</v>
      </c>
      <c r="X1" t="s">
        <v>1449</v>
      </c>
      <c r="Y1" t="s">
        <v>1312</v>
      </c>
      <c r="Z1" t="s">
        <v>1450</v>
      </c>
      <c r="AA1" t="s">
        <v>1451</v>
      </c>
      <c r="AB1" t="s">
        <v>1314</v>
      </c>
      <c r="AC1" t="s">
        <v>1315</v>
      </c>
      <c r="AD1" t="s">
        <v>1452</v>
      </c>
      <c r="AE1" t="s">
        <v>1317</v>
      </c>
      <c r="AF1" t="s">
        <v>1453</v>
      </c>
      <c r="AG1" t="s">
        <v>1454</v>
      </c>
      <c r="AH1" t="s">
        <v>1320</v>
      </c>
      <c r="AI1" t="s">
        <v>111</v>
      </c>
      <c r="AJ1" t="s">
        <v>1455</v>
      </c>
      <c r="AK1" t="s">
        <v>1456</v>
      </c>
      <c r="AL1" t="s">
        <v>1457</v>
      </c>
      <c r="AM1" t="s">
        <v>1458</v>
      </c>
      <c r="AN1" t="s">
        <v>1459</v>
      </c>
      <c r="AO1" t="s">
        <v>1460</v>
      </c>
      <c r="AP1" t="s">
        <v>20</v>
      </c>
      <c r="AQ1" t="s">
        <v>1326</v>
      </c>
      <c r="AR1" t="s">
        <v>1461</v>
      </c>
      <c r="AS1" t="s">
        <v>1462</v>
      </c>
      <c r="AT1" t="s">
        <v>1463</v>
      </c>
      <c r="AU1" t="s">
        <v>1464</v>
      </c>
      <c r="AV1" t="s">
        <v>1331</v>
      </c>
      <c r="AW1" t="s">
        <v>1332</v>
      </c>
      <c r="AX1" t="s">
        <v>1333</v>
      </c>
      <c r="AY1" t="s">
        <v>3</v>
      </c>
      <c r="AZ1" t="s">
        <v>1465</v>
      </c>
      <c r="BA1" t="s">
        <v>1334</v>
      </c>
      <c r="BB1" t="s">
        <v>1335</v>
      </c>
      <c r="BC1" t="s">
        <v>1466</v>
      </c>
      <c r="BD1" t="s">
        <v>1467</v>
      </c>
      <c r="BE1" t="s">
        <v>7</v>
      </c>
      <c r="BF1" t="s">
        <v>1338</v>
      </c>
      <c r="BG1" t="s">
        <v>1468</v>
      </c>
      <c r="BH1" t="s">
        <v>1469</v>
      </c>
      <c r="BI1" t="s">
        <v>1339</v>
      </c>
      <c r="BJ1" t="s">
        <v>1470</v>
      </c>
      <c r="BK1" t="s">
        <v>1471</v>
      </c>
      <c r="BL1" t="s">
        <v>12</v>
      </c>
      <c r="BM1" t="s">
        <v>1472</v>
      </c>
      <c r="BN1" t="s">
        <v>14</v>
      </c>
      <c r="BO1" t="s">
        <v>1473</v>
      </c>
      <c r="BP1" t="s">
        <v>1474</v>
      </c>
      <c r="BQ1" t="s">
        <v>1475</v>
      </c>
      <c r="BR1" t="s">
        <v>1345</v>
      </c>
      <c r="BS1" t="s">
        <v>16</v>
      </c>
      <c r="BT1" t="s">
        <v>1346</v>
      </c>
      <c r="BU1" t="s">
        <v>1347</v>
      </c>
      <c r="BV1" t="s">
        <v>1476</v>
      </c>
      <c r="BW1" t="s">
        <v>1477</v>
      </c>
      <c r="BX1" t="s">
        <v>1478</v>
      </c>
      <c r="BY1" t="s">
        <v>1479</v>
      </c>
      <c r="BZ1" t="s">
        <v>1480</v>
      </c>
      <c r="CA1" t="s">
        <v>1481</v>
      </c>
      <c r="CB1" t="s">
        <v>1353</v>
      </c>
      <c r="CC1" t="s">
        <v>1482</v>
      </c>
      <c r="CD1" t="s">
        <v>1355</v>
      </c>
      <c r="CE1" t="s">
        <v>1483</v>
      </c>
      <c r="CF1" t="s">
        <v>1484</v>
      </c>
      <c r="CG1" t="s">
        <v>1485</v>
      </c>
      <c r="CH1" t="s">
        <v>1486</v>
      </c>
      <c r="CI1" t="s">
        <v>1487</v>
      </c>
      <c r="CJ1" t="s">
        <v>1358</v>
      </c>
      <c r="CK1" t="s">
        <v>22</v>
      </c>
      <c r="CL1" t="s">
        <v>1359</v>
      </c>
      <c r="CM1" t="s">
        <v>24</v>
      </c>
      <c r="CN1" t="s">
        <v>1360</v>
      </c>
      <c r="CO1" t="s">
        <v>1361</v>
      </c>
      <c r="CP1" t="s">
        <v>1488</v>
      </c>
      <c r="CQ1" t="s">
        <v>1362</v>
      </c>
      <c r="CR1" t="s">
        <v>1363</v>
      </c>
      <c r="CS1" t="s">
        <v>1364</v>
      </c>
      <c r="CT1" t="s">
        <v>1489</v>
      </c>
      <c r="CU1" t="s">
        <v>1366</v>
      </c>
      <c r="CV1" t="s">
        <v>1490</v>
      </c>
      <c r="CW1" t="s">
        <v>1368</v>
      </c>
      <c r="CX1" t="s">
        <v>1369</v>
      </c>
      <c r="CY1" t="s">
        <v>1370</v>
      </c>
      <c r="CZ1" t="s">
        <v>1371</v>
      </c>
      <c r="DA1" t="s">
        <v>1372</v>
      </c>
      <c r="FD1"/>
      <c r="FE1"/>
      <c r="FF1"/>
      <c r="FG1"/>
      <c r="FH1"/>
    </row>
    <row r="2" spans="1:164" x14ac:dyDescent="0.25">
      <c r="A2" s="26" t="s">
        <v>1296</v>
      </c>
      <c r="B2">
        <v>76502</v>
      </c>
      <c r="C2" t="s">
        <v>51</v>
      </c>
      <c r="D2" t="s">
        <v>27</v>
      </c>
      <c r="E2" t="s">
        <v>28</v>
      </c>
      <c r="F2" t="s">
        <v>45</v>
      </c>
      <c r="G2" t="s">
        <v>30</v>
      </c>
      <c r="H2" t="s">
        <v>1373</v>
      </c>
      <c r="I2" t="s">
        <v>1374</v>
      </c>
      <c r="J2" t="s">
        <v>1375</v>
      </c>
      <c r="K2" t="s">
        <v>712</v>
      </c>
      <c r="L2" t="s">
        <v>1376</v>
      </c>
      <c r="M2" t="s">
        <v>1377</v>
      </c>
      <c r="N2" t="s">
        <v>32</v>
      </c>
      <c r="O2" t="s">
        <v>82</v>
      </c>
      <c r="P2" t="s">
        <v>45</v>
      </c>
      <c r="Q2" t="s">
        <v>80</v>
      </c>
      <c r="R2" t="s">
        <v>1378</v>
      </c>
      <c r="S2" t="s">
        <v>114</v>
      </c>
      <c r="T2" t="s">
        <v>55</v>
      </c>
      <c r="U2" t="s">
        <v>27</v>
      </c>
      <c r="V2" t="s">
        <v>1379</v>
      </c>
      <c r="W2" t="s">
        <v>81</v>
      </c>
      <c r="X2" t="s">
        <v>1380</v>
      </c>
      <c r="Y2" t="s">
        <v>45</v>
      </c>
      <c r="Z2" t="s">
        <v>1381</v>
      </c>
      <c r="AA2" t="s">
        <v>57</v>
      </c>
      <c r="AB2" t="s">
        <v>43</v>
      </c>
      <c r="AC2" t="s">
        <v>1377</v>
      </c>
      <c r="AD2" t="s">
        <v>47</v>
      </c>
      <c r="AE2" t="s">
        <v>45</v>
      </c>
      <c r="AF2" t="s">
        <v>1382</v>
      </c>
      <c r="AG2" t="s">
        <v>1383</v>
      </c>
      <c r="AH2" t="s">
        <v>45</v>
      </c>
      <c r="AI2" t="s">
        <v>1376</v>
      </c>
      <c r="AJ2" t="s">
        <v>1384</v>
      </c>
      <c r="AK2" t="s">
        <v>30</v>
      </c>
      <c r="AL2" t="s">
        <v>1385</v>
      </c>
      <c r="AM2" t="s">
        <v>30</v>
      </c>
      <c r="AN2" t="s">
        <v>1386</v>
      </c>
      <c r="AO2" t="s">
        <v>82</v>
      </c>
      <c r="AP2" t="s">
        <v>82</v>
      </c>
      <c r="AQ2" t="s">
        <v>43</v>
      </c>
      <c r="AR2" t="s">
        <v>1387</v>
      </c>
      <c r="AS2" t="s">
        <v>30</v>
      </c>
      <c r="AT2" t="s">
        <v>1388</v>
      </c>
      <c r="AU2" t="s">
        <v>1381</v>
      </c>
      <c r="AV2" t="s">
        <v>27</v>
      </c>
      <c r="AW2" t="s">
        <v>46</v>
      </c>
      <c r="AX2" t="s">
        <v>43</v>
      </c>
      <c r="AY2" t="s">
        <v>52</v>
      </c>
      <c r="AZ2" t="s">
        <v>53</v>
      </c>
      <c r="BA2" t="s">
        <v>30</v>
      </c>
      <c r="BB2" t="s">
        <v>1389</v>
      </c>
      <c r="BC2" t="s">
        <v>114</v>
      </c>
      <c r="BD2" t="s">
        <v>1390</v>
      </c>
      <c r="BE2" t="s">
        <v>30</v>
      </c>
      <c r="BF2" t="s">
        <v>1391</v>
      </c>
      <c r="BG2" t="s">
        <v>33</v>
      </c>
      <c r="BH2" t="s">
        <v>78</v>
      </c>
      <c r="BI2" t="s">
        <v>30</v>
      </c>
      <c r="BJ2" t="s">
        <v>1392</v>
      </c>
      <c r="BK2" t="s">
        <v>79</v>
      </c>
      <c r="BL2" t="s">
        <v>1393</v>
      </c>
      <c r="BM2" t="s">
        <v>80</v>
      </c>
      <c r="BN2" t="s">
        <v>81</v>
      </c>
      <c r="BO2" t="s">
        <v>1394</v>
      </c>
      <c r="BP2" t="s">
        <v>114</v>
      </c>
      <c r="BQ2" t="s">
        <v>1395</v>
      </c>
      <c r="BR2" t="s">
        <v>43</v>
      </c>
      <c r="BS2" t="s">
        <v>56</v>
      </c>
      <c r="BT2" t="s">
        <v>1396</v>
      </c>
      <c r="BU2" t="s">
        <v>1397</v>
      </c>
      <c r="BV2" t="s">
        <v>1398</v>
      </c>
      <c r="BW2" t="s">
        <v>58</v>
      </c>
      <c r="BX2" t="s">
        <v>1399</v>
      </c>
      <c r="BY2" t="s">
        <v>47</v>
      </c>
      <c r="BZ2" t="s">
        <v>1387</v>
      </c>
      <c r="CA2" t="s">
        <v>1400</v>
      </c>
      <c r="CB2" t="s">
        <v>1401</v>
      </c>
      <c r="CC2" t="s">
        <v>1392</v>
      </c>
      <c r="CD2" t="s">
        <v>30</v>
      </c>
      <c r="CE2" t="s">
        <v>1402</v>
      </c>
      <c r="CF2" t="s">
        <v>83</v>
      </c>
      <c r="CG2" t="s">
        <v>1403</v>
      </c>
      <c r="CH2" t="s">
        <v>1404</v>
      </c>
      <c r="CI2" t="s">
        <v>47</v>
      </c>
      <c r="CJ2" t="s">
        <v>1405</v>
      </c>
      <c r="CK2" t="s">
        <v>56</v>
      </c>
      <c r="CL2" t="s">
        <v>1406</v>
      </c>
      <c r="CM2" t="s">
        <v>46</v>
      </c>
      <c r="CN2" t="s">
        <v>58</v>
      </c>
      <c r="CO2" t="s">
        <v>1407</v>
      </c>
      <c r="CP2" t="s">
        <v>47</v>
      </c>
      <c r="CQ2" t="s">
        <v>43</v>
      </c>
      <c r="CR2" t="s">
        <v>1408</v>
      </c>
      <c r="CS2" t="s">
        <v>7</v>
      </c>
      <c r="CT2" t="s">
        <v>30</v>
      </c>
      <c r="CU2" t="s">
        <v>45</v>
      </c>
      <c r="CV2" t="s">
        <v>45</v>
      </c>
      <c r="CW2" t="s">
        <v>45</v>
      </c>
      <c r="CX2" t="s">
        <v>45</v>
      </c>
      <c r="CY2" t="s">
        <v>45</v>
      </c>
      <c r="CZ2" t="s">
        <v>45</v>
      </c>
      <c r="DA2" t="s">
        <v>45</v>
      </c>
      <c r="FD2"/>
      <c r="FE2"/>
      <c r="FF2"/>
      <c r="FG2"/>
      <c r="FH2"/>
    </row>
    <row r="3" spans="1:164" x14ac:dyDescent="0.25">
      <c r="FH3"/>
    </row>
    <row r="10" spans="1:164" x14ac:dyDescent="0.25">
      <c r="A10" s="30"/>
      <c r="B10" s="31"/>
      <c r="C10" s="32"/>
    </row>
    <row r="11" spans="1:164" x14ac:dyDescent="0.25">
      <c r="A11" s="33"/>
      <c r="B11" s="34"/>
      <c r="C11" s="35"/>
    </row>
    <row r="12" spans="1:164" x14ac:dyDescent="0.25">
      <c r="A12" s="33"/>
      <c r="B12" s="34"/>
      <c r="C12" s="35"/>
    </row>
    <row r="13" spans="1:164" x14ac:dyDescent="0.25">
      <c r="A13" s="33"/>
      <c r="B13" s="34"/>
      <c r="C13" s="35"/>
    </row>
    <row r="14" spans="1:164" x14ac:dyDescent="0.25">
      <c r="A14" s="33"/>
      <c r="B14" s="34"/>
      <c r="C14" s="35"/>
    </row>
    <row r="15" spans="1:164" x14ac:dyDescent="0.25">
      <c r="A15" s="33"/>
      <c r="B15" s="34"/>
      <c r="C15" s="35"/>
    </row>
    <row r="16" spans="1:164" x14ac:dyDescent="0.25">
      <c r="A16" s="33"/>
      <c r="B16" s="34"/>
      <c r="C16" s="35"/>
    </row>
    <row r="17" spans="1:3" x14ac:dyDescent="0.25">
      <c r="A17" s="33"/>
      <c r="B17" s="34"/>
      <c r="C17" s="35"/>
    </row>
    <row r="18" spans="1:3" x14ac:dyDescent="0.25">
      <c r="A18" s="33"/>
      <c r="B18" s="34"/>
      <c r="C18" s="35"/>
    </row>
    <row r="19" spans="1:3" x14ac:dyDescent="0.25">
      <c r="A19" s="33"/>
      <c r="B19" s="34"/>
      <c r="C19" s="35"/>
    </row>
    <row r="20" spans="1:3" x14ac:dyDescent="0.25">
      <c r="A20" s="33"/>
      <c r="B20" s="34"/>
      <c r="C20" s="35"/>
    </row>
    <row r="21" spans="1:3" x14ac:dyDescent="0.25">
      <c r="A21" s="33"/>
      <c r="B21" s="34"/>
      <c r="C21" s="35"/>
    </row>
    <row r="22" spans="1:3" x14ac:dyDescent="0.25">
      <c r="A22" s="33"/>
      <c r="B22" s="34"/>
      <c r="C22" s="35"/>
    </row>
    <row r="23" spans="1:3" x14ac:dyDescent="0.25">
      <c r="A23" s="33"/>
      <c r="B23" s="34"/>
      <c r="C23" s="35"/>
    </row>
    <row r="24" spans="1:3" x14ac:dyDescent="0.25">
      <c r="A24" s="33"/>
      <c r="B24" s="34"/>
      <c r="C24" s="35"/>
    </row>
    <row r="25" spans="1:3" x14ac:dyDescent="0.25">
      <c r="A25" s="33"/>
      <c r="B25" s="34"/>
      <c r="C25" s="35"/>
    </row>
    <row r="26" spans="1:3" x14ac:dyDescent="0.25">
      <c r="A26" s="33"/>
      <c r="B26" s="34"/>
      <c r="C26" s="35"/>
    </row>
    <row r="27" spans="1:3" x14ac:dyDescent="0.25">
      <c r="A27" s="36"/>
      <c r="B27" s="37"/>
      <c r="C27" s="38"/>
    </row>
  </sheetData>
  <phoneticPr fontId="15" type="noConversion"/>
  <pageMargins left="0.7" right="0.7" top="0.75" bottom="0.75" header="0.3" footer="0.3"/>
  <pageSetup orientation="portrait" horizontalDpi="200" verticalDpi="200"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357FD-9137-4FCD-A184-FDDC85A7B9E1}">
  <dimension ref="B1:D105"/>
  <sheetViews>
    <sheetView zoomScale="130" zoomScaleNormal="130" workbookViewId="0">
      <selection activeCell="C104" sqref="C104"/>
    </sheetView>
  </sheetViews>
  <sheetFormatPr defaultRowHeight="15" x14ac:dyDescent="0.25"/>
  <cols>
    <col min="2" max="2" width="48" style="48" customWidth="1"/>
    <col min="3" max="3" width="32" style="39" customWidth="1"/>
  </cols>
  <sheetData>
    <row r="1" spans="2:3" x14ac:dyDescent="0.25">
      <c r="B1" s="47" t="s">
        <v>1296</v>
      </c>
      <c r="C1" s="39" t="s">
        <v>1297</v>
      </c>
    </row>
    <row r="2" spans="2:3" x14ac:dyDescent="0.25">
      <c r="B2" s="48">
        <v>76502</v>
      </c>
      <c r="C2" s="39" t="s">
        <v>1298</v>
      </c>
    </row>
    <row r="3" spans="2:3" x14ac:dyDescent="0.25">
      <c r="B3" s="48" t="s">
        <v>43</v>
      </c>
      <c r="C3" s="39" t="s">
        <v>1314</v>
      </c>
    </row>
    <row r="4" spans="2:3" x14ac:dyDescent="0.25">
      <c r="B4" s="48" t="s">
        <v>43</v>
      </c>
      <c r="C4" s="39" t="s">
        <v>1326</v>
      </c>
    </row>
    <row r="5" spans="2:3" x14ac:dyDescent="0.25">
      <c r="B5" s="48" t="s">
        <v>43</v>
      </c>
      <c r="C5" s="39" t="s">
        <v>1333</v>
      </c>
    </row>
    <row r="6" spans="2:3" x14ac:dyDescent="0.25">
      <c r="B6" s="48" t="s">
        <v>43</v>
      </c>
      <c r="C6" s="39" t="s">
        <v>1345</v>
      </c>
    </row>
    <row r="7" spans="2:3" x14ac:dyDescent="0.25">
      <c r="B7" s="48" t="s">
        <v>43</v>
      </c>
      <c r="C7" s="39" t="s">
        <v>1362</v>
      </c>
    </row>
    <row r="8" spans="2:3" x14ac:dyDescent="0.25">
      <c r="B8" s="48" t="s">
        <v>30</v>
      </c>
      <c r="C8" s="39" t="s">
        <v>4</v>
      </c>
    </row>
    <row r="9" spans="2:3" x14ac:dyDescent="0.25">
      <c r="B9" s="48" t="s">
        <v>30</v>
      </c>
      <c r="C9" s="39" t="s">
        <v>1322</v>
      </c>
    </row>
    <row r="10" spans="2:3" x14ac:dyDescent="0.25">
      <c r="B10" s="48" t="s">
        <v>30</v>
      </c>
      <c r="C10" s="39" t="s">
        <v>19</v>
      </c>
    </row>
    <row r="11" spans="2:3" x14ac:dyDescent="0.25">
      <c r="B11" s="48" t="s">
        <v>30</v>
      </c>
      <c r="C11" s="39" t="s">
        <v>1328</v>
      </c>
    </row>
    <row r="12" spans="2:3" x14ac:dyDescent="0.25">
      <c r="B12" s="48" t="s">
        <v>30</v>
      </c>
      <c r="C12" s="39" t="s">
        <v>1334</v>
      </c>
    </row>
    <row r="13" spans="2:3" x14ac:dyDescent="0.25">
      <c r="B13" s="48" t="s">
        <v>30</v>
      </c>
      <c r="C13" s="39" t="s">
        <v>7</v>
      </c>
    </row>
    <row r="14" spans="2:3" x14ac:dyDescent="0.25">
      <c r="B14" s="48" t="s">
        <v>30</v>
      </c>
      <c r="C14" s="39" t="s">
        <v>1339</v>
      </c>
    </row>
    <row r="15" spans="2:3" x14ac:dyDescent="0.25">
      <c r="B15" s="48" t="s">
        <v>30</v>
      </c>
      <c r="C15" s="39" t="s">
        <v>1355</v>
      </c>
    </row>
    <row r="16" spans="2:3" x14ac:dyDescent="0.25">
      <c r="B16" s="48" t="s">
        <v>30</v>
      </c>
      <c r="C16" s="39" t="s">
        <v>1365</v>
      </c>
    </row>
    <row r="17" spans="2:3" x14ac:dyDescent="0.25">
      <c r="B17" s="49" t="s">
        <v>45</v>
      </c>
      <c r="C17" s="40" t="s">
        <v>1299</v>
      </c>
    </row>
    <row r="18" spans="2:3" x14ac:dyDescent="0.25">
      <c r="B18" s="49" t="s">
        <v>45</v>
      </c>
      <c r="C18" s="40" t="s">
        <v>1306</v>
      </c>
    </row>
    <row r="19" spans="2:3" x14ac:dyDescent="0.25">
      <c r="B19" s="49" t="s">
        <v>45</v>
      </c>
      <c r="C19" s="40" t="s">
        <v>1312</v>
      </c>
    </row>
    <row r="20" spans="2:3" x14ac:dyDescent="0.25">
      <c r="B20" s="49" t="s">
        <v>45</v>
      </c>
      <c r="C20" s="40" t="s">
        <v>1317</v>
      </c>
    </row>
    <row r="21" spans="2:3" x14ac:dyDescent="0.25">
      <c r="B21" s="49" t="s">
        <v>45</v>
      </c>
      <c r="C21" s="40" t="s">
        <v>1320</v>
      </c>
    </row>
    <row r="22" spans="2:3" x14ac:dyDescent="0.25">
      <c r="B22" s="48" t="s">
        <v>45</v>
      </c>
      <c r="C22" s="39" t="s">
        <v>1366</v>
      </c>
    </row>
    <row r="23" spans="2:3" x14ac:dyDescent="0.25">
      <c r="B23" s="48" t="s">
        <v>45</v>
      </c>
      <c r="C23" s="39" t="s">
        <v>1367</v>
      </c>
    </row>
    <row r="24" spans="2:3" x14ac:dyDescent="0.25">
      <c r="B24" s="49" t="s">
        <v>45</v>
      </c>
      <c r="C24" s="40" t="s">
        <v>1368</v>
      </c>
    </row>
    <row r="25" spans="2:3" x14ac:dyDescent="0.25">
      <c r="B25" s="49" t="s">
        <v>45</v>
      </c>
      <c r="C25" s="40" t="s">
        <v>1369</v>
      </c>
    </row>
    <row r="26" spans="2:3" x14ac:dyDescent="0.25">
      <c r="B26" s="50" t="s">
        <v>45</v>
      </c>
      <c r="C26" s="41" t="s">
        <v>1370</v>
      </c>
    </row>
    <row r="27" spans="2:3" x14ac:dyDescent="0.25">
      <c r="B27" s="50" t="s">
        <v>45</v>
      </c>
      <c r="C27" s="41" t="s">
        <v>1371</v>
      </c>
    </row>
    <row r="28" spans="2:3" x14ac:dyDescent="0.25">
      <c r="B28" s="49" t="s">
        <v>45</v>
      </c>
      <c r="C28" s="40" t="s">
        <v>1372</v>
      </c>
    </row>
    <row r="29" spans="2:3" ht="310.5" x14ac:dyDescent="0.25">
      <c r="B29" s="51" t="s">
        <v>1390</v>
      </c>
      <c r="C29" s="42" t="s">
        <v>1337</v>
      </c>
    </row>
    <row r="30" spans="2:3" ht="324" x14ac:dyDescent="0.25">
      <c r="B30" s="51" t="s">
        <v>1385</v>
      </c>
      <c r="C30" s="42" t="s">
        <v>1323</v>
      </c>
    </row>
    <row r="31" spans="2:3" x14ac:dyDescent="0.25">
      <c r="B31" s="52" t="s">
        <v>1397</v>
      </c>
      <c r="C31" s="43" t="s">
        <v>1347</v>
      </c>
    </row>
    <row r="32" spans="2:3" x14ac:dyDescent="0.25">
      <c r="B32" s="52" t="s">
        <v>1393</v>
      </c>
      <c r="C32" s="43" t="s">
        <v>12</v>
      </c>
    </row>
    <row r="33" spans="2:3" x14ac:dyDescent="0.25">
      <c r="B33" s="53" t="s">
        <v>81</v>
      </c>
      <c r="C33" s="44" t="s">
        <v>1310</v>
      </c>
    </row>
    <row r="34" spans="2:3" x14ac:dyDescent="0.25">
      <c r="B34" s="52" t="s">
        <v>81</v>
      </c>
      <c r="C34" s="43" t="s">
        <v>14</v>
      </c>
    </row>
    <row r="35" spans="2:3" x14ac:dyDescent="0.25">
      <c r="B35" s="53" t="s">
        <v>1388</v>
      </c>
      <c r="C35" s="44" t="s">
        <v>1329</v>
      </c>
    </row>
    <row r="36" spans="2:3" ht="23.25" x14ac:dyDescent="0.35">
      <c r="B36" s="54" t="s">
        <v>1391</v>
      </c>
      <c r="C36" s="45" t="s">
        <v>1338</v>
      </c>
    </row>
    <row r="37" spans="2:3" x14ac:dyDescent="0.25">
      <c r="B37" s="48" t="s">
        <v>1389</v>
      </c>
      <c r="C37" s="39" t="s">
        <v>1335</v>
      </c>
    </row>
    <row r="38" spans="2:3" x14ac:dyDescent="0.25">
      <c r="B38" s="55" t="s">
        <v>53</v>
      </c>
      <c r="C38" s="46" t="s">
        <v>5</v>
      </c>
    </row>
    <row r="39" spans="2:3" ht="30" x14ac:dyDescent="0.25">
      <c r="B39" s="55" t="s">
        <v>58</v>
      </c>
      <c r="C39" s="46" t="s">
        <v>18</v>
      </c>
    </row>
    <row r="40" spans="2:3" ht="30" x14ac:dyDescent="0.25">
      <c r="B40" s="55" t="s">
        <v>58</v>
      </c>
      <c r="C40" s="46" t="s">
        <v>1360</v>
      </c>
    </row>
    <row r="41" spans="2:3" x14ac:dyDescent="0.25">
      <c r="B41" s="55" t="s">
        <v>57</v>
      </c>
      <c r="C41" s="46" t="s">
        <v>17</v>
      </c>
    </row>
    <row r="42" spans="2:3" ht="34.5" x14ac:dyDescent="0.25">
      <c r="B42" s="48" t="s">
        <v>1398</v>
      </c>
      <c r="C42" s="39" t="s">
        <v>1348</v>
      </c>
    </row>
    <row r="43" spans="2:3" x14ac:dyDescent="0.25">
      <c r="B43" s="55" t="s">
        <v>27</v>
      </c>
      <c r="C43" s="46" t="s">
        <v>1</v>
      </c>
    </row>
    <row r="44" spans="2:3" x14ac:dyDescent="0.25">
      <c r="B44" s="55" t="s">
        <v>27</v>
      </c>
      <c r="C44" s="46" t="s">
        <v>1308</v>
      </c>
    </row>
    <row r="45" spans="2:3" x14ac:dyDescent="0.25">
      <c r="B45" s="55" t="s">
        <v>27</v>
      </c>
      <c r="C45" s="46" t="s">
        <v>1331</v>
      </c>
    </row>
    <row r="46" spans="2:3" x14ac:dyDescent="0.25">
      <c r="B46" s="55" t="s">
        <v>1395</v>
      </c>
      <c r="C46" s="46" t="s">
        <v>1344</v>
      </c>
    </row>
    <row r="47" spans="2:3" ht="67.5" x14ac:dyDescent="0.25">
      <c r="B47" s="56" t="s">
        <v>80</v>
      </c>
      <c r="C47" s="42" t="s">
        <v>13</v>
      </c>
    </row>
    <row r="48" spans="2:3" ht="67.5" x14ac:dyDescent="0.25">
      <c r="B48" s="56" t="s">
        <v>80</v>
      </c>
      <c r="C48" s="42" t="s">
        <v>1341</v>
      </c>
    </row>
    <row r="49" spans="2:3" x14ac:dyDescent="0.25">
      <c r="B49" s="56" t="s">
        <v>1375</v>
      </c>
      <c r="C49" s="42" t="s">
        <v>1302</v>
      </c>
    </row>
    <row r="50" spans="2:3" x14ac:dyDescent="0.25">
      <c r="B50" s="56" t="s">
        <v>78</v>
      </c>
      <c r="C50" s="42" t="s">
        <v>9</v>
      </c>
    </row>
    <row r="51" spans="2:3" ht="40.5" x14ac:dyDescent="0.25">
      <c r="B51" s="56" t="s">
        <v>1404</v>
      </c>
      <c r="C51" s="42" t="s">
        <v>1357</v>
      </c>
    </row>
    <row r="52" spans="2:3" ht="324" x14ac:dyDescent="0.25">
      <c r="B52" s="56" t="s">
        <v>1407</v>
      </c>
      <c r="C52" s="42" t="s">
        <v>1361</v>
      </c>
    </row>
    <row r="53" spans="2:3" x14ac:dyDescent="0.25">
      <c r="B53" s="57" t="s">
        <v>33</v>
      </c>
      <c r="C53" s="58" t="s">
        <v>8</v>
      </c>
    </row>
    <row r="54" spans="2:3" x14ac:dyDescent="0.25">
      <c r="B54" s="57" t="s">
        <v>1400</v>
      </c>
      <c r="C54" s="58" t="s">
        <v>1352</v>
      </c>
    </row>
    <row r="55" spans="2:3" x14ac:dyDescent="0.25">
      <c r="B55" s="57" t="s">
        <v>1380</v>
      </c>
      <c r="C55" s="58" t="s">
        <v>1311</v>
      </c>
    </row>
    <row r="56" spans="2:3" x14ac:dyDescent="0.25">
      <c r="B56" s="57" t="s">
        <v>1381</v>
      </c>
      <c r="C56" s="58" t="s">
        <v>1313</v>
      </c>
    </row>
    <row r="57" spans="2:3" x14ac:dyDescent="0.25">
      <c r="B57" s="57" t="s">
        <v>1381</v>
      </c>
      <c r="C57" s="58" t="s">
        <v>1330</v>
      </c>
    </row>
    <row r="58" spans="2:3" x14ac:dyDescent="0.25">
      <c r="B58" s="57" t="s">
        <v>47</v>
      </c>
      <c r="C58" s="58" t="s">
        <v>1316</v>
      </c>
    </row>
    <row r="59" spans="2:3" x14ac:dyDescent="0.25">
      <c r="B59" s="57" t="s">
        <v>47</v>
      </c>
      <c r="C59" s="58" t="s">
        <v>1350</v>
      </c>
    </row>
    <row r="60" spans="2:3" x14ac:dyDescent="0.25">
      <c r="B60" s="57" t="s">
        <v>47</v>
      </c>
      <c r="C60" s="58" t="s">
        <v>113</v>
      </c>
    </row>
    <row r="61" spans="2:3" x14ac:dyDescent="0.25">
      <c r="B61" s="57" t="s">
        <v>47</v>
      </c>
      <c r="C61" s="58" t="s">
        <v>25</v>
      </c>
    </row>
    <row r="62" spans="2:3" x14ac:dyDescent="0.25">
      <c r="B62" s="52" t="s">
        <v>1379</v>
      </c>
      <c r="C62" s="43" t="s">
        <v>1309</v>
      </c>
    </row>
    <row r="63" spans="2:3" x14ac:dyDescent="0.25">
      <c r="B63" s="52" t="s">
        <v>32</v>
      </c>
      <c r="C63" s="43" t="s">
        <v>6</v>
      </c>
    </row>
    <row r="64" spans="2:3" ht="45.75" x14ac:dyDescent="0.25">
      <c r="B64" s="59" t="s">
        <v>83</v>
      </c>
      <c r="C64" s="60" t="s">
        <v>21</v>
      </c>
    </row>
    <row r="65" spans="2:3" x14ac:dyDescent="0.25">
      <c r="B65" s="52" t="s">
        <v>1405</v>
      </c>
      <c r="C65" s="43" t="s">
        <v>1358</v>
      </c>
    </row>
    <row r="66" spans="2:3" x14ac:dyDescent="0.25">
      <c r="B66" s="52" t="s">
        <v>1401</v>
      </c>
      <c r="C66" s="43" t="s">
        <v>1353</v>
      </c>
    </row>
    <row r="67" spans="2:3" x14ac:dyDescent="0.25">
      <c r="B67" s="52" t="s">
        <v>1374</v>
      </c>
      <c r="C67" s="43" t="s">
        <v>1301</v>
      </c>
    </row>
    <row r="68" spans="2:3" x14ac:dyDescent="0.25">
      <c r="B68" s="61" t="s">
        <v>1403</v>
      </c>
      <c r="C68" s="62" t="s">
        <v>112</v>
      </c>
    </row>
    <row r="69" spans="2:3" x14ac:dyDescent="0.25">
      <c r="B69" s="48" t="s">
        <v>7</v>
      </c>
      <c r="C69" s="39" t="s">
        <v>1364</v>
      </c>
    </row>
    <row r="70" spans="2:3" x14ac:dyDescent="0.25">
      <c r="B70" s="48" t="s">
        <v>114</v>
      </c>
      <c r="C70" s="39" t="s">
        <v>110</v>
      </c>
    </row>
    <row r="71" spans="2:3" x14ac:dyDescent="0.25">
      <c r="B71" s="48" t="s">
        <v>114</v>
      </c>
      <c r="C71" s="39" t="s">
        <v>1336</v>
      </c>
    </row>
    <row r="72" spans="2:3" x14ac:dyDescent="0.25">
      <c r="B72" s="48" t="s">
        <v>114</v>
      </c>
      <c r="C72" s="39" t="s">
        <v>1343</v>
      </c>
    </row>
    <row r="73" spans="2:3" x14ac:dyDescent="0.25">
      <c r="B73" s="63" t="s">
        <v>55</v>
      </c>
      <c r="C73" s="64" t="s">
        <v>15</v>
      </c>
    </row>
    <row r="74" spans="2:3" x14ac:dyDescent="0.25">
      <c r="B74" s="63" t="s">
        <v>1386</v>
      </c>
      <c r="C74" s="64" t="s">
        <v>1324</v>
      </c>
    </row>
    <row r="75" spans="2:3" x14ac:dyDescent="0.25">
      <c r="B75" s="57" t="s">
        <v>82</v>
      </c>
      <c r="C75" s="58" t="s">
        <v>1305</v>
      </c>
    </row>
    <row r="76" spans="2:3" x14ac:dyDescent="0.25">
      <c r="B76" s="57" t="s">
        <v>82</v>
      </c>
      <c r="C76" s="58" t="s">
        <v>1325</v>
      </c>
    </row>
    <row r="77" spans="2:3" x14ac:dyDescent="0.25">
      <c r="B77" s="48" t="s">
        <v>82</v>
      </c>
      <c r="C77" s="39" t="s">
        <v>20</v>
      </c>
    </row>
    <row r="78" spans="2:3" x14ac:dyDescent="0.25">
      <c r="B78" s="65" t="s">
        <v>1399</v>
      </c>
      <c r="C78" s="66" t="s">
        <v>1349</v>
      </c>
    </row>
    <row r="79" spans="2:3" ht="30" x14ac:dyDescent="0.25">
      <c r="B79" s="65" t="s">
        <v>1394</v>
      </c>
      <c r="C79" s="66" t="s">
        <v>1342</v>
      </c>
    </row>
    <row r="80" spans="2:3" x14ac:dyDescent="0.25">
      <c r="B80" s="65" t="s">
        <v>1387</v>
      </c>
      <c r="C80" s="66" t="s">
        <v>1327</v>
      </c>
    </row>
    <row r="81" spans="2:4" x14ac:dyDescent="0.25">
      <c r="B81" s="65" t="s">
        <v>1387</v>
      </c>
      <c r="C81" s="66" t="s">
        <v>1351</v>
      </c>
    </row>
    <row r="82" spans="2:4" x14ac:dyDescent="0.25">
      <c r="B82" s="65" t="s">
        <v>1383</v>
      </c>
      <c r="C82" s="66" t="s">
        <v>1319</v>
      </c>
    </row>
    <row r="83" spans="2:4" x14ac:dyDescent="0.25">
      <c r="B83" s="65" t="s">
        <v>1382</v>
      </c>
      <c r="C83" s="66" t="s">
        <v>1318</v>
      </c>
    </row>
    <row r="84" spans="2:4" x14ac:dyDescent="0.25">
      <c r="B84" s="65" t="s">
        <v>79</v>
      </c>
      <c r="C84" s="66" t="s">
        <v>11</v>
      </c>
    </row>
    <row r="85" spans="2:4" ht="30" x14ac:dyDescent="0.25">
      <c r="B85" s="65" t="s">
        <v>1402</v>
      </c>
      <c r="C85" s="66" t="s">
        <v>1356</v>
      </c>
    </row>
    <row r="86" spans="2:4" x14ac:dyDescent="0.25">
      <c r="B86" s="48" t="s">
        <v>1384</v>
      </c>
      <c r="C86" s="39" t="s">
        <v>1321</v>
      </c>
    </row>
    <row r="87" spans="2:4" x14ac:dyDescent="0.25">
      <c r="B87" s="52" t="s">
        <v>1396</v>
      </c>
      <c r="C87" s="43" t="s">
        <v>1346</v>
      </c>
    </row>
    <row r="88" spans="2:4" x14ac:dyDescent="0.25">
      <c r="B88" s="52" t="s">
        <v>1373</v>
      </c>
      <c r="C88" s="43" t="s">
        <v>1300</v>
      </c>
    </row>
    <row r="89" spans="2:4" x14ac:dyDescent="0.25">
      <c r="B89" s="52" t="s">
        <v>1376</v>
      </c>
      <c r="C89" s="43" t="s">
        <v>109</v>
      </c>
    </row>
    <row r="90" spans="2:4" x14ac:dyDescent="0.25">
      <c r="B90" s="52" t="s">
        <v>1376</v>
      </c>
      <c r="C90" s="43" t="s">
        <v>111</v>
      </c>
    </row>
    <row r="91" spans="2:4" x14ac:dyDescent="0.25">
      <c r="B91" s="52" t="s">
        <v>28</v>
      </c>
      <c r="C91" s="43" t="s">
        <v>2</v>
      </c>
    </row>
    <row r="92" spans="2:4" x14ac:dyDescent="0.25">
      <c r="B92" s="52" t="s">
        <v>46</v>
      </c>
      <c r="C92" s="43" t="s">
        <v>1332</v>
      </c>
    </row>
    <row r="93" spans="2:4" x14ac:dyDescent="0.25">
      <c r="B93" s="52" t="s">
        <v>46</v>
      </c>
      <c r="C93" s="43" t="s">
        <v>24</v>
      </c>
    </row>
    <row r="94" spans="2:4" x14ac:dyDescent="0.25">
      <c r="B94" s="67" t="s">
        <v>1392</v>
      </c>
      <c r="C94" s="68" t="s">
        <v>1340</v>
      </c>
      <c r="D94" s="69"/>
    </row>
    <row r="95" spans="2:4" x14ac:dyDescent="0.25">
      <c r="B95" s="67" t="s">
        <v>1392</v>
      </c>
      <c r="C95" s="68" t="s">
        <v>1354</v>
      </c>
      <c r="D95" s="69"/>
    </row>
    <row r="96" spans="2:4" x14ac:dyDescent="0.25">
      <c r="B96" s="48" t="s">
        <v>1378</v>
      </c>
      <c r="C96" s="39" t="s">
        <v>1307</v>
      </c>
    </row>
    <row r="97" spans="2:3" x14ac:dyDescent="0.25">
      <c r="B97" s="55" t="s">
        <v>52</v>
      </c>
      <c r="C97" s="46" t="s">
        <v>3</v>
      </c>
    </row>
    <row r="98" spans="2:3" x14ac:dyDescent="0.25">
      <c r="B98" s="55" t="s">
        <v>1406</v>
      </c>
      <c r="C98" s="46" t="s">
        <v>1359</v>
      </c>
    </row>
    <row r="99" spans="2:3" x14ac:dyDescent="0.25">
      <c r="B99" s="55" t="s">
        <v>51</v>
      </c>
      <c r="C99" s="46" t="s">
        <v>0</v>
      </c>
    </row>
    <row r="100" spans="2:3" x14ac:dyDescent="0.25">
      <c r="B100" s="55" t="s">
        <v>56</v>
      </c>
      <c r="C100" s="46" t="s">
        <v>16</v>
      </c>
    </row>
    <row r="101" spans="2:3" x14ac:dyDescent="0.25">
      <c r="B101" s="55" t="s">
        <v>56</v>
      </c>
      <c r="C101" s="46" t="s">
        <v>22</v>
      </c>
    </row>
    <row r="102" spans="2:3" x14ac:dyDescent="0.25">
      <c r="B102" s="48" t="s">
        <v>1408</v>
      </c>
      <c r="C102" s="39" t="s">
        <v>1363</v>
      </c>
    </row>
    <row r="103" spans="2:3" x14ac:dyDescent="0.25">
      <c r="B103" s="52" t="s">
        <v>1377</v>
      </c>
      <c r="C103" s="43" t="s">
        <v>1304</v>
      </c>
    </row>
    <row r="104" spans="2:3" x14ac:dyDescent="0.25">
      <c r="B104" s="52" t="s">
        <v>1377</v>
      </c>
      <c r="C104" s="43" t="s">
        <v>1315</v>
      </c>
    </row>
    <row r="105" spans="2:3" ht="21" x14ac:dyDescent="0.35">
      <c r="B105" s="70" t="s">
        <v>712</v>
      </c>
      <c r="C105" s="71" t="s">
        <v>1303</v>
      </c>
    </row>
  </sheetData>
  <sortState xmlns:xlrd2="http://schemas.microsoft.com/office/spreadsheetml/2017/richdata2" ref="B2:C105">
    <sortCondition ref="B1:B10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Props1.xml><?xml version="1.0" encoding="utf-8"?>
<ds:datastoreItem xmlns:ds="http://schemas.openxmlformats.org/officeDocument/2006/customXml" ds:itemID="{CEA8FD73-A35E-4AD1-AF03-BFAF8B3999EA}">
  <ds:schemaRefs/>
</ds:datastoreItem>
</file>

<file path=customXml/itemProps2.xml><?xml version="1.0" encoding="utf-8"?>
<ds:datastoreItem xmlns:ds="http://schemas.openxmlformats.org/officeDocument/2006/customXml" ds:itemID="{87026BF2-2852-440F-BF2F-1FE606D536A0}">
  <ds:schemaRefs/>
</ds:datastoreItem>
</file>

<file path=customXml/itemProps3.xml><?xml version="1.0" encoding="utf-8"?>
<ds:datastoreItem xmlns:ds="http://schemas.openxmlformats.org/officeDocument/2006/customXml" ds:itemID="{E078CFC9-4977-47D5-9F7C-A995058EB215}">
  <ds:schemaRefs/>
</ds:datastoreItem>
</file>

<file path=customXml/itemProps4.xml><?xml version="1.0" encoding="utf-8"?>
<ds:datastoreItem xmlns:ds="http://schemas.openxmlformats.org/officeDocument/2006/customXml" ds:itemID="{579CC82A-418A-4609-85FD-77210E0F6DEA}">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48BF6FDE-DBFF-4D2C-915D-798E27C87AD5}">
  <ds:schemaRefs/>
</ds:datastoreItem>
</file>

<file path=customXml/itemProps6.xml><?xml version="1.0" encoding="utf-8"?>
<ds:datastoreItem xmlns:ds="http://schemas.openxmlformats.org/officeDocument/2006/customXml" ds:itemID="{59FE4889-7555-45B4-BD25-FE9C957F6EEB}">
  <ds:schemaRefs/>
</ds:datastoreItem>
</file>

<file path=customXml/itemProps7.xml><?xml version="1.0" encoding="utf-8"?>
<ds:datastoreItem xmlns:ds="http://schemas.openxmlformats.org/officeDocument/2006/customXml" ds:itemID="{55E639E2-9C94-4729-AC38-7647C9C22E9A}">
  <ds:schemaRefs/>
</ds:datastoreItem>
</file>

<file path=customXml/itemProps8.xml><?xml version="1.0" encoding="utf-8"?>
<ds:datastoreItem xmlns:ds="http://schemas.openxmlformats.org/officeDocument/2006/customXml" ds:itemID="{899F67DB-DC59-44F5-83B4-4B9AB78A2F1A}">
  <ds:schemaRefs/>
</ds:datastoreItem>
</file>

<file path=customXml/itemProps9.xml><?xml version="1.0" encoding="utf-8"?>
<ds:datastoreItem xmlns:ds="http://schemas.openxmlformats.org/officeDocument/2006/customXml" ds:itemID="{6AF8818E-8596-4145-AF2C-AD3E64457A6B}">
  <ds:schemaRefs/>
</ds:datastoreItem>
</file>

<file path=customXml/itemProps10.xml><?xml version="1.0" encoding="utf-8"?>
<ds:datastoreItem xmlns:ds="http://schemas.openxmlformats.org/officeDocument/2006/customXml" ds:itemID="{9511472F-122C-4D28-8C05-E4E87917C7F1}">
  <ds:schemaRefs/>
</ds:datastoreItem>
</file>

<file path=customXml/itemProps11.xml><?xml version="1.0" encoding="utf-8"?>
<ds:datastoreItem xmlns:ds="http://schemas.openxmlformats.org/officeDocument/2006/customXml" ds:itemID="{881BA93A-EBD3-4ECC-9477-C8286CE91FF1}">
  <ds:schemaRefs/>
</ds:datastoreItem>
</file>

<file path=customXml/itemProps12.xml><?xml version="1.0" encoding="utf-8"?>
<ds:datastoreItem xmlns:ds="http://schemas.openxmlformats.org/officeDocument/2006/customXml" ds:itemID="{7B34E130-DA69-4158-8971-4962B069DC81}">
  <ds:schemaRefs/>
</ds:datastoreItem>
</file>

<file path=customXml/itemProps13.xml><?xml version="1.0" encoding="utf-8"?>
<ds:datastoreItem xmlns:ds="http://schemas.openxmlformats.org/officeDocument/2006/customXml" ds:itemID="{7D855C26-8EC8-4192-A4F6-F612E8F67420}">
  <ds:schemaRefs/>
</ds:datastoreItem>
</file>

<file path=customXml/itemProps14.xml><?xml version="1.0" encoding="utf-8"?>
<ds:datastoreItem xmlns:ds="http://schemas.openxmlformats.org/officeDocument/2006/customXml" ds:itemID="{9828F589-6E4B-432E-B018-C5ACFEEA4E74}">
  <ds:schemaRefs/>
</ds:datastoreItem>
</file>

<file path=customXml/itemProps15.xml><?xml version="1.0" encoding="utf-8"?>
<ds:datastoreItem xmlns:ds="http://schemas.openxmlformats.org/officeDocument/2006/customXml" ds:itemID="{BFCB1ABE-A362-449F-AD5B-1B0A94BB489A}">
  <ds:schemaRefs>
    <ds:schemaRef ds:uri="http://www.w3.org/2001/XMLSchema"/>
    <ds:schemaRef ds:uri="http://microsoft.data.visualization.engine.tours/1.0"/>
  </ds:schemaRefs>
</ds:datastoreItem>
</file>

<file path=customXml/itemProps16.xml><?xml version="1.0" encoding="utf-8"?>
<ds:datastoreItem xmlns:ds="http://schemas.openxmlformats.org/officeDocument/2006/customXml" ds:itemID="{2ACCF3B7-C4A7-4B2B-9692-4BF6E6B624B7}">
  <ds:schemaRefs>
    <ds:schemaRef ds:uri="http://www.w3.org/2001/XMLSchema"/>
    <ds:schemaRef ds:uri="http://microsoft.data.visualization.Client.Excel.PState/1.0"/>
  </ds:schemaRefs>
</ds:datastoreItem>
</file>

<file path=customXml/itemProps17.xml><?xml version="1.0" encoding="utf-8"?>
<ds:datastoreItem xmlns:ds="http://schemas.openxmlformats.org/officeDocument/2006/customXml" ds:itemID="{DB49734B-E723-4668-A3F3-F53B69728109}">
  <ds:schemaRefs/>
</ds:datastoreItem>
</file>

<file path=customXml/itemProps18.xml><?xml version="1.0" encoding="utf-8"?>
<ds:datastoreItem xmlns:ds="http://schemas.openxmlformats.org/officeDocument/2006/customXml" ds:itemID="{21ED4979-F1D3-4ECA-9537-B4491ED412EE}">
  <ds:schemaRefs/>
</ds:datastoreItem>
</file>

<file path=customXml/itemProps19.xml><?xml version="1.0" encoding="utf-8"?>
<ds:datastoreItem xmlns:ds="http://schemas.openxmlformats.org/officeDocument/2006/customXml" ds:itemID="{D23F6E40-99E6-4E09-9377-C5FF3F5249D3}">
  <ds:schemaRefs/>
</ds:datastoreItem>
</file>

<file path=customXml/itemProps20.xml><?xml version="1.0" encoding="utf-8"?>
<ds:datastoreItem xmlns:ds="http://schemas.openxmlformats.org/officeDocument/2006/customXml" ds:itemID="{31AF0D04-5E72-4812-A107-87BE382EA912}">
  <ds:schemaRefs/>
</ds:datastoreItem>
</file>

<file path=customXml/itemProps21.xml><?xml version="1.0" encoding="utf-8"?>
<ds:datastoreItem xmlns:ds="http://schemas.openxmlformats.org/officeDocument/2006/customXml" ds:itemID="{6963C644-B75C-4D2A-8223-BC3F5640389A}">
  <ds:schemaRefs/>
</ds:datastoreItem>
</file>

<file path=customXml/itemProps22.xml><?xml version="1.0" encoding="utf-8"?>
<ds:datastoreItem xmlns:ds="http://schemas.openxmlformats.org/officeDocument/2006/customXml" ds:itemID="{72909481-9B61-4991-B3E9-BD89648ECBFD}">
  <ds:schemaRefs/>
</ds:datastoreItem>
</file>

<file path=customXml/itemProps23.xml><?xml version="1.0" encoding="utf-8"?>
<ds:datastoreItem xmlns:ds="http://schemas.openxmlformats.org/officeDocument/2006/customXml" ds:itemID="{03F4537F-1332-42F3-A9CB-330DF3ACC1C3}">
  <ds:schemaRefs/>
</ds:datastoreItem>
</file>

<file path=customXml/itemProps24.xml><?xml version="1.0" encoding="utf-8"?>
<ds:datastoreItem xmlns:ds="http://schemas.openxmlformats.org/officeDocument/2006/customXml" ds:itemID="{4760A1A8-9E1F-41B4-A7C8-E2C3A3106E57}">
  <ds:schemaRefs/>
</ds:datastoreItem>
</file>

<file path=customXml/itemProps25.xml><?xml version="1.0" encoding="utf-8"?>
<ds:datastoreItem xmlns:ds="http://schemas.openxmlformats.org/officeDocument/2006/customXml" ds:itemID="{55C37BB3-E36B-4EC0-9227-34E1F5D18CA9}">
  <ds:schemaRefs/>
</ds:datastoreItem>
</file>

<file path=customXml/itemProps26.xml><?xml version="1.0" encoding="utf-8"?>
<ds:datastoreItem xmlns:ds="http://schemas.openxmlformats.org/officeDocument/2006/customXml" ds:itemID="{D51423E8-FEBE-4FC0-9594-414125EB23A7}">
  <ds:schemaRefs/>
</ds:datastoreItem>
</file>

<file path=customXml/itemProps27.xml><?xml version="1.0" encoding="utf-8"?>
<ds:datastoreItem xmlns:ds="http://schemas.openxmlformats.org/officeDocument/2006/customXml" ds:itemID="{DA72148D-1E07-40FF-968A-20571859E7CE}">
  <ds:schemaRefs/>
</ds:datastoreItem>
</file>

<file path=customXml/itemProps28.xml><?xml version="1.0" encoding="utf-8"?>
<ds:datastoreItem xmlns:ds="http://schemas.openxmlformats.org/officeDocument/2006/customXml" ds:itemID="{99143AA2-1A3D-45CE-A18E-4E179F8C0395}">
  <ds:schemaRefs/>
</ds:datastoreItem>
</file>

<file path=customXml/itemProps29.xml><?xml version="1.0" encoding="utf-8"?>
<ds:datastoreItem xmlns:ds="http://schemas.openxmlformats.org/officeDocument/2006/customXml" ds:itemID="{358C3613-F6A7-4E7B-B3A0-D2B1728EF618}">
  <ds:schemaRefs/>
</ds:datastoreItem>
</file>

<file path=customXml/itemProps30.xml><?xml version="1.0" encoding="utf-8"?>
<ds:datastoreItem xmlns:ds="http://schemas.openxmlformats.org/officeDocument/2006/customXml" ds:itemID="{C5124912-4CFE-44EB-BC36-3F13EB5CC575}">
  <ds:schemaRefs/>
</ds:datastoreItem>
</file>

<file path=customXml/itemProps31.xml><?xml version="1.0" encoding="utf-8"?>
<ds:datastoreItem xmlns:ds="http://schemas.openxmlformats.org/officeDocument/2006/customXml" ds:itemID="{FC6D7667-49AB-45B7-A9A0-ECF36B9BEC60}">
  <ds:schemaRefs/>
</ds:datastoreItem>
</file>

<file path=customXml/itemProps32.xml><?xml version="1.0" encoding="utf-8"?>
<ds:datastoreItem xmlns:ds="http://schemas.openxmlformats.org/officeDocument/2006/customXml" ds:itemID="{29A9DF04-0F6E-4AEC-9079-803D4BF4E840}">
  <ds:schemaRefs/>
</ds:datastoreItem>
</file>

<file path=customXml/itemProps33.xml><?xml version="1.0" encoding="utf-8"?>
<ds:datastoreItem xmlns:ds="http://schemas.openxmlformats.org/officeDocument/2006/customXml" ds:itemID="{09B987B2-FEFE-4729-A0F9-04E897989C2C}">
  <ds:schemaRefs/>
</ds:datastoreItem>
</file>

<file path=customXml/itemProps34.xml><?xml version="1.0" encoding="utf-8"?>
<ds:datastoreItem xmlns:ds="http://schemas.openxmlformats.org/officeDocument/2006/customXml" ds:itemID="{E7CB9AB5-403A-47CE-9C52-4BE4C1376D3E}">
  <ds:schemaRefs/>
</ds:datastoreItem>
</file>

<file path=customXml/itemProps35.xml><?xml version="1.0" encoding="utf-8"?>
<ds:datastoreItem xmlns:ds="http://schemas.openxmlformats.org/officeDocument/2006/customXml" ds:itemID="{97AE6BD9-9F33-4861-86FF-C317671E837C}">
  <ds:schemaRefs/>
</ds:datastoreItem>
</file>

<file path=customXml/itemProps36.xml><?xml version="1.0" encoding="utf-8"?>
<ds:datastoreItem xmlns:ds="http://schemas.openxmlformats.org/officeDocument/2006/customXml" ds:itemID="{0E3573B1-399E-469E-8390-9556559338D7}">
  <ds:schemaRefs/>
</ds:datastoreItem>
</file>

<file path=customXml/itemProps37.xml><?xml version="1.0" encoding="utf-8"?>
<ds:datastoreItem xmlns:ds="http://schemas.openxmlformats.org/officeDocument/2006/customXml" ds:itemID="{D017D85C-C352-4287-B2C6-8AEE1D3E20E3}">
  <ds:schemaRefs/>
</ds:datastoreItem>
</file>

<file path=customXml/itemProps38.xml><?xml version="1.0" encoding="utf-8"?>
<ds:datastoreItem xmlns:ds="http://schemas.openxmlformats.org/officeDocument/2006/customXml" ds:itemID="{BA1B5AC4-C4A7-42C6-BDE2-CE333DFBE3E1}">
  <ds:schemaRefs>
    <ds:schemaRef ds:uri="http://schemas.microsoft.com/DataMashup"/>
  </ds:schemaRefs>
</ds:datastoreItem>
</file>

<file path=customXml/itemProps39.xml><?xml version="1.0" encoding="utf-8"?>
<ds:datastoreItem xmlns:ds="http://schemas.openxmlformats.org/officeDocument/2006/customXml" ds:itemID="{64F88441-585B-43B0-A38A-B57497A5DCF8}">
  <ds:schemaRefs/>
</ds:datastoreItem>
</file>

<file path=customXml/itemProps40.xml><?xml version="1.0" encoding="utf-8"?>
<ds:datastoreItem xmlns:ds="http://schemas.openxmlformats.org/officeDocument/2006/customXml" ds:itemID="{55CA47B9-777A-4F73-AAE9-5BF2AEFFF3DA}">
  <ds:schemaRefs/>
</ds:datastoreItem>
</file>

<file path=customXml/itemProps41.xml><?xml version="1.0" encoding="utf-8"?>
<ds:datastoreItem xmlns:ds="http://schemas.openxmlformats.org/officeDocument/2006/customXml" ds:itemID="{850105DE-0198-41E2-99D1-D7A4EFB2269D}">
  <ds:schemaRefs/>
</ds:datastoreItem>
</file>

<file path=customXml/itemProps42.xml><?xml version="1.0" encoding="utf-8"?>
<ds:datastoreItem xmlns:ds="http://schemas.openxmlformats.org/officeDocument/2006/customXml" ds:itemID="{77FB34FD-8AB8-445C-9165-16AAA745AA08}">
  <ds:schemaRefs/>
</ds:datastoreItem>
</file>

<file path=customXml/itemProps43.xml><?xml version="1.0" encoding="utf-8"?>
<ds:datastoreItem xmlns:ds="http://schemas.openxmlformats.org/officeDocument/2006/customXml" ds:itemID="{FBFE6160-DA41-4FD8-B45E-71F8CD817EA7}">
  <ds:schemaRefs/>
</ds:datastoreItem>
</file>

<file path=customXml/itemProps44.xml><?xml version="1.0" encoding="utf-8"?>
<ds:datastoreItem xmlns:ds="http://schemas.openxmlformats.org/officeDocument/2006/customXml" ds:itemID="{57E40A2E-455F-4343-BAD4-72A7CBA6C1AA}">
  <ds:schemaRefs/>
</ds:datastoreItem>
</file>

<file path=customXml/itemProps45.xml><?xml version="1.0" encoding="utf-8"?>
<ds:datastoreItem xmlns:ds="http://schemas.openxmlformats.org/officeDocument/2006/customXml" ds:itemID="{1C710F62-D83C-4B2C-910A-C22141038742}">
  <ds:schemaRefs/>
</ds:datastoreItem>
</file>

<file path=customXml/itemProps46.xml><?xml version="1.0" encoding="utf-8"?>
<ds:datastoreItem xmlns:ds="http://schemas.openxmlformats.org/officeDocument/2006/customXml" ds:itemID="{CAAD1424-955E-41F4-8E88-DBEBF564D781}">
  <ds:schemaRefs/>
</ds:datastoreItem>
</file>

<file path=customXml/itemProps47.xml><?xml version="1.0" encoding="utf-8"?>
<ds:datastoreItem xmlns:ds="http://schemas.openxmlformats.org/officeDocument/2006/customXml" ds:itemID="{F442D8E6-4827-4752-90B6-30DD61D84556}">
  <ds:schemaRefs/>
</ds:datastoreItem>
</file>

<file path=customXml/itemProps48.xml><?xml version="1.0" encoding="utf-8"?>
<ds:datastoreItem xmlns:ds="http://schemas.openxmlformats.org/officeDocument/2006/customXml" ds:itemID="{B6BAF43C-DDD3-4FA1-8FC7-D86E1F15F876}">
  <ds:schemaRefs/>
</ds:datastoreItem>
</file>

<file path=customXml/itemProps49.xml><?xml version="1.0" encoding="utf-8"?>
<ds:datastoreItem xmlns:ds="http://schemas.openxmlformats.org/officeDocument/2006/customXml" ds:itemID="{DB7A09AC-7185-4230-9B05-EC3D27236476}">
  <ds:schemaRefs/>
</ds:datastoreItem>
</file>

<file path=customXml/itemProps50.xml><?xml version="1.0" encoding="utf-8"?>
<ds:datastoreItem xmlns:ds="http://schemas.openxmlformats.org/officeDocument/2006/customXml" ds:itemID="{2BCF3579-54EA-4DBB-8D6A-C50D77F78306}">
  <ds:schemaRefs/>
</ds:datastoreItem>
</file>

<file path=customXml/itemProps51.xml><?xml version="1.0" encoding="utf-8"?>
<ds:datastoreItem xmlns:ds="http://schemas.openxmlformats.org/officeDocument/2006/customXml" ds:itemID="{EB9B7042-691C-49E2-86ED-088B5F42F7CE}">
  <ds:schemaRefs/>
</ds:datastoreItem>
</file>

<file path=customXml/itemProps52.xml><?xml version="1.0" encoding="utf-8"?>
<ds:datastoreItem xmlns:ds="http://schemas.openxmlformats.org/officeDocument/2006/customXml" ds:itemID="{3CF5C106-B581-4054-8E7F-415C32BD1501}">
  <ds:schemaRefs/>
</ds:datastoreItem>
</file>

<file path=customXml/itemProps53.xml><?xml version="1.0" encoding="utf-8"?>
<ds:datastoreItem xmlns:ds="http://schemas.openxmlformats.org/officeDocument/2006/customXml" ds:itemID="{16792822-9CA3-4791-A0C4-9633FBCFE5B3}">
  <ds:schemaRefs/>
</ds:datastoreItem>
</file>

<file path=customXml/itemProps54.xml><?xml version="1.0" encoding="utf-8"?>
<ds:datastoreItem xmlns:ds="http://schemas.openxmlformats.org/officeDocument/2006/customXml" ds:itemID="{87E03F81-1C96-4EF0-8F76-711ACDD03A76}">
  <ds:schemaRefs/>
</ds:datastoreItem>
</file>

<file path=customXml/itemProps55.xml><?xml version="1.0" encoding="utf-8"?>
<ds:datastoreItem xmlns:ds="http://schemas.openxmlformats.org/officeDocument/2006/customXml" ds:itemID="{CA0ED1C7-A0F5-4559-A790-E6FB697AACE5}">
  <ds:schemaRefs/>
</ds:datastoreItem>
</file>

<file path=customXml/itemProps56.xml><?xml version="1.0" encoding="utf-8"?>
<ds:datastoreItem xmlns:ds="http://schemas.openxmlformats.org/officeDocument/2006/customXml" ds:itemID="{8CADDC9E-3AF4-40F4-AB59-119898DBBEA3}">
  <ds:schemaRefs/>
</ds:datastoreItem>
</file>

<file path=customXml/itemProps57.xml><?xml version="1.0" encoding="utf-8"?>
<ds:datastoreItem xmlns:ds="http://schemas.openxmlformats.org/officeDocument/2006/customXml" ds:itemID="{9274F9E7-1191-4789-B789-B497B2EBF173}">
  <ds:schemaRefs/>
</ds:datastoreItem>
</file>

<file path=customXml/itemProps58.xml><?xml version="1.0" encoding="utf-8"?>
<ds:datastoreItem xmlns:ds="http://schemas.openxmlformats.org/officeDocument/2006/customXml" ds:itemID="{9B50DA33-902E-4740-B0A0-5BEFD822B08B}">
  <ds:schemaRefs/>
</ds:datastoreItem>
</file>

<file path=customXml/itemProps59.xml><?xml version="1.0" encoding="utf-8"?>
<ds:datastoreItem xmlns:ds="http://schemas.openxmlformats.org/officeDocument/2006/customXml" ds:itemID="{41C57D58-86AB-40B7-81F0-9724A74CB6D8}">
  <ds:schemaRefs>
    <ds:schemaRef ds:uri="http://www.w3.org/2001/XMLSchema"/>
    <ds:schemaRef ds:uri="http://microsoft.data.visualization.Client.Excel/1.0"/>
  </ds:schemaRefs>
</ds:datastoreItem>
</file>

<file path=customXml/itemProps60.xml><?xml version="1.0" encoding="utf-8"?>
<ds:datastoreItem xmlns:ds="http://schemas.openxmlformats.org/officeDocument/2006/customXml" ds:itemID="{3DBB4DF4-1B06-4BDF-957F-803AC3D9586D}">
  <ds:schemaRefs/>
</ds:datastoreItem>
</file>

<file path=customXml/itemProps61.xml><?xml version="1.0" encoding="utf-8"?>
<ds:datastoreItem xmlns:ds="http://schemas.openxmlformats.org/officeDocument/2006/customXml" ds:itemID="{384F35CE-C16D-4F80-8CBD-A3AF8AAAFA58}">
  <ds:schemaRefs/>
</ds:datastoreItem>
</file>

<file path=customXml/itemProps62.xml><?xml version="1.0" encoding="utf-8"?>
<ds:datastoreItem xmlns:ds="http://schemas.openxmlformats.org/officeDocument/2006/customXml" ds:itemID="{CBC4A0CC-57CD-421D-91D1-7336B5B59F48}">
  <ds:schemaRefs/>
</ds:datastoreItem>
</file>

<file path=customXml/itemProps63.xml><?xml version="1.0" encoding="utf-8"?>
<ds:datastoreItem xmlns:ds="http://schemas.openxmlformats.org/officeDocument/2006/customXml" ds:itemID="{150F5C1B-20B1-4560-9CA1-142F6C67F6FA}">
  <ds:schemaRefs/>
</ds:datastoreItem>
</file>

<file path=customXml/itemProps64.xml><?xml version="1.0" encoding="utf-8"?>
<ds:datastoreItem xmlns:ds="http://schemas.openxmlformats.org/officeDocument/2006/customXml" ds:itemID="{8B524724-09CA-41E0-B4C9-F5A5594FD12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Sheet1 (2)</vt:lpstr>
      <vt:lpstr>JobFieldsAnnotated</vt:lpstr>
      <vt:lpstr>JobFieldsQueryGeneration</vt:lpstr>
      <vt:lpstr>MeAsApplicant</vt:lpstr>
      <vt:lpstr>MyTimeline</vt:lpstr>
      <vt:lpstr>MyNotes</vt:lpstr>
      <vt:lpstr>MySearchNotes</vt:lpstr>
      <vt:lpstr>MyPortfolio</vt:lpstr>
      <vt:lpstr>ml_job_parser</vt:lpstr>
      <vt:lpstr>MySkills</vt:lpstr>
      <vt:lpstr>Jobs</vt:lpstr>
      <vt:lpstr>SkillsStats1</vt:lpstr>
      <vt:lpstr>ReportSkills</vt:lpstr>
      <vt:lpstr>SkillRenameMap</vt:lpstr>
      <vt:lpstr>api multi-domain (5)</vt:lpstr>
      <vt:lpstr>PivotTable1Backup</vt:lpstr>
      <vt:lpstr>JobDetailWebPage</vt:lpstr>
      <vt:lpstr>JobDetailWebPagePart1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2022-06-21T05:12:37Z</dcterms:modified>
</cp:coreProperties>
</file>