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comments2.xml" ContentType="application/vnd.openxmlformats-officedocument.spreadsheetml.comment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2.xml" ContentType="application/vnd.openxmlformats-officedocument.drawing+xml"/>
  <Override PartName="/xl/namedSheetViews/namedSheetView2.xml" ContentType="application/vnd.ms-excel.namedsheetviews+xml"/>
  <Override PartName="/xl/drawings/drawing3.xml" ContentType="application/vnd.openxmlformats-officedocument.drawing+xml"/>
  <Override PartName="/xl/namedSheetViews/namedSheetView3.xml" ContentType="application/vnd.ms-excel.namedsheetviews+xml"/>
  <Override PartName="/xl/tables/table6.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xr:revisionPtr revIDLastSave="300" documentId="8_{C6EF7DAD-7CBA-4BEE-AA58-EF450D2BAFFC}" xr6:coauthVersionLast="47" xr6:coauthVersionMax="47" xr10:uidLastSave="{A4A0FD27-B3DC-4185-9CB0-E2F191A2C917}"/>
  <bookViews>
    <workbookView xWindow="-108" yWindow="-108" windowWidth="30936" windowHeight="17496" tabRatio="893" firstSheet="1" activeTab="1" xr2:uid="{08544061-7D81-2B41-98BC-9363FA36D072}"/>
  </bookViews>
  <sheets>
    <sheet name="t8r_TrxnsWorkbookSheetNames_REQ" sheetId="103" state="hidden" r:id="rId1"/>
    <sheet name="T8R CONFIG" sheetId="94" r:id="rId2"/>
    <sheet name="t8r_ImportConfigs_EDITABLE" sheetId="59" r:id="rId3"/>
    <sheet name="t8r_SourceFilesToImport_EDITABL" sheetId="86" r:id="rId4"/>
    <sheet name="t8r_TrxnsFromImport_FINAL" sheetId="89" r:id="rId5"/>
    <sheet name="t8r_AllImportFilesCombined" sheetId="96" r:id="rId6"/>
    <sheet name="t8r_TrxnsHeadersTableForWorkshe" sheetId="88" r:id="rId7"/>
    <sheet name="T8R CONTACT INFO" sheetId="99" r:id="rId8"/>
    <sheet name=" Tiller 2022 Builder Challenge" sheetId="100" r:id="rId9"/>
    <sheet name="Challenge Requirement Checklist" sheetId="102" r:id="rId10"/>
    <sheet name="Excel Tips" sheetId="101" r:id="rId11"/>
    <sheet name="T8R DEV SCRATCHPAD" sheetId="84" r:id="rId12"/>
    <sheet name="Tiller.RuntimeMetadata" sheetId="25" state="veryHidden" r:id="rId13"/>
  </sheets>
  <definedNames>
    <definedName name="AssetsLiabilitiesBars">"="</definedName>
    <definedName name="DestSheetName" localSheetId="8">' Tiller 2022 Builder Challenge'!#REF!</definedName>
    <definedName name="DestSheetName" localSheetId="1">'T8R CONFIG'!#REF!</definedName>
    <definedName name="DestSheetName" localSheetId="7">'T8R CONTACT INFO'!#REF!</definedName>
    <definedName name="DestSheetName">#REF!</definedName>
    <definedName name="ExternalData_1" localSheetId="3" hidden="1">t8r_SourceFilesToImport_EDITABL!$A$1:$G$3</definedName>
    <definedName name="ExternalData_1" localSheetId="4" hidden="1">t8r_TrxnsFromImport_FINAL!$A$1:$S$46</definedName>
    <definedName name="ExternalData_1" localSheetId="6" hidden="1">t8r_TrxnsHeadersTableForWorkshe!$A$1:$A$16</definedName>
    <definedName name="ExternalData_1" localSheetId="0" hidden="1">t8r_TrxnsWorkbookSheetNames_REQ!$A$1:$A$15</definedName>
    <definedName name="ExternalData_2" localSheetId="5" hidden="1">t8r_AllImportFilesCombined!$A$1:$G$93</definedName>
    <definedName name="FoundationFilePathCell" localSheetId="8">' Tiller 2022 Builder Challenge'!#REF!</definedName>
    <definedName name="FoundationFilePathCell" localSheetId="1">'T8R CONFIG'!#REF!</definedName>
    <definedName name="FoundationFilePathCell" localSheetId="7">'T8R CONTACT INFO'!#REF!</definedName>
    <definedName name="FoundationFilePathCell">#REF!</definedName>
    <definedName name="ImportConfigRange">t8r_ImportConfigs_EDITABLE!$A$1:$G$21</definedName>
    <definedName name="ImportConfigs">t8r_ImportConfigs_EDITABLE!$A$1:$G$21</definedName>
    <definedName name="ImportConfigTable">t8r_ImportConfigs_EDITABLE!$A$1:$G$21</definedName>
    <definedName name="ImportFromDirCell">#REF!</definedName>
    <definedName name="ImportSheetName">#REF!</definedName>
    <definedName name="ImportWorksheetName" localSheetId="8">' Tiller 2022 Builder Challenge'!#REF!</definedName>
    <definedName name="ImportWorksheetName" localSheetId="1">'T8R CONFIG'!#REF!</definedName>
    <definedName name="ImportWorksheetName" localSheetId="7">'T8R CONTACT INFO'!#REF!</definedName>
    <definedName name="ImportWorksheetName">#REF!</definedName>
    <definedName name="MonthNames">{"January";"February";"March";"April";"May";"June";"July";"August";"September";"October";"November";"December"}</definedName>
    <definedName name="_xlnm.Print_Area" localSheetId="8">' Tiller 2022 Builder Challenge'!$F$7:$K$22</definedName>
    <definedName name="_xlnm.Print_Area" localSheetId="1">'T8R CONFIG'!$E$7:$J$13</definedName>
    <definedName name="_xlnm.Print_Area" localSheetId="7">'T8R CONTACT INFO'!$F$7:$K$21</definedName>
    <definedName name="t8r_ConfigTableRange" localSheetId="8">' Tiller 2022 Builder Challenge'!$F$7:$K$22</definedName>
    <definedName name="t8r_ConfigTableRange" localSheetId="7">'T8R CONTACT INFO'!$F$7:$K$21</definedName>
    <definedName name="t8r_ConfigTableRange">'T8R CONFIG'!$E$7:$J$13</definedName>
    <definedName name="T8R_IMPORT_PATH" localSheetId="8">' Tiller 2022 Builder Challenge'!$H$21</definedName>
    <definedName name="T8R_IMPORT_PATH" localSheetId="1">'T8R CONFIG'!$G$11</definedName>
    <definedName name="T8R_IMPORT_PATH" localSheetId="7">'T8R CONTACT INFO'!$I$19</definedName>
    <definedName name="T8R_IMPORT_PATH">#REF!</definedName>
    <definedName name="t8r_ImportConfigNamesForDropDown">t8r_ImportConfigs_EDITABLE!$B$1:$G$1</definedName>
    <definedName name="t8r_ImportConfigsTable">t8r_ImportConfigs_EDITABLE!$A$1:$G$19</definedName>
  </definedNames>
  <calcPr calcId="191029"/>
  <webPublishing allowPng="1" codePage="1252"/>
  <extLs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8r_ImportFiles_181863f2-6889-46de-b77a-07476f165992" name="t8r_ImportFiles" connection="Query - t8r_ImportFiles"/>
          <x15:modelTable id="t8r_TrxnsHeadersList_e336e87a-5b3c-4e00-ab70-6b5a5ed51839" name="t8r_TrxnsHeadersList" connection="Query - t8r_TrxnsHeadersList"/>
          <x15:modelTable id="t8r_ImportSourceHeaders_c0bffea7-c576-413a-8c83-fa61b22a5c1d" name="t8r_ImportSourceHeaders" connection="Query - t8r_ImportSourceHeaders"/>
          <x15:modelTable id="t8r_TrxnsHeadersTableForWorksheet_300a0cd8-6d65-4463-b203-7d9b82b7090c" name="t8r_TrxnsHeadersTableForWorksheet" connection="Query - t8r_TrxnsHeadersTableForWorksheet"/>
          <x15:modelTable id="t8r_TrxnsFromImport_87e11fb7-6df9-4480-9b01-a3b5da10dbe4" name="t8r_TrxnsFromImport" connection="Query - t8r_TrxnsFromImport"/>
          <x15:modelTable id="T8R_CONFIG_WORKSHEET_e628f7a9-86b7-489d-9f89-2f58e7531b89" name="T8R_CONFIG_WORKSHEET" connection="Query - T8R_CONFIG_WORKSHEET"/>
          <x15:modelTable id="T8R_TRXNS_WORKBOOK_PATH_102cd832-bd0f-4984-aca0-f154a3501909" name="T8R_TRXNS_WORKBOOK_PATH" connection="Query - T8R_TRXNS_WORKBOOK_PATH"/>
          <x15:modelTable id="T8R_CONFIG_NAME_TO_USE_858ebfe3-280d-40c0-86ac-b0f6d4698f0f" name="T8R_CONFIG_NAME_TO_USE" connection="Query - T8R_CONFIG_NAME_TO_USE"/>
          <x15:modelTable id="t8r_ImportConfigs_22dca0b1-31e1-4ba1-a44d-c95c6cfebde1" name="t8r_ImportConfigs" connection="Query - t8r_ImportConfigs"/>
          <x15:modelTable id="t8r_TrxnsWorkbookWorksheetNamesList_1fc4a3b9-2372-402d-8cb8-27ba84febcc6" name="t8r_TrxnsWorkbookWorksheetNamesList" connection="Query - t8r_TrxnsWorkbookWorksheetNamesLis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9" i="94" l="1"/>
  <c r="F9" i="100"/>
  <c r="F10" i="100" s="1"/>
  <c r="F11" i="100" s="1"/>
  <c r="F12" i="100" s="1"/>
  <c r="F14" i="100" s="1"/>
  <c r="F15" i="100" s="1"/>
  <c r="F16" i="100" s="1"/>
  <c r="F17" i="100" s="1"/>
  <c r="F18" i="100" s="1"/>
  <c r="F19" i="100" s="1"/>
  <c r="F20" i="100" s="1"/>
  <c r="F21" i="100" s="1"/>
  <c r="F9" i="99"/>
  <c r="F10" i="99" s="1"/>
  <c r="F11" i="99" s="1"/>
  <c r="F12" i="99" s="1"/>
  <c r="F13" i="99" s="1"/>
  <c r="F14" i="99" s="1"/>
  <c r="F15" i="99" s="1"/>
  <c r="F16" i="99" s="1"/>
  <c r="F17" i="99" s="1"/>
  <c r="F18" i="99" s="1"/>
  <c r="F19" i="99" s="1"/>
  <c r="E9" i="94"/>
  <c r="E10" i="94" s="1"/>
  <c r="E11" i="94" s="1"/>
  <c r="E12" i="94" s="1"/>
  <c r="E13" i="94" s="1"/>
  <c r="C6" i="102"/>
  <c r="C7" i="102" s="1"/>
  <c r="C8" i="102" s="1"/>
  <c r="C9" i="102" s="1"/>
  <c r="C10" i="102" s="1"/>
  <c r="C11" i="102" s="1"/>
  <c r="C12" i="102" s="1"/>
  <c r="C13" i="102" s="1"/>
  <c r="C14" i="102" s="1"/>
  <c r="C15" i="102" s="1"/>
  <c r="A5" i="59" a="1"/>
  <c r="A5"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tc={B5174020-872A-4C61-8545-B16AFA3CA0DF}</author>
  </authors>
  <commentList>
    <comment ref="H8" authorId="0" shapeId="0" xr:uid="{B5174020-872A-4C61-8545-B16AFA3CA0DF}">
      <text>
        <t>[Threaded comment]
Your version of Excel allows you to read this threaded comment; however, any edits to it will get removed if the file is opened in a newer version of Excel. Learn more: https://go.microsoft.com/fwlink/?linkid=870924
Comment:
    TODO [Mention was removed] - Strip Quotes from value in case someone pastes from Explorer and has douquotes...or will it handle that?
TODO:O Test quotes! Document results.
Reply:
    Also add backslashes to the end of the path if needed.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B61312E5-85D3-47ED-BAC3-8F220A6E9A81}">
      <text>
        <r>
          <rPr>
            <b/>
            <sz val="9"/>
            <color indexed="81"/>
            <rFont val="Tahoma"/>
            <family val="2"/>
          </rPr>
          <t>Author:</t>
        </r>
        <r>
          <rPr>
            <sz val="9"/>
            <color indexed="81"/>
            <rFont val="Tahoma"/>
            <family val="2"/>
          </rPr>
          <t xml:space="preserve">
Add your own configs on this worksheet.
Keep using a new column for each config you want. E.g. C, D, E, …, Z;
Nothing programatically that matters with Z, if you have more than 23ish configs wow. Just add them and update the Named Range.
Nicer than a huge list of horizontal scrolling colums.
For now, mappings MUST be a column from the imported files, future hoping to have that set default values/functions as well.
</t>
        </r>
      </text>
    </comment>
    <comment ref="B1" authorId="0" shapeId="0" xr:uid="{1E28B9DE-0446-45B2-AFD3-5BCC7D6B0565}">
      <text>
        <r>
          <rPr>
            <b/>
            <sz val="9"/>
            <color indexed="81"/>
            <rFont val="Tahoma"/>
            <family val="2"/>
          </rPr>
          <t>Author:</t>
        </r>
        <r>
          <rPr>
            <sz val="9"/>
            <color indexed="81"/>
            <rFont val="Tahoma"/>
            <family val="2"/>
          </rPr>
          <t xml:space="preserve">
If you add a new mapping, or change this configName, please update the Home Worksheet to use this new configName. Sorry for the ghettoness.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718622-D84D-4754-A8B3-D3CC5CD02E0F}" keepAlive="1" name="ModelConnection_ExternalData_1" description="Data Model" type="5" refreshedVersion="8" minRefreshableVersion="5" saveData="1">
    <dbPr connection="Data Model Connection" command="t8r_ImportFiles" commandType="3"/>
    <extLst>
      <ext xmlns:x15="http://schemas.microsoft.com/office/spreadsheetml/2010/11/main" uri="{DE250136-89BD-433C-8126-D09CA5730AF9}">
        <x15:connection id="" model="1"/>
      </ext>
    </extLst>
  </connection>
  <connection id="2" xr16:uid="{79248207-B9FD-4F71-885A-07A2D074145C}" keepAlive="1" name="ModelConnection_ExternalData_11" description="Data Model" type="5" refreshedVersion="8" minRefreshableVersion="5" saveData="1">
    <dbPr connection="Data Model Connection" command="t8r_TrxnsHeadersTableForWorksheet" commandType="3"/>
    <extLst>
      <ext xmlns:x15="http://schemas.microsoft.com/office/spreadsheetml/2010/11/main" uri="{DE250136-89BD-433C-8126-D09CA5730AF9}">
        <x15:connection id="" model="1"/>
      </ext>
    </extLst>
  </connection>
  <connection id="3" xr16:uid="{87D6CB66-CB02-4699-AA9C-8A5BB9E3FD2D}" keepAlive="1" name="ModelConnection_ExternalData_12" description="Data Model" type="5" refreshedVersion="8" minRefreshableVersion="5" saveData="1">
    <dbPr connection="Data Model Connection" command="t8r_TrxnsFromImport" commandType="3"/>
    <extLst>
      <ext xmlns:x15="http://schemas.microsoft.com/office/spreadsheetml/2010/11/main" uri="{DE250136-89BD-433C-8126-D09CA5730AF9}">
        <x15:connection id="" model="1"/>
      </ext>
    </extLst>
  </connection>
  <connection id="4" xr16:uid="{51A090AE-C0F7-4A8F-95ED-9A628A2D0528}" keepAlive="1" name="ModelConnection_ExternalData_13" description="Data Model" type="5" refreshedVersion="8" minRefreshableVersion="5" saveData="1">
    <dbPr connection="Data Model Connection" command="t8r_TrxnsWorkbookWorksheetNamesList" commandType="3"/>
    <extLst>
      <ext xmlns:x15="http://schemas.microsoft.com/office/spreadsheetml/2010/11/main" uri="{DE250136-89BD-433C-8126-D09CA5730AF9}">
        <x15:connection id="" model="1"/>
      </ext>
    </extLst>
  </connection>
  <connection id="5" xr16:uid="{65AF0839-1B90-40CE-855B-84C2E93BF61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735CE882-69A3-42E1-ABF2-8B3D7384F656}" name="Query - T8R_CONFIG_NAME_TO_USE" description="Connection to the 'T8R_CONFIG_NAME_TO_USE' query in the workbook." type="100" refreshedVersion="8" minRefreshableVersion="5">
    <extLst>
      <ext xmlns:x15="http://schemas.microsoft.com/office/spreadsheetml/2010/11/main" uri="{DE250136-89BD-433C-8126-D09CA5730AF9}">
        <x15:connection id="ca252486-b9e2-47cf-903a-9b3b6402b639">
          <x15:oledbPr connection="Provider=Microsoft.Mashup.OleDb.1;Data Source=$Workbook$;Location=T8R_CONFIG_NAME_TO_USE;Extended Properties=&quot;&quot;">
            <x15:dbTables>
              <x15:dbTable name="T8R_CONFIG_NAME_TO_USE"/>
            </x15:dbTables>
          </x15:oledbPr>
        </x15:connection>
      </ext>
    </extLst>
  </connection>
  <connection id="7" xr16:uid="{4FB21178-3E41-4007-8FDB-11356F6FAB9F}" name="Query - T8R_CONFIG_WORKSHEET" description="Connection to the 'T8R_CONFIG_WORKSHEET' query in the workbook." type="100" refreshedVersion="8" minRefreshableVersion="5">
    <extLst>
      <ext xmlns:x15="http://schemas.microsoft.com/office/spreadsheetml/2010/11/main" uri="{DE250136-89BD-433C-8126-D09CA5730AF9}">
        <x15:connection id="cf60af41-6b48-4256-b89e-01865b9df224">
          <x15:oledbPr connection="Provider=Microsoft.Mashup.OleDb.1;Data Source=$Workbook$;Location=T8R_CONFIG_WORKSHEET;Extended Properties=&quot;&quot;">
            <x15:dbTables>
              <x15:dbTable name="T8R_CONFIG_WORKSHEET"/>
            </x15:dbTables>
          </x15:oledbPr>
        </x15:connection>
      </ext>
    </extLst>
  </connection>
  <connection id="8" xr16:uid="{AB72174C-D885-4C66-954E-B25D2A39FD40}" keepAlive="1" name="Query - t8r_GetWorksheetFromTrxnsWorkbook" description="Connection to the 't8r_GetWorksheetFromTrxnsWorkbook' query in the workbook." type="5" refreshedVersion="0" background="1">
    <dbPr connection="Provider=Microsoft.Mashup.OleDb.1;Data Source=$Workbook$;Location=t8r_GetWorksheetFromTrxnsWorkbook;Extended Properties=&quot;&quot;" command="SELECT * FROM [t8r_GetWorksheetFromTrxnsWorkbook]"/>
  </connection>
  <connection id="9" xr16:uid="{371AD94C-5306-44D9-8E63-60750C2379C1}" name="Query - t8r_ImportConfigs" description="Connection to the 't8r_ImportConfigs' query in the workbook." type="100" refreshedVersion="8" minRefreshableVersion="5">
    <extLst>
      <ext xmlns:x15="http://schemas.microsoft.com/office/spreadsheetml/2010/11/main" uri="{DE250136-89BD-433C-8126-D09CA5730AF9}">
        <x15:connection id="adf4074f-b6d7-417a-a31f-e5492d79fbb1">
          <x15:oledbPr connection="Provider=Microsoft.Mashup.OleDb.1;Data Source=$Workbook$;Location=t8r_ImportConfigs;Extended Properties=&quot;&quot;">
            <x15:dbTables>
              <x15:dbTable name="t8r_ImportConfigs"/>
            </x15:dbTables>
          </x15:oledbPr>
        </x15:connection>
      </ext>
    </extLst>
  </connection>
  <connection id="10" xr16:uid="{16CDC6BF-2C01-4C7E-A952-896006D5328A}" name="Query - t8r_ImportFiles" description="Connection to the 't8r_ImportFiles' query in the workbook." type="100" refreshedVersion="8" minRefreshableVersion="5" background="1" saveData="1">
    <extLst>
      <ext xmlns:x15="http://schemas.microsoft.com/office/spreadsheetml/2010/11/main" uri="{DE250136-89BD-433C-8126-D09CA5730AF9}">
        <x15:connection id="33d39502-8279-4735-93de-625c7dd585da"/>
      </ext>
    </extLst>
  </connection>
  <connection id="11" xr16:uid="{D7709F47-9C02-4126-8C51-804D816D690C}" keepAlive="1" name="Query - t8r_ImportFilesTrxnsCombined" description="Connection to the 't8r_ImportFilesTrxnsCombined' query in the workbook." type="5" refreshedVersion="8" background="1" saveData="1">
    <dbPr connection="Provider=Microsoft.Mashup.OleDb.1;Data Source=$Workbook$;Location=t8r_ImportFilesTrxnsCombined;Extended Properties=&quot;&quot;" command="SELECT * FROM [t8r_ImportFilesTrxnsCombined]"/>
  </connection>
  <connection id="12" xr16:uid="{85731D8E-A9B8-4672-92C5-1B81AE94E663}" keepAlive="1" name="Query - t8r_ImportSourceDataShortcut" description="Connection to the 't8r_ImportSourceDataShortcut' query in the workbook." type="5" refreshedVersion="0" background="1">
    <dbPr connection="Provider=Microsoft.Mashup.OleDb.1;Data Source=$Workbook$;Location=t8r_ImportSourceDataShortcut;Extended Properties=&quot;&quot;" command="SELECT * FROM [t8r_ImportSourceDataShortcut]"/>
  </connection>
  <connection id="13" xr16:uid="{AEEA42F3-DFFA-42A7-BEDA-212BE7EA8CE6}" name="Query - t8r_ImportSourceHeaders" description="Connection to the 't8r_ImportSourceHeaders' query in the workbook." type="100" refreshedVersion="8" minRefreshableVersion="5">
    <extLst>
      <ext xmlns:x15="http://schemas.microsoft.com/office/spreadsheetml/2010/11/main" uri="{DE250136-89BD-433C-8126-D09CA5730AF9}">
        <x15:connection id="ec1956ef-489a-464c-b54c-75ad7361c305"/>
      </ext>
    </extLst>
  </connection>
  <connection id="14" xr16:uid="{83ABDE1E-67A2-4C9B-A4CA-8E635422CCBB}" keepAlive="1" name="Query - t8r_ImportSourceHeadersMap" description="Connection to the 't8r_ImportSourceHeadersMap' query in the workbook." type="5" refreshedVersion="0" background="1">
    <dbPr connection="Provider=Microsoft.Mashup.OleDb.1;Data Source=$Workbook$;Location=t8r_ImportSourceHeadersMap;Extended Properties=&quot;&quot;" command="SELECT * FROM [t8r_ImportSourceHeadersMap]"/>
  </connection>
  <connection id="15" xr16:uid="{13DB9EE8-D7B2-4F73-BAD8-58399DC3B236}" name="Query - T8R_TRXNS_WORKBOOK_PATH" description="Connection to the 'T8R_TRXNS_WORKBOOK_PATH' query in the workbook." type="100" refreshedVersion="8" minRefreshableVersion="5">
    <extLst>
      <ext xmlns:x15="http://schemas.microsoft.com/office/spreadsheetml/2010/11/main" uri="{DE250136-89BD-433C-8126-D09CA5730AF9}">
        <x15:connection id="664c66d6-54d2-49fc-9479-2587f81506df">
          <x15:oledbPr connection="Provider=Microsoft.Mashup.OleDb.1;Data Source=$Workbook$;Location=T8R_TRXNS_WORKBOOK_PATH;Extended Properties=&quot;&quot;">
            <x15:dbTables>
              <x15:dbTable name="T8R_TRXNS_WORKBOOK_PATH"/>
            </x15:dbTables>
          </x15:oledbPr>
        </x15:connection>
      </ext>
    </extLst>
  </connection>
  <connection id="16" xr16:uid="{51530462-EF32-4851-BD96-96B7D25B0DA8}" keepAlive="1" name="Query - T8R_TRXNS_WORKSHEET_NAME" description="Connection to the 'T8R_TRXNS_WORKSHEET_NAME' query in the workbook." type="5" refreshedVersion="0" background="1">
    <dbPr connection="Provider=Microsoft.Mashup.OleDb.1;Data Source=$Workbook$;Location=T8R_TRXNS_WORKSHEET_NAME;Extended Properties=&quot;&quot;" command="SELECT * FROM [T8R_TRXNS_WORKSHEET_NAME]"/>
  </connection>
  <connection id="17" xr16:uid="{B79C7898-0754-4881-8B73-9D2A43D57CB9}" keepAlive="1" name="Query - t8r_TrxnsAfterImportAll" description="Connection to the 't8r_TrxnsAfterImportAll' query in the workbook." type="5" refreshedVersion="0" background="1">
    <dbPr connection="Provider=Microsoft.Mashup.OleDb.1;Data Source=$Workbook$;Location=t8r_TrxnsAfterImportAll;Extended Properties=&quot;&quot;" command="SELECT * FROM [t8r_TrxnsAfterImportAll]"/>
  </connection>
  <connection id="18" xr16:uid="{689E8A09-2EFD-467C-86C9-2C9F10606DEB}" name="Query - t8r_TrxnsFromImport" description="Connection to the 't8r_TrxnsFromImport' query in the workbook." type="100" refreshedVersion="8" minRefreshableVersion="5">
    <extLst>
      <ext xmlns:x15="http://schemas.microsoft.com/office/spreadsheetml/2010/11/main" uri="{DE250136-89BD-433C-8126-D09CA5730AF9}">
        <x15:connection id="cc4c3426-6f3e-4f67-8a3e-aefeffa98a1d">
          <x15:oledbPr connection="Provider=Microsoft.Mashup.OleDb.1;Data Source=$Workbook$;Location=t8r_TrxnsFromImport;Extended Properties=&quot;&quot;">
            <x15:dbTables>
              <x15:dbTable name="t8r_TrxnsFromImport"/>
            </x15:dbTables>
          </x15:oledbPr>
        </x15:connection>
      </ext>
    </extLst>
  </connection>
  <connection id="19" xr16:uid="{5C13BB96-1F15-45FB-9475-A06F633453DC}" name="Query - t8r_TrxnsHeadersList" description="Connection to the 't8r_TrxnsHeadersList' query in the workbook." type="100" refreshedVersion="8" minRefreshableVersion="5">
    <extLst>
      <ext xmlns:x15="http://schemas.microsoft.com/office/spreadsheetml/2010/11/main" uri="{DE250136-89BD-433C-8126-D09CA5730AF9}">
        <x15:connection id="60214169-0749-4c6f-8fd1-d0458cc8fad6"/>
      </ext>
    </extLst>
  </connection>
  <connection id="20" xr16:uid="{1E648A73-8E63-4AA6-9CFF-E642C0785661}" name="Query - t8r_TrxnsHeadersTableForWorksheet" description="Connection to the 't8r_TrxnsHeadersTableForWorksheet' query in the workbook." type="100" refreshedVersion="8" minRefreshableVersion="5">
    <extLst>
      <ext xmlns:x15="http://schemas.microsoft.com/office/spreadsheetml/2010/11/main" uri="{DE250136-89BD-433C-8126-D09CA5730AF9}">
        <x15:connection id="d290f7fa-1f8d-487b-95e4-120100b0ae14"/>
      </ext>
    </extLst>
  </connection>
  <connection id="21" xr16:uid="{6A19943A-A80D-40F9-AFD2-8AF5E2DBAE7A}" keepAlive="1" name="Query - t8r_TrxnsWorkbook" description="Connection to the 't8r_TrxnsWorkbook' query in the workbook." type="5" refreshedVersion="0" background="1">
    <dbPr connection="Provider=Microsoft.Mashup.OleDb.1;Data Source=$Workbook$;Location=t8r_TrxnsWorkbook;Extended Properties=&quot;&quot;" command="SELECT * FROM [t8r_TrxnsWorkbook]"/>
  </connection>
  <connection id="22" xr16:uid="{DE17EAF5-552F-47B0-B2D4-29F3F7DF933D}" name="Query - t8r_TrxnsWorkbookWorksheetNamesList" description="Connection to the 't8r_TrxnsWorkbookWorksheetNamesList' query in the workbook." type="100" refreshedVersion="8" minRefreshableVersion="5">
    <extLst>
      <ext xmlns:x15="http://schemas.microsoft.com/office/spreadsheetml/2010/11/main" uri="{DE250136-89BD-433C-8126-D09CA5730AF9}">
        <x15:connection id="c9aae6e4-69ed-4703-bc9f-bfec635749f1"/>
      </ext>
    </extLst>
  </connection>
  <connection id="23" xr16:uid="{2308DF98-A4FD-4D95-963F-6385ADD7B508}"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4" xr16:uid="{7AFBBBF7-CAA7-4414-A815-ED3C75A3BF6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5" xr16:uid="{70893551-9C45-413E-997A-13CC95CB44D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<sst xmlns="http://schemas.openxmlformats.org/spreadsheetml/2006/main" count="668" uniqueCount="333">
  <si>
    <t>Date</t>
  </si>
  <si>
    <t>Description</t>
  </si>
  <si>
    <t>Amount</t>
  </si>
  <si>
    <t>Account</t>
  </si>
  <si>
    <t>Account #</t>
  </si>
  <si>
    <t>Institution</t>
  </si>
  <si>
    <t>Full Description</t>
  </si>
  <si>
    <t>Check Number</t>
  </si>
  <si>
    <t>Balance</t>
  </si>
  <si>
    <t>Month</t>
  </si>
  <si>
    <t>Week</t>
  </si>
  <si>
    <t>Category</t>
  </si>
  <si>
    <t>Transfer</t>
  </si>
  <si>
    <t>Account ID</t>
  </si>
  <si>
    <t>This sheet is critical for Tiller Money to function.</t>
  </si>
  <si>
    <t>ID</t>
  </si>
  <si>
    <t>SCOPE</t>
  </si>
  <si>
    <t>SUBJECT</t>
  </si>
  <si>
    <t>KEY</t>
  </si>
  <si>
    <t>VALUE</t>
  </si>
  <si>
    <t>Transaction ID</t>
  </si>
  <si>
    <t>Date Added</t>
  </si>
  <si>
    <t>fcPT9RTooTnkZMNaawNcaY</t>
  </si>
  <si>
    <t>*</t>
  </si>
  <si>
    <t>WORKBOOK.ID</t>
  </si>
  <si>
    <t>50b48199-69aa-4734-a193-1624ee2ec544</t>
  </si>
  <si>
    <t>riDMszoQjf2Pq8p3jdEDas</t>
  </si>
  <si>
    <t>MIGRATION.CHANGESET_FEEDS_V1</t>
  </si>
  <si>
    <t>2022-04-27T22:08:36.928Z</t>
  </si>
  <si>
    <t>2gNTESNgZCzJhuTcfEFFYW</t>
  </si>
  <si>
    <t>sheet:Transactions</t>
  </si>
  <si>
    <t>account:626973569fd7ed001a076fb5</t>
  </si>
  <si>
    <t>FEED.WM</t>
  </si>
  <si>
    <t>wLp6BmhLNccAAiRVZsb8DA</t>
  </si>
  <si>
    <t>sheet:Balance%20History</t>
  </si>
  <si>
    <t>2022-04-27T16:46:14.675Z</t>
  </si>
  <si>
    <t>Column1</t>
  </si>
  <si>
    <t>Transactions</t>
  </si>
  <si>
    <t>Interac e-Transfer sent</t>
  </si>
  <si>
    <t>Interest received</t>
  </si>
  <si>
    <t>FEATURES</t>
  </si>
  <si>
    <t xml:space="preserve">  + Power Query</t>
  </si>
  <si>
    <t xml:space="preserve">  + Hopefully easy to restyle / theme / what is it called?</t>
  </si>
  <si>
    <t>GOALS</t>
  </si>
  <si>
    <t xml:space="preserve">  - Mobile Friendly</t>
  </si>
  <si>
    <t xml:space="preserve">  - Left/Right Snapped Windows (50% 1080p)</t>
  </si>
  <si>
    <t xml:space="preserve">  - Portrait Focused I suppose</t>
  </si>
  <si>
    <t xml:space="preserve">  - Printable Portraite, hmmm.</t>
  </si>
  <si>
    <t xml:space="preserve">  + Minimalist, Opinionated but Configurable</t>
  </si>
  <si>
    <t>20220201-1-59-interest-received</t>
  </si>
  <si>
    <t>20220201-N1000-00-interac-e-transfer-sent</t>
  </si>
  <si>
    <t>20220129-N3000-00-interac-e-transfer-sent</t>
  </si>
  <si>
    <t>20220108-N3000-00-interac-e-transfer-sent</t>
  </si>
  <si>
    <t>20220105-N1000-00-interac-e-transfer-sent</t>
  </si>
  <si>
    <t>20220101-0-11-interest-received</t>
  </si>
  <si>
    <t>20211231-N3000-00-interac-e-transfer-sent</t>
  </si>
  <si>
    <t>20211215-N420-00-interac-e-transfer-sent</t>
  </si>
  <si>
    <t>20211208-N500-00-interac-e-transfer-sent</t>
  </si>
  <si>
    <t>20211201-0-39-interest-received</t>
  </si>
  <si>
    <t>20211116-N3000-00-interac-e-transfer-sent</t>
  </si>
  <si>
    <t>configName</t>
  </si>
  <si>
    <t>fileNamePattern</t>
  </si>
  <si>
    <t>Note</t>
  </si>
  <si>
    <t>EQBank.ca CSV</t>
  </si>
  <si>
    <t>([0-9]) Details.csv</t>
  </si>
  <si>
    <t>Name</t>
  </si>
  <si>
    <t>Value</t>
  </si>
  <si>
    <t>slug</t>
  </si>
  <si>
    <t>Transfer from  101372782  to  101572463</t>
  </si>
  <si>
    <t>Transfer from  101572463  to  101372782</t>
  </si>
  <si>
    <t>Extension</t>
  </si>
  <si>
    <t>Date accessed</t>
  </si>
  <si>
    <t>Date modified</t>
  </si>
  <si>
    <t>Date created</t>
  </si>
  <si>
    <t>Folder Path</t>
  </si>
  <si>
    <t>.csv</t>
  </si>
  <si>
    <t>Transfer from  101769844  to  101372782</t>
  </si>
  <si>
    <t>Transfer from  101372782  to  101523357</t>
  </si>
  <si>
    <t>Transfer from  101372782  to  101688477</t>
  </si>
  <si>
    <t>Payment to  CAPITAL ONE SECURITY FUNDS</t>
  </si>
  <si>
    <t>Transfer from  101372782  to  101606082</t>
  </si>
  <si>
    <t>ShouldImport</t>
  </si>
  <si>
    <t>File.Name</t>
  </si>
  <si>
    <t>File.Date modified</t>
  </si>
  <si>
    <t>File.Date created</t>
  </si>
  <si>
    <t>111222333 Details.csv</t>
  </si>
  <si>
    <t>Transfer from  111222333  to  222333444</t>
  </si>
  <si>
    <t>Transfer from  111222333  to  333444555</t>
  </si>
  <si>
    <t>TODO</t>
  </si>
  <si>
    <t>THE LITTLE THINGS</t>
  </si>
  <si>
    <t xml:space="preserve">  + (NO) Zebra Striping</t>
  </si>
  <si>
    <t xml:space="preserve"> - (Conditional Formatting e.g. `MOD(ROW(), 2)`</t>
  </si>
  <si>
    <t>(other best practices? Source?)</t>
  </si>
  <si>
    <t>// TODO: Reverse positive/negative Amount</t>
  </si>
  <si>
    <t>auto best, config override</t>
  </si>
  <si>
    <t>. Obtain Job with Tiller</t>
  </si>
  <si>
    <t>. Advocate for Power Query (if it should be advocated for)</t>
  </si>
  <si>
    <r>
      <t xml:space="preserve">  + Leverage Office/Excel `</t>
    </r>
    <r>
      <rPr>
        <b/>
        <sz val="8"/>
        <color theme="1"/>
        <rFont val="Gill Sans MT"/>
        <family val="2"/>
        <scheme val="minor"/>
      </rPr>
      <t>Styles</t>
    </r>
    <r>
      <rPr>
        <sz val="8"/>
        <color theme="1"/>
        <rFont val="Gill Sans MT"/>
        <family val="2"/>
        <scheme val="minor"/>
      </rPr>
      <t>`</t>
    </r>
  </si>
  <si>
    <t>Tillerator?</t>
  </si>
  <si>
    <t>Power Tiller</t>
  </si>
  <si>
    <t>Power Query</t>
  </si>
  <si>
    <t>An Excel Power Query Model for Tiller Transactions</t>
  </si>
  <si>
    <t xml:space="preserve">NOTE SORRY TO PAUJSE MUSIC….for OBS…. </t>
  </si>
  <si>
    <t>MARKKKKKKKK   ----- Fast data load DID improve performance even when saving! Can now hit save without it saying it will cancel a data refresh!</t>
  </si>
  <si>
    <t>REMOVE?</t>
  </si>
  <si>
    <t>SOURCE_WORKBOOK_PATH</t>
  </si>
  <si>
    <t>CONFIG VAR NAME</t>
  </si>
  <si>
    <t>Brought to you by @GregSweats/gsteve3 😱 &amp; TillerHQ.com 💗</t>
  </si>
  <si>
    <t>Use underscores - easier to reference in docs, forums, jissues, Obsidian, other MD renderering engines, etc…</t>
  </si>
  <si>
    <t>Development Notes for t8r_Home</t>
  </si>
  <si>
    <t>Tips</t>
  </si>
  <si>
    <t>Example</t>
  </si>
  <si>
    <t>#</t>
  </si>
  <si>
    <t>https://wiki.c2.com/?PowerUser</t>
  </si>
  <si>
    <t>https://wiki.c2.com/?SuperUser</t>
  </si>
  <si>
    <t>Trippy Dinosaur GIF 1 - Walking</t>
  </si>
  <si>
    <t>https://media.giphy.com/media/IfggMp33Kr8Bm9uyEV/giphy.gif</t>
  </si>
  <si>
    <t>Trippy Dinosaur GIF 2 - Seizure Warning</t>
  </si>
  <si>
    <t>Unsure</t>
  </si>
  <si>
    <t>Image Credits</t>
  </si>
  <si>
    <t>20220501-1-16-interest-received</t>
  </si>
  <si>
    <t>20220406-N777-00-interac-e-transfer-sent</t>
  </si>
  <si>
    <t>20220401-N850-00-interac-e-transfer-sent</t>
  </si>
  <si>
    <t>20220401-2500-00-transfer-from--101769844--to--101372782</t>
  </si>
  <si>
    <t>20220401-N3000-00-transfer-from--101372782--to--101523357</t>
  </si>
  <si>
    <t>20220401-3-02-interest-received</t>
  </si>
  <si>
    <t>20220315-5000-00-transfer-from--101769844--to--101372782</t>
  </si>
  <si>
    <t>20220310-N500-00-interac-e-transfer-sent</t>
  </si>
  <si>
    <t>20220304-N500-00-interac-e-transfer-sent</t>
  </si>
  <si>
    <t>20220304-1000-00-transfer-from--101769844--to--101372782</t>
  </si>
  <si>
    <t>20220301-1-25-interest-received</t>
  </si>
  <si>
    <t>20220228-N500-00-interac-e-transfer-sent</t>
  </si>
  <si>
    <t>20220214-N1000-00-transfer-from--101372782--to--101688477</t>
  </si>
  <si>
    <t>20220214-2000-00-transfer-from--101769844--to--101372782</t>
  </si>
  <si>
    <t>20220214-N1500-00-transfer-from--101372782--to--101523357</t>
  </si>
  <si>
    <t>20220214-N3000-00-interac-e-transfer-sent</t>
  </si>
  <si>
    <t>20220210-4000-00-transfer-from--101769844--to--101372782</t>
  </si>
  <si>
    <t>20220210-N1500-00-transfer-from--101372782--to--101523357</t>
  </si>
  <si>
    <t>20220129-4000-00-transfer-from--101769844--to--101372782</t>
  </si>
  <si>
    <t>20220108-2000-00-transfer-from--101769844--to--101372782</t>
  </si>
  <si>
    <t>20211231-N3500-00-transfer-from--101372782--to--101523357</t>
  </si>
  <si>
    <t>20211231-8000-00-transfer-from--101769844--to--101372782</t>
  </si>
  <si>
    <t>20211215-200-00-transfer-from--101572463--to--101372782</t>
  </si>
  <si>
    <t>20211208-700-00-transfer-from--101769844--to--101372782</t>
  </si>
  <si>
    <t>20211127-N500-00-transfer-from--101372782--to--101523357</t>
  </si>
  <si>
    <t>20211127-N500-00-transfer-from--101372782--to--101688477</t>
  </si>
  <si>
    <t>20211116-N200-00-payment-to--capital-one-security-funds</t>
  </si>
  <si>
    <t>20211116-N2000-00-transfer-from--101372782--to--101523357</t>
  </si>
  <si>
    <t>20211116-N1420-00-transfer-from--101372782--to--101572463</t>
  </si>
  <si>
    <t>20211116-N360-00-transfer-from--101372782--to--101606082</t>
  </si>
  <si>
    <t>20211116-8000-00-transfer-from--101769844--to--101372782</t>
  </si>
  <si>
    <t>20220401-N123-00-transfer-from--111222333--to--222333444</t>
  </si>
  <si>
    <t>20220401-N456-00-transfer-from--111222333--to--222333444</t>
  </si>
  <si>
    <t>20220401-N789-79-transfer-from--111222333--to--333444555</t>
  </si>
  <si>
    <t>TODO: List All Worksheet Names with "Go To" quick links</t>
  </si>
  <si>
    <t>RemainingHeadersAreDynamic</t>
  </si>
  <si>
    <t>Essentially a Bulk CSV Remapper &amp; Deduplicator ? 😶</t>
  </si>
  <si>
    <t>// No default, custom path to your files.</t>
  </si>
  <si>
    <t>https://www.pinterest.ca/pin/psychedelic-dinosaur-f-wallpaper--345932815104756863/</t>
  </si>
  <si>
    <t>TrippyDino4</t>
  </si>
  <si>
    <t>https://fineartamerica.com/featured/psychedelic-trex-dinosaur-design-gift-for-paleonthologist-and-fossil-hunters-psy-trance-music-martin-hicks.html</t>
  </si>
  <si>
    <t>https://www.shutterstock.com/image-vector/dinosaur-t-rex-line-pop-art-1572828826</t>
  </si>
  <si>
    <t>https://unsplash.com/photos/RgkYMfFopIA</t>
  </si>
  <si>
    <t>💡 #Tip #Windows You can paste URLs (https://…) into ANY WINDOWS FILE OPEN DIALOG including Browser Uploads :)</t>
  </si>
  <si>
    <t>Alternate Name = Power Tiller ?</t>
  </si>
  <si>
    <r>
      <t>💡#Tip #Windows `</t>
    </r>
    <r>
      <rPr>
        <b/>
        <i/>
        <sz val="10"/>
        <color theme="0" tint="-0.34998626667073579"/>
        <rFont val="Courier New"/>
        <family val="3"/>
      </rPr>
      <t>WIN + K</t>
    </r>
    <r>
      <rPr>
        <i/>
        <sz val="10"/>
        <color theme="0" tint="-0.34998626667073579"/>
        <rFont val="Gill Sans MT"/>
        <family val="2"/>
        <scheme val="minor"/>
      </rPr>
      <t xml:space="preserve">` Opens </t>
    </r>
    <r>
      <rPr>
        <b/>
        <i/>
        <sz val="10"/>
        <color theme="0" tint="-0.34998626667073579"/>
        <rFont val="Gill Sans MT"/>
        <family val="2"/>
        <scheme val="minor"/>
      </rPr>
      <t>Windows Connect Sidebar</t>
    </r>
    <r>
      <rPr>
        <i/>
        <sz val="10"/>
        <color theme="0" tint="-0.34998626667073579"/>
        <rFont val="Gill Sans MT"/>
        <family val="2"/>
        <scheme val="minor"/>
      </rPr>
      <t xml:space="preserve"> for </t>
    </r>
    <r>
      <rPr>
        <b/>
        <i/>
        <sz val="10"/>
        <color theme="0" tint="-0.34998626667073579"/>
        <rFont val="Gill Sans MT"/>
        <family val="2"/>
        <scheme val="minor"/>
      </rPr>
      <t>Bluetooth</t>
    </r>
    <r>
      <rPr>
        <i/>
        <sz val="10"/>
        <color theme="0" tint="-0.34998626667073579"/>
        <rFont val="Gill Sans MT"/>
        <family val="2"/>
        <scheme val="minor"/>
      </rPr>
      <t xml:space="preserve"> &amp; more…</t>
    </r>
  </si>
  <si>
    <r>
      <t>💡 #Tip #Excel  `</t>
    </r>
    <r>
      <rPr>
        <b/>
        <i/>
        <sz val="10"/>
        <color theme="0" tint="-0.34998626667073579"/>
        <rFont val="Courier New"/>
        <family val="3"/>
      </rPr>
      <t>CTRL + SHIFT + F</t>
    </r>
    <r>
      <rPr>
        <i/>
        <sz val="10"/>
        <color theme="0" tint="-0.34998626667073579"/>
        <rFont val="Gill Sans MT"/>
        <family val="2"/>
        <scheme val="minor"/>
      </rPr>
      <t>` opens `</t>
    </r>
    <r>
      <rPr>
        <b/>
        <i/>
        <sz val="10"/>
        <color theme="0" tint="-0.34998626667073579"/>
        <rFont val="Courier New"/>
        <family val="3"/>
      </rPr>
      <t>Formatting Dialog`</t>
    </r>
    <r>
      <rPr>
        <i/>
        <sz val="10"/>
        <color theme="0" tint="-0.34998626667073579"/>
        <rFont val="Gill Sans MT"/>
        <family val="2"/>
        <scheme val="minor"/>
      </rPr>
      <t xml:space="preserve">  w/ Border, Color, etc… for selected cells</t>
    </r>
  </si>
  <si>
    <t>My2ndConfig</t>
  </si>
  <si>
    <t>Eats your CSVs like a T-Rex eats…anything!</t>
  </si>
  <si>
    <t>Find Documentation, Updates, and Follow/File Issues at https://github.com/trxn8r/trxn8r</t>
  </si>
  <si>
    <t>Making Of Videos w/ some Wood Working, starting at https://youtu.be/YHlK748eKaQ</t>
  </si>
  <si>
    <t>Pick Transactions Worksheet (Template / Target Format)</t>
  </si>
  <si>
    <t>EPILLEPSY / SEIZURE WARNING ==&gt;</t>
  </si>
  <si>
    <t>T8R_TRXNS_WORKBOOK_FILE</t>
  </si>
  <si>
    <t>T8R_TRXNS_WORKSHEET_NAME</t>
  </si>
  <si>
    <t>T8R_IMPORT_DIR</t>
  </si>
  <si>
    <t>T8R_CONFIG_NAME_TO_USE</t>
  </si>
  <si>
    <t>W:\src\trxn8r\data\samples\Tiller-Foundation-Template.sample1.with-dummy-trxns.xlsx</t>
  </si>
  <si>
    <t>// No default, custom path to your files. With or without a trailing slash, thanks to `File.Open(...)`</t>
  </si>
  <si>
    <r>
      <t>#PowerUser ? Checkout Power Query for Other Result Queries.</t>
    </r>
    <r>
      <rPr>
        <b/>
        <i/>
        <sz val="10"/>
        <color theme="0" tint="-0.499984740745262"/>
        <rFont val="Gill Sans MT"/>
        <family val="2"/>
        <scheme val="major"/>
      </rPr>
      <t xml:space="preserve"> Data -&gt; Queries &amp; Connections</t>
    </r>
  </si>
  <si>
    <t>🐱‍🐉 TRXN8R (Transactionator/T8R/t8r) - The Trippy T-Rex Transaction Import/Exporter</t>
  </si>
  <si>
    <t>Powered by the Almighty MS Power Query, TillerHQ.com, @GregSweats/Dalyle.ca 🤯 &amp; You?!</t>
  </si>
  <si>
    <t>Manual Refresh by clicking click "Refresh All" under the "Data" tab in the Top Ribbon.</t>
  </si>
  <si>
    <t>☑ Review Worksheet t8r_TrxnsFromImport ☑</t>
  </si>
  <si>
    <t>C:\Users\GregStevens\OneDrive - Dalyle\projects\trxn8r\data\samples\eqbank-csv\</t>
  </si>
  <si>
    <t>111222333 Details - Copy.csv</t>
  </si>
  <si>
    <t>START IMPORTING &gt;&gt;&gt;</t>
  </si>
  <si>
    <t>Go to T8R_Home_WS</t>
  </si>
  <si>
    <t>t8r_ImportConfigsForUserEditing</t>
  </si>
  <si>
    <t>t8r</t>
  </si>
  <si>
    <t>TRXN8R / Transactionator</t>
  </si>
  <si>
    <t>TODO / GitHub Issues Link</t>
  </si>
  <si>
    <t>CSVs are as old as Dinosaurs. Tiller is great at the new hotness through Yodlee and Open Bankiung initiatives, but people still have CSVs, Quicken Files, MS Money, etc... 
TRXN8R is here to handle those Pre-historic Files.</t>
  </si>
  <si>
    <t>README WORKSHEET (WS)</t>
  </si>
  <si>
    <t>#feature</t>
  </si>
  <si>
    <t>Project Home (GitHub)</t>
  </si>
  <si>
    <t>https://github.com/trxn8r/trxn8r</t>
  </si>
  <si>
    <t>🐛 Bug, Problem, Question?
File an Issue!</t>
  </si>
  <si>
    <t>https://github.com/trxn8r/trxn8r/issues</t>
  </si>
  <si>
    <t>https://github.com/trxn8r/trxn8r/projects?type=beta</t>
  </si>
  <si>
    <t>🚀 Project Roadmap,
Upcoming Releases</t>
  </si>
  <si>
    <t>Tiller, 2022 Excel Builders Challenge, Tiller Community</t>
  </si>
  <si>
    <t>https://github.com/trxn8r/trxn8r/blob/main/CREDITS.md</t>
  </si>
  <si>
    <t>https://www.tillerhq.com/announcing-tillers-2022-microsoft-excel-builders-challenge/</t>
  </si>
  <si>
    <t>https://community.tillerhq.com/t/announcing-tillers-2022-microsoft-excel-builders-challenge/12515</t>
  </si>
  <si>
    <t>Solution must be posted as a new topic in the Tiller Community’s Excel / Show &amp; Tell 2 category with the tag “builder-challenge” between 4/25/22 and 6/6/22</t>
  </si>
  <si>
    <t>Solution must be posted as a new topic in the Tiller Community’s Excel / Show &amp; Tell 2 category with the tag “builder-challenge” between 4/25/22 and 6/6/22</t>
  </si>
  <si>
    <t>Requirement n.</t>
  </si>
  <si>
    <t>https://www.youtube.com/watch?v=YHlK748eKaQ&amp;list=PLqKgLp9aiBB_p4vwWgQRC-qefa2es9ziC</t>
  </si>
  <si>
    <t>📽 Videos, Screencasts,
Hours of Uncut "Making Of" Footage</t>
  </si>
  <si>
    <t>🙏 Credits, Image Sources</t>
  </si>
  <si>
    <t>🖨 Custom Print Areas</t>
  </si>
  <si>
    <t>Also see the Worksheet Tab `Tiller 2022 Builder Challenge`</t>
  </si>
  <si>
    <t>CSVs are as old as Dinosaurs. 
Tiller is great at the new hotness, integrating with Yodlee and Open Banking iniitiatives.
But...people still have CSVs, Quicken Files, MS Money, etc... 
This can be seen from the many posts on the Forums, and @GregSweats years-long journey with EQBank.ca
🐱‍🐉 TRXN8R IS HERE TO HANDLE THOSE PRE-HISTORIC FILES 🎉</t>
  </si>
  <si>
    <t>https://www.simonsezit.com/article/how-to-insert-multiple-rows-in-excel/</t>
  </si>
  <si>
    <t>Requirements for Prize Consideration</t>
  </si>
  <si>
    <t>Your solution must enhance the value Tiller’s transaction and/or balance data feeds</t>
  </si>
  <si>
    <t>Your solution must be built for Microsoft Excel</t>
  </si>
  <si>
    <t>Your solution must be fully compatible with Tiller’s worksheet &amp; column conventions, including the Excel tables in the Transactions, Categories and Balance History sheets (download the latest version of the Tiller Foundation template to see how these tables are implemented)</t>
  </si>
  <si>
    <t>Your solution must use Excel’s structured references 3 to core data columns so that it can be installed in other users’ sheets and properly reference essential data.</t>
  </si>
  <si>
    <t>Your solution cannot use scripts</t>
  </si>
  <si>
    <t>Your solution does not integrate or use 3rd-party apps</t>
  </si>
  <si>
    <t>You, the builder, are based in the U.S. and over the age of 18</t>
  </si>
  <si>
    <t>Though you, the builder, will maintain ownership, copyright, and any other kinds of rights to the content, you grant Tiller an unlimited, non-exclusive license to use the resulting content, and/or portions of the content or derivatives of the content, in any way and for any purpose as Tiller solely determines</t>
  </si>
  <si>
    <t>Only the first submission per contributor will be considered for prizes. If you’d like to submit additional entries for prize consideration, DM @randy in the Tiller Community.</t>
  </si>
  <si>
    <t>Link to Tiller Foundation Template</t>
  </si>
  <si>
    <t>Show &amp; Tell Category Link</t>
  </si>
  <si>
    <t>Excel's structured references</t>
  </si>
  <si>
    <t>Announcing Tiller’s 2022 Microsoft Excel Builders Challenge</t>
  </si>
  <si>
    <t>DM @randy in the Tiller Community.</t>
  </si>
  <si>
    <t>💯 100%, as it relies on Power Query, although in the future we could just use PowerBI and Report Exports instead.</t>
  </si>
  <si>
    <t>Pass/Fail Self-Assesment</t>
  </si>
  <si>
    <t>✅</t>
  </si>
  <si>
    <t>❌</t>
  </si>
  <si>
    <t>https://community.tillerhq.com/search?q=csv</t>
  </si>
  <si>
    <t>Nice community foprum / Disqus setup btw.</t>
  </si>
  <si>
    <t>Structure beyond what anyone imagined, I think... Checkout the Power Query Model :) Then use it to make "POWER TILLER" the new Power Query based offering from Tiller Finance.</t>
  </si>
  <si>
    <t>Can we please decide on a name other than "Tiller" - too generic</t>
  </si>
  <si>
    <t>https://lmgtfy.app/?q=tiller</t>
  </si>
  <si>
    <t>https://tillerdigital.com</t>
  </si>
  <si>
    <t>🐱‍🐉 TRXN8R's Rawrply</t>
  </si>
  <si>
    <t>tail whip, rawr</t>
  </si>
  <si>
    <t>Chews some trees, rawrmmmmmmm</t>
  </si>
  <si>
    <t>RWARRRRRRRRRRRRRRRRRRRRR RWARRR RRWARRRRR RAWRNOUNCEMENT RAWRRRR</t>
  </si>
  <si>
    <t>https://help.tillerhq.com/en/articles/432708-how-to-manually-import-your-bank-data</t>
  </si>
  <si>
    <t>https://www.google.com/search?q=tiller%20import%20csv</t>
  </si>
  <si>
    <t>Reference2</t>
  </si>
  <si>
    <t>Side Note (Aside?)</t>
  </si>
  <si>
    <t>Reference1</t>
  </si>
  <si>
    <t>Reference4</t>
  </si>
  <si>
    <t>Reference3</t>
  </si>
  <si>
    <t>Link from Requirement for Excel's Full-cell Linking2</t>
  </si>
  <si>
    <t>https://youtu.be/BXQ3_9EEw48
How to manually import bank data from a CSV into your Tiller Money powered Google Sheet</t>
  </si>
  <si>
    <t>Nice to have a video, but sucks to need it, let's get rid of that need with clear, self-documenting spreadsheets! Featuing MS OFfice Excel Mobile Friendly Portrait &amp; Landscape Layouts</t>
  </si>
  <si>
    <t>Req. #</t>
  </si>
  <si>
    <t>---</t>
  </si>
  <si>
    <t>Rawrhahahaha Rawrrrrha Rawrrrr</t>
  </si>
  <si>
    <t>Rawr, eh!</t>
  </si>
  <si>
    <t>Gifffftttrawrrr?</t>
  </si>
  <si>
    <t>Main reason for not naming it "Power TIller"? I want that to come from Tiller. Rototiller, Tines, so many Tiller words - 3 pages worth of hand notes if you would like them.</t>
  </si>
  <si>
    <t>Pfffffffhhhhhh (nose snorts in laughter)</t>
  </si>
  <si>
    <t>Another entry...lol...ya...right... ⌛</t>
  </si>
  <si>
    <t>www.stevens.pro</t>
  </si>
  <si>
    <t>English Reply from @GregSweats</t>
  </si>
  <si>
    <t>🚧</t>
  </si>
  <si>
    <t>WIP - Drafting Post and Submitting before June 6 (4 days?!, it's June?!)</t>
  </si>
  <si>
    <t>Your solution must identify and provide a workflow, solution or visualization to a common personal finance challenge. 
The topic must contain basic descriptive and instructional content for a user to understand the purpose of, be able to install, and use your solution.</t>
  </si>
  <si>
    <t>Should be best documented entry ever, with clear workflow in the Spreadsheet standalone, and the GitHub repo to go with it, and a .github.io Jekyll SSG coming soon that will render the Obsidian Vault (`obsvault-....`) folder full of Markdown (.md) files and lots of inter-article linking due to Obsidian's awesome [[WikiStyleLinkingEngine]]</t>
  </si>
  <si>
    <t>❓</t>
  </si>
  <si>
    <t>🔊</t>
  </si>
  <si>
    <t>Asked on Forum about PQ, seems okay, I saw through development how adding any kind of VBA Script required the file to be saved with Macros Enabled (`.xlsm`). Ewww. So...I think we're good here.</t>
  </si>
  <si>
    <t>Noticed more posts on Tiller Community Forum (`TC Forum`), from Tiller Employees seeming as though Power Query is the way this will be going.
I hope this can be a solid model to start that work from.</t>
  </si>
  <si>
    <t>Was glad to see this. I am Open Sourcing the project and would like to chat with Tiller about what LICENSE is best for the future of all of us (Tiller, Greg, TRXN8R).
I don't mind if Tiller doesn't contirbute back to this, yet uses it in a commercial environment.</t>
  </si>
  <si>
    <t>wwww.dalyle.ca/map</t>
  </si>
  <si>
    <t>TODO: Link to LinkedIn Tiller Employee in Canada</t>
  </si>
  <si>
    <t>OH RAWRRR YAAAA</t>
  </si>
  <si>
    <t>I am a 35 year-old Okotokian, from Western Canada. 1.5 hour flight from Seattle. 10-15 mins south of Calgary, Alberta, in lovely Okotoks! 
Find location at www.dalyle.ca/map</t>
  </si>
  <si>
    <t>Nothing 3rd Party about this, except that it could be used by ANY Third Party to remap and de-duplicate records from an Excel spreadsheet.
Doesn't even use Tiller anymore (sorry?), other than the base for the Transactions worksheet.
TILLER HAS THE BEST SPREADSHET MODEL FOR Transactions, Categories, Balance History, (and soon Accounts).</t>
  </si>
  <si>
    <t>Focused purely on the `Transactions` Worksheet for now.
Hope to handle Categories with a new Power Query AutoCat feature for Excel.</t>
  </si>
  <si>
    <t>Import Workflow Diagram at https://community.tillerhq.com/t/announcing-tillers-2022-microsoft-excel-builders-challenge/12515/6</t>
  </si>
  <si>
    <t>trxn8r/trxn8r: Transactionator - The Trippy T-Rex Transaction Import/Exporter; My entry for Tiller’s 2022 MS Excel Challenge; Hopefully better than resume for Tiller Sr. Engineering Job 😱 (github.com)</t>
  </si>
  <si>
    <t>eqbank-ca</t>
  </si>
  <si>
    <t>t8r_TrxnsHeadersTableForWorksheet</t>
  </si>
  <si>
    <t>No Drop Down for Transactions option?</t>
  </si>
  <si>
    <t>Named range may have been changed, or Data Validation removed from that cell.</t>
  </si>
  <si>
    <t>Named Range to use for Data Validation =</t>
  </si>
  <si>
    <t>README/HELP for `t8r_Home_WS`</t>
  </si>
  <si>
    <t>&lt;&lt;&lt; START IMPORTING</t>
  </si>
  <si>
    <t>Data &gt; Queries &amp; Connections</t>
  </si>
  <si>
    <t>Data &gt; Get Data (v) &gt; Advanced Editor</t>
  </si>
  <si>
    <t>Formulas &gt; Name Manager</t>
  </si>
  <si>
    <t xml:space="preserve">Using `emplate (bold) `Tab &gt; Button` template like MS has on their Structured reference doc. </t>
  </si>
  <si>
    <t>todo: ^^^ Add to CONTRIBUTING ?</t>
  </si>
  <si>
    <t>https://support.microsoft.com/en-us/office/using-structured-references-with-excel-tables-f5ed2452-2337-4f71-bed3-c8ae6d2b276e</t>
  </si>
  <si>
    <t>Link</t>
  </si>
  <si>
    <t>Microsoft: Using structured references with Excel tables</t>
  </si>
  <si>
    <t>Title</t>
  </si>
  <si>
    <t>Top Ribbon Shortcuts</t>
  </si>
  <si>
    <t>https://support.microsoft.com/en-us/office/save-a-copy-before-editing-to-prevent-changing-the-original-file-8aeabebe-952e-449b-b931-ae2b7568771b?wt.mc_id=office_autosave_learn1&amp;ui=en-us&amp;rs=en-us&amp;ad=us</t>
  </si>
  <si>
    <t>Save a copy before editing to prevent changing the original file</t>
  </si>
  <si>
    <t>Excel popped up with a Tip, seemed legit.</t>
  </si>
  <si>
    <t xml:space="preserve">RAWR, grunt, stomp - GRAWWWR RAWRRRRONNNGGG
(Not quite popular enough to hit Google Search Trends)
</t>
  </si>
  <si>
    <t>https://trends.google.com/trends/explore?date=today%205-y&amp;q=tiller%20import%20csv</t>
  </si>
  <si>
    <t>TILLERHQ.COM 2022 BUILDER CHALLENGE ENTRY @GregSweats</t>
  </si>
  <si>
    <t>Does not handle multiple accounts well. No consideration taken in for that as of 2022-06-02.</t>
  </si>
  <si>
    <t>t8r_TrxnsWorkbookWorksheetNamesList</t>
  </si>
  <si>
    <t>Get Started</t>
  </si>
  <si>
    <t>Categories</t>
  </si>
  <si>
    <t>New Year</t>
  </si>
  <si>
    <t>Monthly Budget</t>
  </si>
  <si>
    <t>Yearly Budget</t>
  </si>
  <si>
    <t>Balances</t>
  </si>
  <si>
    <t>Balance History</t>
  </si>
  <si>
    <t>Accounts</t>
  </si>
  <si>
    <t>Tiller.RuntimeMetadata</t>
  </si>
  <si>
    <t>Transactions1</t>
  </si>
  <si>
    <t>Categories2</t>
  </si>
  <si>
    <t>BalanceHistory</t>
  </si>
  <si>
    <t>_xlnm._FilterDatabase3</t>
  </si>
  <si>
    <t xml:space="preserve">TRHES </t>
  </si>
  <si>
    <t>SHEET IS A BIG #WIP (Work in Progress/Process)</t>
  </si>
  <si>
    <t>Sweet.</t>
  </si>
  <si>
    <t>Rawwwrrr 
Translation:
&gt; I'm a Dinosaur, what did you expect? English?</t>
  </si>
  <si>
    <t>A commonly asked question in the Tiller Community is in regards to importing CSV files. The defacto standard reply seem to be to point to an excellent article that outlines awfully gross, time-consuming, mentally straining, manual steps, that prevent people from getting ALL their Transaction data into one place. We must decrease subtle resistance, like having to figure out CSV formats each time we want to update our sheets (which should be bi-weekly at the minimum).</t>
  </si>
  <si>
    <t>W:\src\trxn8r\data\samples</t>
  </si>
  <si>
    <r>
      <rPr>
        <sz val="11"/>
        <color rgb="FF0070C0"/>
        <rFont val="Cascadia Mono Light"/>
        <family val="3"/>
      </rPr>
      <t>C:\Users\GregStevens\OneDrive - Dalyle\projects\trxn8r</t>
    </r>
    <r>
      <rPr>
        <b/>
        <sz val="11"/>
        <color rgb="FF0070C0"/>
        <rFont val="Cascadia Mono Light"/>
        <family val="3"/>
      </rPr>
      <t>\data\samples\Tiller-Foundation-Template.sample1.with-dummy-trxns.xlsx</t>
    </r>
  </si>
  <si>
    <r>
      <rPr>
        <sz val="11"/>
        <color rgb="FF0070C0"/>
        <rFont val="Cascadia Mono Light"/>
        <family val="3"/>
      </rPr>
      <t>C:\Users\GregStevens\OneDrive - Dalyle\projects\trxn8r</t>
    </r>
    <r>
      <rPr>
        <b/>
        <sz val="11"/>
        <color rgb="FF0070C0"/>
        <rFont val="Cascadia Mono Light"/>
        <family val="3"/>
      </rPr>
      <t>\data\</t>
    </r>
  </si>
  <si>
    <t>Excel auto-refreshes the data ♻</t>
  </si>
  <si>
    <t>&lt;&lt;&lt; Review Results</t>
  </si>
  <si>
    <t>Refresh Data ♻</t>
  </si>
  <si>
    <r>
      <t xml:space="preserve">Foundation/Transactions Workbook File Path
</t>
    </r>
    <r>
      <rPr>
        <sz val="11"/>
        <color rgb="FF3F3F76"/>
        <rFont val="Gill Sans MT"/>
        <family val="2"/>
        <scheme val="minor"/>
      </rPr>
      <t xml:space="preserve">Microsoft Excel Workbook (File) with Transactions data.
e.g. `Tiller Foundation Template.xlsx`) </t>
    </r>
  </si>
  <si>
    <r>
      <t xml:space="preserve">Config to Use from `t8r_importConfigs` Worksheet
</t>
    </r>
    <r>
      <rPr>
        <sz val="11"/>
        <color rgb="FF3F3F76"/>
        <rFont val="Gill Sans MT"/>
        <family val="2"/>
        <scheme val="minor"/>
      </rPr>
      <t>- Should be removed in the future, once configs are mapped by file patterns.</t>
    </r>
  </si>
  <si>
    <r>
      <t xml:space="preserve">Folder to Import CSVs From
</t>
    </r>
    <r>
      <rPr>
        <sz val="11"/>
        <color rgb="FF3F3F76"/>
        <rFont val="Gill Sans MT"/>
        <family val="2"/>
        <scheme val="minor"/>
      </rPr>
      <t>- Power Query checks all sub folders and filters by `*.csv`.
- Review Files in the `t8r_SourceFilesToImport` Worksheet.</t>
    </r>
    <r>
      <rPr>
        <b/>
        <sz val="11"/>
        <color rgb="FF3F3F76"/>
        <rFont val="Gill Sans MT"/>
        <family val="2"/>
        <scheme val="minor"/>
      </rPr>
      <t xml:space="preserve">
</t>
    </r>
    <r>
      <rPr>
        <sz val="11"/>
        <color rgb="FF3F3F76"/>
        <rFont val="Gill Sans MT"/>
        <family val="2"/>
        <scheme val="minor"/>
      </rPr>
      <t>- Sadly found no way to parse current dir in Power Query. (Help?)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</si>
</sst>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Red]\-&quot;$&quot;#,##0"/>
    <numFmt numFmtId="43" formatCode="_-* #,##0.00_-;\-* #,##0.00_-;_-* &quot;-&quot;??_-;_-@_-"/>
  </numFmts>
  <fonts count="78" x14ac:knownFonts="1">
    <font>
      <sz val="12"/>
      <color theme="1"/>
      <name val="Gill Sans MT"/>
      <family val="2"/>
      <scheme val="minor"/>
    </font>
    <font>
      <sz val="12"/>
      <color theme="1"/>
      <name val="Gill Sans MT"/>
      <family val="2"/>
      <scheme val="minor"/>
    </font>
    <font>
      <sz val="10"/>
      <color rgb="FF000000"/>
      <name val="Courier New"/>
      <family val="3"/>
    </font>
    <font>
      <sz val="12"/>
      <color rgb="FF000000"/>
      <name val="Gill Sans MT"/>
      <family val="2"/>
      <scheme val="minor"/>
    </font>
    <font>
      <b/>
      <sz val="12"/>
      <color rgb="FFFFFFFF"/>
      <name val="Calibri"/>
      <family val="2"/>
    </font>
    <font>
      <b/>
      <sz val="12"/>
      <color theme="1"/>
      <name val="Gill Sans MT"/>
      <family val="2"/>
      <scheme val="minor"/>
    </font>
    <font>
      <u/>
      <sz val="12"/>
      <color theme="10"/>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sz val="11"/>
      <color rgb="FF3F3F76"/>
      <name val="Gill Sans MT"/>
      <family val="2"/>
      <scheme val="minor"/>
    </font>
    <font>
      <i/>
      <sz val="11"/>
      <color rgb="FF7F7F7F"/>
      <name val="Gill Sans MT"/>
      <family val="2"/>
      <scheme val="minor"/>
    </font>
    <font>
      <i/>
      <sz val="12"/>
      <color theme="1"/>
      <name val="Gill Sans MT"/>
      <family val="2"/>
      <scheme val="minor"/>
    </font>
    <font>
      <b/>
      <sz val="10"/>
      <color rgb="FF3F3F76"/>
      <name val="Gill Sans MT"/>
      <family val="2"/>
      <scheme val="minor"/>
    </font>
    <font>
      <b/>
      <sz val="11"/>
      <color rgb="FF3F3F76"/>
      <name val="Gill Sans MT"/>
      <family val="2"/>
      <scheme val="minor"/>
    </font>
    <font>
      <sz val="8"/>
      <color theme="1"/>
      <name val="Gill Sans MT"/>
      <family val="2"/>
      <scheme val="minor"/>
    </font>
    <font>
      <b/>
      <sz val="8"/>
      <color theme="3"/>
      <name val="Gill Sans MT"/>
      <family val="2"/>
      <scheme val="minor"/>
    </font>
    <font>
      <b/>
      <sz val="8"/>
      <color theme="1"/>
      <name val="Gill Sans MT"/>
      <family val="2"/>
      <scheme val="minor"/>
    </font>
    <font>
      <i/>
      <sz val="8"/>
      <color rgb="FF7F7F7F"/>
      <name val="Gill Sans MT"/>
      <family val="2"/>
      <scheme val="minor"/>
    </font>
    <font>
      <sz val="9"/>
      <color indexed="81"/>
      <name val="Tahoma"/>
      <family val="2"/>
    </font>
    <font>
      <b/>
      <sz val="9"/>
      <color indexed="81"/>
      <name val="Tahoma"/>
      <family val="2"/>
    </font>
    <font>
      <b/>
      <sz val="15"/>
      <color rgb="FFFFC000"/>
      <name val="Gill Sans MT"/>
      <family val="2"/>
      <scheme val="minor"/>
    </font>
    <font>
      <sz val="12"/>
      <color rgb="FF1E345C"/>
      <name val="Gill Sans MT"/>
      <family val="2"/>
      <scheme val="minor"/>
    </font>
    <font>
      <sz val="12"/>
      <color rgb="FFC1DBF5"/>
      <name val="Gill Sans MT"/>
      <family val="2"/>
      <scheme val="minor"/>
    </font>
    <font>
      <sz val="8"/>
      <color theme="0"/>
      <name val="Gill Sans MT"/>
      <family val="2"/>
      <scheme val="minor"/>
    </font>
    <font>
      <i/>
      <sz val="8"/>
      <color theme="0" tint="-0.34998626667073579"/>
      <name val="Gill Sans MT"/>
      <family val="2"/>
      <scheme val="minor"/>
    </font>
    <font>
      <i/>
      <sz val="10"/>
      <color theme="0" tint="-0.499984740745262"/>
      <name val="Gill Sans MT"/>
      <family val="2"/>
      <scheme val="major"/>
    </font>
    <font>
      <b/>
      <sz val="8"/>
      <color theme="0"/>
      <name val="Gill Sans MT"/>
      <family val="2"/>
      <scheme val="minor"/>
    </font>
    <font>
      <b/>
      <sz val="10"/>
      <color rgb="FF66FF33"/>
      <name val="Cascadia Code"/>
      <family val="3"/>
    </font>
    <font>
      <sz val="12"/>
      <color theme="0" tint="-0.34998626667073579"/>
      <name val="Gill Sans MT"/>
      <family val="2"/>
      <scheme val="minor"/>
    </font>
    <font>
      <sz val="8"/>
      <color theme="0" tint="-0.34998626667073579"/>
      <name val="Gill Sans MT"/>
      <family val="2"/>
      <scheme val="minor"/>
    </font>
    <font>
      <i/>
      <sz val="10"/>
      <color theme="0" tint="-0.34998626667073579"/>
      <name val="Gill Sans MT"/>
      <family val="2"/>
      <scheme val="minor"/>
    </font>
    <font>
      <b/>
      <i/>
      <sz val="10"/>
      <color theme="0" tint="-0.34998626667073579"/>
      <name val="Courier New"/>
      <family val="3"/>
    </font>
    <font>
      <i/>
      <sz val="9"/>
      <color theme="0" tint="-0.499984740745262"/>
      <name val="Gill Sans MT"/>
      <family val="2"/>
      <scheme val="minor"/>
    </font>
    <font>
      <b/>
      <i/>
      <sz val="10"/>
      <color theme="0" tint="-0.34998626667073579"/>
      <name val="Gill Sans MT"/>
      <family val="2"/>
      <scheme val="minor"/>
    </font>
    <font>
      <b/>
      <sz val="12"/>
      <color rgb="FF66FF33"/>
      <name val="Cascadia Code"/>
      <family val="3"/>
    </font>
    <font>
      <sz val="12"/>
      <color rgb="FFB9FFED"/>
      <name val="Bauhaus 93"/>
      <family val="5"/>
    </font>
    <font>
      <sz val="12"/>
      <color rgb="FF00B0F0"/>
      <name val="Gill Sans MT"/>
      <family val="2"/>
      <scheme val="minor"/>
    </font>
    <font>
      <b/>
      <i/>
      <sz val="10"/>
      <color rgb="FF3F3F76"/>
      <name val="Cascadia Mono Light"/>
      <family val="3"/>
    </font>
    <font>
      <b/>
      <i/>
      <sz val="10"/>
      <color theme="0" tint="-0.499984740745262"/>
      <name val="Gill Sans MT"/>
      <family val="2"/>
      <scheme val="major"/>
    </font>
    <font>
      <b/>
      <sz val="10"/>
      <color rgb="FF1E345C"/>
      <name val="Cascadia Code Light"/>
      <family val="3"/>
    </font>
    <font>
      <i/>
      <sz val="11"/>
      <color theme="0" tint="-0.499984740745262"/>
      <name val="Gill Sans MT"/>
      <family val="2"/>
      <scheme val="major"/>
    </font>
    <font>
      <b/>
      <sz val="12"/>
      <color rgb="FF1E345C"/>
      <name val="Gill Sans MT"/>
      <family val="2"/>
      <scheme val="minor"/>
    </font>
    <font>
      <i/>
      <sz val="9"/>
      <color theme="0" tint="-0.34998626667073579"/>
      <name val="Cascadia Mono"/>
      <family val="3"/>
    </font>
    <font>
      <b/>
      <i/>
      <sz val="9"/>
      <color theme="0" tint="-0.34998626667073579"/>
      <name val="Cascadia Mono Light"/>
      <family val="3"/>
    </font>
    <font>
      <b/>
      <i/>
      <sz val="9"/>
      <color theme="0" tint="-0.34998626667073579"/>
      <name val="Cascadia Mono"/>
      <family val="3"/>
    </font>
    <font>
      <b/>
      <sz val="10"/>
      <color rgb="FFFFC000"/>
      <name val="Gill Sans MT"/>
      <family val="2"/>
      <scheme val="minor"/>
    </font>
    <font>
      <u/>
      <sz val="12"/>
      <color theme="0"/>
      <name val="Gill Sans MT"/>
      <family val="2"/>
      <scheme val="minor"/>
    </font>
    <font>
      <b/>
      <sz val="8"/>
      <color rgb="FF1E345C"/>
      <name val="Cascadia Code Light"/>
      <family val="3"/>
    </font>
    <font>
      <u/>
      <sz val="8"/>
      <color theme="10"/>
      <name val="Gill Sans MT"/>
      <family val="2"/>
      <scheme val="minor"/>
    </font>
    <font>
      <b/>
      <sz val="8"/>
      <color rgb="FF3F3F76"/>
      <name val="Gill Sans MT"/>
      <family val="2"/>
      <scheme val="minor"/>
    </font>
    <font>
      <i/>
      <sz val="8"/>
      <color theme="0" tint="-0.34998626667073579"/>
      <name val="Cascadia Mono"/>
      <family val="3"/>
    </font>
    <font>
      <b/>
      <i/>
      <sz val="8"/>
      <color theme="0" tint="-0.34998626667073579"/>
      <name val="Cascadia Mono Light"/>
      <family val="3"/>
    </font>
    <font>
      <i/>
      <sz val="8"/>
      <color theme="0" tint="-0.499984740745262"/>
      <name val="Gill Sans MT"/>
      <family val="2"/>
      <scheme val="major"/>
    </font>
    <font>
      <u/>
      <sz val="8"/>
      <color theme="10"/>
      <name val="Bauhaus 93"/>
      <family val="5"/>
    </font>
    <font>
      <b/>
      <i/>
      <sz val="8"/>
      <color theme="0" tint="-0.34998626667073579"/>
      <name val="Cascadia Mono"/>
      <family val="3"/>
    </font>
    <font>
      <sz val="12"/>
      <color theme="1"/>
      <name val="Cavolini"/>
      <family val="4"/>
    </font>
    <font>
      <i/>
      <sz val="10"/>
      <color theme="1"/>
      <name val="Lucida Sans Typewriter"/>
      <family val="3"/>
    </font>
    <font>
      <u/>
      <sz val="12"/>
      <color theme="10"/>
      <name val="Lucida Sans Typewriter"/>
      <family val="3"/>
    </font>
    <font>
      <sz val="12"/>
      <color theme="1"/>
      <name val="Lucida Sans Typewriter"/>
      <family val="3"/>
    </font>
    <font>
      <b/>
      <u/>
      <sz val="12"/>
      <color theme="10"/>
      <name val="Gill Sans MT"/>
      <family val="2"/>
      <scheme val="minor"/>
    </font>
    <font>
      <sz val="18"/>
      <color theme="1"/>
      <name val="Lucida Sans Typewriter"/>
      <family val="3"/>
    </font>
    <font>
      <sz val="18"/>
      <color theme="0"/>
      <name val="Lucida Sans Typewriter"/>
      <family val="3"/>
    </font>
    <font>
      <i/>
      <sz val="10"/>
      <color theme="0"/>
      <name val="Lucida Sans Typewriter"/>
      <family val="3"/>
    </font>
    <font>
      <sz val="10"/>
      <color theme="1"/>
      <name val="Lucida Sans Typewriter"/>
      <family val="3"/>
    </font>
    <font>
      <b/>
      <sz val="22"/>
      <color theme="1"/>
      <name val="Lucida Sans Typewriter"/>
      <family val="3"/>
    </font>
    <font>
      <b/>
      <sz val="12"/>
      <color rgb="FFB9FFED"/>
      <name val="Lato"/>
      <family val="2"/>
    </font>
    <font>
      <u/>
      <sz val="26"/>
      <color rgb="FFB9FFED"/>
      <name val="Bauhaus 93"/>
      <family val="5"/>
    </font>
    <font>
      <b/>
      <sz val="16"/>
      <color theme="1"/>
      <name val="Gill Sans MT"/>
      <family val="2"/>
      <scheme val="minor"/>
    </font>
    <font>
      <b/>
      <sz val="16"/>
      <color theme="0"/>
      <name val="Gill Sans MT"/>
      <family val="2"/>
      <scheme val="minor"/>
    </font>
    <font>
      <b/>
      <sz val="10"/>
      <color rgb="FFFF0000"/>
      <name val="Cascadia Code Light"/>
      <family val="3"/>
    </font>
    <font>
      <i/>
      <u/>
      <sz val="12"/>
      <color rgb="FF7030A0"/>
      <name val="Gill Sans MT"/>
      <family val="2"/>
      <scheme val="minor"/>
    </font>
    <font>
      <b/>
      <i/>
      <sz val="16"/>
      <color theme="1"/>
      <name val="Lucida Sans Typewriter"/>
      <family val="3"/>
    </font>
    <font>
      <b/>
      <i/>
      <sz val="16"/>
      <color theme="0"/>
      <name val="Lucida Sans Typewriter"/>
      <family val="3"/>
    </font>
    <font>
      <b/>
      <i/>
      <sz val="9"/>
      <color rgb="FF0070C0"/>
      <name val="Cascadia Mono Light"/>
      <family val="3"/>
    </font>
    <font>
      <b/>
      <sz val="11"/>
      <color rgb="FF0070C0"/>
      <name val="Cascadia Mono Light"/>
      <family val="3"/>
    </font>
    <font>
      <sz val="11"/>
      <color rgb="FF0070C0"/>
      <name val="Cascadia Mono Light"/>
      <family val="3"/>
    </font>
    <font>
      <u/>
      <sz val="16"/>
      <color theme="10"/>
      <name val="Britannic Bold"/>
      <family val="2"/>
    </font>
  </fonts>
  <fills count="35">
    <fill>
      <patternFill patternType="none"/>
    </fill>
    <fill>
      <patternFill patternType="gray125"/>
    </fill>
    <fill>
      <patternFill patternType="solid">
        <fgColor rgb="FF2E86DE"/>
        <bgColor indexed="64"/>
      </patternFill>
    </fill>
    <fill>
      <patternFill patternType="solid">
        <fgColor rgb="FFEE5253"/>
        <bgColor indexed="64"/>
      </patternFill>
    </fill>
    <fill>
      <patternFill patternType="solid">
        <fgColor theme="1" tint="4.9989318521683403E-2"/>
        <bgColor indexed="64"/>
      </patternFill>
    </fill>
    <fill>
      <patternFill patternType="solid">
        <fgColor rgb="FFFFFF99"/>
        <bgColor indexed="64"/>
      </patternFill>
    </fill>
    <fill>
      <patternFill patternType="solid">
        <fgColor rgb="FFFFCC99"/>
      </patternFill>
    </fill>
    <fill>
      <patternFill patternType="solid">
        <fgColor rgb="FFFFFFCC"/>
      </patternFill>
    </fill>
    <fill>
      <patternFill patternType="solid">
        <fgColor rgb="FFFF0000"/>
        <bgColor indexed="64"/>
      </patternFill>
    </fill>
    <fill>
      <patternFill patternType="solid">
        <fgColor theme="1"/>
        <bgColor indexed="64"/>
      </patternFill>
    </fill>
    <fill>
      <patternFill patternType="solid">
        <fgColor theme="8" tint="0.59999389629810485"/>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rgb="FF93F1F1"/>
        <bgColor indexed="64"/>
      </patternFill>
    </fill>
    <fill>
      <patternFill patternType="solid">
        <fgColor rgb="FFB9FFED"/>
        <bgColor indexed="64"/>
      </patternFill>
    </fill>
    <fill>
      <patternFill patternType="solid">
        <fgColor rgb="FF7030A0"/>
        <bgColor indexed="64"/>
      </patternFill>
    </fill>
    <fill>
      <patternFill patternType="solid">
        <fgColor rgb="FF1E345C"/>
        <bgColor indexed="64"/>
      </patternFill>
    </fill>
    <fill>
      <patternFill patternType="solid">
        <fgColor rgb="FF9933FF"/>
        <bgColor indexed="64"/>
      </patternFill>
    </fill>
    <fill>
      <patternFill patternType="solid">
        <fgColor rgb="FFFFFF00"/>
        <bgColor indexed="64"/>
      </patternFill>
    </fill>
    <fill>
      <patternFill patternType="solid">
        <fgColor rgb="FF66FF9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FFFF71"/>
        <bgColor indexed="64"/>
      </patternFill>
    </fill>
    <fill>
      <patternFill patternType="solid">
        <fgColor theme="4" tint="0.39997558519241921"/>
        <bgColor indexed="64"/>
      </patternFill>
    </fill>
    <fill>
      <patternFill patternType="solid">
        <fgColor rgb="FFC1DBF5"/>
        <bgColor indexed="64"/>
      </patternFill>
    </fill>
    <fill>
      <patternFill patternType="solid">
        <fgColor theme="0" tint="-4.9989318521683403E-2"/>
        <bgColor indexed="64"/>
      </patternFill>
    </fill>
    <fill>
      <patternFill patternType="solid">
        <fgColor rgb="FFFF33CC"/>
        <bgColor indexed="64"/>
      </patternFill>
    </fill>
    <fill>
      <patternFill patternType="gray0625">
        <fgColor theme="4" tint="0.39994506668294322"/>
        <bgColor rgb="FFFF33CC"/>
      </patternFill>
    </fill>
    <fill>
      <patternFill patternType="solid">
        <fgColor rgb="FF002060"/>
        <bgColor indexed="64"/>
      </patternFill>
    </fill>
    <fill>
      <patternFill patternType="solid">
        <fgColor theme="4" tint="0.59999389629810485"/>
        <bgColor indexed="64"/>
      </patternFill>
    </fill>
    <fill>
      <patternFill patternType="solid">
        <fgColor theme="7"/>
        <bgColor indexed="64"/>
      </patternFill>
    </fill>
  </fills>
  <borders count="70">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right/>
      <top/>
      <bottom style="medium">
        <color indexed="64"/>
      </bottom>
      <diagonal/>
    </border>
    <border>
      <left/>
      <right/>
      <top style="medium">
        <color indexed="64"/>
      </top>
      <bottom/>
      <diagonal/>
    </border>
    <border>
      <left style="thick">
        <color rgb="FFFF33CC"/>
      </left>
      <right style="thick">
        <color rgb="FFFF33CC"/>
      </right>
      <top/>
      <bottom/>
      <diagonal/>
    </border>
    <border>
      <left/>
      <right/>
      <top style="thick">
        <color rgb="FFFF33CC"/>
      </top>
      <bottom style="thick">
        <color rgb="FFFF33CC"/>
      </bottom>
      <diagonal/>
    </border>
    <border>
      <left style="thick">
        <color rgb="FFFF33CC"/>
      </left>
      <right/>
      <top style="thick">
        <color rgb="FFFF33CC"/>
      </top>
      <bottom/>
      <diagonal/>
    </border>
    <border>
      <left style="thick">
        <color rgb="FFFF33CC"/>
      </left>
      <right/>
      <top/>
      <bottom style="thick">
        <color rgb="FFFF33CC"/>
      </bottom>
      <diagonal/>
    </border>
    <border>
      <left/>
      <right style="thick">
        <color rgb="FFFF33CC"/>
      </right>
      <top/>
      <bottom style="thick">
        <color rgb="FFFF33CC"/>
      </bottom>
      <diagonal/>
    </border>
    <border>
      <left/>
      <right style="thick">
        <color rgb="FFFF33CC"/>
      </right>
      <top style="thick">
        <color rgb="FFFF33CC"/>
      </top>
      <bottom/>
      <diagonal/>
    </border>
    <border>
      <left/>
      <right style="thick">
        <color rgb="FFFF33CC"/>
      </right>
      <top/>
      <bottom style="medium">
        <color indexed="64"/>
      </bottom>
      <diagonal/>
    </border>
    <border>
      <left/>
      <right/>
      <top style="medium">
        <color theme="1"/>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thick">
        <color rgb="FFFF33CC"/>
      </left>
      <right style="medium">
        <color theme="1"/>
      </right>
      <top style="medium">
        <color theme="1"/>
      </top>
      <bottom style="thick">
        <color rgb="FFFF33CC"/>
      </bottom>
      <diagonal/>
    </border>
    <border>
      <left/>
      <right/>
      <top style="medium">
        <color theme="1"/>
      </top>
      <bottom style="thick">
        <color rgb="FFFF33CC"/>
      </bottom>
      <diagonal/>
    </border>
    <border>
      <left/>
      <right style="thick">
        <color rgb="FFFF33CC"/>
      </right>
      <top style="medium">
        <color theme="1"/>
      </top>
      <bottom style="thick">
        <color rgb="FFFF33CC"/>
      </bottom>
      <diagonal/>
    </border>
    <border>
      <left style="thick">
        <color theme="1"/>
      </left>
      <right/>
      <top style="thick">
        <color theme="4"/>
      </top>
      <bottom style="medium">
        <color indexed="64"/>
      </bottom>
      <diagonal/>
    </border>
    <border>
      <left style="medium">
        <color theme="1"/>
      </left>
      <right style="medium">
        <color theme="1"/>
      </right>
      <top style="medium">
        <color theme="1"/>
      </top>
      <bottom style="thick">
        <color rgb="FFFF33CC"/>
      </bottom>
      <diagonal/>
    </border>
    <border>
      <left style="thick">
        <color theme="1"/>
      </left>
      <right/>
      <top/>
      <bottom style="thick">
        <color theme="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theme="1"/>
      </left>
      <right/>
      <top/>
      <bottom/>
      <diagonal/>
    </border>
    <border>
      <left/>
      <right style="thick">
        <color indexed="64"/>
      </right>
      <top/>
      <bottom/>
      <diagonal/>
    </border>
    <border>
      <left style="thick">
        <color theme="1"/>
      </left>
      <right/>
      <top/>
      <bottom style="medium">
        <color indexed="64"/>
      </bottom>
      <diagonal/>
    </border>
    <border>
      <left/>
      <right style="thick">
        <color indexed="64"/>
      </right>
      <top/>
      <bottom style="medium">
        <color indexed="64"/>
      </bottom>
      <diagonal/>
    </border>
    <border>
      <left/>
      <right/>
      <top style="thick">
        <color indexed="64"/>
      </top>
      <bottom/>
      <diagonal/>
    </border>
    <border>
      <left/>
      <right/>
      <top/>
      <bottom style="thick">
        <color indexed="64"/>
      </bottom>
      <diagonal/>
    </border>
    <border>
      <left/>
      <right style="thin">
        <color indexed="64"/>
      </right>
      <top style="medium">
        <color indexed="64"/>
      </top>
      <bottom/>
      <diagonal/>
    </border>
    <border>
      <left/>
      <right/>
      <top style="thick">
        <color theme="4"/>
      </top>
      <bottom/>
      <diagonal/>
    </border>
    <border>
      <left/>
      <right style="thin">
        <color indexed="64"/>
      </right>
      <top/>
      <bottom style="medium">
        <color theme="1"/>
      </bottom>
      <diagonal/>
    </border>
    <border>
      <left style="thick">
        <color indexed="64"/>
      </left>
      <right style="thick">
        <color indexed="64"/>
      </right>
      <top style="thick">
        <color indexed="64"/>
      </top>
      <bottom/>
      <diagonal/>
    </border>
    <border>
      <left style="thick">
        <color indexed="64"/>
      </left>
      <right/>
      <top/>
      <bottom/>
      <diagonal/>
    </border>
    <border>
      <left style="thick">
        <color rgb="FFFF33CC"/>
      </left>
      <right/>
      <top style="medium">
        <color theme="1"/>
      </top>
      <bottom style="thick">
        <color rgb="FFFF33CC"/>
      </bottom>
      <diagonal/>
    </border>
    <border>
      <left style="thick">
        <color rgb="FFFF33CC"/>
      </left>
      <right/>
      <top/>
      <bottom/>
      <diagonal/>
    </border>
    <border>
      <left style="thick">
        <color indexed="64"/>
      </left>
      <right style="thick">
        <color indexed="64"/>
      </right>
      <top/>
      <bottom style="thick">
        <color indexed="64"/>
      </bottom>
      <diagonal/>
    </border>
    <border>
      <left style="thick">
        <color theme="1"/>
      </left>
      <right/>
      <top style="thick">
        <color theme="1"/>
      </top>
      <bottom style="medium">
        <color indexed="64"/>
      </bottom>
      <diagonal/>
    </border>
    <border>
      <left/>
      <right style="thick">
        <color indexed="64"/>
      </right>
      <top style="thick">
        <color theme="1"/>
      </top>
      <bottom style="medium">
        <color indexed="64"/>
      </bottom>
      <diagonal/>
    </border>
    <border>
      <left/>
      <right style="medium">
        <color theme="1"/>
      </right>
      <top style="medium">
        <color theme="1"/>
      </top>
      <bottom style="medium">
        <color theme="1"/>
      </bottom>
      <diagonal/>
    </border>
  </borders>
  <cellStyleXfs count="10">
    <xf numFmtId="0" fontId="0" fillId="0" borderId="0"/>
    <xf numFmtId="43" fontId="1"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6" borderId="3" applyNumberFormat="0" applyAlignment="0" applyProtection="0"/>
    <xf numFmtId="0" fontId="1" fillId="7" borderId="4" applyNumberFormat="0" applyFont="0" applyAlignment="0" applyProtection="0"/>
    <xf numFmtId="0" fontId="11" fillId="0" borderId="0" applyNumberFormat="0" applyFill="0" applyBorder="0" applyAlignment="0" applyProtection="0"/>
    <xf numFmtId="0" fontId="66" fillId="31" borderId="8" applyNumberFormat="0" applyProtection="0">
      <alignment horizontal="left" vertical="distributed" wrapText="1" indent="1"/>
    </xf>
  </cellStyleXfs>
  <cellXfs count="288">
    <xf numFmtId="0" fontId="0" fillId="0" borderId="0" xfId="0"/>
    <xf numFmtId="0" fontId="2" fillId="0" borderId="0" xfId="0" applyFont="1"/>
    <xf numFmtId="0" fontId="4" fillId="2" borderId="0" xfId="0" applyFont="1" applyFill="1" applyAlignment="1">
      <alignment horizontal="center" vertical="center"/>
    </xf>
    <xf numFmtId="0" fontId="6" fillId="0" borderId="0" xfId="2"/>
    <xf numFmtId="22" fontId="0" fillId="0" borderId="0" xfId="0" applyNumberFormat="1"/>
    <xf numFmtId="0" fontId="0" fillId="0" borderId="0" xfId="0" applyNumberFormat="1"/>
    <xf numFmtId="0" fontId="0" fillId="9" borderId="0" xfId="0" applyFill="1"/>
    <xf numFmtId="14" fontId="0" fillId="0" borderId="0" xfId="0" applyNumberFormat="1"/>
    <xf numFmtId="0" fontId="0" fillId="0" borderId="0" xfId="0" applyFill="1"/>
    <xf numFmtId="0" fontId="15" fillId="13" borderId="0" xfId="0" applyFont="1" applyFill="1" applyAlignment="1">
      <alignment horizontal="left" indent="2"/>
    </xf>
    <xf numFmtId="0" fontId="15" fillId="0" borderId="10" xfId="0" applyFont="1" applyBorder="1"/>
    <xf numFmtId="0" fontId="15" fillId="0" borderId="13" xfId="0" applyFont="1" applyBorder="1"/>
    <xf numFmtId="0" fontId="15" fillId="0" borderId="11" xfId="0" applyFont="1" applyBorder="1"/>
    <xf numFmtId="0" fontId="15" fillId="0" borderId="0" xfId="0" applyFont="1"/>
    <xf numFmtId="0" fontId="15" fillId="0" borderId="5" xfId="0" applyFont="1" applyBorder="1"/>
    <xf numFmtId="0" fontId="16" fillId="0" borderId="6" xfId="5" applyFont="1" applyBorder="1"/>
    <xf numFmtId="0" fontId="15" fillId="0" borderId="7" xfId="0" applyFont="1" applyBorder="1"/>
    <xf numFmtId="0" fontId="17" fillId="0" borderId="11" xfId="0" applyFont="1" applyBorder="1"/>
    <xf numFmtId="0" fontId="15" fillId="13" borderId="11" xfId="0" applyFont="1" applyFill="1" applyBorder="1"/>
    <xf numFmtId="0" fontId="16" fillId="13" borderId="8" xfId="9" applyFont="1" applyFill="1">
      <alignment horizontal="left" vertical="distributed" wrapText="1" indent="1"/>
    </xf>
    <xf numFmtId="0" fontId="18" fillId="13" borderId="11" xfId="8" applyFont="1" applyFill="1" applyBorder="1" applyAlignment="1">
      <alignment horizontal="left" indent="2"/>
    </xf>
    <xf numFmtId="0" fontId="15" fillId="13" borderId="0" xfId="0" applyFont="1" applyFill="1"/>
    <xf numFmtId="0" fontId="18" fillId="0" borderId="11" xfId="8" applyFont="1" applyBorder="1"/>
    <xf numFmtId="0" fontId="15" fillId="0" borderId="11" xfId="0" applyFont="1" applyBorder="1" applyAlignment="1">
      <alignment horizontal="left" indent="2"/>
    </xf>
    <xf numFmtId="0" fontId="18" fillId="0" borderId="11" xfId="8" applyFont="1" applyBorder="1" applyAlignment="1">
      <alignment horizontal="left" indent="3"/>
    </xf>
    <xf numFmtId="0" fontId="18" fillId="0" borderId="5" xfId="8" applyFont="1" applyBorder="1"/>
    <xf numFmtId="0" fontId="15" fillId="0" borderId="14" xfId="0" applyFont="1" applyBorder="1"/>
    <xf numFmtId="0" fontId="0" fillId="16" borderId="0" xfId="0" applyFill="1"/>
    <xf numFmtId="0" fontId="12" fillId="8" borderId="0" xfId="0" applyFont="1" applyFill="1"/>
    <xf numFmtId="0" fontId="11" fillId="0" borderId="0" xfId="8"/>
    <xf numFmtId="0" fontId="21" fillId="17" borderId="24" xfId="4" applyFont="1" applyFill="1" applyBorder="1" applyAlignment="1">
      <alignment vertical="center"/>
    </xf>
    <xf numFmtId="0" fontId="7" fillId="16" borderId="0" xfId="3" applyFill="1" applyBorder="1"/>
    <xf numFmtId="0" fontId="0" fillId="16" borderId="0" xfId="0" applyFill="1" applyBorder="1"/>
    <xf numFmtId="14" fontId="0" fillId="16" borderId="0" xfId="0" applyNumberFormat="1" applyFill="1"/>
    <xf numFmtId="0" fontId="0" fillId="14" borderId="23" xfId="0" applyFill="1" applyBorder="1"/>
    <xf numFmtId="0" fontId="0" fillId="14" borderId="0" xfId="0" applyFill="1" applyBorder="1"/>
    <xf numFmtId="0" fontId="0" fillId="14" borderId="18" xfId="0" applyFill="1" applyBorder="1"/>
    <xf numFmtId="0" fontId="0" fillId="18" borderId="0" xfId="0" applyFill="1" applyBorder="1"/>
    <xf numFmtId="0" fontId="0" fillId="19" borderId="0" xfId="0" applyFill="1"/>
    <xf numFmtId="0" fontId="22" fillId="19" borderId="0" xfId="0" applyFont="1" applyFill="1" applyAlignment="1">
      <alignment horizontal="right" vertical="top"/>
    </xf>
    <xf numFmtId="0" fontId="21" fillId="19" borderId="20" xfId="4" applyFont="1" applyFill="1" applyBorder="1" applyAlignment="1">
      <alignment vertical="center"/>
    </xf>
    <xf numFmtId="0" fontId="0" fillId="18" borderId="25" xfId="0" applyFill="1" applyBorder="1"/>
    <xf numFmtId="0" fontId="0" fillId="18" borderId="19" xfId="0" applyFill="1" applyBorder="1"/>
    <xf numFmtId="0" fontId="0" fillId="18" borderId="18" xfId="0" applyFill="1" applyBorder="1"/>
    <xf numFmtId="0" fontId="0" fillId="17" borderId="18" xfId="0" applyFill="1" applyBorder="1"/>
    <xf numFmtId="0" fontId="0" fillId="9" borderId="26" xfId="0" applyFill="1" applyBorder="1"/>
    <xf numFmtId="0" fontId="0" fillId="9" borderId="27" xfId="0" applyFill="1" applyBorder="1"/>
    <xf numFmtId="0" fontId="0" fillId="9" borderId="28" xfId="0" applyFill="1" applyBorder="1"/>
    <xf numFmtId="0" fontId="0" fillId="9" borderId="29" xfId="0" applyFill="1" applyBorder="1"/>
    <xf numFmtId="0" fontId="0" fillId="9" borderId="30" xfId="0" applyFill="1" applyBorder="1"/>
    <xf numFmtId="0" fontId="0" fillId="9" borderId="31" xfId="0" applyFill="1" applyBorder="1"/>
    <xf numFmtId="0" fontId="0" fillId="18" borderId="32" xfId="0" applyFill="1" applyBorder="1"/>
    <xf numFmtId="0" fontId="0" fillId="18" borderId="33" xfId="0" applyFill="1" applyBorder="1"/>
    <xf numFmtId="0" fontId="0" fillId="9" borderId="0" xfId="0" applyFill="1" applyBorder="1"/>
    <xf numFmtId="0" fontId="24" fillId="9" borderId="0" xfId="0" applyFont="1" applyFill="1" applyAlignment="1">
      <alignment horizontal="right"/>
    </xf>
    <xf numFmtId="0" fontId="5" fillId="10" borderId="12" xfId="0" applyFont="1" applyFill="1" applyBorder="1"/>
    <xf numFmtId="0" fontId="17" fillId="20" borderId="12" xfId="0" applyFont="1" applyFill="1" applyBorder="1"/>
    <xf numFmtId="0" fontId="0" fillId="4" borderId="12" xfId="0" applyFill="1" applyBorder="1"/>
    <xf numFmtId="0" fontId="5" fillId="21" borderId="12" xfId="0" applyFont="1" applyFill="1" applyBorder="1"/>
    <xf numFmtId="0" fontId="0" fillId="12" borderId="12" xfId="0" applyFill="1" applyBorder="1"/>
    <xf numFmtId="6" fontId="0" fillId="12" borderId="12" xfId="0" applyNumberFormat="1" applyFont="1" applyFill="1" applyBorder="1"/>
    <xf numFmtId="0" fontId="25" fillId="14" borderId="0" xfId="0" applyFont="1" applyFill="1" applyBorder="1" applyAlignment="1">
      <alignment horizontal="left"/>
    </xf>
    <xf numFmtId="0" fontId="0" fillId="4" borderId="34" xfId="0" applyFill="1" applyBorder="1"/>
    <xf numFmtId="0" fontId="0" fillId="4" borderId="25" xfId="0" applyFill="1" applyBorder="1"/>
    <xf numFmtId="0" fontId="27" fillId="9" borderId="34" xfId="0" applyFont="1" applyFill="1" applyBorder="1" applyAlignment="1">
      <alignment horizontal="right"/>
    </xf>
    <xf numFmtId="0" fontId="15" fillId="9" borderId="35" xfId="0" applyFont="1" applyFill="1" applyBorder="1"/>
    <xf numFmtId="0" fontId="24" fillId="9" borderId="36" xfId="0" applyFont="1" applyFill="1" applyBorder="1" applyAlignment="1">
      <alignment horizontal="right"/>
    </xf>
    <xf numFmtId="0" fontId="24" fillId="9" borderId="38" xfId="0" applyFont="1" applyFill="1" applyBorder="1"/>
    <xf numFmtId="0" fontId="24" fillId="9" borderId="37" xfId="0" applyFont="1" applyFill="1" applyBorder="1" applyAlignment="1">
      <alignment horizontal="right"/>
    </xf>
    <xf numFmtId="0" fontId="24" fillId="9" borderId="39" xfId="0" applyFont="1" applyFill="1" applyBorder="1" applyAlignment="1">
      <alignment horizontal="right"/>
    </xf>
    <xf numFmtId="0" fontId="0" fillId="18" borderId="40" xfId="0" applyFill="1" applyBorder="1"/>
    <xf numFmtId="0" fontId="0" fillId="14" borderId="41" xfId="0" applyFill="1" applyBorder="1"/>
    <xf numFmtId="0" fontId="0" fillId="18" borderId="41" xfId="0" applyFill="1" applyBorder="1"/>
    <xf numFmtId="0" fontId="23" fillId="3" borderId="41" xfId="0" applyFont="1" applyFill="1" applyBorder="1"/>
    <xf numFmtId="0" fontId="0" fillId="19" borderId="41" xfId="0" applyFill="1" applyBorder="1"/>
    <xf numFmtId="0" fontId="0" fillId="16" borderId="18" xfId="0" applyFill="1" applyBorder="1"/>
    <xf numFmtId="0" fontId="29" fillId="9" borderId="0" xfId="0" applyFont="1" applyFill="1"/>
    <xf numFmtId="0" fontId="30" fillId="9" borderId="0" xfId="0" applyFont="1" applyFill="1" applyAlignment="1">
      <alignment horizontal="left" vertical="top"/>
    </xf>
    <xf numFmtId="0" fontId="24" fillId="9" borderId="0" xfId="0" applyFont="1" applyFill="1" applyBorder="1" applyAlignment="1">
      <alignment horizontal="right"/>
    </xf>
    <xf numFmtId="0" fontId="24" fillId="9" borderId="0" xfId="0" applyFont="1" applyFill="1" applyBorder="1"/>
    <xf numFmtId="0" fontId="0" fillId="18" borderId="42" xfId="0" applyFill="1" applyBorder="1"/>
    <xf numFmtId="0" fontId="0" fillId="19" borderId="23" xfId="0" applyFill="1" applyBorder="1"/>
    <xf numFmtId="0" fontId="0" fillId="19" borderId="19" xfId="0" applyFill="1" applyBorder="1"/>
    <xf numFmtId="0" fontId="0" fillId="19" borderId="22" xfId="0" applyFill="1" applyBorder="1"/>
    <xf numFmtId="0" fontId="0" fillId="15" borderId="44" xfId="0" applyFill="1" applyBorder="1"/>
    <xf numFmtId="0" fontId="26" fillId="7" borderId="12" xfId="7" applyFont="1" applyBorder="1" applyAlignment="1">
      <alignment horizontal="left" vertical="center" wrapText="1" indent="1"/>
    </xf>
    <xf numFmtId="0" fontId="25" fillId="14" borderId="0" xfId="0" applyFont="1" applyFill="1" applyBorder="1" applyAlignment="1">
      <alignment horizontal="center"/>
    </xf>
    <xf numFmtId="0" fontId="37" fillId="9" borderId="0" xfId="0" applyFont="1" applyFill="1" applyAlignment="1">
      <alignment horizontal="right"/>
    </xf>
    <xf numFmtId="0" fontId="25" fillId="14" borderId="16" xfId="0" applyFont="1" applyFill="1" applyBorder="1" applyAlignment="1">
      <alignment horizontal="center"/>
    </xf>
    <xf numFmtId="0" fontId="43" fillId="12" borderId="12" xfId="7" applyFont="1" applyFill="1" applyBorder="1" applyAlignment="1">
      <alignment horizontal="left" vertical="center" wrapText="1" indent="1"/>
    </xf>
    <xf numFmtId="0" fontId="45" fillId="24" borderId="12" xfId="7" applyFont="1" applyFill="1" applyBorder="1" applyAlignment="1">
      <alignment horizontal="left" vertical="center" wrapText="1" indent="1"/>
    </xf>
    <xf numFmtId="0" fontId="43" fillId="24" borderId="12" xfId="7" applyFont="1" applyFill="1" applyBorder="1" applyAlignment="1">
      <alignment horizontal="left" vertical="center" wrapText="1" indent="1"/>
    </xf>
    <xf numFmtId="0" fontId="45" fillId="23" borderId="12" xfId="7" applyFont="1" applyFill="1" applyBorder="1" applyAlignment="1">
      <alignment horizontal="left" vertical="center" wrapText="1" indent="1"/>
    </xf>
    <xf numFmtId="0" fontId="45" fillId="7" borderId="12" xfId="7" applyFont="1" applyBorder="1" applyAlignment="1">
      <alignment horizontal="left" vertical="center" wrapText="1" indent="1"/>
    </xf>
    <xf numFmtId="0" fontId="46" fillId="19" borderId="47" xfId="4" applyFont="1" applyFill="1" applyBorder="1" applyAlignment="1">
      <alignment horizontal="left" vertical="center"/>
    </xf>
    <xf numFmtId="0" fontId="41" fillId="23" borderId="12" xfId="7" applyFont="1" applyFill="1" applyBorder="1" applyAlignment="1">
      <alignment horizontal="left" vertical="center" wrapText="1" indent="1"/>
    </xf>
    <xf numFmtId="0" fontId="14" fillId="24" borderId="12" xfId="7" applyFont="1" applyFill="1" applyBorder="1" applyAlignment="1">
      <alignment horizontal="center" vertical="center" wrapText="1"/>
    </xf>
    <xf numFmtId="0" fontId="14" fillId="12" borderId="12" xfId="7" applyFont="1" applyFill="1" applyBorder="1" applyAlignment="1">
      <alignment horizontal="center" vertical="center" wrapText="1"/>
    </xf>
    <xf numFmtId="0" fontId="25" fillId="14" borderId="16" xfId="0" applyFont="1" applyFill="1" applyBorder="1" applyAlignment="1">
      <alignment horizontal="center"/>
    </xf>
    <xf numFmtId="0" fontId="46" fillId="19" borderId="48" xfId="4" applyFont="1" applyFill="1" applyBorder="1" applyAlignment="1">
      <alignment horizontal="left" vertical="center"/>
    </xf>
    <xf numFmtId="0" fontId="46" fillId="19" borderId="11" xfId="4" applyFont="1" applyFill="1" applyBorder="1" applyAlignment="1">
      <alignment horizontal="left" vertical="center"/>
    </xf>
    <xf numFmtId="1" fontId="40" fillId="16" borderId="49" xfId="0" applyNumberFormat="1" applyFont="1" applyFill="1" applyBorder="1" applyAlignment="1">
      <alignment horizontal="center" vertical="center"/>
    </xf>
    <xf numFmtId="0" fontId="25" fillId="16" borderId="50" xfId="0" applyFont="1" applyFill="1" applyBorder="1" applyAlignment="1">
      <alignment horizontal="right"/>
    </xf>
    <xf numFmtId="0" fontId="36" fillId="16" borderId="51" xfId="0" applyFont="1" applyFill="1" applyBorder="1" applyAlignment="1">
      <alignment horizontal="center"/>
    </xf>
    <xf numFmtId="0" fontId="25" fillId="16" borderId="57" xfId="0" applyFont="1" applyFill="1" applyBorder="1" applyAlignment="1">
      <alignment horizontal="right"/>
    </xf>
    <xf numFmtId="0" fontId="0" fillId="16" borderId="58" xfId="0" applyFill="1" applyBorder="1"/>
    <xf numFmtId="0" fontId="25" fillId="16" borderId="52" xfId="0" applyFont="1" applyFill="1" applyBorder="1" applyAlignment="1">
      <alignment horizontal="right"/>
    </xf>
    <xf numFmtId="0" fontId="6" fillId="24" borderId="12" xfId="2" applyFill="1" applyBorder="1" applyAlignment="1">
      <alignment horizontal="center" vertical="center" wrapText="1"/>
    </xf>
    <xf numFmtId="0" fontId="6" fillId="12" borderId="12" xfId="2" applyFill="1" applyBorder="1" applyAlignment="1">
      <alignment horizontal="center" vertical="center" wrapText="1"/>
    </xf>
    <xf numFmtId="1" fontId="40" fillId="24" borderId="13" xfId="0" applyNumberFormat="1" applyFont="1" applyFill="1" applyBorder="1" applyAlignment="1">
      <alignment horizontal="center" vertical="center" wrapText="1"/>
    </xf>
    <xf numFmtId="0" fontId="0" fillId="18" borderId="31" xfId="0" applyFill="1" applyBorder="1"/>
    <xf numFmtId="0" fontId="46" fillId="19" borderId="47" xfId="4" applyFont="1" applyFill="1" applyBorder="1" applyAlignment="1">
      <alignment horizontal="center" vertical="center"/>
    </xf>
    <xf numFmtId="0" fontId="0" fillId="16" borderId="20" xfId="0" applyFill="1" applyBorder="1"/>
    <xf numFmtId="0" fontId="0" fillId="16" borderId="21" xfId="0" applyFill="1" applyBorder="1"/>
    <xf numFmtId="0" fontId="0" fillId="16" borderId="17" xfId="0" applyFill="1" applyBorder="1"/>
    <xf numFmtId="0" fontId="14" fillId="24" borderId="7" xfId="7" applyFont="1" applyFill="1" applyBorder="1" applyAlignment="1">
      <alignment horizontal="center" vertical="center" wrapText="1"/>
    </xf>
    <xf numFmtId="0" fontId="46" fillId="19" borderId="59" xfId="4" applyFont="1" applyFill="1" applyBorder="1" applyAlignment="1">
      <alignment horizontal="center" vertical="center"/>
    </xf>
    <xf numFmtId="0" fontId="46" fillId="19" borderId="48" xfId="4" applyFont="1" applyFill="1" applyBorder="1" applyAlignment="1">
      <alignment horizontal="center" vertical="center"/>
    </xf>
    <xf numFmtId="0" fontId="0" fillId="19" borderId="18" xfId="0" applyFill="1" applyBorder="1"/>
    <xf numFmtId="0" fontId="21" fillId="19" borderId="18" xfId="4" applyFont="1" applyFill="1" applyBorder="1" applyAlignment="1">
      <alignment vertical="center"/>
    </xf>
    <xf numFmtId="1" fontId="42" fillId="12" borderId="12" xfId="0" applyNumberFormat="1" applyFont="1" applyFill="1" applyBorder="1" applyAlignment="1">
      <alignment horizontal="center" vertical="center"/>
    </xf>
    <xf numFmtId="1" fontId="40" fillId="12" borderId="12" xfId="0" applyNumberFormat="1" applyFont="1" applyFill="1" applyBorder="1" applyAlignment="1">
      <alignment horizontal="center" vertical="center" wrapText="1"/>
    </xf>
    <xf numFmtId="1" fontId="42" fillId="24" borderId="12" xfId="0" applyNumberFormat="1" applyFont="1" applyFill="1" applyBorder="1" applyAlignment="1">
      <alignment horizontal="center" vertical="center"/>
    </xf>
    <xf numFmtId="1" fontId="40" fillId="24" borderId="12" xfId="0" applyNumberFormat="1" applyFont="1" applyFill="1" applyBorder="1" applyAlignment="1">
      <alignment horizontal="center" vertical="center" wrapText="1"/>
    </xf>
    <xf numFmtId="1" fontId="42" fillId="22" borderId="12" xfId="0" applyNumberFormat="1" applyFont="1" applyFill="1" applyBorder="1" applyAlignment="1">
      <alignment horizontal="center" vertical="center"/>
    </xf>
    <xf numFmtId="0" fontId="28" fillId="2" borderId="60" xfId="3" applyFont="1" applyFill="1" applyBorder="1" applyAlignment="1">
      <alignment horizontal="center"/>
    </xf>
    <xf numFmtId="0" fontId="21" fillId="19" borderId="61" xfId="4" applyFont="1" applyFill="1" applyBorder="1" applyAlignment="1">
      <alignment vertical="center"/>
    </xf>
    <xf numFmtId="0" fontId="46" fillId="19" borderId="12" xfId="4" applyFont="1" applyFill="1" applyBorder="1" applyAlignment="1">
      <alignment horizontal="center" vertical="center"/>
    </xf>
    <xf numFmtId="0" fontId="46" fillId="19" borderId="12" xfId="4" applyFont="1" applyFill="1" applyBorder="1" applyAlignment="1">
      <alignment horizontal="left" vertical="center"/>
    </xf>
    <xf numFmtId="1" fontId="22" fillId="22" borderId="12" xfId="0" applyNumberFormat="1" applyFont="1" applyFill="1" applyBorder="1" applyAlignment="1">
      <alignment horizontal="right" vertical="top"/>
    </xf>
    <xf numFmtId="1" fontId="40" fillId="16" borderId="62" xfId="0" applyNumberFormat="1" applyFont="1" applyFill="1" applyBorder="1" applyAlignment="1">
      <alignment horizontal="center" vertical="center"/>
    </xf>
    <xf numFmtId="0" fontId="36" fillId="16" borderId="63" xfId="0" applyFont="1" applyFill="1" applyBorder="1" applyAlignment="1">
      <alignment horizontal="center"/>
    </xf>
    <xf numFmtId="0" fontId="46" fillId="19" borderId="12" xfId="4" applyFont="1" applyFill="1" applyBorder="1" applyAlignment="1">
      <alignment horizontal="center" vertical="center" wrapText="1"/>
    </xf>
    <xf numFmtId="0" fontId="43" fillId="12" borderId="12" xfId="7" applyFont="1" applyFill="1" applyBorder="1" applyAlignment="1">
      <alignment horizontal="center" vertical="center" wrapText="1"/>
    </xf>
    <xf numFmtId="0" fontId="44" fillId="12" borderId="12" xfId="7" applyFont="1" applyFill="1" applyBorder="1" applyAlignment="1">
      <alignment horizontal="center" vertical="center" wrapText="1"/>
    </xf>
    <xf numFmtId="0" fontId="41" fillId="24" borderId="12" xfId="7" applyFont="1" applyFill="1" applyBorder="1" applyAlignment="1">
      <alignment horizontal="center" vertical="center" wrapText="1"/>
    </xf>
    <xf numFmtId="0" fontId="0" fillId="18" borderId="64" xfId="0" applyFill="1" applyBorder="1"/>
    <xf numFmtId="0" fontId="0" fillId="18" borderId="24" xfId="0" applyFill="1" applyBorder="1"/>
    <xf numFmtId="0" fontId="0" fillId="18" borderId="65" xfId="0" applyFill="1" applyBorder="1"/>
    <xf numFmtId="1" fontId="48" fillId="12" borderId="12" xfId="0" applyNumberFormat="1" applyFont="1" applyFill="1" applyBorder="1" applyAlignment="1">
      <alignment horizontal="center" vertical="center" wrapText="1"/>
    </xf>
    <xf numFmtId="0" fontId="49" fillId="12" borderId="12" xfId="2" applyFont="1" applyFill="1" applyBorder="1" applyAlignment="1">
      <alignment horizontal="center" vertical="center" wrapText="1"/>
    </xf>
    <xf numFmtId="0" fontId="50" fillId="12" borderId="12" xfId="7" applyFont="1" applyFill="1" applyBorder="1" applyAlignment="1">
      <alignment horizontal="center" vertical="center" wrapText="1"/>
    </xf>
    <xf numFmtId="0" fontId="51" fillId="12" borderId="12" xfId="7" applyFont="1" applyFill="1" applyBorder="1" applyAlignment="1">
      <alignment horizontal="left" vertical="center" wrapText="1" indent="1"/>
    </xf>
    <xf numFmtId="0" fontId="52" fillId="12" borderId="12" xfId="7" applyFont="1" applyFill="1" applyBorder="1" applyAlignment="1">
      <alignment horizontal="left" vertical="center" wrapText="1" indent="1"/>
    </xf>
    <xf numFmtId="1" fontId="48" fillId="24" borderId="12" xfId="0" applyNumberFormat="1" applyFont="1" applyFill="1" applyBorder="1" applyAlignment="1">
      <alignment horizontal="center" vertical="center" wrapText="1"/>
    </xf>
    <xf numFmtId="0" fontId="49" fillId="24" borderId="12" xfId="2" applyFont="1" applyFill="1" applyBorder="1" applyAlignment="1">
      <alignment horizontal="center" vertical="center" wrapText="1"/>
    </xf>
    <xf numFmtId="0" fontId="50" fillId="24" borderId="12" xfId="7" applyFont="1" applyFill="1" applyBorder="1" applyAlignment="1">
      <alignment horizontal="center" vertical="center" wrapText="1"/>
    </xf>
    <xf numFmtId="1" fontId="48" fillId="24" borderId="12" xfId="0" applyNumberFormat="1" applyFont="1" applyFill="1" applyBorder="1" applyAlignment="1">
      <alignment horizontal="center" vertical="center"/>
    </xf>
    <xf numFmtId="0" fontId="53" fillId="24" borderId="12" xfId="7" applyFont="1" applyFill="1" applyBorder="1" applyAlignment="1">
      <alignment horizontal="left" vertical="center" wrapText="1" indent="1"/>
    </xf>
    <xf numFmtId="0" fontId="50" fillId="22" borderId="12" xfId="7" applyFont="1" applyFill="1" applyBorder="1" applyAlignment="1">
      <alignment horizontal="right" vertical="center" wrapText="1" indent="1"/>
    </xf>
    <xf numFmtId="0" fontId="54" fillId="11" borderId="12" xfId="2" applyFont="1" applyFill="1" applyBorder="1" applyAlignment="1">
      <alignment horizontal="center" vertical="center" wrapText="1"/>
    </xf>
    <xf numFmtId="0" fontId="53" fillId="22" borderId="12" xfId="7" applyFont="1" applyFill="1" applyBorder="1" applyAlignment="1">
      <alignment horizontal="left" vertical="center" wrapText="1" indent="1"/>
    </xf>
    <xf numFmtId="0" fontId="51" fillId="22" borderId="12" xfId="7" applyFont="1" applyFill="1" applyBorder="1" applyAlignment="1">
      <alignment horizontal="left" vertical="center" wrapText="1" indent="1"/>
    </xf>
    <xf numFmtId="0" fontId="55" fillId="22" borderId="12" xfId="7" applyFont="1" applyFill="1" applyBorder="1" applyAlignment="1">
      <alignment horizontal="left" vertical="center" wrapText="1" indent="1"/>
    </xf>
    <xf numFmtId="0" fontId="57" fillId="0" borderId="0" xfId="0" applyFont="1" applyAlignment="1">
      <alignment horizontal="left" vertical="center" wrapText="1" indent="2"/>
    </xf>
    <xf numFmtId="0" fontId="59" fillId="0" borderId="0" xfId="0" applyFont="1" applyAlignment="1">
      <alignment horizontal="left" vertical="center" wrapText="1" indent="2"/>
    </xf>
    <xf numFmtId="0" fontId="59" fillId="0" borderId="0" xfId="0" quotePrefix="1" applyFont="1" applyAlignment="1">
      <alignment horizontal="right" vertical="center" wrapText="1" indent="2"/>
    </xf>
    <xf numFmtId="0" fontId="61" fillId="0" borderId="0" xfId="0" applyFont="1" applyAlignment="1">
      <alignment horizontal="center" vertical="center" wrapText="1"/>
    </xf>
    <xf numFmtId="0" fontId="60" fillId="0" borderId="0" xfId="2" applyFont="1" applyAlignment="1">
      <alignment horizontal="right" vertical="center" wrapText="1" indent="2"/>
    </xf>
    <xf numFmtId="0" fontId="61" fillId="8" borderId="0" xfId="0" applyFont="1" applyFill="1" applyAlignment="1">
      <alignment horizontal="center" vertical="center" wrapText="1"/>
    </xf>
    <xf numFmtId="0" fontId="61" fillId="20" borderId="0" xfId="0" applyFont="1" applyFill="1" applyAlignment="1">
      <alignment horizontal="center" vertical="center" wrapText="1"/>
    </xf>
    <xf numFmtId="0" fontId="57" fillId="20" borderId="0" xfId="0" applyFont="1" applyFill="1" applyAlignment="1">
      <alignment horizontal="left" vertical="center" wrapText="1" indent="2"/>
    </xf>
    <xf numFmtId="0" fontId="62" fillId="11" borderId="0" xfId="0" applyFont="1" applyFill="1" applyAlignment="1">
      <alignment horizontal="center" vertical="center" wrapText="1"/>
    </xf>
    <xf numFmtId="0" fontId="63" fillId="11" borderId="0" xfId="0" applyFont="1" applyFill="1" applyAlignment="1">
      <alignment horizontal="left" vertical="center" wrapText="1" indent="2"/>
    </xf>
    <xf numFmtId="0" fontId="61" fillId="11" borderId="0" xfId="0" applyFont="1" applyFill="1" applyAlignment="1">
      <alignment horizontal="center" vertical="center" wrapText="1"/>
    </xf>
    <xf numFmtId="0" fontId="57" fillId="11" borderId="0" xfId="0" applyFont="1" applyFill="1" applyAlignment="1">
      <alignment horizontal="left" vertical="center" wrapText="1" indent="2"/>
    </xf>
    <xf numFmtId="0" fontId="57" fillId="25" borderId="0" xfId="0" applyFont="1" applyFill="1" applyAlignment="1">
      <alignment horizontal="left" vertical="center" wrapText="1" indent="2"/>
    </xf>
    <xf numFmtId="0" fontId="61" fillId="27" borderId="0" xfId="0" applyFont="1" applyFill="1" applyAlignment="1">
      <alignment horizontal="center" vertical="center" wrapText="1"/>
    </xf>
    <xf numFmtId="0" fontId="57" fillId="27" borderId="0" xfId="0" applyFont="1" applyFill="1" applyAlignment="1">
      <alignment horizontal="left" vertical="center" wrapText="1" indent="2"/>
    </xf>
    <xf numFmtId="0" fontId="59" fillId="27" borderId="0" xfId="0" applyFont="1" applyFill="1" applyAlignment="1">
      <alignment horizontal="left" vertical="center" wrapText="1" indent="2"/>
    </xf>
    <xf numFmtId="0" fontId="9" fillId="28" borderId="2" xfId="5" applyFill="1" applyAlignment="1">
      <alignment horizontal="center" vertical="center" wrapText="1"/>
    </xf>
    <xf numFmtId="0" fontId="9" fillId="28" borderId="2" xfId="5" applyFill="1" applyAlignment="1">
      <alignment horizontal="right" vertical="center" wrapText="1" indent="2"/>
    </xf>
    <xf numFmtId="0" fontId="0" fillId="28" borderId="2" xfId="0" applyFill="1" applyBorder="1" applyAlignment="1">
      <alignment horizontal="center" vertical="center" wrapText="1"/>
    </xf>
    <xf numFmtId="0" fontId="56" fillId="28" borderId="2" xfId="0" applyFont="1" applyFill="1" applyBorder="1" applyAlignment="1">
      <alignment horizontal="left" vertical="center" wrapText="1" indent="2"/>
    </xf>
    <xf numFmtId="0" fontId="0" fillId="28" borderId="2" xfId="0" applyFill="1" applyBorder="1" applyAlignment="1">
      <alignment horizontal="left" vertical="center" wrapText="1" indent="2"/>
    </xf>
    <xf numFmtId="0" fontId="59" fillId="11" borderId="0" xfId="0" applyFont="1" applyFill="1" applyAlignment="1">
      <alignment horizontal="left" vertical="center" wrapText="1" indent="2"/>
    </xf>
    <xf numFmtId="0" fontId="59" fillId="20" borderId="0" xfId="0" applyFont="1" applyFill="1" applyAlignment="1">
      <alignment horizontal="left" vertical="center" wrapText="1" indent="2"/>
    </xf>
    <xf numFmtId="0" fontId="59" fillId="25" borderId="0" xfId="0" applyFont="1" applyFill="1" applyAlignment="1">
      <alignment horizontal="left" vertical="center" wrapText="1" indent="2"/>
    </xf>
    <xf numFmtId="0" fontId="64" fillId="11" borderId="0" xfId="0" applyFont="1" applyFill="1" applyAlignment="1">
      <alignment horizontal="left" vertical="center" wrapText="1" indent="2"/>
    </xf>
    <xf numFmtId="0" fontId="65" fillId="11" borderId="0" xfId="0" applyFont="1" applyFill="1" applyAlignment="1">
      <alignment horizontal="right" vertical="center" wrapText="1" indent="2"/>
    </xf>
    <xf numFmtId="0" fontId="65" fillId="0" borderId="0" xfId="0" applyFont="1" applyAlignment="1">
      <alignment horizontal="right" vertical="center" wrapText="1" indent="2"/>
    </xf>
    <xf numFmtId="0" fontId="65" fillId="27" borderId="0" xfId="0" applyFont="1" applyFill="1" applyAlignment="1">
      <alignment horizontal="right" vertical="center" wrapText="1" indent="2"/>
    </xf>
    <xf numFmtId="0" fontId="65" fillId="25" borderId="0" xfId="0" applyFont="1" applyFill="1" applyAlignment="1">
      <alignment horizontal="right" vertical="center" wrapText="1" indent="2"/>
    </xf>
    <xf numFmtId="49" fontId="58" fillId="0" borderId="0" xfId="2" applyNumberFormat="1" applyFont="1" applyAlignment="1">
      <alignment horizontal="center" vertical="center" wrapText="1"/>
    </xf>
    <xf numFmtId="49" fontId="59" fillId="0" borderId="0" xfId="0" applyNumberFormat="1" applyFont="1" applyAlignment="1">
      <alignment horizontal="center" vertical="center" wrapText="1"/>
    </xf>
    <xf numFmtId="49" fontId="59" fillId="29" borderId="0" xfId="0" applyNumberFormat="1" applyFont="1" applyFill="1" applyAlignment="1">
      <alignment horizontal="center" vertical="center" wrapText="1"/>
    </xf>
    <xf numFmtId="49" fontId="59" fillId="25" borderId="0" xfId="0" applyNumberFormat="1" applyFont="1" applyFill="1" applyAlignment="1">
      <alignment horizontal="center" vertical="center" wrapText="1"/>
    </xf>
    <xf numFmtId="49" fontId="9" fillId="28" borderId="2" xfId="5" applyNumberFormat="1" applyFill="1" applyAlignment="1">
      <alignment horizontal="left" vertical="center" wrapText="1"/>
    </xf>
    <xf numFmtId="49" fontId="0" fillId="28" borderId="2" xfId="0" applyNumberFormat="1" applyFill="1" applyBorder="1" applyAlignment="1">
      <alignment horizontal="left" vertical="center" wrapText="1"/>
    </xf>
    <xf numFmtId="49" fontId="58" fillId="0" borderId="0" xfId="2" applyNumberFormat="1" applyFont="1" applyAlignment="1">
      <alignment horizontal="left" vertical="center" wrapText="1"/>
    </xf>
    <xf numFmtId="49" fontId="59" fillId="0" borderId="0" xfId="0" applyNumberFormat="1" applyFont="1" applyAlignment="1">
      <alignment horizontal="left" vertical="center" wrapText="1"/>
    </xf>
    <xf numFmtId="49" fontId="59" fillId="29" borderId="0" xfId="0" applyNumberFormat="1" applyFont="1" applyFill="1" applyAlignment="1">
      <alignment horizontal="left" vertical="center" wrapText="1"/>
    </xf>
    <xf numFmtId="49" fontId="58" fillId="29" borderId="0" xfId="2" applyNumberFormat="1" applyFont="1" applyFill="1" applyAlignment="1">
      <alignment horizontal="left" vertical="center" wrapText="1"/>
    </xf>
    <xf numFmtId="49" fontId="59" fillId="25" borderId="0" xfId="0" applyNumberFormat="1" applyFont="1" applyFill="1" applyAlignment="1">
      <alignment horizontal="left" vertical="center" wrapText="1"/>
    </xf>
    <xf numFmtId="0" fontId="0" fillId="30" borderId="0" xfId="0" applyFill="1"/>
    <xf numFmtId="0" fontId="66" fillId="31" borderId="8" xfId="9">
      <alignment horizontal="left" vertical="distributed" wrapText="1" indent="1"/>
    </xf>
    <xf numFmtId="0" fontId="35" fillId="2" borderId="53" xfId="3" applyFont="1" applyFill="1" applyBorder="1" applyAlignment="1">
      <alignment vertical="center"/>
    </xf>
    <xf numFmtId="0" fontId="35" fillId="2" borderId="54" xfId="3" applyFont="1" applyFill="1" applyBorder="1" applyAlignment="1">
      <alignment vertical="center"/>
    </xf>
    <xf numFmtId="0" fontId="28" fillId="2" borderId="55" xfId="3" applyFont="1" applyFill="1" applyBorder="1" applyAlignment="1"/>
    <xf numFmtId="0" fontId="28" fillId="2" borderId="0" xfId="3" applyFont="1" applyFill="1" applyBorder="1" applyAlignment="1"/>
    <xf numFmtId="0" fontId="13" fillId="22" borderId="12" xfId="7" applyFont="1" applyFill="1" applyBorder="1" applyAlignment="1">
      <alignment horizontal="left" vertical="center" wrapText="1"/>
    </xf>
    <xf numFmtId="1" fontId="42" fillId="24" borderId="9" xfId="0" applyNumberFormat="1" applyFont="1" applyFill="1" applyBorder="1" applyAlignment="1">
      <alignment horizontal="center" vertical="center"/>
    </xf>
    <xf numFmtId="0" fontId="6" fillId="24" borderId="6" xfId="2" applyFill="1" applyBorder="1" applyAlignment="1">
      <alignment horizontal="center" vertical="center" wrapText="1"/>
    </xf>
    <xf numFmtId="1" fontId="40" fillId="24" borderId="46" xfId="0" applyNumberFormat="1" applyFont="1" applyFill="1" applyBorder="1" applyAlignment="1">
      <alignment horizontal="center" vertical="center" wrapText="1"/>
    </xf>
    <xf numFmtId="0" fontId="68" fillId="11" borderId="0" xfId="0" applyFont="1" applyFill="1" applyAlignment="1">
      <alignment horizontal="right" vertical="center" wrapText="1" indent="2"/>
    </xf>
    <xf numFmtId="0" fontId="68" fillId="20" borderId="0" xfId="0" applyFont="1" applyFill="1" applyAlignment="1">
      <alignment horizontal="right" vertical="center" wrapText="1" indent="2"/>
    </xf>
    <xf numFmtId="0" fontId="69" fillId="11" borderId="0" xfId="0" applyFont="1" applyFill="1" applyAlignment="1">
      <alignment horizontal="right" vertical="center" wrapText="1" indent="2"/>
    </xf>
    <xf numFmtId="0" fontId="68" fillId="27" borderId="0" xfId="0" applyFont="1" applyFill="1" applyAlignment="1">
      <alignment horizontal="right" vertical="center" wrapText="1" indent="2"/>
    </xf>
    <xf numFmtId="0" fontId="68" fillId="25" borderId="0" xfId="0" applyFont="1" applyFill="1" applyAlignment="1">
      <alignment horizontal="right" vertical="center" wrapText="1" indent="2"/>
    </xf>
    <xf numFmtId="0" fontId="0" fillId="32" borderId="0" xfId="0" applyFill="1"/>
    <xf numFmtId="0" fontId="6" fillId="32" borderId="0" xfId="2" applyFill="1"/>
    <xf numFmtId="0" fontId="65" fillId="21" borderId="0" xfId="0" applyFont="1" applyFill="1" applyAlignment="1">
      <alignment horizontal="right" vertical="center" wrapText="1" indent="2"/>
    </xf>
    <xf numFmtId="0" fontId="68" fillId="21" borderId="0" xfId="0" applyFont="1" applyFill="1" applyAlignment="1">
      <alignment horizontal="right" vertical="center" wrapText="1" indent="2"/>
    </xf>
    <xf numFmtId="0" fontId="61" fillId="21" borderId="0" xfId="0" applyFont="1" applyFill="1" applyAlignment="1">
      <alignment horizontal="center" vertical="center" wrapText="1"/>
    </xf>
    <xf numFmtId="0" fontId="57" fillId="21" borderId="0" xfId="0" applyFont="1" applyFill="1" applyAlignment="1">
      <alignment horizontal="left" vertical="center" wrapText="1" indent="2"/>
    </xf>
    <xf numFmtId="0" fontId="59" fillId="21" borderId="0" xfId="0" applyFont="1" applyFill="1" applyAlignment="1">
      <alignment horizontal="left" vertical="center" wrapText="1" indent="2"/>
    </xf>
    <xf numFmtId="49" fontId="58" fillId="21" borderId="0" xfId="2" applyNumberFormat="1" applyFont="1" applyFill="1" applyAlignment="1">
      <alignment horizontal="center" vertical="center" wrapText="1"/>
    </xf>
    <xf numFmtId="49" fontId="59" fillId="21" borderId="0" xfId="0" applyNumberFormat="1" applyFont="1" applyFill="1" applyAlignment="1">
      <alignment horizontal="center" vertical="center" wrapText="1"/>
    </xf>
    <xf numFmtId="49" fontId="59" fillId="21" borderId="0" xfId="0" applyNumberFormat="1" applyFont="1" applyFill="1" applyAlignment="1">
      <alignment horizontal="left" vertical="center" wrapText="1"/>
    </xf>
    <xf numFmtId="0" fontId="25" fillId="14" borderId="16" xfId="0" applyFont="1" applyFill="1" applyBorder="1" applyAlignment="1">
      <alignment horizontal="center"/>
    </xf>
    <xf numFmtId="0" fontId="31" fillId="14" borderId="16" xfId="0" applyFont="1" applyFill="1" applyBorder="1" applyAlignment="1">
      <alignment horizontal="center" vertical="center"/>
    </xf>
    <xf numFmtId="0" fontId="9" fillId="24" borderId="10" xfId="5" applyFill="1" applyBorder="1" applyAlignment="1">
      <alignment horizontal="center" vertical="center" wrapText="1"/>
    </xf>
    <xf numFmtId="0" fontId="9" fillId="24" borderId="9" xfId="5" applyFill="1" applyBorder="1" applyAlignment="1">
      <alignment horizontal="center" vertical="center" wrapText="1"/>
    </xf>
    <xf numFmtId="0" fontId="9" fillId="24" borderId="13" xfId="5" applyFill="1" applyBorder="1" applyAlignment="1">
      <alignment horizontal="center" vertical="center" wrapText="1"/>
    </xf>
    <xf numFmtId="0" fontId="28" fillId="2" borderId="55" xfId="3" applyFont="1" applyFill="1" applyBorder="1" applyAlignment="1">
      <alignment horizontal="center"/>
    </xf>
    <xf numFmtId="0" fontId="28" fillId="2" borderId="24" xfId="3" applyFont="1" applyFill="1" applyBorder="1" applyAlignment="1">
      <alignment horizontal="center"/>
    </xf>
    <xf numFmtId="0" fontId="33" fillId="16" borderId="20" xfId="0" applyFont="1" applyFill="1" applyBorder="1" applyAlignment="1">
      <alignment horizontal="center"/>
    </xf>
    <xf numFmtId="0" fontId="33" fillId="16" borderId="21" xfId="0" applyFont="1" applyFill="1" applyBorder="1" applyAlignment="1">
      <alignment horizontal="center"/>
    </xf>
    <xf numFmtId="0" fontId="6" fillId="16" borderId="17" xfId="2" applyFill="1" applyBorder="1" applyAlignment="1">
      <alignment horizontal="center" vertical="center"/>
    </xf>
    <xf numFmtId="0" fontId="6" fillId="16" borderId="18" xfId="2" applyFill="1" applyBorder="1" applyAlignment="1">
      <alignment horizontal="center" vertical="center"/>
    </xf>
    <xf numFmtId="0" fontId="6" fillId="9" borderId="25" xfId="2" applyFill="1" applyBorder="1" applyAlignment="1">
      <alignment horizontal="center" vertical="center"/>
    </xf>
    <xf numFmtId="0" fontId="66" fillId="31" borderId="0" xfId="9" applyFont="1" applyBorder="1" applyAlignment="1">
      <alignment horizontal="center" vertical="distributed" wrapText="1"/>
    </xf>
    <xf numFmtId="0" fontId="67" fillId="11" borderId="6" xfId="2" applyFont="1" applyFill="1" applyBorder="1" applyAlignment="1">
      <alignment horizontal="center" vertical="center" wrapText="1"/>
    </xf>
    <xf numFmtId="0" fontId="67" fillId="11" borderId="7" xfId="2" applyFont="1" applyFill="1" applyBorder="1" applyAlignment="1">
      <alignment horizontal="center" vertical="center" wrapText="1"/>
    </xf>
    <xf numFmtId="0" fontId="67" fillId="11" borderId="46" xfId="2" applyFont="1" applyFill="1" applyBorder="1" applyAlignment="1">
      <alignment horizontal="center" vertical="center" wrapText="1"/>
    </xf>
    <xf numFmtId="0" fontId="13" fillId="22" borderId="9" xfId="7" applyFont="1" applyFill="1" applyBorder="1" applyAlignment="1">
      <alignment horizontal="right" vertical="center" wrapText="1"/>
    </xf>
    <xf numFmtId="0" fontId="13" fillId="22" borderId="13" xfId="7" applyFont="1" applyFill="1" applyBorder="1" applyAlignment="1">
      <alignment horizontal="right" vertical="center" wrapText="1"/>
    </xf>
    <xf numFmtId="0" fontId="28" fillId="2" borderId="0" xfId="3" applyFont="1" applyFill="1" applyBorder="1" applyAlignment="1">
      <alignment horizontal="right" indent="3"/>
    </xf>
    <xf numFmtId="0" fontId="28" fillId="2" borderId="54" xfId="3" applyFont="1" applyFill="1" applyBorder="1" applyAlignment="1">
      <alignment horizontal="right" indent="3"/>
    </xf>
    <xf numFmtId="0" fontId="47" fillId="9" borderId="25" xfId="2" applyFont="1" applyFill="1" applyBorder="1" applyAlignment="1">
      <alignment horizontal="center" vertical="center"/>
    </xf>
    <xf numFmtId="0" fontId="33" fillId="16" borderId="22" xfId="0" applyFont="1" applyFill="1" applyBorder="1" applyAlignment="1">
      <alignment horizontal="center"/>
    </xf>
    <xf numFmtId="0" fontId="6" fillId="16" borderId="19" xfId="2" applyFill="1" applyBorder="1" applyAlignment="1">
      <alignment horizontal="center" vertical="center"/>
    </xf>
    <xf numFmtId="0" fontId="35" fillId="2" borderId="45" xfId="3" applyFont="1" applyFill="1" applyBorder="1" applyAlignment="1">
      <alignment horizontal="center" vertical="center"/>
    </xf>
    <xf numFmtId="0" fontId="35" fillId="2" borderId="1" xfId="3" applyFont="1" applyFill="1" applyBorder="1" applyAlignment="1">
      <alignment horizontal="center" vertical="center"/>
    </xf>
    <xf numFmtId="0" fontId="28" fillId="2" borderId="43" xfId="3" applyFont="1" applyFill="1" applyBorder="1" applyAlignment="1">
      <alignment horizontal="center"/>
    </xf>
    <xf numFmtId="0" fontId="28" fillId="2" borderId="60" xfId="3" applyFont="1" applyFill="1" applyBorder="1" applyAlignment="1">
      <alignment horizontal="center"/>
    </xf>
    <xf numFmtId="0" fontId="36" fillId="18" borderId="25" xfId="0" applyFont="1" applyFill="1" applyBorder="1" applyAlignment="1">
      <alignment horizontal="center"/>
    </xf>
    <xf numFmtId="0" fontId="25" fillId="9" borderId="25" xfId="0" applyFont="1" applyFill="1" applyBorder="1" applyAlignment="1">
      <alignment horizontal="right" vertical="center"/>
    </xf>
    <xf numFmtId="0" fontId="25" fillId="9" borderId="18" xfId="0" applyFont="1" applyFill="1" applyBorder="1" applyAlignment="1">
      <alignment horizontal="right" vertical="center"/>
    </xf>
    <xf numFmtId="0" fontId="25" fillId="9" borderId="25" xfId="0" applyFont="1" applyFill="1" applyBorder="1" applyAlignment="1">
      <alignment horizontal="left" vertical="center"/>
    </xf>
    <xf numFmtId="0" fontId="25" fillId="9" borderId="18" xfId="0" applyFont="1" applyFill="1" applyBorder="1" applyAlignment="1">
      <alignment horizontal="left" vertical="center"/>
    </xf>
    <xf numFmtId="0" fontId="3" fillId="5" borderId="0" xfId="0" applyFont="1" applyFill="1" applyAlignment="1">
      <alignment horizontal="left" vertical="center"/>
    </xf>
    <xf numFmtId="0" fontId="28" fillId="2" borderId="56" xfId="3" applyFont="1" applyFill="1" applyBorder="1" applyAlignment="1">
      <alignment horizontal="center"/>
    </xf>
    <xf numFmtId="1" fontId="40" fillId="16" borderId="66" xfId="0" applyNumberFormat="1" applyFont="1" applyFill="1" applyBorder="1" applyAlignment="1">
      <alignment horizontal="center" vertical="center"/>
    </xf>
    <xf numFmtId="0" fontId="28" fillId="2" borderId="67" xfId="3" applyFont="1" applyFill="1" applyBorder="1" applyAlignment="1">
      <alignment horizontal="center"/>
    </xf>
    <xf numFmtId="0" fontId="28" fillId="2" borderId="68" xfId="3" applyFont="1" applyFill="1" applyBorder="1" applyAlignment="1">
      <alignment horizontal="center"/>
    </xf>
    <xf numFmtId="14" fontId="0" fillId="20" borderId="12" xfId="0" applyNumberFormat="1" applyFill="1" applyBorder="1"/>
    <xf numFmtId="0" fontId="0" fillId="20" borderId="12" xfId="0" applyFill="1" applyBorder="1"/>
    <xf numFmtId="0" fontId="10" fillId="6" borderId="3" xfId="6"/>
    <xf numFmtId="1" fontId="70" fillId="24" borderId="12" xfId="0" applyNumberFormat="1" applyFont="1" applyFill="1" applyBorder="1" applyAlignment="1">
      <alignment horizontal="center" vertical="center" wrapText="1"/>
    </xf>
    <xf numFmtId="0" fontId="31" fillId="14" borderId="69" xfId="0" applyFont="1" applyFill="1" applyBorder="1" applyAlignment="1">
      <alignment horizontal="center" vertical="center"/>
    </xf>
    <xf numFmtId="0" fontId="46" fillId="19" borderId="12" xfId="4" applyFont="1" applyFill="1" applyBorder="1" applyAlignment="1">
      <alignment vertical="center"/>
    </xf>
    <xf numFmtId="0" fontId="13" fillId="22" borderId="12" xfId="7" applyFont="1" applyFill="1" applyBorder="1" applyAlignment="1">
      <alignment horizontal="left" vertical="center" wrapText="1" indent="1"/>
    </xf>
    <xf numFmtId="0" fontId="9" fillId="26" borderId="10" xfId="5" applyFill="1" applyBorder="1" applyAlignment="1">
      <alignment horizontal="center" vertical="center" wrapText="1"/>
    </xf>
    <xf numFmtId="0" fontId="9" fillId="26" borderId="9" xfId="5" applyFill="1" applyBorder="1" applyAlignment="1">
      <alignment horizontal="center" vertical="center" wrapText="1"/>
    </xf>
    <xf numFmtId="0" fontId="9" fillId="26" borderId="13" xfId="5" applyFill="1" applyBorder="1" applyAlignment="1">
      <alignment horizontal="center" vertical="center" wrapText="1"/>
    </xf>
    <xf numFmtId="0" fontId="71" fillId="11" borderId="0" xfId="2" applyFont="1" applyFill="1" applyAlignment="1">
      <alignment horizontal="left" vertical="center" wrapText="1" indent="2"/>
    </xf>
    <xf numFmtId="0" fontId="72" fillId="0" borderId="0" xfId="0" applyFont="1" applyAlignment="1">
      <alignment horizontal="left" vertical="center" wrapText="1" indent="2"/>
    </xf>
    <xf numFmtId="0" fontId="72" fillId="11" borderId="0" xfId="0" applyFont="1" applyFill="1" applyAlignment="1">
      <alignment horizontal="left" vertical="center" wrapText="1" indent="2"/>
    </xf>
    <xf numFmtId="0" fontId="72" fillId="21" borderId="0" xfId="0" applyFont="1" applyFill="1" applyAlignment="1">
      <alignment horizontal="left" vertical="center" wrapText="1" indent="2"/>
    </xf>
    <xf numFmtId="0" fontId="72" fillId="20" borderId="0" xfId="0" applyFont="1" applyFill="1" applyAlignment="1">
      <alignment horizontal="left" vertical="center" wrapText="1" indent="2"/>
    </xf>
    <xf numFmtId="0" fontId="73" fillId="11" borderId="0" xfId="0" applyFont="1" applyFill="1" applyAlignment="1">
      <alignment horizontal="left" vertical="center" wrapText="1" indent="2"/>
    </xf>
    <xf numFmtId="0" fontId="72" fillId="27" borderId="0" xfId="0" applyFont="1" applyFill="1" applyAlignment="1">
      <alignment horizontal="left" vertical="center" wrapText="1" indent="2"/>
    </xf>
    <xf numFmtId="0" fontId="72" fillId="25" borderId="0" xfId="0" applyFont="1" applyFill="1" applyAlignment="1">
      <alignment horizontal="left" vertical="center" wrapText="1" indent="2"/>
    </xf>
    <xf numFmtId="0" fontId="74" fillId="33" borderId="12" xfId="7" applyFont="1" applyFill="1" applyBorder="1" applyAlignment="1">
      <alignment horizontal="left" vertical="center" wrapText="1" indent="1"/>
    </xf>
    <xf numFmtId="0" fontId="75" fillId="20" borderId="12" xfId="6" applyFont="1" applyFill="1" applyBorder="1" applyAlignment="1">
      <alignment horizontal="center" vertical="center" wrapText="1"/>
    </xf>
    <xf numFmtId="0" fontId="75" fillId="26" borderId="12" xfId="6" applyFont="1" applyFill="1" applyBorder="1" applyAlignment="1">
      <alignment horizontal="center" vertical="center" wrapText="1"/>
    </xf>
    <xf numFmtId="1" fontId="42" fillId="23" borderId="12" xfId="0" applyNumberFormat="1" applyFont="1" applyFill="1" applyBorder="1" applyAlignment="1">
      <alignment horizontal="center" vertical="center"/>
    </xf>
    <xf numFmtId="1" fontId="40" fillId="11" borderId="12" xfId="0" applyNumberFormat="1" applyFont="1" applyFill="1" applyBorder="1" applyAlignment="1">
      <alignment horizontal="right" vertical="center" indent="1"/>
    </xf>
    <xf numFmtId="0" fontId="14" fillId="11" borderId="12" xfId="7" applyFont="1" applyFill="1" applyBorder="1" applyAlignment="1">
      <alignment horizontal="left" vertical="center" wrapText="1" indent="1"/>
    </xf>
    <xf numFmtId="0" fontId="14" fillId="34" borderId="12" xfId="7" applyFont="1" applyFill="1" applyBorder="1" applyAlignment="1">
      <alignment horizontal="right" vertical="center" wrapText="1" indent="1"/>
    </xf>
    <xf numFmtId="0" fontId="38" fillId="34" borderId="12" xfId="6" applyFont="1" applyFill="1" applyBorder="1" applyAlignment="1">
      <alignment horizontal="center" vertical="center" wrapText="1"/>
    </xf>
    <xf numFmtId="0" fontId="14" fillId="34" borderId="12" xfId="7" applyFont="1" applyFill="1" applyBorder="1" applyAlignment="1">
      <alignment horizontal="left" vertical="center" wrapText="1" indent="1"/>
    </xf>
    <xf numFmtId="0" fontId="77" fillId="22" borderId="12" xfId="2" applyFont="1" applyFill="1" applyBorder="1" applyAlignment="1">
      <alignment horizontal="center" vertical="center" wrapText="1"/>
    </xf>
    <xf numFmtId="0" fontId="6" fillId="9" borderId="25" xfId="2" applyFill="1" applyBorder="1" applyAlignment="1">
      <alignment vertical="center"/>
    </xf>
    <xf numFmtId="0" fontId="31" fillId="14" borderId="15" xfId="0" applyFont="1" applyFill="1" applyBorder="1" applyAlignment="1">
      <alignment vertical="center"/>
    </xf>
    <xf numFmtId="0" fontId="31" fillId="14" borderId="16" xfId="0" applyFont="1" applyFill="1" applyBorder="1" applyAlignment="1">
      <alignment vertical="center"/>
    </xf>
    <xf numFmtId="0" fontId="46" fillId="19" borderId="6" xfId="4" applyFont="1" applyFill="1" applyBorder="1" applyAlignment="1">
      <alignment horizontal="left" vertical="center"/>
    </xf>
  </cellXfs>
  <cellStyles count="10">
    <cellStyle name="Comma 2" xfId="1" xr:uid="{295A48A0-2A05-5A46-A1AB-FA0BC2E78C25}"/>
    <cellStyle name="Explanatory Text" xfId="8" builtinId="53"/>
    <cellStyle name="Heading 1" xfId="4" builtinId="16"/>
    <cellStyle name="Heading 2" xfId="5" builtinId="17"/>
    <cellStyle name="Heading 3" xfId="9" builtinId="18" customBuiltin="1"/>
    <cellStyle name="Hyperlink" xfId="2" builtinId="8"/>
    <cellStyle name="Input" xfId="6" builtinId="20"/>
    <cellStyle name="Normal" xfId="0" builtinId="0"/>
    <cellStyle name="Note" xfId="7" builtinId="10"/>
    <cellStyle name="Title" xfId="3" builtinId="15"/>
  </cellStyles>
  <dxfs count="35">
    <dxf>
      <fill>
        <patternFill>
          <bgColor theme="2"/>
        </patternFill>
      </fill>
    </dxf>
    <dxf>
      <numFmt numFmtId="0" formatCode="General"/>
    </dxf>
    <dxf>
      <numFmt numFmtId="27" formatCode="yyyy/mm/dd\ h:mm"/>
    </dxf>
    <dxf>
      <numFmt numFmtId="27" formatCode="yyyy/mm/dd\ h:mm"/>
    </dxf>
    <dxf>
      <numFmt numFmtId="27" formatCode="yyyy/mm/dd\ h:mm"/>
    </dxf>
    <dxf>
      <numFmt numFmtId="0" formatCode="General"/>
    </dxf>
    <dxf>
      <numFmt numFmtId="0" formatCode="General"/>
    </dxf>
    <dxf>
      <numFmt numFmtId="27" formatCode="yyyy/mm/dd\ h:mm"/>
    </dxf>
    <dxf>
      <numFmt numFmtId="27" formatCode="yyyy/mm/dd\ h:mm"/>
    </dxf>
    <dxf>
      <numFmt numFmtId="0" formatCode="General"/>
    </dxf>
    <dxf>
      <numFmt numFmtId="19" formatCode="yyyy/mm/dd"/>
    </dxf>
    <dxf>
      <numFmt numFmtId="27" formatCode="yyyy/mm/dd\ h:mm"/>
    </dxf>
    <dxf>
      <numFmt numFmtId="27" formatCode="yyyy/mm/dd\ h:mm"/>
    </dxf>
    <dxf>
      <numFmt numFmtId="0" formatCode="General"/>
    </dxf>
    <dxf>
      <numFmt numFmtId="0" formatCode="General"/>
    </dxf>
    <dxf>
      <numFmt numFmtId="19" formatCode="yyyy/mm/dd"/>
    </dxf>
    <dxf>
      <font>
        <strike val="0"/>
        <outline val="0"/>
        <shadow val="0"/>
        <vertAlign val="baseline"/>
        <name val="Lucida Sans Typewriter"/>
        <family val="3"/>
        <scheme val="none"/>
      </font>
      <alignment horizontal="left" vertical="center" textRotation="0" wrapText="1" indent="2" justifyLastLine="0" shrinkToFit="0" readingOrder="0"/>
    </dxf>
    <dxf>
      <font>
        <strike val="0"/>
        <outline val="0"/>
        <shadow val="0"/>
        <vertAlign val="baseline"/>
        <name val="Lucida Sans Typewriter"/>
        <family val="3"/>
        <scheme val="none"/>
      </font>
      <alignment horizontal="left" vertical="center" textRotation="0" wrapText="1" indent="2" justifyLastLine="0" shrinkToFit="0" readingOrder="0"/>
    </dxf>
    <dxf>
      <font>
        <strike val="0"/>
        <outline val="0"/>
        <shadow val="0"/>
        <vertAlign val="baseline"/>
        <name val="Lucida Sans Typewriter"/>
        <family val="3"/>
        <scheme val="none"/>
      </font>
      <alignment horizontal="left" vertical="center" textRotation="0" wrapText="1" indent="2" justifyLastLine="0" shrinkToFit="0" readingOrder="0"/>
    </dxf>
    <dxf>
      <font>
        <strike val="0"/>
        <outline val="0"/>
        <shadow val="0"/>
        <vertAlign val="baseline"/>
        <name val="Lucida Sans Typewriter"/>
        <family val="3"/>
        <scheme val="none"/>
      </font>
      <alignment horizontal="center" vertical="center" textRotation="0" wrapText="1" indent="0" justifyLastLine="0" shrinkToFit="0" readingOrder="0"/>
    </dxf>
    <dxf>
      <font>
        <b val="0"/>
        <i val="0"/>
        <strike val="0"/>
        <condense val="0"/>
        <extend val="0"/>
        <outline val="0"/>
        <shadow val="0"/>
        <u val="none"/>
        <vertAlign val="baseline"/>
        <sz val="12"/>
        <color theme="1"/>
        <name val="Lucida Sans Typewriter"/>
        <family val="3"/>
        <scheme val="none"/>
      </font>
      <alignment horizontal="left" vertical="center" textRotation="0" wrapText="1" indent="2" justifyLastLine="0" shrinkToFit="0" readingOrder="0"/>
    </dxf>
    <dxf>
      <font>
        <strike val="0"/>
        <outline val="0"/>
        <shadow val="0"/>
        <vertAlign val="baseline"/>
        <name val="Lucida Sans Typewriter"/>
        <family val="3"/>
        <scheme val="none"/>
      </font>
      <alignment horizontal="left" vertical="center" textRotation="0" wrapText="1" indent="2" justifyLastLine="0" shrinkToFit="0" readingOrder="0"/>
    </dxf>
    <dxf>
      <font>
        <b/>
        <i/>
        <strike val="0"/>
        <outline val="0"/>
        <shadow val="0"/>
        <u val="none"/>
        <vertAlign val="baseline"/>
        <sz val="10"/>
        <color theme="1"/>
        <name val="Lucida Sans Typewriter"/>
        <family val="3"/>
        <scheme val="none"/>
      </font>
      <alignment horizontal="left" vertical="center" textRotation="0" wrapText="1" indent="2" justifyLastLine="0" shrinkToFit="0" readingOrder="0"/>
    </dxf>
    <dxf>
      <font>
        <b/>
        <strike val="0"/>
        <outline val="0"/>
        <shadow val="0"/>
        <u val="none"/>
        <vertAlign val="baseline"/>
        <sz val="12"/>
        <color theme="1"/>
        <name val="Gill Sans MT"/>
        <family val="2"/>
        <scheme val="minor"/>
      </font>
      <alignment horizontal="left" vertical="center" textRotation="0" wrapText="1" indent="2" justifyLastLine="0" shrinkToFit="0" readingOrder="0"/>
    </dxf>
    <dxf>
      <font>
        <strike val="0"/>
        <outline val="0"/>
        <shadow val="0"/>
        <u val="none"/>
        <vertAlign val="baseline"/>
        <sz val="18"/>
        <color theme="1"/>
        <name val="Lucida Sans Typewriter"/>
        <family val="3"/>
        <scheme val="none"/>
      </font>
      <alignment horizontal="center" vertical="center" textRotation="0" wrapText="1" indent="0" justifyLastLine="0" shrinkToFit="0" readingOrder="0"/>
    </dxf>
    <dxf>
      <font>
        <b/>
        <strike val="0"/>
        <outline val="0"/>
        <shadow val="0"/>
        <vertAlign val="baseline"/>
        <sz val="12"/>
        <name val="Gill Sans MT"/>
        <family val="2"/>
        <scheme val="minor"/>
      </font>
      <alignment horizontal="right" vertical="center" textRotation="0" wrapText="1" indent="2" justifyLastLine="0" shrinkToFit="0" readingOrder="0"/>
    </dxf>
    <dxf>
      <font>
        <strike val="0"/>
        <outline val="0"/>
        <shadow val="0"/>
        <vertAlign val="baseline"/>
        <name val="Lucida Sans Typewriter"/>
        <family val="3"/>
        <scheme val="none"/>
      </font>
      <alignment horizontal="right" vertical="center" textRotation="0" wrapText="1" indent="2" justifyLastLine="0" shrinkToFit="0" readingOrder="0"/>
    </dxf>
    <dxf>
      <font>
        <strike val="0"/>
        <outline val="0"/>
        <shadow val="0"/>
        <vertAlign val="baseline"/>
        <name val="Lucida Sans Typewriter"/>
        <family val="3"/>
        <scheme val="none"/>
      </font>
      <alignment horizontal="left" vertical="center" textRotation="0" wrapText="1" indent="2" justifyLastLine="0" shrinkToFit="0" readingOrder="0"/>
    </dxf>
    <dxf>
      <border outline="0">
        <bottom style="thick">
          <color theme="4" tint="0.499984740745262"/>
        </bottom>
      </border>
    </dxf>
    <dxf>
      <fill>
        <patternFill patternType="solid">
          <fgColor indexed="64"/>
          <bgColor rgb="FFC1DBF5"/>
        </patternFill>
      </fill>
      <alignment horizontal="left" vertical="center" textRotation="0" wrapText="1" indent="2" justifyLastLine="0" shrinkToFit="0" readingOrder="0"/>
    </dxf>
    <dxf>
      <fill>
        <patternFill patternType="none">
          <bgColor auto="1"/>
        </patternFill>
      </fill>
      <border diagonalUp="0" diagonalDown="0">
        <left/>
        <right/>
        <top/>
        <bottom/>
        <vertical/>
        <horizontal/>
      </border>
    </dxf>
    <dxf>
      <fill>
        <patternFill>
          <bgColor theme="0" tint="-4.9989318521683403E-2"/>
        </patternFill>
      </fill>
    </dxf>
    <dxf>
      <border diagonalUp="0" diagonalDown="0">
        <left/>
        <right/>
        <top/>
        <bottom/>
        <vertical/>
        <horizontal/>
      </border>
    </dxf>
    <dxf>
      <border>
        <left style="thin">
          <color theme="2"/>
        </left>
        <right style="thin">
          <color theme="2"/>
        </right>
        <top style="thin">
          <color theme="2"/>
        </top>
        <bottom style="thin">
          <color theme="2"/>
        </bottom>
        <vertical style="thin">
          <color theme="2"/>
        </vertical>
        <horizontal style="thin">
          <color theme="2"/>
        </horizontal>
      </border>
    </dxf>
    <dxf>
      <font>
        <strike val="0"/>
      </font>
      <border>
        <left style="thin">
          <color auto="1"/>
        </left>
        <right style="thin">
          <color auto="1"/>
        </right>
        <top style="thin">
          <color auto="1"/>
        </top>
        <bottom style="thin">
          <color auto="1"/>
        </bottom>
        <vertical style="thin">
          <color auto="1"/>
        </vertical>
        <horizontal style="thin">
          <color auto="1"/>
        </horizontal>
      </border>
    </dxf>
  </dxfs>
  <tableStyles count="4" defaultTableStyle="Tiller 2" defaultPivotStyle="PivotStyleLight16">
    <tableStyle name="Invisible" pivot="0" table="0" count="0" xr9:uid="{007D2487-2F92-485E-B9DA-A21F107B8BAA}"/>
    <tableStyle name="Tiller" pivot="0" count="1" xr9:uid="{42DDD5F3-4B60-FC47-9942-7205F3C60ABF}">
      <tableStyleElement type="wholeTable" dxfId="34"/>
    </tableStyle>
    <tableStyle name="Tiller 2" pivot="0" count="3" xr9:uid="{2D854015-997C-064F-A6F9-34CF539C36B5}">
      <tableStyleElement type="wholeTable" dxfId="33"/>
      <tableStyleElement type="headerRow" dxfId="32"/>
      <tableStyleElement type="secondRowStripe" dxfId="31"/>
    </tableStyle>
    <tableStyle name="Tiller Test Style" pivot="0" count="1" xr9:uid="{ACBBD229-A4D2-F644-947E-870FD3D6948B}">
      <tableStyleElement type="wholeTable" dxfId="30"/>
    </tableStyle>
  </tableStyles>
  <colors>
    <mruColors>
      <color rgb="FFFFFF71"/>
      <color rgb="FF66FF99"/>
      <color rgb="FFB9FFED"/>
      <color rgb="FFFF33CC"/>
      <color rgb="FF9933FF"/>
      <color rgb="FFC1DBF5"/>
      <color rgb="FF66FF66"/>
      <color rgb="FF2E86DE"/>
      <color rgb="FF1E345C"/>
      <color rgb="FFEE52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gif"/></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4</xdr:col>
      <xdr:colOff>142679</xdr:colOff>
      <xdr:row>15</xdr:row>
      <xdr:rowOff>178854</xdr:rowOff>
    </xdr:from>
    <xdr:to>
      <xdr:col>6</xdr:col>
      <xdr:colOff>122095</xdr:colOff>
      <xdr:row>21</xdr:row>
      <xdr:rowOff>4094</xdr:rowOff>
    </xdr:to>
    <xdr:pic>
      <xdr:nvPicPr>
        <xdr:cNvPr id="2" name="Picture 1">
          <a:extLst>
            <a:ext uri="{FF2B5EF4-FFF2-40B4-BE49-F238E27FC236}">
              <a16:creationId xmlns:a16="http://schemas.microsoft.com/office/drawing/2014/main" id="{AC93AE14-3A17-4B49-B08D-E03C54E9125C}"/>
            </a:ext>
          </a:extLst>
        </xdr:cNvPr>
        <xdr:cNvPicPr>
          <a:picLocks noChangeAspect="1"/>
        </xdr:cNvPicPr>
      </xdr:nvPicPr>
      <xdr:blipFill>
        <a:blip xmlns:r="http://schemas.openxmlformats.org/officeDocument/2006/relationships" r:embed="rId1" cstate="screen">
          <a:alphaModFix amt="85000"/>
          <a:extLst>
            <a:ext uri="{28A0092B-C50C-407E-A947-70E740481C1C}">
              <a14:useLocalDpi xmlns:a14="http://schemas.microsoft.com/office/drawing/2010/main" val="0"/>
            </a:ext>
          </a:extLst>
        </a:blip>
        <a:srcRect/>
        <a:stretch/>
      </xdr:blipFill>
      <xdr:spPr>
        <a:xfrm rot="21204456" flipH="1">
          <a:off x="716420" y="7171325"/>
          <a:ext cx="2433953" cy="1353081"/>
        </a:xfrm>
        <a:prstGeom prst="rect">
          <a:avLst/>
        </a:prstGeom>
        <a:ln w="25400">
          <a:noFill/>
        </a:ln>
        <a:effectLst>
          <a:outerShdw blurRad="50800" dist="38100" dir="10800000" algn="r" rotWithShape="0">
            <a:prstClr val="black">
              <a:alpha val="40000"/>
            </a:prstClr>
          </a:outerShdw>
          <a:reflection blurRad="6350" stA="80000" dir="5400000" sy="-100000" algn="bl" rotWithShape="0"/>
        </a:effectLst>
      </xdr:spPr>
    </xdr:pic>
    <xdr:clientData/>
  </xdr:twoCellAnchor>
  <xdr:twoCellAnchor editAs="oneCell">
    <xdr:from>
      <xdr:col>9</xdr:col>
      <xdr:colOff>189155</xdr:colOff>
      <xdr:row>18</xdr:row>
      <xdr:rowOff>158933</xdr:rowOff>
    </xdr:from>
    <xdr:to>
      <xdr:col>9</xdr:col>
      <xdr:colOff>2255557</xdr:colOff>
      <xdr:row>23</xdr:row>
      <xdr:rowOff>106036</xdr:rowOff>
    </xdr:to>
    <xdr:pic>
      <xdr:nvPicPr>
        <xdr:cNvPr id="3" name="Picture 2">
          <a:extLst>
            <a:ext uri="{FF2B5EF4-FFF2-40B4-BE49-F238E27FC236}">
              <a16:creationId xmlns:a16="http://schemas.microsoft.com/office/drawing/2014/main" id="{F8D6B617-AC66-4686-B5E4-A13C47E11633}"/>
            </a:ext>
          </a:extLst>
        </xdr:cNvPr>
        <xdr:cNvPicPr>
          <a:picLocks noChangeAspect="1"/>
        </xdr:cNvPicPr>
      </xdr:nvPicPr>
      <xdr:blipFill>
        <a:blip xmlns:r="http://schemas.openxmlformats.org/officeDocument/2006/relationships" r:embed="rId2" cstate="screen">
          <a:alphaModFix amt="39000"/>
          <a:extLst>
            <a:ext uri="{28A0092B-C50C-407E-A947-70E740481C1C}">
              <a14:useLocalDpi xmlns:a14="http://schemas.microsoft.com/office/drawing/2010/main" val="0"/>
            </a:ext>
          </a:extLst>
        </a:blip>
        <a:stretch>
          <a:fillRect/>
        </a:stretch>
      </xdr:blipFill>
      <xdr:spPr>
        <a:xfrm flipH="1">
          <a:off x="12205895" y="8373293"/>
          <a:ext cx="2066402" cy="1131470"/>
        </a:xfrm>
        <a:prstGeom prst="rect">
          <a:avLst/>
        </a:prstGeom>
        <a:ln w="25400">
          <a:noFill/>
        </a:ln>
        <a:effectLst>
          <a:reflection blurRad="6350" stA="52000" endA="300" endPos="77000" dir="5400000" sy="-100000" algn="bl" rotWithShape="0"/>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1219199</xdr:colOff>
      <xdr:row>7</xdr:row>
      <xdr:rowOff>558834</xdr:rowOff>
    </xdr:from>
    <xdr:to>
      <xdr:col>10</xdr:col>
      <xdr:colOff>2950565</xdr:colOff>
      <xdr:row>10</xdr:row>
      <xdr:rowOff>27709</xdr:rowOff>
    </xdr:to>
    <xdr:pic>
      <xdr:nvPicPr>
        <xdr:cNvPr id="3" name="Picture 2">
          <a:extLst>
            <a:ext uri="{FF2B5EF4-FFF2-40B4-BE49-F238E27FC236}">
              <a16:creationId xmlns:a16="http://schemas.microsoft.com/office/drawing/2014/main" id="{C3B49B76-BE61-4B61-8CF1-EC845859F62B}"/>
            </a:ext>
          </a:extLst>
        </xdr:cNvPr>
        <xdr:cNvPicPr>
          <a:picLocks noChangeAspect="1"/>
        </xdr:cNvPicPr>
      </xdr:nvPicPr>
      <xdr:blipFill>
        <a:blip xmlns:r="http://schemas.openxmlformats.org/officeDocument/2006/relationships" r:embed="rId1" cstate="screen">
          <a:alphaModFix amt="78000"/>
          <a:extLst>
            <a:ext uri="{28A0092B-C50C-407E-A947-70E740481C1C}">
              <a14:useLocalDpi xmlns:a14="http://schemas.microsoft.com/office/drawing/2010/main" val="0"/>
            </a:ext>
          </a:extLst>
        </a:blip>
        <a:stretch>
          <a:fillRect/>
        </a:stretch>
      </xdr:blipFill>
      <xdr:spPr>
        <a:xfrm flipH="1">
          <a:off x="16320654" y="2581598"/>
          <a:ext cx="4239038" cy="2281347"/>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1939066</xdr:colOff>
      <xdr:row>6</xdr:row>
      <xdr:rowOff>239805</xdr:rowOff>
    </xdr:from>
    <xdr:to>
      <xdr:col>10</xdr:col>
      <xdr:colOff>2693680</xdr:colOff>
      <xdr:row>8</xdr:row>
      <xdr:rowOff>95007</xdr:rowOff>
    </xdr:to>
    <xdr:pic>
      <xdr:nvPicPr>
        <xdr:cNvPr id="5" name="Picture 4">
          <a:extLst>
            <a:ext uri="{FF2B5EF4-FFF2-40B4-BE49-F238E27FC236}">
              <a16:creationId xmlns:a16="http://schemas.microsoft.com/office/drawing/2014/main" id="{5167F844-7453-25D5-F4BD-A2AEEEE626B6}"/>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16560501" y="1826558"/>
          <a:ext cx="3264732" cy="1146120"/>
        </a:xfrm>
        <a:prstGeom prst="rect">
          <a:avLst/>
        </a:prstGeom>
      </xdr:spPr>
    </xdr:pic>
    <xdr:clientData/>
  </xdr:twoCellAnchor>
  <xdr:twoCellAnchor editAs="oneCell">
    <xdr:from>
      <xdr:col>10</xdr:col>
      <xdr:colOff>277331</xdr:colOff>
      <xdr:row>8</xdr:row>
      <xdr:rowOff>131783</xdr:rowOff>
    </xdr:from>
    <xdr:to>
      <xdr:col>10</xdr:col>
      <xdr:colOff>2735261</xdr:colOff>
      <xdr:row>12</xdr:row>
      <xdr:rowOff>355179</xdr:rowOff>
    </xdr:to>
    <xdr:pic>
      <xdr:nvPicPr>
        <xdr:cNvPr id="7" name="Picture 6">
          <a:extLst>
            <a:ext uri="{FF2B5EF4-FFF2-40B4-BE49-F238E27FC236}">
              <a16:creationId xmlns:a16="http://schemas.microsoft.com/office/drawing/2014/main" id="{A71C7D83-1243-683A-486F-FE0F4B1AC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7399471" y="3012143"/>
          <a:ext cx="2457930" cy="19912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609600</xdr:colOff>
      <xdr:row>10</xdr:row>
      <xdr:rowOff>220980</xdr:rowOff>
    </xdr:from>
    <xdr:to>
      <xdr:col>11</xdr:col>
      <xdr:colOff>232113</xdr:colOff>
      <xdr:row>14</xdr:row>
      <xdr:rowOff>160250</xdr:rowOff>
    </xdr:to>
    <xdr:pic>
      <xdr:nvPicPr>
        <xdr:cNvPr id="2" name="Picture 1" descr="See the source image">
          <a:extLst>
            <a:ext uri="{FF2B5EF4-FFF2-40B4-BE49-F238E27FC236}">
              <a16:creationId xmlns:a16="http://schemas.microsoft.com/office/drawing/2014/main" id="{C2A2B15E-C1D7-4DB1-AFA2-9BE82B5F9734}"/>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val="0"/>
            </a:ext>
          </a:extLst>
        </a:blip>
        <a:srcRect/>
        <a:stretch>
          <a:fillRect/>
        </a:stretch>
      </xdr:blipFill>
      <xdr:spPr bwMode="auto">
        <a:xfrm>
          <a:off x="6903720" y="2308860"/>
          <a:ext cx="963633" cy="952730"/>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xdr:row>
      <xdr:rowOff>99060</xdr:rowOff>
    </xdr:from>
    <xdr:to>
      <xdr:col>14</xdr:col>
      <xdr:colOff>383564</xdr:colOff>
      <xdr:row>14</xdr:row>
      <xdr:rowOff>208002</xdr:rowOff>
    </xdr:to>
    <xdr:pic>
      <xdr:nvPicPr>
        <xdr:cNvPr id="3" name="Picture 2" descr="See the source image">
          <a:extLst>
            <a:ext uri="{FF2B5EF4-FFF2-40B4-BE49-F238E27FC236}">
              <a16:creationId xmlns:a16="http://schemas.microsoft.com/office/drawing/2014/main" id="{5A64E69A-0840-472C-93DF-B9A8110BE6F9}"/>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val="0"/>
            </a:ext>
          </a:extLst>
        </a:blip>
        <a:srcRect/>
        <a:stretch>
          <a:fillRect/>
        </a:stretch>
      </xdr:blipFill>
      <xdr:spPr bwMode="auto">
        <a:xfrm>
          <a:off x="8983980" y="2186940"/>
          <a:ext cx="1046504" cy="1122402"/>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0B2CD55A-1401-4DF2-98B4-49D9F4DD778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66D04620-80D9-4A4A-BCC9-9BAE9A5016F1}"/>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5A745F5-91B4-414F-B46F-2FC2BDD8E3EE}"/>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DB2607EB-61A0-47E7-A98F-A4132984ABD9}" autoFormatId="16" applyNumberFormats="0" applyBorderFormats="0" applyFontFormats="0" applyPatternFormats="0" applyAlignmentFormats="0" applyWidthHeightFormats="0">
  <queryTableRefresh nextId="2">
    <queryTableFields count="1">
      <queryTableField id="1" name="t8r_TrxnsWorkbookWorksheetNamesList" tableColumnId="1"/>
    </queryTableFields>
  </queryTableRefresh>
  <extLst>
    <ext xmlns:x15="http://schemas.microsoft.com/office/spreadsheetml/2010/11/main" uri="{883FBD77-0823-4a55-B5E3-86C4891E6966}">
      <x15:queryTable sourceDataName="Query - t8r_TrxnsWorkbookWorksheetNamesLis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AB30789-A4A8-4E4C-9AD7-5E47A00CC452}" autoFormatId="16" applyNumberFormats="0" applyBorderFormats="0" applyFontFormats="0" applyPatternFormats="0" applyAlignmentFormats="0" applyWidthHeightFormats="0">
  <queryTableRefresh nextId="8">
    <queryTableFields count="7">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 id="7" name="ShouldImport" tableColumnId="7"/>
    </queryTableFields>
  </queryTableRefresh>
  <extLst>
    <ext xmlns:x15="http://schemas.microsoft.com/office/spreadsheetml/2010/11/main" uri="{883FBD77-0823-4a55-B5E3-86C4891E6966}">
      <x15:queryTable sourceDataName="Query - t8r_ImportFil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1CC781EA-7697-411D-A9A3-5A9F5CA9272E}" autoFormatId="16" applyNumberFormats="0" applyBorderFormats="0" applyFontFormats="0" applyPatternFormats="0" applyAlignmentFormats="0" applyWidthHeightFormats="0">
  <queryTableRefresh nextId="20">
    <queryTableFields count="19">
      <queryTableField id="1" name="slug" tableColumnId="1"/>
      <queryTableField id="2" name="Date" tableColumnId="2"/>
      <queryTableField id="3" name="Description" tableColumnId="3"/>
      <queryTableField id="4" name="Category" tableColumnId="4"/>
      <queryTableField id="5" name="Amount" tableColumnId="5"/>
      <queryTableField id="6" name="Account" tableColumnId="6"/>
      <queryTableField id="7" name="Account #" tableColumnId="7"/>
      <queryTableField id="8" name="Institution" tableColumnId="8"/>
      <queryTableField id="9" name="Month" tableColumnId="9"/>
      <queryTableField id="10" name="Week" tableColumnId="10"/>
      <queryTableField id="11" name="Check Number" tableColumnId="11"/>
      <queryTableField id="12" name="Full Description" tableColumnId="12"/>
      <queryTableField id="13" name="Transaction ID" tableColumnId="13"/>
      <queryTableField id="14" name="Account ID" tableColumnId="14"/>
      <queryTableField id="15" name="Date Added" tableColumnId="15"/>
      <queryTableField id="16" name="File.Name" tableColumnId="16"/>
      <queryTableField id="17" name="File.Date modified" tableColumnId="17"/>
      <queryTableField id="18" name="File.Date created" tableColumnId="18"/>
      <queryTableField id="19" name="Balance" tableColumnId="19"/>
    </queryTableFields>
  </queryTableRefresh>
  <extLst>
    <ext xmlns:x15="http://schemas.microsoft.com/office/spreadsheetml/2010/11/main" uri="{883FBD77-0823-4a55-B5E3-86C4891E6966}">
      <x15:queryTable sourceDataName="Query - t8r_TrxnsFromImport"/>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1" xr16:uid="{02995CA8-DD05-4605-BB2B-294DA9454D50}" autoFormatId="16" applyNumberFormats="0" applyBorderFormats="0" applyFontFormats="0" applyPatternFormats="0" applyAlignmentFormats="0" applyWidthHeightFormats="0">
  <queryTableRefresh nextId="8">
    <queryTableFields count="7">
      <queryTableField id="1" name="Date" tableColumnId="1"/>
      <queryTableField id="2" name="Description" tableColumnId="2"/>
      <queryTableField id="3" name="Transfer" tableColumnId="3"/>
      <queryTableField id="4" name="Balance" tableColumnId="4"/>
      <queryTableField id="5" name="File.Name" tableColumnId="5"/>
      <queryTableField id="6" name="File.Date modified" tableColumnId="6"/>
      <queryTableField id="7" name="File.Date create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7396C19-7918-4952-85FE-2DE74AB21424}"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DCEC3C-BCA9-47A1-B6A5-A4CD01EB74DF}" name="t8r_TrxnsWorkbookWorksheetNamesList" displayName="t8r_TrxnsWorkbookWorksheetNamesList" ref="A1:A15" tableType="queryTable" totalsRowShown="0">
  <autoFilter ref="A1:A15" xr:uid="{39DCEC3C-BCA9-47A1-B6A5-A4CD01EB74DF}"/>
  <tableColumns count="1">
    <tableColumn id="1" xr3:uid="{D9998F1E-17DF-4054-8751-12FF65A41F4F}" uniqueName="1" name="t8r_TrxnsWorkbookWorksheetNamesList" queryTableField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492A2-0CA1-4FD5-B32C-EEC8460B8630}" name="t8r_ImportFiles" displayName="t8r_ImportFiles" ref="A1:G3" tableType="queryTable" totalsRowShown="0">
  <autoFilter ref="A1:G3" xr:uid="{25D492A2-0CA1-4FD5-B32C-EEC8460B8630}"/>
  <tableColumns count="7">
    <tableColumn id="1" xr3:uid="{8E8C964A-9E7A-4A7B-A5A4-32C5E2B190DC}" uniqueName="1" name="Name" queryTableFieldId="1" dataDxfId="6"/>
    <tableColumn id="2" xr3:uid="{1A66A764-A3C0-4979-BD48-BD9E1E1FF6DF}" uniqueName="2" name="Extension" queryTableFieldId="2" dataDxfId="5"/>
    <tableColumn id="3" xr3:uid="{9B78B25E-36B3-47ED-89B3-10B771C2AC20}" uniqueName="3" name="Date accessed" queryTableFieldId="3" dataDxfId="4"/>
    <tableColumn id="4" xr3:uid="{074C31CF-0A0F-4A65-BD29-7DD8428FE091}" uniqueName="4" name="Date modified" queryTableFieldId="4" dataDxfId="3"/>
    <tableColumn id="5" xr3:uid="{1D00D546-4C60-484E-AD67-7EE357A4F04D}" uniqueName="5" name="Date created" queryTableFieldId="5" dataDxfId="2"/>
    <tableColumn id="6" xr3:uid="{820E73CD-5707-4D68-8BD7-C1AE4962221A}" uniqueName="6" name="Folder Path" queryTableFieldId="6" dataDxfId="1"/>
    <tableColumn id="7" xr3:uid="{EA2CA25D-E357-4662-9D71-8B8FAC49B392}" uniqueName="7" name="ShouldImport" queryTableFieldId="7" dataCellStyle="Input"/>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58990A-4E3B-45C2-901A-63CC0B503622}" name="t8r_TrxnsFromImport" displayName="t8r_TrxnsFromImport" ref="A1:S46" tableType="queryTable" totalsRowShown="0">
  <autoFilter ref="A1:S46" xr:uid="{CD58990A-4E3B-45C2-901A-63CC0B503622}"/>
  <tableColumns count="19">
    <tableColumn id="1" xr3:uid="{23BF0EE5-3CD4-4005-86DF-683AC81D3F1A}" uniqueName="1" name="slug" queryTableFieldId="1"/>
    <tableColumn id="2" xr3:uid="{C39DEF1C-E2F7-44EF-9266-4C7C1E30F77E}" uniqueName="2" name="Date" queryTableFieldId="2" dataDxfId="10"/>
    <tableColumn id="3" xr3:uid="{2F75A0BA-E017-4011-9998-BDE6C214F615}" uniqueName="3" name="Description" queryTableFieldId="3"/>
    <tableColumn id="4" xr3:uid="{533A5309-1F48-4BF6-AF51-BDF882C5F8F3}" uniqueName="4" name="Category" queryTableFieldId="4"/>
    <tableColumn id="5" xr3:uid="{4A41AFE0-1C7B-4B9E-92CD-ED5A84E67253}" uniqueName="5" name="Amount" queryTableFieldId="5"/>
    <tableColumn id="6" xr3:uid="{7A58DB78-DEEA-4D43-A21F-A4802FCE11CC}" uniqueName="6" name="Account" queryTableFieldId="6"/>
    <tableColumn id="7" xr3:uid="{61BD1B8E-253E-4A4F-AB4C-25A399A63773}" uniqueName="7" name="Account #" queryTableFieldId="7"/>
    <tableColumn id="8" xr3:uid="{8C4C8714-549D-4394-9F38-A24DAE698534}" uniqueName="8" name="Institution" queryTableFieldId="8"/>
    <tableColumn id="9" xr3:uid="{B29C588E-D659-47C7-8B53-38B47FA7E89D}" uniqueName="9" name="Month" queryTableFieldId="9"/>
    <tableColumn id="10" xr3:uid="{923D0E0A-09F9-4D8E-9C15-292CF6138A5A}" uniqueName="10" name="Week" queryTableFieldId="10"/>
    <tableColumn id="11" xr3:uid="{790A7C16-C9E5-471B-82EC-FB9A6981E514}" uniqueName="11" name="Check Number" queryTableFieldId="11"/>
    <tableColumn id="12" xr3:uid="{7A708B19-3496-40AB-BBF3-03484A704762}" uniqueName="12" name="Full Description" queryTableFieldId="12"/>
    <tableColumn id="13" xr3:uid="{4B0FE84F-16E4-40F9-8A76-A9B72B97B00B}" uniqueName="13" name="Transaction ID" queryTableFieldId="13"/>
    <tableColumn id="14" xr3:uid="{683BDB83-4257-4927-BB83-635FB9E4AF1B}" uniqueName="14" name="Account ID" queryTableFieldId="14"/>
    <tableColumn id="15" xr3:uid="{F7CB3B5B-F7B9-43CF-A320-0E2B9BCF8D64}" uniqueName="15" name="Date Added" queryTableFieldId="15"/>
    <tableColumn id="16" xr3:uid="{008E99C2-611F-45B8-B07B-1E8E3557DAB5}" uniqueName="16" name="File.Name" queryTableFieldId="16" dataDxfId="9"/>
    <tableColumn id="17" xr3:uid="{86BD16DE-627B-4B1F-B625-CAD4547287AB}" uniqueName="17" name="File.Date modified" queryTableFieldId="17" dataDxfId="8"/>
    <tableColumn id="18" xr3:uid="{09AAE504-A9AB-4C0C-A5AA-BC7640678FC9}" uniqueName="18" name="File.Date created" queryTableFieldId="18" dataDxfId="7"/>
    <tableColumn id="19" xr3:uid="{963A3235-F4B0-4F6D-92A6-F261B869EF7E}" uniqueName="19" name="Balance" queryTableFieldId="1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22DF31-6E6E-476E-AA88-ABF96D58035F}" name="t8r_ImportFilesTrxnsCombined" displayName="t8r_ImportFilesTrxnsCombined" ref="A1:G93" tableType="queryTable" totalsRowShown="0">
  <autoFilter ref="A1:G93" xr:uid="{4722DF31-6E6E-476E-AA88-ABF96D58035F}"/>
  <tableColumns count="7">
    <tableColumn id="1" xr3:uid="{85E309CE-81F5-4449-B75C-8E8C7C0C2BBA}" uniqueName="1" name="Date" queryTableFieldId="1" dataDxfId="15"/>
    <tableColumn id="2" xr3:uid="{80315543-B4EF-4E20-9EB8-721E7EED82D0}" uniqueName="2" name="Description" queryTableFieldId="2" dataDxfId="14"/>
    <tableColumn id="3" xr3:uid="{8762EDC5-70AE-4A31-A6DD-0E00E9A672B6}" uniqueName="3" name="Transfer" queryTableFieldId="3"/>
    <tableColumn id="4" xr3:uid="{15314B22-B00F-4C00-A7E0-4C2F7A98E6D6}" uniqueName="4" name="Balance" queryTableFieldId="4"/>
    <tableColumn id="5" xr3:uid="{D742A3E5-8387-41A4-8C45-43EC7FFF29D5}" uniqueName="5" name="File.Name" queryTableFieldId="5" dataDxfId="13"/>
    <tableColumn id="6" xr3:uid="{1ED17839-9E87-45CB-9DB7-3F77275669BB}" uniqueName="6" name="File.Date modified" queryTableFieldId="6" dataDxfId="12"/>
    <tableColumn id="7" xr3:uid="{AED4511A-E481-4465-97EE-B1EC7A90573F}" uniqueName="7" name="File.Date created" queryTableFieldId="7" dataDxf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3D7AF2-4B80-4F5F-A3E1-D4CC5E9C1FD9}" name="t8r_TrxnsHeadersTableForWorksheet" displayName="t8r_TrxnsHeadersTableForWorksheet" ref="A1:A16" tableType="queryTable" totalsRowShown="0">
  <autoFilter ref="A1:A16" xr:uid="{9D3D7AF2-4B80-4F5F-A3E1-D4CC5E9C1FD9}"/>
  <tableColumns count="1">
    <tableColumn id="1" xr3:uid="{C03CE230-4990-4EB8-8618-13A92F74096C}" uniqueName="1" name="Column1" queryTableFieldId="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1053D6-D970-4B87-AB9B-F618E32613F6}" name="Table7" displayName="Table7" ref="C3:M15" totalsRowShown="0" headerRowDxfId="29" dataDxfId="27" headerRowBorderDxfId="28">
  <autoFilter ref="C3:M15" xr:uid="{851053D6-D970-4B87-AB9B-F618E32613F6}"/>
  <tableColumns count="11">
    <tableColumn id="2" xr3:uid="{FE63A97D-CB02-4450-8EC4-E5B121CB0DEB}" name="Req. #" dataDxfId="26"/>
    <tableColumn id="1" xr3:uid="{F4E09C9B-4D88-4C34-8106-A2CE3EEC2307}" name="Requirements for Prize Consideration" dataDxfId="25"/>
    <tableColumn id="6" xr3:uid="{FC7A5FE2-C0F9-433B-BE91-F7A079D1297D}" name="Pass/Fail Self-Assesment" dataDxfId="24"/>
    <tableColumn id="4" xr3:uid="{70E31568-9A58-4C97-91AB-8FBCF5F7492D}" name="English Reply from @GregSweats" dataDxfId="23"/>
    <tableColumn id="3" xr3:uid="{60B9EED6-7F11-4E63-A9E3-DBB5EFE1547F}" name="🐱‍🐉 TRXN8R's Rawrply" dataDxfId="22"/>
    <tableColumn id="7" xr3:uid="{8B82B840-C335-4496-85CA-7FEAA481E875}" name="Side Note (Aside?)" dataDxfId="21"/>
    <tableColumn id="11" xr3:uid="{CC1921BE-3F8B-45C7-85CC-EB7015BB8D65}" name="Link from Requirement for Excel's Full-cell Linking2" dataDxfId="20"/>
    <tableColumn id="5" xr3:uid="{3E476E15-D2C2-4B13-909A-74EBB4A2253C}" name="Reference1" dataDxfId="19"/>
    <tableColumn id="8" xr3:uid="{5A338BC4-12AF-4CFE-AB28-6649F58485E7}" name="Reference2" dataDxfId="18"/>
    <tableColumn id="9" xr3:uid="{7CE9AD3D-9450-43DF-8B34-CF44F7A36513}" name="Reference3" dataDxfId="17"/>
    <tableColumn id="10" xr3:uid="{DEB0EA76-8C28-4DFF-81A6-1D0611060E41}" name="Reference4" dataDxfId="16"/>
  </tableColumns>
  <tableStyleInfo name="TableStyleLight15"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threadedComments/threadedComment1.xml><?xml version="1.0" encoding="utf-8"?>
<ThreadedComments xmlns="http://schemas.microsoft.com/office/spreadsheetml/2018/threadedcomments" xmlns:x="http://schemas.openxmlformats.org/spreadsheetml/2006/main">
  <threadedComment ref="H8" dT="2022-05-31T04:31:58.93" personId="{00000000-0000-0000-0000-000000000000}" id="{B5174020-872A-4C61-8545-B16AFA3CA0DF}" done="1">
    <text>TODO [Mention was removed] - Strip Quotes from value in case someone pastes from Explorer and has douquotes...or will it handle that?
TODO:O Test quotes! Document results.</text>
  </threadedComment>
  <threadedComment ref="H8" dT="2022-05-31T04:38:45.64" personId="{00000000-0000-0000-0000-000000000000}" id="{AB2D229C-0A04-4DD1-9D28-16BB322FE9FF}" parentId="{B5174020-872A-4C61-8545-B16AFA3CA0DF}">
    <text>Also add backslashes to the end of the path if needed.</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youtu.be/YHlK748eKaQ?t=7600" TargetMode="External"/><Relationship Id="rId7" Type="http://schemas.openxmlformats.org/officeDocument/2006/relationships/image" Target="../media/image1.png"/><Relationship Id="rId2" Type="http://schemas.openxmlformats.org/officeDocument/2006/relationships/hyperlink" Target="https://github.com/trxn8r/trxn8r" TargetMode="External"/><Relationship Id="rId1" Type="http://schemas.openxmlformats.org/officeDocument/2006/relationships/hyperlink" Target="https://github.com/GregSweats/trxn8r" TargetMode="External"/><Relationship Id="rId6" Type="http://schemas.openxmlformats.org/officeDocument/2006/relationships/vmlDrawing" Target="../drawings/vmlDrawing1.vml"/><Relationship Id="rId5" Type="http://schemas.openxmlformats.org/officeDocument/2006/relationships/drawing" Target="../drawings/drawing1.xml"/><Relationship Id="rId10" Type="http://schemas.microsoft.com/office/2019/04/relationships/namedSheetView" Target="../namedSheetViews/namedSheetView1.xml"/><Relationship Id="rId4" Type="http://schemas.openxmlformats.org/officeDocument/2006/relationships/printerSettings" Target="../printerSettings/printerSettings1.bin"/><Relationship Id="rId9"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github.com/trxn8r/trxn8r" TargetMode="External"/><Relationship Id="rId13" Type="http://schemas.openxmlformats.org/officeDocument/2006/relationships/drawing" Target="../drawings/drawing2.xml"/><Relationship Id="rId3" Type="http://schemas.openxmlformats.org/officeDocument/2006/relationships/hyperlink" Target="https://github.com/trxn8r/trxn8r/issues" TargetMode="External"/><Relationship Id="rId7" Type="http://schemas.openxmlformats.org/officeDocument/2006/relationships/hyperlink" Target="https://community.tillerhq.com/t/announcing-tillers-2022-microsoft-excel-builders-challenge/12515" TargetMode="External"/><Relationship Id="rId12" Type="http://schemas.openxmlformats.org/officeDocument/2006/relationships/printerSettings" Target="../printerSettings/printerSettings7.bin"/><Relationship Id="rId2" Type="http://schemas.openxmlformats.org/officeDocument/2006/relationships/hyperlink" Target="https://github.com/trxn8r/trxn8r" TargetMode="External"/><Relationship Id="rId1" Type="http://schemas.openxmlformats.org/officeDocument/2006/relationships/hyperlink" Target="https://youtu.be/YHlK748eKaQ?t=7600" TargetMode="External"/><Relationship Id="rId6" Type="http://schemas.openxmlformats.org/officeDocument/2006/relationships/hyperlink" Target="https://www.tillerhq.com/announcing-tillers-2022-microsoft-excel-builders-challenge/" TargetMode="External"/><Relationship Id="rId11" Type="http://schemas.openxmlformats.org/officeDocument/2006/relationships/hyperlink" Target="https://www.youtube.com/watch?v=YHlK748eKaQ&amp;list=PLqKgLp9aiBB_p4vwWgQRC-qefa2es9ziC" TargetMode="External"/><Relationship Id="rId5" Type="http://schemas.openxmlformats.org/officeDocument/2006/relationships/hyperlink" Target="https://github.com/trxn8r/trxn8r/blob/main/CREDITS.md" TargetMode="External"/><Relationship Id="rId10" Type="http://schemas.openxmlformats.org/officeDocument/2006/relationships/hyperlink" Target="https://youtu.be/YHlK748eKaQ?t=7600" TargetMode="External"/><Relationship Id="rId4" Type="http://schemas.openxmlformats.org/officeDocument/2006/relationships/hyperlink" Target="https://github.com/trxn8r/trxn8r/projects?type=beta" TargetMode="External"/><Relationship Id="rId9" Type="http://schemas.openxmlformats.org/officeDocument/2006/relationships/hyperlink" Target="https://github.com/GregSweats/trxn8r" TargetMode="External"/><Relationship Id="rId14" Type="http://schemas.microsoft.com/office/2019/04/relationships/namedSheetView" Target="../namedSheetViews/namedSheetView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hyperlink" Target="https://www.tillerhq.com/announcing-tillers-2022-microsoft-excel-builders-challenge/" TargetMode="External"/><Relationship Id="rId5" Type="http://schemas.microsoft.com/office/2019/04/relationships/namedSheetView" Target="../namedSheetViews/namedSheetView3.xml"/><Relationship Id="rId4" Type="http://schemas.openxmlformats.org/officeDocument/2006/relationships/image" Target="../media/image4.png"/></Relationships>
</file>

<file path=xl/worksheets/_rels/sheet10.xml.rels><?xml version="1.0" encoding="UTF-8" standalone="yes"?>
<Relationships xmlns="http://schemas.openxmlformats.org/package/2006/relationships"><Relationship Id="rId8" Type="http://schemas.openxmlformats.org/officeDocument/2006/relationships/hyperlink" Target="https://www.google.com/search?q=tiller%20import%20csv" TargetMode="External"/><Relationship Id="rId13" Type="http://schemas.openxmlformats.org/officeDocument/2006/relationships/hyperlink" Target="https://community.tillerhq.com/u/randy" TargetMode="External"/><Relationship Id="rId18" Type="http://schemas.openxmlformats.org/officeDocument/2006/relationships/hyperlink" Target="https://trends.google.com/trends/explore?date=today%205-y&amp;q=tiller%20import%20csv" TargetMode="External"/><Relationship Id="rId3" Type="http://schemas.openxmlformats.org/officeDocument/2006/relationships/hyperlink" Target="https://support.microsoft.com/en-us/office/using-structured-references-with-excel-tables-f5ed2452-2337-4f71-bed3-c8ae6d2b276e" TargetMode="External"/><Relationship Id="rId21" Type="http://schemas.openxmlformats.org/officeDocument/2006/relationships/image" Target="../media/image7.jpeg"/><Relationship Id="rId7" Type="http://schemas.openxmlformats.org/officeDocument/2006/relationships/hyperlink" Target="https://help.tillerhq.com/en/articles/432708-how-to-manually-import-your-bank-data" TargetMode="External"/><Relationship Id="rId12" Type="http://schemas.openxmlformats.org/officeDocument/2006/relationships/hyperlink" Target="https://community.tillerhq.com/t/announcing-tillers-2022-microsoft-excel-builders-challenge/12515" TargetMode="External"/><Relationship Id="rId17" Type="http://schemas.openxmlformats.org/officeDocument/2006/relationships/hyperlink" Target="https://trends.google.com/trends/explore?date=today%205-y&amp;q=tiller%20import%20csv" TargetMode="External"/><Relationship Id="rId2" Type="http://schemas.openxmlformats.org/officeDocument/2006/relationships/hyperlink" Target="https://community.tillerhq.com/c/microsoft-excel/show-tell/45" TargetMode="External"/><Relationship Id="rId16" Type="http://schemas.openxmlformats.org/officeDocument/2006/relationships/hyperlink" Target="https://github.com/trxn8r/trxn8r" TargetMode="External"/><Relationship Id="rId20" Type="http://schemas.openxmlformats.org/officeDocument/2006/relationships/printerSettings" Target="../printerSettings/printerSettings9.bin"/><Relationship Id="rId1" Type="http://schemas.openxmlformats.org/officeDocument/2006/relationships/hyperlink" Target="https://storage.cloud.google.com/assets.templates.tillermoney.com/Tiller-Foundation-Template.xlsx" TargetMode="External"/><Relationship Id="rId6" Type="http://schemas.openxmlformats.org/officeDocument/2006/relationships/hyperlink" Target="https://lmgtfy.app/?q=tiller" TargetMode="External"/><Relationship Id="rId11" Type="http://schemas.openxmlformats.org/officeDocument/2006/relationships/hyperlink" Target="https://support.microsoft.com/en-us/office/using-structured-references-with-excel-tables-f5ed2452-2337-4f71-bed3-c8ae6d2b276e" TargetMode="External"/><Relationship Id="rId5" Type="http://schemas.openxmlformats.org/officeDocument/2006/relationships/hyperlink" Target="https://community.tillerhq.com/t/announcing-tillers-2022-microsoft-excel-builders-challenge/12515" TargetMode="External"/><Relationship Id="rId15" Type="http://schemas.openxmlformats.org/officeDocument/2006/relationships/hyperlink" Target="http://www.stevens.pro/" TargetMode="External"/><Relationship Id="rId10" Type="http://schemas.openxmlformats.org/officeDocument/2006/relationships/hyperlink" Target="https://community.tillerhq.com/c/microsoft-excel/show-tell/45" TargetMode="External"/><Relationship Id="rId19" Type="http://schemas.openxmlformats.org/officeDocument/2006/relationships/hyperlink" Target="https://community.tillerhq.com/search?q=csv" TargetMode="External"/><Relationship Id="rId4" Type="http://schemas.openxmlformats.org/officeDocument/2006/relationships/hyperlink" Target="https://community.tillerhq.com/u/randy" TargetMode="External"/><Relationship Id="rId9" Type="http://schemas.openxmlformats.org/officeDocument/2006/relationships/hyperlink" Target="https://storage.cloud.google.com/assets.templates.tillermoney.com/Tiller-Foundation-Template.xlsx" TargetMode="External"/><Relationship Id="rId14" Type="http://schemas.openxmlformats.org/officeDocument/2006/relationships/hyperlink" Target="https://youtu.be/BXQ3_9EEw48How%20to%20manually%20import%20bank%20data%20from%20a%20CSV%20into%20your%20Tiller%20Money%20powered%20Google%20Sheet" TargetMode="External"/><Relationship Id="rId22"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0.bin"/><Relationship Id="rId1" Type="http://schemas.openxmlformats.org/officeDocument/2006/relationships/hyperlink" Target="https://www.pinterest.ca/pin/psychedelic-dinosaur-f-wallpaper--34593281510475686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554E9-A81C-4A33-8590-0359A4450229}">
  <dimension ref="A1:A15"/>
  <sheetViews>
    <sheetView workbookViewId="0"/>
  </sheetViews>
  <sheetFormatPr defaultRowHeight="19.2" x14ac:dyDescent="0.5"/>
  <cols>
    <col min="1" max="1" width="43.8984375" bestFit="1" customWidth="1"/>
  </cols>
  <sheetData>
    <row r="1" spans="1:1" x14ac:dyDescent="0.5">
      <c r="A1" t="s">
        <v>305</v>
      </c>
    </row>
    <row r="2" spans="1:1" x14ac:dyDescent="0.5">
      <c r="A2" t="s">
        <v>306</v>
      </c>
    </row>
    <row r="3" spans="1:1" x14ac:dyDescent="0.5">
      <c r="A3" t="s">
        <v>37</v>
      </c>
    </row>
    <row r="4" spans="1:1" x14ac:dyDescent="0.5">
      <c r="A4" t="s">
        <v>307</v>
      </c>
    </row>
    <row r="5" spans="1:1" x14ac:dyDescent="0.5">
      <c r="A5" t="s">
        <v>308</v>
      </c>
    </row>
    <row r="6" spans="1:1" x14ac:dyDescent="0.5">
      <c r="A6" t="s">
        <v>309</v>
      </c>
    </row>
    <row r="7" spans="1:1" x14ac:dyDescent="0.5">
      <c r="A7" t="s">
        <v>310</v>
      </c>
    </row>
    <row r="8" spans="1:1" x14ac:dyDescent="0.5">
      <c r="A8" t="s">
        <v>311</v>
      </c>
    </row>
    <row r="9" spans="1:1" x14ac:dyDescent="0.5">
      <c r="A9" t="s">
        <v>312</v>
      </c>
    </row>
    <row r="10" spans="1:1" x14ac:dyDescent="0.5">
      <c r="A10" t="s">
        <v>313</v>
      </c>
    </row>
    <row r="11" spans="1:1" x14ac:dyDescent="0.5">
      <c r="A11" t="s">
        <v>314</v>
      </c>
    </row>
    <row r="12" spans="1:1" x14ac:dyDescent="0.5">
      <c r="A12" t="s">
        <v>315</v>
      </c>
    </row>
    <row r="13" spans="1:1" x14ac:dyDescent="0.5">
      <c r="A13" t="s">
        <v>316</v>
      </c>
    </row>
    <row r="14" spans="1:1" x14ac:dyDescent="0.5">
      <c r="A14" t="s">
        <v>317</v>
      </c>
    </row>
    <row r="15" spans="1:1" x14ac:dyDescent="0.5">
      <c r="A15" t="s">
        <v>318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90DD-0F1B-4A05-87FB-21870F41156E}">
  <sheetPr codeName="Sheet2">
    <tabColor rgb="FF66FF33"/>
    <pageSetUpPr autoPageBreaks="0"/>
  </sheetPr>
  <dimension ref="A1:N34"/>
  <sheetViews>
    <sheetView tabSelected="1" zoomScale="85" zoomScaleNormal="85" zoomScaleSheetLayoutView="85" workbookViewId="0">
      <selection activeCell="G9" sqref="G9"/>
    </sheetView>
  </sheetViews>
  <sheetFormatPr defaultRowHeight="19.2" x14ac:dyDescent="0.5"/>
  <cols>
    <col min="1" max="1" width="2.8984375" customWidth="1"/>
    <col min="2" max="2" width="2.5" customWidth="1"/>
    <col min="3" max="3" width="1.19921875" customWidth="1"/>
    <col min="4" max="4" width="0.8984375" customWidth="1"/>
    <col min="5" max="5" width="3.3984375" customWidth="1"/>
    <col min="6" max="6" width="28.796875" customWidth="1"/>
    <col min="7" max="7" width="67.8984375" customWidth="1"/>
    <col min="8" max="8" width="56.8984375" customWidth="1"/>
    <col min="9" max="9" width="33.59765625" customWidth="1"/>
    <col min="10" max="10" width="45.59765625" customWidth="1"/>
    <col min="11" max="12" width="1.59765625" customWidth="1"/>
    <col min="13" max="13" width="3.09765625" customWidth="1"/>
  </cols>
  <sheetData>
    <row r="1" spans="1:14" ht="14.4" customHeight="1" thickBot="1" x14ac:dyDescent="0.55000000000000004">
      <c r="A1" s="6"/>
      <c r="B1" s="6"/>
      <c r="C1" s="6"/>
      <c r="D1" s="6"/>
      <c r="E1" s="6"/>
      <c r="F1" s="6"/>
      <c r="G1" s="6"/>
      <c r="H1" s="6"/>
      <c r="I1" s="6"/>
      <c r="J1" s="6"/>
      <c r="K1" s="6"/>
      <c r="L1" s="6"/>
      <c r="M1" s="6"/>
      <c r="N1" s="6"/>
    </row>
    <row r="2" spans="1:14" ht="19.95" customHeight="1" thickTop="1" thickBot="1" x14ac:dyDescent="0.55000000000000004">
      <c r="A2" s="6"/>
      <c r="B2" s="47"/>
      <c r="C2" s="46"/>
      <c r="D2" s="46"/>
      <c r="E2" s="46"/>
      <c r="F2" s="46"/>
      <c r="G2" s="46"/>
      <c r="H2" s="46"/>
      <c r="I2" s="46"/>
      <c r="J2" s="46"/>
      <c r="K2" s="46"/>
      <c r="L2" s="46"/>
      <c r="M2" s="50"/>
      <c r="N2" s="6"/>
    </row>
    <row r="3" spans="1:14" ht="13.2" customHeight="1" thickTop="1" thickBot="1" x14ac:dyDescent="0.55000000000000004">
      <c r="A3" s="6"/>
      <c r="B3" s="45"/>
      <c r="C3" s="42"/>
      <c r="D3" s="35"/>
      <c r="E3" s="35"/>
      <c r="F3" s="35"/>
      <c r="G3" s="35"/>
      <c r="H3" s="37"/>
      <c r="I3" s="75"/>
      <c r="J3" s="44"/>
      <c r="K3" s="35"/>
      <c r="L3" s="43"/>
      <c r="M3" s="45"/>
      <c r="N3" s="6"/>
    </row>
    <row r="4" spans="1:14" ht="13.8" customHeight="1" x14ac:dyDescent="0.5">
      <c r="A4" s="6"/>
      <c r="B4" s="45"/>
      <c r="C4" s="35"/>
      <c r="D4" s="62"/>
      <c r="E4" s="63"/>
      <c r="F4" s="63"/>
      <c r="G4" s="63"/>
      <c r="H4" s="63"/>
      <c r="I4" s="63"/>
      <c r="J4" s="63"/>
      <c r="K4" s="63"/>
      <c r="L4" s="53"/>
      <c r="M4" s="45"/>
      <c r="N4" s="6"/>
    </row>
    <row r="5" spans="1:14" ht="26.4" customHeight="1" thickBot="1" x14ac:dyDescent="0.55000000000000004">
      <c r="A5" s="6"/>
      <c r="B5" s="45"/>
      <c r="C5" s="35"/>
      <c r="D5" s="242" t="s">
        <v>180</v>
      </c>
      <c r="E5" s="243"/>
      <c r="F5" s="243"/>
      <c r="G5" s="243"/>
      <c r="H5" s="243"/>
      <c r="I5" s="61" t="s">
        <v>156</v>
      </c>
      <c r="J5" s="86" t="s">
        <v>164</v>
      </c>
      <c r="K5" s="35"/>
      <c r="L5" s="35"/>
      <c r="M5" s="45"/>
      <c r="N5" s="6"/>
    </row>
    <row r="6" spans="1:14" ht="21" customHeight="1" thickTop="1" thickBot="1" x14ac:dyDescent="0.55000000000000004">
      <c r="A6" s="6"/>
      <c r="B6" s="45"/>
      <c r="C6" s="35"/>
      <c r="D6" s="244"/>
      <c r="E6" s="245"/>
      <c r="F6" s="125"/>
      <c r="G6" s="245" t="s">
        <v>181</v>
      </c>
      <c r="H6" s="245"/>
      <c r="I6" s="246" t="s">
        <v>168</v>
      </c>
      <c r="J6" s="246"/>
      <c r="K6" s="41"/>
      <c r="L6" s="41"/>
      <c r="M6" s="45"/>
      <c r="N6" s="6"/>
    </row>
    <row r="7" spans="1:14" ht="29.4" customHeight="1" x14ac:dyDescent="0.5">
      <c r="A7" s="6"/>
      <c r="B7" s="45"/>
      <c r="C7" s="34"/>
      <c r="D7" s="40"/>
      <c r="E7" s="127" t="s">
        <v>112</v>
      </c>
      <c r="F7" s="128" t="s">
        <v>65</v>
      </c>
      <c r="G7" s="128" t="s">
        <v>66</v>
      </c>
      <c r="H7" s="261" t="s">
        <v>1</v>
      </c>
      <c r="I7" s="128" t="s">
        <v>111</v>
      </c>
      <c r="J7" s="287" t="s">
        <v>110</v>
      </c>
      <c r="K7" s="83"/>
      <c r="L7" s="37"/>
      <c r="M7" s="45"/>
      <c r="N7" s="6"/>
    </row>
    <row r="8" spans="1:14" ht="85.8" customHeight="1" x14ac:dyDescent="0.5">
      <c r="A8" s="6"/>
      <c r="B8" s="45"/>
      <c r="C8" s="34"/>
      <c r="D8" s="39"/>
      <c r="E8" s="120">
        <v>1</v>
      </c>
      <c r="F8" s="278" t="s">
        <v>173</v>
      </c>
      <c r="G8" s="275" t="s">
        <v>325</v>
      </c>
      <c r="H8" s="279" t="s">
        <v>330</v>
      </c>
      <c r="I8" s="274" t="s">
        <v>177</v>
      </c>
      <c r="J8" s="89" t="s">
        <v>157</v>
      </c>
      <c r="K8" s="81"/>
      <c r="L8" s="37"/>
      <c r="M8" s="45"/>
      <c r="N8" s="6"/>
    </row>
    <row r="9" spans="1:14" ht="75" customHeight="1" x14ac:dyDescent="0.5">
      <c r="A9" s="6"/>
      <c r="B9" s="45"/>
      <c r="C9" s="34"/>
      <c r="D9" s="39"/>
      <c r="E9" s="122">
        <f>E8+1</f>
        <v>2</v>
      </c>
      <c r="F9" s="278" t="s">
        <v>174</v>
      </c>
      <c r="G9" s="276" t="s">
        <v>37</v>
      </c>
      <c r="H9" s="279" t="s">
        <v>171</v>
      </c>
      <c r="I9" s="274" t="s">
        <v>37</v>
      </c>
      <c r="J9" s="90" t="str">
        <f>IF(ISBLANK(G9), "REQUIRED - Plz select from list of all Worksheets in the Source Workbook", "✅")</f>
        <v>✅</v>
      </c>
      <c r="K9" s="81"/>
      <c r="L9" s="37"/>
      <c r="M9" s="45"/>
      <c r="N9" s="6"/>
    </row>
    <row r="10" spans="1:14" ht="73.2" customHeight="1" x14ac:dyDescent="0.5">
      <c r="A10" s="6"/>
      <c r="B10" s="45"/>
      <c r="C10" s="34"/>
      <c r="D10" s="39"/>
      <c r="E10" s="120">
        <f>E9+1</f>
        <v>3</v>
      </c>
      <c r="F10" s="278" t="s">
        <v>175</v>
      </c>
      <c r="G10" s="275" t="s">
        <v>326</v>
      </c>
      <c r="H10" s="279" t="s">
        <v>332</v>
      </c>
      <c r="I10" s="274" t="s">
        <v>324</v>
      </c>
      <c r="J10" s="89" t="s">
        <v>178</v>
      </c>
      <c r="K10" s="81"/>
      <c r="L10" s="37"/>
      <c r="M10" s="45"/>
      <c r="N10" s="6"/>
    </row>
    <row r="11" spans="1:14" ht="73.8" customHeight="1" x14ac:dyDescent="0.5">
      <c r="A11" s="6"/>
      <c r="B11" s="45"/>
      <c r="C11" s="34"/>
      <c r="D11" s="39"/>
      <c r="E11" s="122">
        <f>E10+1</f>
        <v>4</v>
      </c>
      <c r="F11" s="278" t="s">
        <v>176</v>
      </c>
      <c r="G11" s="276" t="s">
        <v>281</v>
      </c>
      <c r="H11" s="279" t="s">
        <v>331</v>
      </c>
      <c r="I11" s="274"/>
      <c r="J11" s="91"/>
      <c r="K11" s="81"/>
      <c r="L11" s="37"/>
      <c r="M11" s="45"/>
      <c r="N11" s="6"/>
    </row>
    <row r="12" spans="1:14" ht="49.8" customHeight="1" x14ac:dyDescent="0.5">
      <c r="A12" s="6"/>
      <c r="B12" s="45"/>
      <c r="C12" s="34"/>
      <c r="D12" s="39"/>
      <c r="E12" s="277">
        <f>E11+1</f>
        <v>5</v>
      </c>
      <c r="F12" s="280"/>
      <c r="G12" s="281" t="s">
        <v>327</v>
      </c>
      <c r="H12" s="282" t="s">
        <v>329</v>
      </c>
      <c r="I12" s="95" t="s">
        <v>182</v>
      </c>
      <c r="J12" s="92"/>
      <c r="K12" s="81"/>
      <c r="L12" s="37"/>
      <c r="M12" s="45"/>
      <c r="N12" s="6"/>
    </row>
    <row r="13" spans="1:14" ht="51" customHeight="1" x14ac:dyDescent="0.5">
      <c r="A13" s="6"/>
      <c r="B13" s="45"/>
      <c r="C13" s="34"/>
      <c r="D13" s="39"/>
      <c r="E13" s="124">
        <f>E12+1</f>
        <v>6</v>
      </c>
      <c r="F13" s="129"/>
      <c r="G13" s="283" t="s">
        <v>183</v>
      </c>
      <c r="H13" s="262" t="s">
        <v>328</v>
      </c>
      <c r="I13" s="85" t="s">
        <v>179</v>
      </c>
      <c r="J13" s="93"/>
      <c r="K13" s="81"/>
      <c r="L13" s="37"/>
      <c r="M13" s="45"/>
      <c r="N13" s="6"/>
    </row>
    <row r="14" spans="1:14" ht="22.2" thickBot="1" x14ac:dyDescent="0.55000000000000004">
      <c r="A14" s="6"/>
      <c r="B14" s="45"/>
      <c r="C14" s="34"/>
      <c r="D14" s="38"/>
      <c r="E14" s="38"/>
      <c r="F14" s="38"/>
      <c r="G14" s="118"/>
      <c r="H14" s="118"/>
      <c r="I14" s="126"/>
      <c r="J14" s="119"/>
      <c r="K14" s="82"/>
      <c r="L14" s="37"/>
      <c r="M14" s="45"/>
      <c r="N14" s="6"/>
    </row>
    <row r="15" spans="1:14" ht="18.600000000000001" customHeight="1" thickBot="1" x14ac:dyDescent="0.55000000000000004">
      <c r="A15" s="6"/>
      <c r="B15" s="45"/>
      <c r="C15" s="34"/>
      <c r="D15" s="112"/>
      <c r="E15" s="113"/>
      <c r="F15" s="113"/>
      <c r="G15" s="227" t="s">
        <v>107</v>
      </c>
      <c r="H15" s="240"/>
      <c r="I15" s="52"/>
      <c r="J15" s="52"/>
      <c r="K15" s="52"/>
      <c r="L15" s="51"/>
      <c r="M15" s="45"/>
      <c r="N15" s="6"/>
    </row>
    <row r="16" spans="1:14" ht="20.399999999999999" customHeight="1" thickBot="1" x14ac:dyDescent="0.55000000000000004">
      <c r="A16" s="6"/>
      <c r="B16" s="45" t="s">
        <v>112</v>
      </c>
      <c r="C16" s="34"/>
      <c r="D16" s="114"/>
      <c r="E16" s="75"/>
      <c r="F16" s="75"/>
      <c r="G16" s="229" t="s">
        <v>169</v>
      </c>
      <c r="H16" s="241"/>
      <c r="I16" s="284" t="s">
        <v>170</v>
      </c>
      <c r="J16" s="284"/>
      <c r="K16" s="284"/>
      <c r="L16" s="53"/>
      <c r="M16" s="45"/>
      <c r="N16" s="6"/>
    </row>
    <row r="17" spans="1:14" ht="21.6" customHeight="1" thickBot="1" x14ac:dyDescent="0.55000000000000004">
      <c r="A17" s="6"/>
      <c r="B17" s="45"/>
      <c r="C17" s="34"/>
      <c r="D17" s="219"/>
      <c r="E17" s="219"/>
      <c r="F17" s="88"/>
      <c r="G17" s="220" t="s">
        <v>165</v>
      </c>
      <c r="H17" s="260"/>
      <c r="I17" s="285" t="s">
        <v>166</v>
      </c>
      <c r="J17" s="286"/>
      <c r="K17" s="36"/>
      <c r="L17" s="35"/>
      <c r="M17" s="45"/>
      <c r="N17" s="6"/>
    </row>
    <row r="18" spans="1:14" ht="19.8" thickBot="1" x14ac:dyDescent="0.55000000000000004">
      <c r="A18" s="6"/>
      <c r="B18" s="45"/>
      <c r="C18" s="70"/>
      <c r="D18" s="71"/>
      <c r="E18" s="71"/>
      <c r="F18" s="71"/>
      <c r="G18" s="71"/>
      <c r="H18" s="72"/>
      <c r="I18" s="84"/>
      <c r="J18" s="74"/>
      <c r="K18" s="71"/>
      <c r="L18" s="80"/>
      <c r="M18" s="45"/>
      <c r="N18" s="6"/>
    </row>
    <row r="19" spans="1:14" ht="20.399999999999999" thickTop="1" thickBot="1" x14ac:dyDescent="0.55000000000000004">
      <c r="A19" s="6"/>
      <c r="B19" s="45"/>
      <c r="C19" s="6"/>
      <c r="D19" s="6"/>
      <c r="E19" s="6"/>
      <c r="F19" s="6"/>
      <c r="G19" s="6"/>
      <c r="H19" s="6"/>
      <c r="I19" s="6"/>
      <c r="J19" s="6"/>
      <c r="K19" s="6"/>
      <c r="L19" s="6"/>
      <c r="M19" s="45"/>
      <c r="N19" s="6"/>
    </row>
    <row r="20" spans="1:14" x14ac:dyDescent="0.5">
      <c r="A20" s="6"/>
      <c r="B20" s="45"/>
      <c r="C20" s="6"/>
      <c r="D20" s="6"/>
      <c r="E20" s="6"/>
      <c r="F20" s="6"/>
      <c r="G20" s="6"/>
      <c r="H20" s="6"/>
      <c r="I20" s="6"/>
      <c r="J20" s="65"/>
      <c r="K20" s="6"/>
      <c r="L20" s="6"/>
      <c r="M20" s="45"/>
      <c r="N20" s="6"/>
    </row>
    <row r="21" spans="1:14" x14ac:dyDescent="0.5">
      <c r="A21" s="6"/>
      <c r="B21" s="45"/>
      <c r="C21" s="6"/>
      <c r="D21" s="6"/>
      <c r="E21" s="6"/>
      <c r="F21" s="6"/>
      <c r="G21" s="6"/>
      <c r="H21" s="6"/>
      <c r="I21" s="87"/>
      <c r="J21" s="6"/>
      <c r="K21" s="6"/>
      <c r="L21" s="6"/>
      <c r="M21" s="45"/>
      <c r="N21" s="6"/>
    </row>
    <row r="22" spans="1:14" ht="19.2" customHeight="1" x14ac:dyDescent="0.5">
      <c r="A22" s="6"/>
      <c r="B22" s="45"/>
      <c r="C22" s="6"/>
      <c r="D22" s="6"/>
      <c r="E22" s="6"/>
      <c r="F22" s="6"/>
      <c r="G22" s="6"/>
      <c r="H22" s="6"/>
      <c r="I22" s="87" t="s">
        <v>172</v>
      </c>
      <c r="J22" s="6"/>
      <c r="K22" s="6"/>
      <c r="L22" s="6"/>
      <c r="M22" s="45"/>
      <c r="N22" s="6"/>
    </row>
    <row r="23" spans="1:14" ht="15.6" customHeight="1" x14ac:dyDescent="0.5">
      <c r="A23" s="6"/>
      <c r="B23" s="45"/>
      <c r="C23" s="6"/>
      <c r="D23" s="6"/>
      <c r="E23" s="6"/>
      <c r="F23" s="6"/>
      <c r="G23" s="6"/>
      <c r="H23" s="6"/>
      <c r="I23" s="6"/>
      <c r="J23" s="6"/>
      <c r="K23" s="6"/>
      <c r="L23" s="6"/>
      <c r="M23" s="45"/>
      <c r="N23" s="6"/>
    </row>
    <row r="24" spans="1:14" x14ac:dyDescent="0.5">
      <c r="A24" s="6"/>
      <c r="B24" s="45"/>
      <c r="C24" s="6"/>
      <c r="D24" s="6"/>
      <c r="E24" s="6"/>
      <c r="F24" s="6"/>
      <c r="G24" s="6"/>
      <c r="H24" s="6"/>
      <c r="I24" s="54"/>
      <c r="J24" s="54"/>
      <c r="K24" s="6"/>
      <c r="L24" s="6"/>
      <c r="M24" s="45"/>
      <c r="N24" s="6"/>
    </row>
    <row r="25" spans="1:14" ht="19.8" thickBot="1" x14ac:dyDescent="0.55000000000000004">
      <c r="A25" s="6"/>
      <c r="B25" s="45"/>
      <c r="C25" s="6"/>
      <c r="D25" s="6"/>
      <c r="E25" s="6"/>
      <c r="F25" s="6"/>
      <c r="G25" s="6"/>
      <c r="H25" s="6"/>
      <c r="I25" s="54"/>
      <c r="J25" s="54"/>
      <c r="K25" s="6"/>
      <c r="L25" s="6"/>
      <c r="M25" s="45"/>
      <c r="N25" s="6"/>
    </row>
    <row r="26" spans="1:14" x14ac:dyDescent="0.5">
      <c r="A26" s="6"/>
      <c r="B26" s="45"/>
      <c r="C26" s="6"/>
      <c r="D26" s="6"/>
      <c r="E26" s="6"/>
      <c r="F26" s="6"/>
      <c r="G26" s="6"/>
      <c r="H26" s="247"/>
      <c r="I26" s="249" t="s">
        <v>163</v>
      </c>
      <c r="J26" s="249"/>
      <c r="K26" s="6"/>
      <c r="L26" s="6"/>
      <c r="M26" s="45"/>
      <c r="N26" s="6"/>
    </row>
    <row r="27" spans="1:14" ht="19.8" thickBot="1" x14ac:dyDescent="0.55000000000000004">
      <c r="A27" s="6"/>
      <c r="B27" s="45"/>
      <c r="C27" s="6"/>
      <c r="D27" s="6"/>
      <c r="E27" s="6"/>
      <c r="F27" s="6"/>
      <c r="G27" s="6"/>
      <c r="H27" s="248"/>
      <c r="I27" s="250"/>
      <c r="J27" s="250"/>
      <c r="K27" s="6"/>
      <c r="L27" s="6"/>
      <c r="M27" s="45"/>
      <c r="N27" s="6"/>
    </row>
    <row r="28" spans="1:14" ht="19.8" thickBot="1" x14ac:dyDescent="0.55000000000000004">
      <c r="A28" s="6"/>
      <c r="B28" s="45"/>
      <c r="C28" s="6"/>
      <c r="D28" s="6"/>
      <c r="E28" s="6"/>
      <c r="F28" s="6"/>
      <c r="G28" s="6"/>
      <c r="H28" s="6"/>
      <c r="I28" s="6"/>
      <c r="J28" s="6"/>
      <c r="K28" s="6"/>
      <c r="L28" s="6"/>
      <c r="M28" s="45"/>
      <c r="N28" s="6"/>
    </row>
    <row r="29" spans="1:14" ht="19.95" customHeight="1" thickTop="1" thickBot="1" x14ac:dyDescent="0.55000000000000004">
      <c r="A29" s="6"/>
      <c r="B29" s="48"/>
      <c r="C29" s="46"/>
      <c r="D29" s="46"/>
      <c r="E29" s="46"/>
      <c r="F29" s="46"/>
      <c r="G29" s="46"/>
      <c r="H29" s="46"/>
      <c r="I29" s="46"/>
      <c r="J29" s="46"/>
      <c r="K29" s="46"/>
      <c r="L29" s="46"/>
      <c r="M29" s="49"/>
      <c r="N29" s="6"/>
    </row>
    <row r="30" spans="1:14" ht="19.8" thickTop="1" x14ac:dyDescent="0.5">
      <c r="A30" s="6"/>
      <c r="B30" s="76"/>
      <c r="C30" s="76"/>
      <c r="D30" s="76"/>
      <c r="E30" s="76"/>
      <c r="F30" s="76"/>
      <c r="G30" s="76"/>
      <c r="H30" s="76"/>
      <c r="I30" s="76"/>
      <c r="J30" s="76"/>
      <c r="K30" s="76"/>
      <c r="L30" s="76"/>
      <c r="M30" s="76"/>
      <c r="N30" s="6"/>
    </row>
    <row r="31" spans="1:14" x14ac:dyDescent="0.5">
      <c r="A31" s="6"/>
      <c r="B31" s="76"/>
      <c r="C31" s="76"/>
      <c r="D31" s="76"/>
      <c r="E31" s="76"/>
      <c r="F31" s="76"/>
      <c r="G31" s="76"/>
      <c r="H31" s="76"/>
      <c r="I31" s="6"/>
      <c r="J31" s="6"/>
      <c r="K31" s="6"/>
      <c r="L31" s="6"/>
      <c r="M31" s="76"/>
      <c r="N31" s="6"/>
    </row>
    <row r="32" spans="1:14" x14ac:dyDescent="0.5">
      <c r="A32" s="6"/>
      <c r="B32" s="76"/>
      <c r="C32" s="76"/>
      <c r="D32" s="76"/>
      <c r="E32" s="76"/>
      <c r="F32" s="76"/>
      <c r="G32" s="76"/>
      <c r="H32" s="76"/>
      <c r="I32" s="6"/>
      <c r="J32" s="6"/>
      <c r="K32" s="6"/>
      <c r="L32" s="6"/>
      <c r="M32" s="76"/>
      <c r="N32" s="6"/>
    </row>
    <row r="33" spans="1:14" x14ac:dyDescent="0.5">
      <c r="A33" s="6"/>
      <c r="B33" s="76"/>
      <c r="C33" s="76"/>
      <c r="D33" s="76"/>
      <c r="E33" s="76"/>
      <c r="F33" s="76"/>
      <c r="G33" s="76"/>
      <c r="H33" s="76"/>
      <c r="I33" s="6"/>
      <c r="J33" s="6"/>
      <c r="K33" s="6"/>
      <c r="L33" s="6"/>
      <c r="M33" s="76"/>
      <c r="N33" s="6"/>
    </row>
    <row r="34" spans="1:14" x14ac:dyDescent="0.5">
      <c r="A34" s="6"/>
      <c r="B34" s="76"/>
      <c r="C34" s="76"/>
      <c r="D34" s="76"/>
      <c r="E34" s="76"/>
      <c r="F34" s="76"/>
      <c r="G34" s="76"/>
      <c r="H34" s="76"/>
      <c r="I34" s="6"/>
      <c r="J34" s="6"/>
      <c r="K34" s="6"/>
      <c r="L34" s="6"/>
      <c r="M34" s="76"/>
      <c r="N34" s="6"/>
    </row>
  </sheetData>
  <mergeCells count="10">
    <mergeCell ref="D17:E17"/>
    <mergeCell ref="G17:H17"/>
    <mergeCell ref="H26:H27"/>
    <mergeCell ref="I26:J27"/>
    <mergeCell ref="G15:H15"/>
    <mergeCell ref="G16:H16"/>
    <mergeCell ref="D5:H5"/>
    <mergeCell ref="D6:E6"/>
    <mergeCell ref="G6:H6"/>
    <mergeCell ref="I6:J6"/>
  </mergeCells>
  <dataValidations count="2">
    <dataValidation type="list" allowBlank="1" showInputMessage="1" showErrorMessage="1" sqref="G11:J11" xr:uid="{9992419C-E321-422D-9EEE-393457392DC4}">
      <formula1>t8r_ImportConfigNamesForDropDown</formula1>
    </dataValidation>
    <dataValidation errorStyle="warning" allowBlank="1" showInputMessage="1" showErrorMessage="1" errorTitle="Should Not Need to Change" error="TRXN8R needs a few values, but not these ones." sqref="E8:F13" xr:uid="{7C691D42-E0FD-4196-AE27-20E5F4B76BF1}"/>
  </dataValidations>
  <hyperlinks>
    <hyperlink ref="G16" r:id="rId1" display="https://github.com/GregSweats/trxn8r" xr:uid="{99451379-3877-463E-A997-A4A6C0EBC391}"/>
    <hyperlink ref="G16:H16" r:id="rId2" display="Find Documentation, Updates, and Follow/File Issues at https://github.com/trxn8r/trxn8r" xr:uid="{0E7A2FFE-F688-4AE7-8D13-AF83F8D543DC}"/>
    <hyperlink ref="I16:K16" r:id="rId3" display="Making Of Videos Starting at https://youtu.be/YHlK748eKaQ" xr:uid="{EDE70759-2492-4B52-832C-32A5AB8BC148}"/>
    <hyperlink ref="G13" location="t8r_TrxnsFromImport!A1" display="☑ Review `t8r_TrxnsFromImport` ☑" xr:uid="{49D79683-54B4-49BA-A95A-5CFB1C27F4F0}"/>
  </hyperlinks>
  <pageMargins left="0.7" right="0.7" top="0.75" bottom="0.75" header="0.3" footer="0.3"/>
  <pageSetup orientation="landscape" r:id="rId4"/>
  <headerFooter>
    <oddHeader>&amp;C&amp;"Comic Sans MS,Bold Italic"&amp;K09+037Lizporter, the Import Lizard</oddHeader>
    <oddFooter>&amp;Chttps://github.com/gsteve3/tiller-challenge-2022&amp;Rhttps://career.stevens.pro/tiller</oddFooter>
  </headerFooter>
  <drawing r:id="rId5"/>
  <legacyDrawing r:id="rId6"/>
  <picture r:id="rId7"/>
  <extLst>
    <ext xmlns:x14="http://schemas.microsoft.com/office/spreadsheetml/2009/9/main" uri="{CCE6A557-97BC-4b89-ADB6-D9C93CAAB3DF}">
      <x14:dataValidations xmlns:xm="http://schemas.microsoft.com/office/excel/2006/main" count="1">
        <x14:dataValidation type="list" allowBlank="1" showInputMessage="1" showErrorMessage="1" xr:uid="{DD9F1317-A409-457F-A3AF-7D671662B81C}">
          <x14:formula1>
            <xm:f>t8r_TrxnsWorkbookSheetNames_REQ!$A$2:$A$14</xm:f>
          </x14:formula1>
          <xm:sqref>G9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8A70-7A3F-4ED9-B0FF-719B6C120230}">
  <sheetPr codeName="Sheet14">
    <tabColor rgb="FF66FF66"/>
  </sheetPr>
  <dimension ref="A1:H21"/>
  <sheetViews>
    <sheetView zoomScale="115" zoomScaleNormal="115" workbookViewId="0">
      <selection activeCell="I23" sqref="I23"/>
    </sheetView>
  </sheetViews>
  <sheetFormatPr defaultRowHeight="19.2" x14ac:dyDescent="0.5"/>
  <cols>
    <col min="1" max="1" width="25.09765625" style="8" customWidth="1"/>
    <col min="2" max="7" width="17.69921875" style="8" customWidth="1"/>
    <col min="8" max="16384" width="8.796875" style="8"/>
  </cols>
  <sheetData>
    <row r="1" spans="1:8" x14ac:dyDescent="0.5">
      <c r="A1" s="55" t="s">
        <v>60</v>
      </c>
      <c r="B1" s="256" t="s">
        <v>281</v>
      </c>
      <c r="C1" s="257" t="s">
        <v>167</v>
      </c>
      <c r="D1" s="257"/>
      <c r="E1" s="257"/>
      <c r="F1" s="257"/>
      <c r="G1" s="257"/>
      <c r="H1" s="6"/>
    </row>
    <row r="2" spans="1:8" x14ac:dyDescent="0.5">
      <c r="A2" s="55" t="s">
        <v>62</v>
      </c>
      <c r="B2" s="59" t="s">
        <v>63</v>
      </c>
      <c r="C2" s="59"/>
      <c r="D2" s="59"/>
      <c r="E2" s="59"/>
      <c r="F2" s="59"/>
      <c r="G2" s="59"/>
      <c r="H2" s="6"/>
    </row>
    <row r="3" spans="1:8" x14ac:dyDescent="0.5">
      <c r="A3" s="55" t="s">
        <v>61</v>
      </c>
      <c r="B3" s="59" t="s">
        <v>64</v>
      </c>
      <c r="C3" s="59"/>
      <c r="D3" s="59"/>
      <c r="E3" s="59"/>
      <c r="F3" s="59"/>
      <c r="G3" s="59"/>
      <c r="H3" s="6"/>
    </row>
    <row r="4" spans="1:8" x14ac:dyDescent="0.5">
      <c r="A4" s="56" t="s">
        <v>155</v>
      </c>
      <c r="B4" s="57"/>
      <c r="C4" s="57"/>
      <c r="D4" s="57"/>
      <c r="E4" s="57"/>
      <c r="F4" s="57"/>
      <c r="G4" s="57"/>
      <c r="H4" s="6"/>
    </row>
    <row r="5" spans="1:8" x14ac:dyDescent="0.5">
      <c r="A5" s="58" t="str" cm="1">
        <f t="array" ref="A5:A19">t8r_TrxnsHeadersTableForWorksheet[]</f>
        <v>Date</v>
      </c>
      <c r="B5" s="59" t="s">
        <v>0</v>
      </c>
      <c r="C5" s="59"/>
      <c r="D5" s="59"/>
      <c r="E5" s="59"/>
      <c r="F5" s="59"/>
      <c r="G5" s="59"/>
      <c r="H5" s="6"/>
    </row>
    <row r="6" spans="1:8" x14ac:dyDescent="0.5">
      <c r="A6" s="58" t="str">
        <v>Description</v>
      </c>
      <c r="B6" s="59" t="s">
        <v>1</v>
      </c>
      <c r="C6" s="59"/>
      <c r="D6" s="59"/>
      <c r="E6" s="59"/>
      <c r="F6" s="59"/>
      <c r="G6" s="59"/>
      <c r="H6" s="6"/>
    </row>
    <row r="7" spans="1:8" x14ac:dyDescent="0.5">
      <c r="A7" s="58" t="str">
        <v>Category</v>
      </c>
      <c r="B7" s="59"/>
      <c r="C7" s="59"/>
      <c r="D7" s="59"/>
      <c r="E7" s="59"/>
      <c r="F7" s="59"/>
      <c r="G7" s="59"/>
      <c r="H7" s="6"/>
    </row>
    <row r="8" spans="1:8" x14ac:dyDescent="0.5">
      <c r="A8" s="58" t="str">
        <v>Amount</v>
      </c>
      <c r="B8" s="59" t="s">
        <v>12</v>
      </c>
      <c r="C8" s="59"/>
      <c r="D8" s="59"/>
      <c r="E8" s="59"/>
      <c r="F8" s="59"/>
      <c r="G8" s="59"/>
      <c r="H8" s="6"/>
    </row>
    <row r="9" spans="1:8" x14ac:dyDescent="0.5">
      <c r="A9" s="58" t="str">
        <v>Account</v>
      </c>
      <c r="B9" s="60"/>
      <c r="C9" s="60"/>
      <c r="D9" s="60"/>
      <c r="E9" s="60"/>
      <c r="F9" s="60"/>
      <c r="G9" s="60"/>
      <c r="H9" s="6"/>
    </row>
    <row r="10" spans="1:8" x14ac:dyDescent="0.5">
      <c r="A10" s="58" t="str">
        <v>Account #</v>
      </c>
      <c r="B10" s="59"/>
      <c r="C10" s="60"/>
      <c r="D10" s="60"/>
      <c r="E10" s="60"/>
      <c r="F10" s="60"/>
      <c r="G10" s="60"/>
      <c r="H10" s="6"/>
    </row>
    <row r="11" spans="1:8" x14ac:dyDescent="0.5">
      <c r="A11" s="58" t="str">
        <v>Institution</v>
      </c>
      <c r="B11" s="59"/>
      <c r="C11" s="59"/>
      <c r="D11" s="59"/>
      <c r="E11" s="59"/>
      <c r="F11" s="59"/>
      <c r="G11" s="59"/>
      <c r="H11" s="6"/>
    </row>
    <row r="12" spans="1:8" x14ac:dyDescent="0.5">
      <c r="A12" s="58" t="str">
        <v>Month</v>
      </c>
      <c r="B12" s="59"/>
      <c r="C12" s="59"/>
      <c r="D12" s="59"/>
      <c r="E12" s="59"/>
      <c r="F12" s="59"/>
      <c r="G12" s="59"/>
      <c r="H12" s="6"/>
    </row>
    <row r="13" spans="1:8" x14ac:dyDescent="0.5">
      <c r="A13" s="58" t="str">
        <v>Week</v>
      </c>
      <c r="B13" s="59"/>
      <c r="C13" s="59"/>
      <c r="D13" s="59"/>
      <c r="E13" s="59"/>
      <c r="F13" s="59"/>
      <c r="G13" s="59"/>
      <c r="H13" s="6"/>
    </row>
    <row r="14" spans="1:8" x14ac:dyDescent="0.5">
      <c r="A14" s="58" t="str">
        <v>Check Number</v>
      </c>
      <c r="B14" s="59"/>
      <c r="C14" s="59"/>
      <c r="D14" s="59"/>
      <c r="E14" s="59"/>
      <c r="F14" s="59"/>
      <c r="G14" s="59"/>
      <c r="H14" s="6"/>
    </row>
    <row r="15" spans="1:8" x14ac:dyDescent="0.5">
      <c r="A15" s="58" t="str">
        <v>Full Description</v>
      </c>
      <c r="B15" s="59"/>
      <c r="C15" s="59"/>
      <c r="D15" s="59"/>
      <c r="E15" s="59"/>
      <c r="F15" s="59"/>
      <c r="G15" s="59"/>
      <c r="H15" s="6"/>
    </row>
    <row r="16" spans="1:8" x14ac:dyDescent="0.5">
      <c r="A16" s="58" t="str">
        <v>Transaction ID</v>
      </c>
      <c r="B16" s="59"/>
      <c r="C16" s="59"/>
      <c r="D16" s="59"/>
      <c r="E16" s="59"/>
      <c r="F16" s="59"/>
      <c r="G16" s="59"/>
      <c r="H16" s="6"/>
    </row>
    <row r="17" spans="1:8" x14ac:dyDescent="0.5">
      <c r="A17" s="58" t="str">
        <v>Account ID</v>
      </c>
      <c r="B17" s="59"/>
      <c r="C17" s="59"/>
      <c r="D17" s="59"/>
      <c r="E17" s="59"/>
      <c r="F17" s="59"/>
      <c r="G17" s="59"/>
      <c r="H17" s="6"/>
    </row>
    <row r="18" spans="1:8" x14ac:dyDescent="0.5">
      <c r="A18" s="58" t="str">
        <v>Date Added</v>
      </c>
      <c r="B18" s="59"/>
      <c r="C18" s="59"/>
      <c r="D18" s="59"/>
      <c r="E18" s="59"/>
      <c r="F18" s="59"/>
      <c r="G18" s="59"/>
      <c r="H18" s="6"/>
    </row>
    <row r="19" spans="1:8" x14ac:dyDescent="0.5">
      <c r="A19" s="58" t="str">
        <v>slug</v>
      </c>
      <c r="B19" s="59"/>
      <c r="C19" s="59"/>
      <c r="D19" s="59"/>
      <c r="E19" s="59"/>
      <c r="F19" s="59"/>
      <c r="G19" s="59"/>
      <c r="H19" s="6"/>
    </row>
    <row r="20" spans="1:8" x14ac:dyDescent="0.5">
      <c r="A20" s="6"/>
      <c r="B20" s="6"/>
      <c r="C20" s="6"/>
      <c r="D20" s="6"/>
      <c r="E20" s="6"/>
      <c r="F20" s="6"/>
      <c r="G20" s="6"/>
      <c r="H20" s="6"/>
    </row>
    <row r="21" spans="1:8" x14ac:dyDescent="0.5">
      <c r="A21" s="6"/>
      <c r="B21" s="6"/>
      <c r="C21" s="6"/>
      <c r="D21" s="6"/>
      <c r="E21" s="6"/>
      <c r="F21" s="6"/>
      <c r="G21" s="6"/>
      <c r="H21" s="6"/>
    </row>
  </sheetData>
  <dataValidations count="1">
    <dataValidation type="list" allowBlank="1" showInputMessage="1" showErrorMessage="1" sqref="A9:A10" xr:uid="{48CC4E1F-313C-4428-AFF5-40967DC99189}">
      <formula1>#REF!</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ECA2160-B2CD-46D5-9687-29106264FEC9}">
          <x14:formula1>
            <xm:f>t8r_TrxnsHeadersTableForWorkshe!$A$2:$A$16</xm:f>
          </x14:formula1>
          <xm:sqref>B5:G19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675A9-3A5E-4B51-A57F-3C99F3AD0277}">
  <sheetPr codeName="Sheet10">
    <tabColor theme="7" tint="-0.249977111117893"/>
  </sheetPr>
  <dimension ref="A1:G3"/>
  <sheetViews>
    <sheetView workbookViewId="0">
      <selection activeCell="F28" sqref="F28"/>
    </sheetView>
  </sheetViews>
  <sheetFormatPr defaultRowHeight="19.2" x14ac:dyDescent="0.5"/>
  <cols>
    <col min="1" max="1" width="25.796875" bestFit="1" customWidth="1"/>
    <col min="2" max="2" width="12.19921875" bestFit="1" customWidth="1"/>
    <col min="3" max="3" width="16.5" bestFit="1" customWidth="1"/>
    <col min="4" max="4" width="16.3984375" bestFit="1" customWidth="1"/>
    <col min="5" max="5" width="15.3984375" bestFit="1" customWidth="1"/>
    <col min="6" max="6" width="71" bestFit="1" customWidth="1"/>
    <col min="7" max="7" width="16.19921875" bestFit="1" customWidth="1"/>
  </cols>
  <sheetData>
    <row r="1" spans="1:7" x14ac:dyDescent="0.5">
      <c r="A1" t="s">
        <v>65</v>
      </c>
      <c r="B1" t="s">
        <v>70</v>
      </c>
      <c r="C1" t="s">
        <v>71</v>
      </c>
      <c r="D1" t="s">
        <v>72</v>
      </c>
      <c r="E1" t="s">
        <v>73</v>
      </c>
      <c r="F1" t="s">
        <v>74</v>
      </c>
      <c r="G1" t="s">
        <v>81</v>
      </c>
    </row>
    <row r="2" spans="1:7" x14ac:dyDescent="0.5">
      <c r="A2" s="5" t="s">
        <v>185</v>
      </c>
      <c r="B2" s="5" t="s">
        <v>75</v>
      </c>
      <c r="C2" s="4">
        <v>44714.895142438269</v>
      </c>
      <c r="D2" s="4">
        <v>44706.043071604938</v>
      </c>
      <c r="E2" s="4">
        <v>44714.47375119599</v>
      </c>
      <c r="F2" s="5" t="s">
        <v>184</v>
      </c>
      <c r="G2" s="258" t="b">
        <v>1</v>
      </c>
    </row>
    <row r="3" spans="1:7" x14ac:dyDescent="0.5">
      <c r="A3" s="5" t="s">
        <v>85</v>
      </c>
      <c r="B3" s="5" t="s">
        <v>75</v>
      </c>
      <c r="C3" s="4">
        <v>44714.895172183642</v>
      </c>
      <c r="D3" s="4">
        <v>44706.043071604938</v>
      </c>
      <c r="E3" s="4">
        <v>44713.464223881172</v>
      </c>
      <c r="F3" s="5" t="s">
        <v>184</v>
      </c>
      <c r="G3" s="258" t="b">
        <v>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C90C-2CBD-4ECF-8BA8-85E327E96C5B}">
  <sheetPr codeName="Sheet11">
    <tabColor rgb="FFFFFF00"/>
  </sheetPr>
  <dimension ref="A1:S46"/>
  <sheetViews>
    <sheetView topLeftCell="B1" zoomScale="85" zoomScaleNormal="85" workbookViewId="0">
      <selection activeCell="G10" sqref="G10"/>
    </sheetView>
  </sheetViews>
  <sheetFormatPr defaultRowHeight="19.2" x14ac:dyDescent="0.5"/>
  <cols>
    <col min="1" max="1" width="18.5" hidden="1" customWidth="1"/>
    <col min="2" max="2" width="10.8984375" bestFit="1" customWidth="1"/>
    <col min="3" max="3" width="41.19921875" bestFit="1" customWidth="1"/>
    <col min="4" max="4" width="12.09765625" bestFit="1" customWidth="1"/>
    <col min="5" max="5" width="11.19921875" bestFit="1" customWidth="1"/>
    <col min="6" max="6" width="11.3984375" bestFit="1" customWidth="1"/>
    <col min="7" max="7" width="13.19921875" bestFit="1" customWidth="1"/>
    <col min="8" max="8" width="13.296875" bestFit="1" customWidth="1"/>
    <col min="9" max="9" width="9.5" bestFit="1" customWidth="1"/>
    <col min="10" max="10" width="8.8984375" bestFit="1" customWidth="1"/>
    <col min="11" max="11" width="17.8984375" bestFit="1" customWidth="1"/>
    <col min="12" max="12" width="18.69921875" bestFit="1" customWidth="1"/>
    <col min="13" max="13" width="17.69921875" bestFit="1" customWidth="1"/>
    <col min="14" max="14" width="14.296875" bestFit="1" customWidth="1"/>
    <col min="15" max="15" width="14.69921875" bestFit="1" customWidth="1"/>
    <col min="16" max="16" width="26.5" bestFit="1" customWidth="1"/>
    <col min="17" max="17" width="21" bestFit="1" customWidth="1"/>
    <col min="18" max="18" width="19.8984375" bestFit="1" customWidth="1"/>
    <col min="19" max="19" width="10.796875" bestFit="1" customWidth="1"/>
  </cols>
  <sheetData>
    <row r="1" spans="1:19" x14ac:dyDescent="0.5">
      <c r="A1" t="s">
        <v>67</v>
      </c>
      <c r="B1" t="s">
        <v>0</v>
      </c>
      <c r="C1" t="s">
        <v>1</v>
      </c>
      <c r="D1" t="s">
        <v>11</v>
      </c>
      <c r="E1" t="s">
        <v>2</v>
      </c>
      <c r="F1" t="s">
        <v>3</v>
      </c>
      <c r="G1" t="s">
        <v>4</v>
      </c>
      <c r="H1" t="s">
        <v>5</v>
      </c>
      <c r="I1" t="s">
        <v>9</v>
      </c>
      <c r="J1" t="s">
        <v>10</v>
      </c>
      <c r="K1" t="s">
        <v>7</v>
      </c>
      <c r="L1" t="s">
        <v>6</v>
      </c>
      <c r="M1" t="s">
        <v>20</v>
      </c>
      <c r="N1" t="s">
        <v>13</v>
      </c>
      <c r="O1" t="s">
        <v>21</v>
      </c>
      <c r="P1" t="s">
        <v>82</v>
      </c>
      <c r="Q1" t="s">
        <v>83</v>
      </c>
      <c r="R1" t="s">
        <v>84</v>
      </c>
      <c r="S1" t="s">
        <v>8</v>
      </c>
    </row>
    <row r="2" spans="1:19" x14ac:dyDescent="0.5">
      <c r="A2" t="s">
        <v>147</v>
      </c>
      <c r="B2" s="7">
        <v>44516</v>
      </c>
      <c r="C2" t="s">
        <v>77</v>
      </c>
      <c r="E2">
        <v>-2000</v>
      </c>
      <c r="P2" s="5" t="s">
        <v>185</v>
      </c>
      <c r="Q2" s="4">
        <v>44706.043071604938</v>
      </c>
      <c r="R2" s="4">
        <v>44714.47375119599</v>
      </c>
      <c r="S2">
        <v>4220.04</v>
      </c>
    </row>
    <row r="3" spans="1:19" x14ac:dyDescent="0.5">
      <c r="A3" t="s">
        <v>59</v>
      </c>
      <c r="B3" s="7">
        <v>44516</v>
      </c>
      <c r="C3" t="s">
        <v>38</v>
      </c>
      <c r="E3">
        <v>-3000</v>
      </c>
      <c r="P3" s="5" t="s">
        <v>185</v>
      </c>
      <c r="Q3" s="4">
        <v>44706.043071604938</v>
      </c>
      <c r="R3" s="4">
        <v>44714.47375119599</v>
      </c>
      <c r="S3">
        <v>1220.04</v>
      </c>
    </row>
    <row r="4" spans="1:19" x14ac:dyDescent="0.5">
      <c r="A4" t="s">
        <v>146</v>
      </c>
      <c r="B4" s="7">
        <v>44516</v>
      </c>
      <c r="C4" t="s">
        <v>79</v>
      </c>
      <c r="E4">
        <v>-200</v>
      </c>
      <c r="P4" s="5" t="s">
        <v>185</v>
      </c>
      <c r="Q4" s="4">
        <v>44706.043071604938</v>
      </c>
      <c r="R4" s="4">
        <v>44714.47375119599</v>
      </c>
      <c r="S4">
        <v>1020.04</v>
      </c>
    </row>
    <row r="5" spans="1:19" x14ac:dyDescent="0.5">
      <c r="A5" t="s">
        <v>150</v>
      </c>
      <c r="B5" s="7">
        <v>44516</v>
      </c>
      <c r="C5" t="s">
        <v>76</v>
      </c>
      <c r="E5">
        <v>8000</v>
      </c>
      <c r="P5" s="5" t="s">
        <v>185</v>
      </c>
      <c r="Q5" s="4">
        <v>44706.043071604938</v>
      </c>
      <c r="R5" s="4">
        <v>44714.47375119599</v>
      </c>
      <c r="S5">
        <v>8000.04</v>
      </c>
    </row>
    <row r="6" spans="1:19" x14ac:dyDescent="0.5">
      <c r="A6" t="s">
        <v>149</v>
      </c>
      <c r="B6" s="7">
        <v>44516</v>
      </c>
      <c r="C6" t="s">
        <v>80</v>
      </c>
      <c r="E6">
        <v>-360</v>
      </c>
      <c r="P6" s="5" t="s">
        <v>185</v>
      </c>
      <c r="Q6" s="4">
        <v>44706.043071604938</v>
      </c>
      <c r="R6" s="4">
        <v>44714.47375119599</v>
      </c>
      <c r="S6">
        <v>7640.04</v>
      </c>
    </row>
    <row r="7" spans="1:19" x14ac:dyDescent="0.5">
      <c r="A7" t="s">
        <v>148</v>
      </c>
      <c r="B7" s="7">
        <v>44516</v>
      </c>
      <c r="C7" t="s">
        <v>68</v>
      </c>
      <c r="E7">
        <v>-1420</v>
      </c>
      <c r="P7" s="5" t="s">
        <v>185</v>
      </c>
      <c r="Q7" s="4">
        <v>44706.043071604938</v>
      </c>
      <c r="R7" s="4">
        <v>44714.47375119599</v>
      </c>
      <c r="S7">
        <v>6220.04</v>
      </c>
    </row>
    <row r="8" spans="1:19" x14ac:dyDescent="0.5">
      <c r="A8" t="s">
        <v>144</v>
      </c>
      <c r="B8" s="7">
        <v>44527</v>
      </c>
      <c r="C8" t="s">
        <v>77</v>
      </c>
      <c r="E8">
        <v>-500</v>
      </c>
      <c r="P8" s="5" t="s">
        <v>185</v>
      </c>
      <c r="Q8" s="4">
        <v>44706.043071604938</v>
      </c>
      <c r="R8" s="4">
        <v>44714.47375119599</v>
      </c>
      <c r="S8">
        <v>20.04</v>
      </c>
    </row>
    <row r="9" spans="1:19" x14ac:dyDescent="0.5">
      <c r="A9" t="s">
        <v>145</v>
      </c>
      <c r="B9" s="7">
        <v>44527</v>
      </c>
      <c r="C9" t="s">
        <v>78</v>
      </c>
      <c r="E9">
        <v>-500</v>
      </c>
      <c r="P9" s="5" t="s">
        <v>185</v>
      </c>
      <c r="Q9" s="4">
        <v>44706.043071604938</v>
      </c>
      <c r="R9" s="4">
        <v>44714.47375119599</v>
      </c>
      <c r="S9">
        <v>520.04</v>
      </c>
    </row>
    <row r="10" spans="1:19" x14ac:dyDescent="0.5">
      <c r="A10" t="s">
        <v>58</v>
      </c>
      <c r="B10" s="7">
        <v>44531</v>
      </c>
      <c r="C10" t="s">
        <v>39</v>
      </c>
      <c r="E10">
        <v>0.39</v>
      </c>
      <c r="P10" s="5" t="s">
        <v>185</v>
      </c>
      <c r="Q10" s="4">
        <v>44706.043071604938</v>
      </c>
      <c r="R10" s="4">
        <v>44714.47375119599</v>
      </c>
      <c r="S10">
        <v>20.43</v>
      </c>
    </row>
    <row r="11" spans="1:19" x14ac:dyDescent="0.5">
      <c r="A11" t="s">
        <v>57</v>
      </c>
      <c r="B11" s="7">
        <v>44538</v>
      </c>
      <c r="C11" t="s">
        <v>38</v>
      </c>
      <c r="E11">
        <v>-500</v>
      </c>
      <c r="P11" s="5" t="s">
        <v>185</v>
      </c>
      <c r="Q11" s="4">
        <v>44706.043071604938</v>
      </c>
      <c r="R11" s="4">
        <v>44714.47375119599</v>
      </c>
      <c r="S11">
        <v>220.43</v>
      </c>
    </row>
    <row r="12" spans="1:19" x14ac:dyDescent="0.5">
      <c r="A12" t="s">
        <v>143</v>
      </c>
      <c r="B12" s="7">
        <v>44538</v>
      </c>
      <c r="C12" t="s">
        <v>76</v>
      </c>
      <c r="E12">
        <v>700</v>
      </c>
      <c r="P12" s="5" t="s">
        <v>185</v>
      </c>
      <c r="Q12" s="4">
        <v>44706.043071604938</v>
      </c>
      <c r="R12" s="4">
        <v>44714.47375119599</v>
      </c>
      <c r="S12">
        <v>720.43</v>
      </c>
    </row>
    <row r="13" spans="1:19" x14ac:dyDescent="0.5">
      <c r="A13" t="s">
        <v>56</v>
      </c>
      <c r="B13" s="7">
        <v>44545</v>
      </c>
      <c r="C13" t="s">
        <v>38</v>
      </c>
      <c r="E13">
        <v>-420</v>
      </c>
      <c r="P13" s="5" t="s">
        <v>185</v>
      </c>
      <c r="Q13" s="4">
        <v>44706.043071604938</v>
      </c>
      <c r="R13" s="4">
        <v>44714.47375119599</v>
      </c>
      <c r="S13">
        <v>0.43</v>
      </c>
    </row>
    <row r="14" spans="1:19" x14ac:dyDescent="0.5">
      <c r="A14" t="s">
        <v>142</v>
      </c>
      <c r="B14" s="7">
        <v>44545</v>
      </c>
      <c r="C14" t="s">
        <v>69</v>
      </c>
      <c r="E14">
        <v>200</v>
      </c>
      <c r="P14" s="5" t="s">
        <v>185</v>
      </c>
      <c r="Q14" s="4">
        <v>44706.043071604938</v>
      </c>
      <c r="R14" s="4">
        <v>44714.47375119599</v>
      </c>
      <c r="S14">
        <v>420.43</v>
      </c>
    </row>
    <row r="15" spans="1:19" x14ac:dyDescent="0.5">
      <c r="A15" t="s">
        <v>140</v>
      </c>
      <c r="B15" s="7">
        <v>44561</v>
      </c>
      <c r="C15" t="s">
        <v>77</v>
      </c>
      <c r="E15">
        <v>-3500</v>
      </c>
      <c r="P15" s="5" t="s">
        <v>185</v>
      </c>
      <c r="Q15" s="4">
        <v>44706.043071604938</v>
      </c>
      <c r="R15" s="4">
        <v>44714.47375119599</v>
      </c>
      <c r="S15">
        <v>1500.43</v>
      </c>
    </row>
    <row r="16" spans="1:19" x14ac:dyDescent="0.5">
      <c r="A16" t="s">
        <v>55</v>
      </c>
      <c r="B16" s="7">
        <v>44561</v>
      </c>
      <c r="C16" t="s">
        <v>38</v>
      </c>
      <c r="E16">
        <v>-3000</v>
      </c>
      <c r="P16" s="5" t="s">
        <v>185</v>
      </c>
      <c r="Q16" s="4">
        <v>44706.043071604938</v>
      </c>
      <c r="R16" s="4">
        <v>44714.47375119599</v>
      </c>
      <c r="S16">
        <v>5000.43</v>
      </c>
    </row>
    <row r="17" spans="1:19" x14ac:dyDescent="0.5">
      <c r="A17" t="s">
        <v>141</v>
      </c>
      <c r="B17" s="7">
        <v>44561</v>
      </c>
      <c r="C17" t="s">
        <v>76</v>
      </c>
      <c r="E17">
        <v>8000</v>
      </c>
      <c r="P17" s="5" t="s">
        <v>185</v>
      </c>
      <c r="Q17" s="4">
        <v>44706.043071604938</v>
      </c>
      <c r="R17" s="4">
        <v>44714.47375119599</v>
      </c>
      <c r="S17">
        <v>8000.43</v>
      </c>
    </row>
    <row r="18" spans="1:19" x14ac:dyDescent="0.5">
      <c r="A18" t="s">
        <v>54</v>
      </c>
      <c r="B18" s="7">
        <v>44562</v>
      </c>
      <c r="C18" t="s">
        <v>39</v>
      </c>
      <c r="E18">
        <v>0.11</v>
      </c>
      <c r="P18" s="5" t="s">
        <v>185</v>
      </c>
      <c r="Q18" s="4">
        <v>44706.043071604938</v>
      </c>
      <c r="R18" s="4">
        <v>44714.47375119599</v>
      </c>
      <c r="S18">
        <v>1500.54</v>
      </c>
    </row>
    <row r="19" spans="1:19" x14ac:dyDescent="0.5">
      <c r="A19" t="s">
        <v>53</v>
      </c>
      <c r="B19" s="7">
        <v>44566</v>
      </c>
      <c r="C19" t="s">
        <v>38</v>
      </c>
      <c r="E19">
        <v>-1000</v>
      </c>
      <c r="P19" s="5" t="s">
        <v>185</v>
      </c>
      <c r="Q19" s="4">
        <v>44706.043071604938</v>
      </c>
      <c r="R19" s="4">
        <v>44714.47375119599</v>
      </c>
      <c r="S19">
        <v>500.54</v>
      </c>
    </row>
    <row r="20" spans="1:19" x14ac:dyDescent="0.5">
      <c r="A20" t="s">
        <v>52</v>
      </c>
      <c r="B20" s="7">
        <v>44569</v>
      </c>
      <c r="C20" t="s">
        <v>38</v>
      </c>
      <c r="E20">
        <v>-3000</v>
      </c>
      <c r="P20" s="5" t="s">
        <v>185</v>
      </c>
      <c r="Q20" s="4">
        <v>44706.043071604938</v>
      </c>
      <c r="R20" s="4">
        <v>44714.47375119599</v>
      </c>
      <c r="S20">
        <v>1500.54</v>
      </c>
    </row>
    <row r="21" spans="1:19" x14ac:dyDescent="0.5">
      <c r="A21" t="s">
        <v>139</v>
      </c>
      <c r="B21" s="7">
        <v>44569</v>
      </c>
      <c r="C21" t="s">
        <v>76</v>
      </c>
      <c r="E21">
        <v>2000</v>
      </c>
      <c r="P21" s="5" t="s">
        <v>185</v>
      </c>
      <c r="Q21" s="4">
        <v>44706.043071604938</v>
      </c>
      <c r="R21" s="4">
        <v>44714.47375119599</v>
      </c>
      <c r="S21">
        <v>4500.54</v>
      </c>
    </row>
    <row r="22" spans="1:19" x14ac:dyDescent="0.5">
      <c r="A22" t="s">
        <v>51</v>
      </c>
      <c r="B22" s="7">
        <v>44590</v>
      </c>
      <c r="C22" t="s">
        <v>38</v>
      </c>
      <c r="E22">
        <v>-3000</v>
      </c>
      <c r="P22" s="5" t="s">
        <v>185</v>
      </c>
      <c r="Q22" s="4">
        <v>44706.043071604938</v>
      </c>
      <c r="R22" s="4">
        <v>44714.47375119599</v>
      </c>
      <c r="S22">
        <v>2500.54</v>
      </c>
    </row>
    <row r="23" spans="1:19" x14ac:dyDescent="0.5">
      <c r="A23" t="s">
        <v>138</v>
      </c>
      <c r="B23" s="7">
        <v>44590</v>
      </c>
      <c r="C23" t="s">
        <v>76</v>
      </c>
      <c r="E23">
        <v>4000</v>
      </c>
      <c r="P23" s="5" t="s">
        <v>185</v>
      </c>
      <c r="Q23" s="4">
        <v>44706.043071604938</v>
      </c>
      <c r="R23" s="4">
        <v>44714.47375119599</v>
      </c>
      <c r="S23">
        <v>5500.54</v>
      </c>
    </row>
    <row r="24" spans="1:19" x14ac:dyDescent="0.5">
      <c r="A24" t="s">
        <v>49</v>
      </c>
      <c r="B24" s="7">
        <v>44593</v>
      </c>
      <c r="C24" t="s">
        <v>39</v>
      </c>
      <c r="E24">
        <v>1.59</v>
      </c>
      <c r="P24" s="5" t="s">
        <v>185</v>
      </c>
      <c r="Q24" s="4">
        <v>44706.043071604938</v>
      </c>
      <c r="R24" s="4">
        <v>44714.47375119599</v>
      </c>
      <c r="S24">
        <v>2502.13</v>
      </c>
    </row>
    <row r="25" spans="1:19" x14ac:dyDescent="0.5">
      <c r="A25" t="s">
        <v>50</v>
      </c>
      <c r="B25" s="7">
        <v>44593</v>
      </c>
      <c r="C25" t="s">
        <v>38</v>
      </c>
      <c r="E25">
        <v>-1000</v>
      </c>
      <c r="P25" s="5" t="s">
        <v>185</v>
      </c>
      <c r="Q25" s="4">
        <v>44706.043071604938</v>
      </c>
      <c r="R25" s="4">
        <v>44714.47375119599</v>
      </c>
      <c r="S25">
        <v>1502.13</v>
      </c>
    </row>
    <row r="26" spans="1:19" x14ac:dyDescent="0.5">
      <c r="A26" t="s">
        <v>136</v>
      </c>
      <c r="B26" s="7">
        <v>44602</v>
      </c>
      <c r="C26" t="s">
        <v>76</v>
      </c>
      <c r="E26">
        <v>4000</v>
      </c>
      <c r="P26" s="5" t="s">
        <v>185</v>
      </c>
      <c r="Q26" s="4">
        <v>44706.043071604938</v>
      </c>
      <c r="R26" s="4">
        <v>44714.47375119599</v>
      </c>
      <c r="S26">
        <v>4002.13</v>
      </c>
    </row>
    <row r="27" spans="1:19" x14ac:dyDescent="0.5">
      <c r="A27" t="s">
        <v>137</v>
      </c>
      <c r="B27" s="7">
        <v>44602</v>
      </c>
      <c r="C27" t="s">
        <v>77</v>
      </c>
      <c r="E27">
        <v>-1500</v>
      </c>
      <c r="P27" s="5" t="s">
        <v>185</v>
      </c>
      <c r="Q27" s="4">
        <v>44706.043071604938</v>
      </c>
      <c r="R27" s="4">
        <v>44714.47375119599</v>
      </c>
      <c r="S27">
        <v>2.13</v>
      </c>
    </row>
    <row r="28" spans="1:19" x14ac:dyDescent="0.5">
      <c r="A28" t="s">
        <v>133</v>
      </c>
      <c r="B28" s="7">
        <v>44606</v>
      </c>
      <c r="C28" t="s">
        <v>76</v>
      </c>
      <c r="E28">
        <v>2000</v>
      </c>
      <c r="P28" s="5" t="s">
        <v>185</v>
      </c>
      <c r="Q28" s="4">
        <v>44706.043071604938</v>
      </c>
      <c r="R28" s="4">
        <v>44714.47375119599</v>
      </c>
      <c r="S28">
        <v>3002.13</v>
      </c>
    </row>
    <row r="29" spans="1:19" x14ac:dyDescent="0.5">
      <c r="A29" t="s">
        <v>132</v>
      </c>
      <c r="B29" s="7">
        <v>44606</v>
      </c>
      <c r="C29" t="s">
        <v>78</v>
      </c>
      <c r="E29">
        <v>-1000</v>
      </c>
      <c r="P29" s="5" t="s">
        <v>185</v>
      </c>
      <c r="Q29" s="4">
        <v>44706.043071604938</v>
      </c>
      <c r="R29" s="4">
        <v>44714.47375119599</v>
      </c>
      <c r="S29">
        <v>502.13</v>
      </c>
    </row>
    <row r="30" spans="1:19" x14ac:dyDescent="0.5">
      <c r="A30" t="s">
        <v>135</v>
      </c>
      <c r="B30" s="7">
        <v>44606</v>
      </c>
      <c r="C30" t="s">
        <v>38</v>
      </c>
      <c r="E30">
        <v>-3000</v>
      </c>
      <c r="P30" s="5" t="s">
        <v>185</v>
      </c>
      <c r="Q30" s="4">
        <v>44706.043071604938</v>
      </c>
      <c r="R30" s="4">
        <v>44714.47375119599</v>
      </c>
      <c r="S30">
        <v>1002.13</v>
      </c>
    </row>
    <row r="31" spans="1:19" x14ac:dyDescent="0.5">
      <c r="A31" t="s">
        <v>134</v>
      </c>
      <c r="B31" s="7">
        <v>44606</v>
      </c>
      <c r="C31" t="s">
        <v>77</v>
      </c>
      <c r="E31">
        <v>-1500</v>
      </c>
      <c r="P31" s="5" t="s">
        <v>185</v>
      </c>
      <c r="Q31" s="4">
        <v>44706.043071604938</v>
      </c>
      <c r="R31" s="4">
        <v>44714.47375119599</v>
      </c>
      <c r="S31">
        <v>1502.13</v>
      </c>
    </row>
    <row r="32" spans="1:19" x14ac:dyDescent="0.5">
      <c r="A32" t="s">
        <v>131</v>
      </c>
      <c r="B32" s="7">
        <v>44620</v>
      </c>
      <c r="C32" t="s">
        <v>38</v>
      </c>
      <c r="E32">
        <v>-500</v>
      </c>
      <c r="P32" s="5" t="s">
        <v>185</v>
      </c>
      <c r="Q32" s="4">
        <v>44706.043071604938</v>
      </c>
      <c r="R32" s="4">
        <v>44714.47375119599</v>
      </c>
      <c r="S32">
        <v>2.13</v>
      </c>
    </row>
    <row r="33" spans="1:19" x14ac:dyDescent="0.5">
      <c r="A33" t="s">
        <v>130</v>
      </c>
      <c r="B33" s="7">
        <v>44621</v>
      </c>
      <c r="C33" t="s">
        <v>39</v>
      </c>
      <c r="E33">
        <v>1.25</v>
      </c>
      <c r="P33" s="5" t="s">
        <v>185</v>
      </c>
      <c r="Q33" s="4">
        <v>44706.043071604938</v>
      </c>
      <c r="R33" s="4">
        <v>44714.47375119599</v>
      </c>
      <c r="S33">
        <v>3.38</v>
      </c>
    </row>
    <row r="34" spans="1:19" x14ac:dyDescent="0.5">
      <c r="A34" t="s">
        <v>128</v>
      </c>
      <c r="B34" s="7">
        <v>44624</v>
      </c>
      <c r="C34" t="s">
        <v>38</v>
      </c>
      <c r="E34">
        <v>-500</v>
      </c>
      <c r="P34" s="5" t="s">
        <v>185</v>
      </c>
      <c r="Q34" s="4">
        <v>44706.043071604938</v>
      </c>
      <c r="R34" s="4">
        <v>44714.47375119599</v>
      </c>
      <c r="S34">
        <v>503.38</v>
      </c>
    </row>
    <row r="35" spans="1:19" x14ac:dyDescent="0.5">
      <c r="A35" t="s">
        <v>129</v>
      </c>
      <c r="B35" s="7">
        <v>44624</v>
      </c>
      <c r="C35" t="s">
        <v>76</v>
      </c>
      <c r="E35">
        <v>1000</v>
      </c>
      <c r="P35" s="5" t="s">
        <v>185</v>
      </c>
      <c r="Q35" s="4">
        <v>44706.043071604938</v>
      </c>
      <c r="R35" s="4">
        <v>44714.47375119599</v>
      </c>
      <c r="S35">
        <v>1003.38</v>
      </c>
    </row>
    <row r="36" spans="1:19" x14ac:dyDescent="0.5">
      <c r="A36" t="s">
        <v>127</v>
      </c>
      <c r="B36" s="7">
        <v>44630</v>
      </c>
      <c r="C36" t="s">
        <v>38</v>
      </c>
      <c r="E36">
        <v>-500</v>
      </c>
      <c r="P36" s="5" t="s">
        <v>185</v>
      </c>
      <c r="Q36" s="4">
        <v>44706.043071604938</v>
      </c>
      <c r="R36" s="4">
        <v>44714.47375119599</v>
      </c>
      <c r="S36">
        <v>3.38</v>
      </c>
    </row>
    <row r="37" spans="1:19" x14ac:dyDescent="0.5">
      <c r="A37" t="s">
        <v>126</v>
      </c>
      <c r="B37" s="7">
        <v>44635</v>
      </c>
      <c r="C37" t="s">
        <v>76</v>
      </c>
      <c r="E37">
        <v>5000</v>
      </c>
      <c r="P37" s="5" t="s">
        <v>185</v>
      </c>
      <c r="Q37" s="4">
        <v>44706.043071604938</v>
      </c>
      <c r="R37" s="4">
        <v>44714.47375119599</v>
      </c>
      <c r="S37">
        <v>5003.38</v>
      </c>
    </row>
    <row r="38" spans="1:19" x14ac:dyDescent="0.5">
      <c r="A38" t="s">
        <v>124</v>
      </c>
      <c r="B38" s="7">
        <v>44652</v>
      </c>
      <c r="C38" t="s">
        <v>77</v>
      </c>
      <c r="E38">
        <v>-3000</v>
      </c>
      <c r="P38" s="5" t="s">
        <v>185</v>
      </c>
      <c r="Q38" s="4">
        <v>44706.043071604938</v>
      </c>
      <c r="R38" s="4">
        <v>44714.47375119599</v>
      </c>
      <c r="S38">
        <v>6.4</v>
      </c>
    </row>
    <row r="39" spans="1:19" x14ac:dyDescent="0.5">
      <c r="A39" t="s">
        <v>123</v>
      </c>
      <c r="B39" s="7">
        <v>44652</v>
      </c>
      <c r="C39" t="s">
        <v>76</v>
      </c>
      <c r="E39">
        <v>2500</v>
      </c>
      <c r="P39" s="5" t="s">
        <v>185</v>
      </c>
      <c r="Q39" s="4">
        <v>44706.043071604938</v>
      </c>
      <c r="R39" s="4">
        <v>44714.47375119599</v>
      </c>
      <c r="S39">
        <v>2506.4</v>
      </c>
    </row>
    <row r="40" spans="1:19" x14ac:dyDescent="0.5">
      <c r="A40" t="s">
        <v>122</v>
      </c>
      <c r="B40" s="7">
        <v>44652</v>
      </c>
      <c r="C40" t="s">
        <v>38</v>
      </c>
      <c r="E40">
        <v>-850</v>
      </c>
      <c r="P40" s="5" t="s">
        <v>185</v>
      </c>
      <c r="Q40" s="4">
        <v>44706.043071604938</v>
      </c>
      <c r="R40" s="4">
        <v>44714.47375119599</v>
      </c>
      <c r="S40">
        <v>1656.4</v>
      </c>
    </row>
    <row r="41" spans="1:19" x14ac:dyDescent="0.5">
      <c r="A41" t="s">
        <v>151</v>
      </c>
      <c r="B41" s="7">
        <v>44652</v>
      </c>
      <c r="C41" t="s">
        <v>86</v>
      </c>
      <c r="E41">
        <v>-123</v>
      </c>
      <c r="P41" s="5" t="s">
        <v>185</v>
      </c>
      <c r="Q41" s="4">
        <v>44706.043071604938</v>
      </c>
      <c r="R41" s="4">
        <v>44714.47375119599</v>
      </c>
      <c r="S41">
        <v>3006.4</v>
      </c>
    </row>
    <row r="42" spans="1:19" x14ac:dyDescent="0.5">
      <c r="A42" t="s">
        <v>125</v>
      </c>
      <c r="B42" s="7">
        <v>44652</v>
      </c>
      <c r="C42" t="s">
        <v>39</v>
      </c>
      <c r="E42">
        <v>3.02</v>
      </c>
      <c r="P42" s="5" t="s">
        <v>185</v>
      </c>
      <c r="Q42" s="4">
        <v>44706.043071604938</v>
      </c>
      <c r="R42" s="4">
        <v>44714.47375119599</v>
      </c>
      <c r="S42">
        <v>5006.3999999999996</v>
      </c>
    </row>
    <row r="43" spans="1:19" x14ac:dyDescent="0.5">
      <c r="A43" t="s">
        <v>153</v>
      </c>
      <c r="B43" s="7">
        <v>44652</v>
      </c>
      <c r="C43" t="s">
        <v>87</v>
      </c>
      <c r="E43">
        <v>-789.79</v>
      </c>
      <c r="P43" s="5" t="s">
        <v>185</v>
      </c>
      <c r="Q43" s="4">
        <v>44706.043071604938</v>
      </c>
      <c r="R43" s="4">
        <v>44714.47375119599</v>
      </c>
      <c r="S43">
        <v>3006.4</v>
      </c>
    </row>
    <row r="44" spans="1:19" x14ac:dyDescent="0.5">
      <c r="A44" t="s">
        <v>152</v>
      </c>
      <c r="B44" s="7">
        <v>44652</v>
      </c>
      <c r="C44" t="s">
        <v>86</v>
      </c>
      <c r="E44">
        <v>-456</v>
      </c>
      <c r="P44" s="5" t="s">
        <v>185</v>
      </c>
      <c r="Q44" s="4">
        <v>44706.043071604938</v>
      </c>
      <c r="R44" s="4">
        <v>44714.47375119599</v>
      </c>
      <c r="S44">
        <v>3006.4</v>
      </c>
    </row>
    <row r="45" spans="1:19" x14ac:dyDescent="0.5">
      <c r="A45" t="s">
        <v>121</v>
      </c>
      <c r="B45" s="7">
        <v>44657</v>
      </c>
      <c r="C45" t="s">
        <v>38</v>
      </c>
      <c r="E45">
        <v>-777</v>
      </c>
      <c r="P45" s="5" t="s">
        <v>185</v>
      </c>
      <c r="Q45" s="4">
        <v>44706.043071604938</v>
      </c>
      <c r="R45" s="4">
        <v>44714.47375119599</v>
      </c>
      <c r="S45">
        <v>879.4</v>
      </c>
    </row>
    <row r="46" spans="1:19" x14ac:dyDescent="0.5">
      <c r="A46" t="s">
        <v>120</v>
      </c>
      <c r="B46" s="7">
        <v>44682</v>
      </c>
      <c r="C46" t="s">
        <v>39</v>
      </c>
      <c r="E46">
        <v>1.1599999999999999</v>
      </c>
      <c r="P46" s="5" t="s">
        <v>185</v>
      </c>
      <c r="Q46" s="4">
        <v>44706.043071604938</v>
      </c>
      <c r="R46" s="4">
        <v>44714.47375119599</v>
      </c>
      <c r="S46">
        <v>880.56</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6EC38-BBA3-4415-B7EE-D87F543AA256}">
  <sheetPr>
    <tabColor theme="7" tint="-0.249977111117893"/>
  </sheetPr>
  <dimension ref="A1:G93"/>
  <sheetViews>
    <sheetView topLeftCell="A81" zoomScale="115" zoomScaleNormal="115" workbookViewId="0">
      <selection activeCell="H58" sqref="H58"/>
    </sheetView>
  </sheetViews>
  <sheetFormatPr defaultRowHeight="19.2" x14ac:dyDescent="0.5"/>
  <cols>
    <col min="1" max="1" width="10.3984375" customWidth="1"/>
    <col min="2" max="2" width="41" bestFit="1" customWidth="1"/>
    <col min="3" max="3" width="11" bestFit="1" customWidth="1"/>
    <col min="4" max="4" width="10.296875" bestFit="1" customWidth="1"/>
    <col min="5" max="5" width="25.796875" bestFit="1" customWidth="1"/>
    <col min="6" max="6" width="20.296875" bestFit="1" customWidth="1"/>
    <col min="7" max="7" width="19.296875" bestFit="1" customWidth="1"/>
  </cols>
  <sheetData>
    <row r="1" spans="1:7" x14ac:dyDescent="0.5">
      <c r="A1" t="s">
        <v>0</v>
      </c>
      <c r="B1" t="s">
        <v>1</v>
      </c>
      <c r="C1" t="s">
        <v>12</v>
      </c>
      <c r="D1" t="s">
        <v>8</v>
      </c>
      <c r="E1" t="s">
        <v>82</v>
      </c>
      <c r="F1" t="s">
        <v>83</v>
      </c>
      <c r="G1" t="s">
        <v>84</v>
      </c>
    </row>
    <row r="2" spans="1:7" x14ac:dyDescent="0.5">
      <c r="A2" s="7">
        <v>44682</v>
      </c>
      <c r="B2" s="5" t="s">
        <v>39</v>
      </c>
      <c r="C2">
        <v>1.1599999999999999</v>
      </c>
      <c r="D2">
        <v>880.56</v>
      </c>
      <c r="E2" s="5" t="s">
        <v>185</v>
      </c>
      <c r="F2" s="4">
        <v>44706.04307162037</v>
      </c>
      <c r="G2" s="4">
        <v>44714.473751203703</v>
      </c>
    </row>
    <row r="3" spans="1:7" x14ac:dyDescent="0.5">
      <c r="A3" s="7">
        <v>44657</v>
      </c>
      <c r="B3" s="5" t="s">
        <v>38</v>
      </c>
      <c r="C3">
        <v>-777</v>
      </c>
      <c r="D3">
        <v>879.4</v>
      </c>
      <c r="E3" s="5" t="s">
        <v>185</v>
      </c>
      <c r="F3" s="4">
        <v>44706.04307162037</v>
      </c>
      <c r="G3" s="4">
        <v>44714.473751203703</v>
      </c>
    </row>
    <row r="4" spans="1:7" x14ac:dyDescent="0.5">
      <c r="A4" s="7">
        <v>44652</v>
      </c>
      <c r="B4" s="5" t="s">
        <v>38</v>
      </c>
      <c r="C4">
        <v>-850</v>
      </c>
      <c r="D4">
        <v>1656.4</v>
      </c>
      <c r="E4" s="5" t="s">
        <v>185</v>
      </c>
      <c r="F4" s="4">
        <v>44706.04307162037</v>
      </c>
      <c r="G4" s="4">
        <v>44714.473751203703</v>
      </c>
    </row>
    <row r="5" spans="1:7" x14ac:dyDescent="0.5">
      <c r="A5" s="7">
        <v>44652</v>
      </c>
      <c r="B5" s="5" t="s">
        <v>76</v>
      </c>
      <c r="C5">
        <v>2500</v>
      </c>
      <c r="D5">
        <v>2506.4</v>
      </c>
      <c r="E5" s="5" t="s">
        <v>185</v>
      </c>
      <c r="F5" s="4">
        <v>44706.04307162037</v>
      </c>
      <c r="G5" s="4">
        <v>44714.473751203703</v>
      </c>
    </row>
    <row r="6" spans="1:7" x14ac:dyDescent="0.5">
      <c r="A6" s="7">
        <v>44652</v>
      </c>
      <c r="B6" s="5" t="s">
        <v>77</v>
      </c>
      <c r="C6">
        <v>-3000</v>
      </c>
      <c r="D6">
        <v>6.4</v>
      </c>
      <c r="E6" s="5" t="s">
        <v>185</v>
      </c>
      <c r="F6" s="4">
        <v>44706.04307162037</v>
      </c>
      <c r="G6" s="4">
        <v>44714.473751203703</v>
      </c>
    </row>
    <row r="7" spans="1:7" x14ac:dyDescent="0.5">
      <c r="A7" s="7">
        <v>44652</v>
      </c>
      <c r="B7" s="5" t="s">
        <v>86</v>
      </c>
      <c r="C7">
        <v>-123</v>
      </c>
      <c r="D7">
        <v>3006.4</v>
      </c>
      <c r="E7" s="5" t="s">
        <v>185</v>
      </c>
      <c r="F7" s="4">
        <v>44706.04307162037</v>
      </c>
      <c r="G7" s="4">
        <v>44714.473751203703</v>
      </c>
    </row>
    <row r="8" spans="1:7" x14ac:dyDescent="0.5">
      <c r="A8" s="7">
        <v>44652</v>
      </c>
      <c r="B8" s="5" t="s">
        <v>86</v>
      </c>
      <c r="C8">
        <v>-456</v>
      </c>
      <c r="D8">
        <v>3006.4</v>
      </c>
      <c r="E8" s="5" t="s">
        <v>185</v>
      </c>
      <c r="F8" s="4">
        <v>44706.04307162037</v>
      </c>
      <c r="G8" s="4">
        <v>44714.473751203703</v>
      </c>
    </row>
    <row r="9" spans="1:7" x14ac:dyDescent="0.5">
      <c r="A9" s="7">
        <v>44652</v>
      </c>
      <c r="B9" s="5" t="s">
        <v>87</v>
      </c>
      <c r="C9">
        <v>-789.79</v>
      </c>
      <c r="D9">
        <v>3006.4</v>
      </c>
      <c r="E9" s="5" t="s">
        <v>185</v>
      </c>
      <c r="F9" s="4">
        <v>44706.04307162037</v>
      </c>
      <c r="G9" s="4">
        <v>44714.473751203703</v>
      </c>
    </row>
    <row r="10" spans="1:7" x14ac:dyDescent="0.5">
      <c r="A10" s="7">
        <v>44652</v>
      </c>
      <c r="B10" s="5" t="s">
        <v>39</v>
      </c>
      <c r="C10">
        <v>3.02</v>
      </c>
      <c r="D10">
        <v>5006.3999999999996</v>
      </c>
      <c r="E10" s="5" t="s">
        <v>185</v>
      </c>
      <c r="F10" s="4">
        <v>44706.04307162037</v>
      </c>
      <c r="G10" s="4">
        <v>44714.473751203703</v>
      </c>
    </row>
    <row r="11" spans="1:7" x14ac:dyDescent="0.5">
      <c r="A11" s="7">
        <v>44635</v>
      </c>
      <c r="B11" s="5" t="s">
        <v>76</v>
      </c>
      <c r="C11">
        <v>5000</v>
      </c>
      <c r="D11">
        <v>5003.38</v>
      </c>
      <c r="E11" s="5" t="s">
        <v>185</v>
      </c>
      <c r="F11" s="4">
        <v>44706.04307162037</v>
      </c>
      <c r="G11" s="4">
        <v>44714.473751203703</v>
      </c>
    </row>
    <row r="12" spans="1:7" x14ac:dyDescent="0.5">
      <c r="A12" s="7">
        <v>44630</v>
      </c>
      <c r="B12" s="5" t="s">
        <v>38</v>
      </c>
      <c r="C12">
        <v>-500</v>
      </c>
      <c r="D12">
        <v>3.38</v>
      </c>
      <c r="E12" s="5" t="s">
        <v>185</v>
      </c>
      <c r="F12" s="4">
        <v>44706.04307162037</v>
      </c>
      <c r="G12" s="4">
        <v>44714.473751203703</v>
      </c>
    </row>
    <row r="13" spans="1:7" x14ac:dyDescent="0.5">
      <c r="A13" s="7">
        <v>44624</v>
      </c>
      <c r="B13" s="5" t="s">
        <v>38</v>
      </c>
      <c r="C13">
        <v>-500</v>
      </c>
      <c r="D13">
        <v>503.38</v>
      </c>
      <c r="E13" s="5" t="s">
        <v>185</v>
      </c>
      <c r="F13" s="4">
        <v>44706.04307162037</v>
      </c>
      <c r="G13" s="4">
        <v>44714.473751203703</v>
      </c>
    </row>
    <row r="14" spans="1:7" x14ac:dyDescent="0.5">
      <c r="A14" s="7">
        <v>44624</v>
      </c>
      <c r="B14" s="5" t="s">
        <v>76</v>
      </c>
      <c r="C14">
        <v>1000</v>
      </c>
      <c r="D14">
        <v>1003.38</v>
      </c>
      <c r="E14" s="5" t="s">
        <v>185</v>
      </c>
      <c r="F14" s="4">
        <v>44706.04307162037</v>
      </c>
      <c r="G14" s="4">
        <v>44714.473751203703</v>
      </c>
    </row>
    <row r="15" spans="1:7" x14ac:dyDescent="0.5">
      <c r="A15" s="7">
        <v>44621</v>
      </c>
      <c r="B15" s="5" t="s">
        <v>39</v>
      </c>
      <c r="C15">
        <v>1.25</v>
      </c>
      <c r="D15">
        <v>3.38</v>
      </c>
      <c r="E15" s="5" t="s">
        <v>185</v>
      </c>
      <c r="F15" s="4">
        <v>44706.04307162037</v>
      </c>
      <c r="G15" s="4">
        <v>44714.473751203703</v>
      </c>
    </row>
    <row r="16" spans="1:7" x14ac:dyDescent="0.5">
      <c r="A16" s="7">
        <v>44620</v>
      </c>
      <c r="B16" s="5" t="s">
        <v>38</v>
      </c>
      <c r="C16">
        <v>-500</v>
      </c>
      <c r="D16">
        <v>2.13</v>
      </c>
      <c r="E16" s="5" t="s">
        <v>185</v>
      </c>
      <c r="F16" s="4">
        <v>44706.04307162037</v>
      </c>
      <c r="G16" s="4">
        <v>44714.473751203703</v>
      </c>
    </row>
    <row r="17" spans="1:7" x14ac:dyDescent="0.5">
      <c r="A17" s="7">
        <v>44606</v>
      </c>
      <c r="B17" s="5" t="s">
        <v>78</v>
      </c>
      <c r="C17">
        <v>-1000</v>
      </c>
      <c r="D17">
        <v>502.13</v>
      </c>
      <c r="E17" s="5" t="s">
        <v>185</v>
      </c>
      <c r="F17" s="4">
        <v>44706.04307162037</v>
      </c>
      <c r="G17" s="4">
        <v>44714.473751203703</v>
      </c>
    </row>
    <row r="18" spans="1:7" x14ac:dyDescent="0.5">
      <c r="A18" s="7">
        <v>44606</v>
      </c>
      <c r="B18" s="5" t="s">
        <v>76</v>
      </c>
      <c r="C18">
        <v>2000</v>
      </c>
      <c r="D18">
        <v>3002.13</v>
      </c>
      <c r="E18" s="5" t="s">
        <v>185</v>
      </c>
      <c r="F18" s="4">
        <v>44706.04307162037</v>
      </c>
      <c r="G18" s="4">
        <v>44714.473751203703</v>
      </c>
    </row>
    <row r="19" spans="1:7" x14ac:dyDescent="0.5">
      <c r="A19" s="7">
        <v>44606</v>
      </c>
      <c r="B19" s="5" t="s">
        <v>77</v>
      </c>
      <c r="C19">
        <v>-1500</v>
      </c>
      <c r="D19">
        <v>1502.13</v>
      </c>
      <c r="E19" s="5" t="s">
        <v>185</v>
      </c>
      <c r="F19" s="4">
        <v>44706.04307162037</v>
      </c>
      <c r="G19" s="4">
        <v>44714.473751203703</v>
      </c>
    </row>
    <row r="20" spans="1:7" x14ac:dyDescent="0.5">
      <c r="A20" s="7">
        <v>44606</v>
      </c>
      <c r="B20" s="5" t="s">
        <v>38</v>
      </c>
      <c r="C20">
        <v>-3000</v>
      </c>
      <c r="D20">
        <v>1002.13</v>
      </c>
      <c r="E20" s="5" t="s">
        <v>185</v>
      </c>
      <c r="F20" s="4">
        <v>44706.04307162037</v>
      </c>
      <c r="G20" s="4">
        <v>44714.473751203703</v>
      </c>
    </row>
    <row r="21" spans="1:7" x14ac:dyDescent="0.5">
      <c r="A21" s="7">
        <v>44602</v>
      </c>
      <c r="B21" s="5" t="s">
        <v>76</v>
      </c>
      <c r="C21">
        <v>4000</v>
      </c>
      <c r="D21">
        <v>4002.13</v>
      </c>
      <c r="E21" s="5" t="s">
        <v>185</v>
      </c>
      <c r="F21" s="4">
        <v>44706.04307162037</v>
      </c>
      <c r="G21" s="4">
        <v>44714.473751203703</v>
      </c>
    </row>
    <row r="22" spans="1:7" x14ac:dyDescent="0.5">
      <c r="A22" s="7">
        <v>44602</v>
      </c>
      <c r="B22" s="5" t="s">
        <v>77</v>
      </c>
      <c r="C22">
        <v>-1500</v>
      </c>
      <c r="D22">
        <v>2.13</v>
      </c>
      <c r="E22" s="5" t="s">
        <v>185</v>
      </c>
      <c r="F22" s="4">
        <v>44706.04307162037</v>
      </c>
      <c r="G22" s="4">
        <v>44714.473751203703</v>
      </c>
    </row>
    <row r="23" spans="1:7" x14ac:dyDescent="0.5">
      <c r="A23" s="7">
        <v>44593</v>
      </c>
      <c r="B23" s="5" t="s">
        <v>38</v>
      </c>
      <c r="C23">
        <v>-1000</v>
      </c>
      <c r="D23">
        <v>1502.13</v>
      </c>
      <c r="E23" s="5" t="s">
        <v>185</v>
      </c>
      <c r="F23" s="4">
        <v>44706.04307162037</v>
      </c>
      <c r="G23" s="4">
        <v>44714.473751203703</v>
      </c>
    </row>
    <row r="24" spans="1:7" x14ac:dyDescent="0.5">
      <c r="A24" s="7">
        <v>44593</v>
      </c>
      <c r="B24" s="5" t="s">
        <v>39</v>
      </c>
      <c r="C24">
        <v>1.59</v>
      </c>
      <c r="D24">
        <v>2502.13</v>
      </c>
      <c r="E24" s="5" t="s">
        <v>185</v>
      </c>
      <c r="F24" s="4">
        <v>44706.04307162037</v>
      </c>
      <c r="G24" s="4">
        <v>44714.473751203703</v>
      </c>
    </row>
    <row r="25" spans="1:7" x14ac:dyDescent="0.5">
      <c r="A25" s="7">
        <v>44590</v>
      </c>
      <c r="B25" s="5" t="s">
        <v>38</v>
      </c>
      <c r="C25">
        <v>-3000</v>
      </c>
      <c r="D25">
        <v>2500.54</v>
      </c>
      <c r="E25" s="5" t="s">
        <v>185</v>
      </c>
      <c r="F25" s="4">
        <v>44706.04307162037</v>
      </c>
      <c r="G25" s="4">
        <v>44714.473751203703</v>
      </c>
    </row>
    <row r="26" spans="1:7" x14ac:dyDescent="0.5">
      <c r="A26" s="7">
        <v>44590</v>
      </c>
      <c r="B26" s="5" t="s">
        <v>76</v>
      </c>
      <c r="C26">
        <v>4000</v>
      </c>
      <c r="D26">
        <v>5500.54</v>
      </c>
      <c r="E26" s="5" t="s">
        <v>185</v>
      </c>
      <c r="F26" s="4">
        <v>44706.04307162037</v>
      </c>
      <c r="G26" s="4">
        <v>44714.473751203703</v>
      </c>
    </row>
    <row r="27" spans="1:7" x14ac:dyDescent="0.5">
      <c r="A27" s="7">
        <v>44569</v>
      </c>
      <c r="B27" s="5" t="s">
        <v>38</v>
      </c>
      <c r="C27">
        <v>-3000</v>
      </c>
      <c r="D27">
        <v>1500.54</v>
      </c>
      <c r="E27" s="5" t="s">
        <v>185</v>
      </c>
      <c r="F27" s="4">
        <v>44706.04307162037</v>
      </c>
      <c r="G27" s="4">
        <v>44714.473751203703</v>
      </c>
    </row>
    <row r="28" spans="1:7" x14ac:dyDescent="0.5">
      <c r="A28" s="7">
        <v>44569</v>
      </c>
      <c r="B28" s="5" t="s">
        <v>76</v>
      </c>
      <c r="C28">
        <v>2000</v>
      </c>
      <c r="D28">
        <v>4500.54</v>
      </c>
      <c r="E28" s="5" t="s">
        <v>185</v>
      </c>
      <c r="F28" s="4">
        <v>44706.04307162037</v>
      </c>
      <c r="G28" s="4">
        <v>44714.473751203703</v>
      </c>
    </row>
    <row r="29" spans="1:7" x14ac:dyDescent="0.5">
      <c r="A29" s="7">
        <v>44569</v>
      </c>
      <c r="B29" s="5" t="s">
        <v>76</v>
      </c>
      <c r="C29">
        <v>2000</v>
      </c>
      <c r="D29">
        <v>2500.54</v>
      </c>
      <c r="E29" s="5" t="s">
        <v>185</v>
      </c>
      <c r="F29" s="4">
        <v>44706.04307162037</v>
      </c>
      <c r="G29" s="4">
        <v>44714.473751203703</v>
      </c>
    </row>
    <row r="30" spans="1:7" x14ac:dyDescent="0.5">
      <c r="A30" s="7">
        <v>44566</v>
      </c>
      <c r="B30" s="5" t="s">
        <v>38</v>
      </c>
      <c r="C30">
        <v>-1000</v>
      </c>
      <c r="D30">
        <v>500.54</v>
      </c>
      <c r="E30" s="5" t="s">
        <v>185</v>
      </c>
      <c r="F30" s="4">
        <v>44706.04307162037</v>
      </c>
      <c r="G30" s="4">
        <v>44714.473751203703</v>
      </c>
    </row>
    <row r="31" spans="1:7" x14ac:dyDescent="0.5">
      <c r="A31" s="7">
        <v>44562</v>
      </c>
      <c r="B31" s="5" t="s">
        <v>39</v>
      </c>
      <c r="C31">
        <v>0.11</v>
      </c>
      <c r="D31">
        <v>1500.54</v>
      </c>
      <c r="E31" s="5" t="s">
        <v>185</v>
      </c>
      <c r="F31" s="4">
        <v>44706.04307162037</v>
      </c>
      <c r="G31" s="4">
        <v>44714.473751203703</v>
      </c>
    </row>
    <row r="32" spans="1:7" x14ac:dyDescent="0.5">
      <c r="A32" s="7">
        <v>44561</v>
      </c>
      <c r="B32" s="5" t="s">
        <v>77</v>
      </c>
      <c r="C32">
        <v>-3500</v>
      </c>
      <c r="D32">
        <v>1500.43</v>
      </c>
      <c r="E32" s="5" t="s">
        <v>185</v>
      </c>
      <c r="F32" s="4">
        <v>44706.04307162037</v>
      </c>
      <c r="G32" s="4">
        <v>44714.473751203703</v>
      </c>
    </row>
    <row r="33" spans="1:7" x14ac:dyDescent="0.5">
      <c r="A33" s="7">
        <v>44561</v>
      </c>
      <c r="B33" s="5" t="s">
        <v>38</v>
      </c>
      <c r="C33">
        <v>-3000</v>
      </c>
      <c r="D33">
        <v>5000.43</v>
      </c>
      <c r="E33" s="5" t="s">
        <v>185</v>
      </c>
      <c r="F33" s="4">
        <v>44706.04307162037</v>
      </c>
      <c r="G33" s="4">
        <v>44714.473751203703</v>
      </c>
    </row>
    <row r="34" spans="1:7" x14ac:dyDescent="0.5">
      <c r="A34" s="7">
        <v>44561</v>
      </c>
      <c r="B34" s="5" t="s">
        <v>76</v>
      </c>
      <c r="C34">
        <v>8000</v>
      </c>
      <c r="D34">
        <v>8000.43</v>
      </c>
      <c r="E34" s="5" t="s">
        <v>185</v>
      </c>
      <c r="F34" s="4">
        <v>44706.04307162037</v>
      </c>
      <c r="G34" s="4">
        <v>44714.473751203703</v>
      </c>
    </row>
    <row r="35" spans="1:7" x14ac:dyDescent="0.5">
      <c r="A35" s="7">
        <v>44545</v>
      </c>
      <c r="B35" s="5" t="s">
        <v>38</v>
      </c>
      <c r="C35">
        <v>-420</v>
      </c>
      <c r="D35">
        <v>0.43</v>
      </c>
      <c r="E35" s="5" t="s">
        <v>185</v>
      </c>
      <c r="F35" s="4">
        <v>44706.04307162037</v>
      </c>
      <c r="G35" s="4">
        <v>44714.473751203703</v>
      </c>
    </row>
    <row r="36" spans="1:7" x14ac:dyDescent="0.5">
      <c r="A36" s="7">
        <v>44545</v>
      </c>
      <c r="B36" s="5" t="s">
        <v>69</v>
      </c>
      <c r="C36">
        <v>200</v>
      </c>
      <c r="D36">
        <v>420.43</v>
      </c>
      <c r="E36" s="5" t="s">
        <v>185</v>
      </c>
      <c r="F36" s="4">
        <v>44706.04307162037</v>
      </c>
      <c r="G36" s="4">
        <v>44714.473751203703</v>
      </c>
    </row>
    <row r="37" spans="1:7" x14ac:dyDescent="0.5">
      <c r="A37" s="7">
        <v>44538</v>
      </c>
      <c r="B37" s="5" t="s">
        <v>38</v>
      </c>
      <c r="C37">
        <v>-500</v>
      </c>
      <c r="D37">
        <v>220.43</v>
      </c>
      <c r="E37" s="5" t="s">
        <v>185</v>
      </c>
      <c r="F37" s="4">
        <v>44706.04307162037</v>
      </c>
      <c r="G37" s="4">
        <v>44714.473751203703</v>
      </c>
    </row>
    <row r="38" spans="1:7" x14ac:dyDescent="0.5">
      <c r="A38" s="7">
        <v>44538</v>
      </c>
      <c r="B38" s="5" t="s">
        <v>76</v>
      </c>
      <c r="C38">
        <v>700</v>
      </c>
      <c r="D38">
        <v>720.43</v>
      </c>
      <c r="E38" s="5" t="s">
        <v>185</v>
      </c>
      <c r="F38" s="4">
        <v>44706.04307162037</v>
      </c>
      <c r="G38" s="4">
        <v>44714.473751203703</v>
      </c>
    </row>
    <row r="39" spans="1:7" x14ac:dyDescent="0.5">
      <c r="A39" s="7">
        <v>44531</v>
      </c>
      <c r="B39" s="5" t="s">
        <v>39</v>
      </c>
      <c r="C39">
        <v>0.39</v>
      </c>
      <c r="D39">
        <v>20.43</v>
      </c>
      <c r="E39" s="5" t="s">
        <v>185</v>
      </c>
      <c r="F39" s="4">
        <v>44706.04307162037</v>
      </c>
      <c r="G39" s="4">
        <v>44714.473751203703</v>
      </c>
    </row>
    <row r="40" spans="1:7" x14ac:dyDescent="0.5">
      <c r="A40" s="7">
        <v>44527</v>
      </c>
      <c r="B40" s="5" t="s">
        <v>77</v>
      </c>
      <c r="C40">
        <v>-500</v>
      </c>
      <c r="D40">
        <v>20.04</v>
      </c>
      <c r="E40" s="5" t="s">
        <v>185</v>
      </c>
      <c r="F40" s="4">
        <v>44706.04307162037</v>
      </c>
      <c r="G40" s="4">
        <v>44714.473751203703</v>
      </c>
    </row>
    <row r="41" spans="1:7" x14ac:dyDescent="0.5">
      <c r="A41" s="7">
        <v>44527</v>
      </c>
      <c r="B41" s="5" t="s">
        <v>78</v>
      </c>
      <c r="C41">
        <v>-500</v>
      </c>
      <c r="D41">
        <v>520.04</v>
      </c>
      <c r="E41" s="5" t="s">
        <v>185</v>
      </c>
      <c r="F41" s="4">
        <v>44706.04307162037</v>
      </c>
      <c r="G41" s="4">
        <v>44714.473751203703</v>
      </c>
    </row>
    <row r="42" spans="1:7" x14ac:dyDescent="0.5">
      <c r="A42" s="7">
        <v>44516</v>
      </c>
      <c r="B42" s="5" t="s">
        <v>79</v>
      </c>
      <c r="C42">
        <v>-200</v>
      </c>
      <c r="D42">
        <v>1020.04</v>
      </c>
      <c r="E42" s="5" t="s">
        <v>185</v>
      </c>
      <c r="F42" s="4">
        <v>44706.04307162037</v>
      </c>
      <c r="G42" s="4">
        <v>44714.473751203703</v>
      </c>
    </row>
    <row r="43" spans="1:7" x14ac:dyDescent="0.5">
      <c r="A43" s="7">
        <v>44516</v>
      </c>
      <c r="B43" s="5" t="s">
        <v>38</v>
      </c>
      <c r="C43">
        <v>-3000</v>
      </c>
      <c r="D43">
        <v>1220.04</v>
      </c>
      <c r="E43" s="5" t="s">
        <v>185</v>
      </c>
      <c r="F43" s="4">
        <v>44706.04307162037</v>
      </c>
      <c r="G43" s="4">
        <v>44714.473751203703</v>
      </c>
    </row>
    <row r="44" spans="1:7" x14ac:dyDescent="0.5">
      <c r="A44" s="7">
        <v>44516</v>
      </c>
      <c r="B44" s="5" t="s">
        <v>77</v>
      </c>
      <c r="C44">
        <v>-2000</v>
      </c>
      <c r="D44">
        <v>4220.04</v>
      </c>
      <c r="E44" s="5" t="s">
        <v>185</v>
      </c>
      <c r="F44" s="4">
        <v>44706.04307162037</v>
      </c>
      <c r="G44" s="4">
        <v>44714.473751203703</v>
      </c>
    </row>
    <row r="45" spans="1:7" x14ac:dyDescent="0.5">
      <c r="A45" s="7">
        <v>44516</v>
      </c>
      <c r="B45" s="5" t="s">
        <v>68</v>
      </c>
      <c r="C45">
        <v>-1420</v>
      </c>
      <c r="D45">
        <v>6220.04</v>
      </c>
      <c r="E45" s="5" t="s">
        <v>185</v>
      </c>
      <c r="F45" s="4">
        <v>44706.04307162037</v>
      </c>
      <c r="G45" s="4">
        <v>44714.473751203703</v>
      </c>
    </row>
    <row r="46" spans="1:7" x14ac:dyDescent="0.5">
      <c r="A46" s="7">
        <v>44516</v>
      </c>
      <c r="B46" s="5" t="s">
        <v>80</v>
      </c>
      <c r="C46">
        <v>-360</v>
      </c>
      <c r="D46">
        <v>7640.04</v>
      </c>
      <c r="E46" s="5" t="s">
        <v>185</v>
      </c>
      <c r="F46" s="4">
        <v>44706.04307162037</v>
      </c>
      <c r="G46" s="4">
        <v>44714.473751203703</v>
      </c>
    </row>
    <row r="47" spans="1:7" x14ac:dyDescent="0.5">
      <c r="A47" s="7">
        <v>44516</v>
      </c>
      <c r="B47" s="5" t="s">
        <v>76</v>
      </c>
      <c r="C47">
        <v>8000</v>
      </c>
      <c r="D47">
        <v>8000.04</v>
      </c>
      <c r="E47" s="5" t="s">
        <v>185</v>
      </c>
      <c r="F47" s="4">
        <v>44706.04307162037</v>
      </c>
      <c r="G47" s="4">
        <v>44714.473751203703</v>
      </c>
    </row>
    <row r="48" spans="1:7" x14ac:dyDescent="0.5">
      <c r="A48" s="7">
        <v>44682</v>
      </c>
      <c r="B48" s="5" t="s">
        <v>39</v>
      </c>
      <c r="C48">
        <v>1.1599999999999999</v>
      </c>
      <c r="D48">
        <v>880.56</v>
      </c>
      <c r="E48" s="5" t="s">
        <v>85</v>
      </c>
      <c r="F48" s="4">
        <v>44706.04307162037</v>
      </c>
      <c r="G48" s="4">
        <v>44713.464223877316</v>
      </c>
    </row>
    <row r="49" spans="1:7" x14ac:dyDescent="0.5">
      <c r="A49" s="7">
        <v>44657</v>
      </c>
      <c r="B49" s="5" t="s">
        <v>38</v>
      </c>
      <c r="C49">
        <v>-777</v>
      </c>
      <c r="D49">
        <v>879.4</v>
      </c>
      <c r="E49" s="5" t="s">
        <v>85</v>
      </c>
      <c r="F49" s="4">
        <v>44706.04307162037</v>
      </c>
      <c r="G49" s="4">
        <v>44713.464223877316</v>
      </c>
    </row>
    <row r="50" spans="1:7" x14ac:dyDescent="0.5">
      <c r="A50" s="7">
        <v>44652</v>
      </c>
      <c r="B50" s="5" t="s">
        <v>38</v>
      </c>
      <c r="C50">
        <v>-850</v>
      </c>
      <c r="D50">
        <v>1656.4</v>
      </c>
      <c r="E50" s="5" t="s">
        <v>85</v>
      </c>
      <c r="F50" s="4">
        <v>44706.04307162037</v>
      </c>
      <c r="G50" s="4">
        <v>44713.464223877316</v>
      </c>
    </row>
    <row r="51" spans="1:7" x14ac:dyDescent="0.5">
      <c r="A51" s="7">
        <v>44652</v>
      </c>
      <c r="B51" s="5" t="s">
        <v>76</v>
      </c>
      <c r="C51">
        <v>2500</v>
      </c>
      <c r="D51">
        <v>2506.4</v>
      </c>
      <c r="E51" s="5" t="s">
        <v>85</v>
      </c>
      <c r="F51" s="4">
        <v>44706.04307162037</v>
      </c>
      <c r="G51" s="4">
        <v>44713.464223877316</v>
      </c>
    </row>
    <row r="52" spans="1:7" x14ac:dyDescent="0.5">
      <c r="A52" s="7">
        <v>44652</v>
      </c>
      <c r="B52" s="5" t="s">
        <v>77</v>
      </c>
      <c r="C52">
        <v>-3000</v>
      </c>
      <c r="D52">
        <v>6.4</v>
      </c>
      <c r="E52" s="5" t="s">
        <v>85</v>
      </c>
      <c r="F52" s="4">
        <v>44706.04307162037</v>
      </c>
      <c r="G52" s="4">
        <v>44713.464223877316</v>
      </c>
    </row>
    <row r="53" spans="1:7" x14ac:dyDescent="0.5">
      <c r="A53" s="7">
        <v>44652</v>
      </c>
      <c r="B53" s="5" t="s">
        <v>86</v>
      </c>
      <c r="C53">
        <v>-123</v>
      </c>
      <c r="D53">
        <v>3006.4</v>
      </c>
      <c r="E53" s="5" t="s">
        <v>85</v>
      </c>
      <c r="F53" s="4">
        <v>44706.04307162037</v>
      </c>
      <c r="G53" s="4">
        <v>44713.464223877316</v>
      </c>
    </row>
    <row r="54" spans="1:7" x14ac:dyDescent="0.5">
      <c r="A54" s="7">
        <v>44652</v>
      </c>
      <c r="B54" s="5" t="s">
        <v>86</v>
      </c>
      <c r="C54">
        <v>-456</v>
      </c>
      <c r="D54">
        <v>3006.4</v>
      </c>
      <c r="E54" s="5" t="s">
        <v>85</v>
      </c>
      <c r="F54" s="4">
        <v>44706.04307162037</v>
      </c>
      <c r="G54" s="4">
        <v>44713.464223877316</v>
      </c>
    </row>
    <row r="55" spans="1:7" x14ac:dyDescent="0.5">
      <c r="A55" s="7">
        <v>44652</v>
      </c>
      <c r="B55" s="5" t="s">
        <v>87</v>
      </c>
      <c r="C55">
        <v>-789.79</v>
      </c>
      <c r="D55">
        <v>3006.4</v>
      </c>
      <c r="E55" s="5" t="s">
        <v>85</v>
      </c>
      <c r="F55" s="4">
        <v>44706.04307162037</v>
      </c>
      <c r="G55" s="4">
        <v>44713.464223877316</v>
      </c>
    </row>
    <row r="56" spans="1:7" x14ac:dyDescent="0.5">
      <c r="A56" s="7">
        <v>44652</v>
      </c>
      <c r="B56" s="5" t="s">
        <v>39</v>
      </c>
      <c r="C56">
        <v>3.02</v>
      </c>
      <c r="D56">
        <v>5006.3999999999996</v>
      </c>
      <c r="E56" s="5" t="s">
        <v>85</v>
      </c>
      <c r="F56" s="4">
        <v>44706.04307162037</v>
      </c>
      <c r="G56" s="4">
        <v>44713.464223877316</v>
      </c>
    </row>
    <row r="57" spans="1:7" x14ac:dyDescent="0.5">
      <c r="A57" s="7">
        <v>44635</v>
      </c>
      <c r="B57" s="5" t="s">
        <v>76</v>
      </c>
      <c r="C57">
        <v>5000</v>
      </c>
      <c r="D57">
        <v>5003.38</v>
      </c>
      <c r="E57" s="5" t="s">
        <v>85</v>
      </c>
      <c r="F57" s="4">
        <v>44706.04307162037</v>
      </c>
      <c r="G57" s="4">
        <v>44713.464223877316</v>
      </c>
    </row>
    <row r="58" spans="1:7" x14ac:dyDescent="0.5">
      <c r="A58" s="7">
        <v>44630</v>
      </c>
      <c r="B58" s="5" t="s">
        <v>38</v>
      </c>
      <c r="C58">
        <v>-500</v>
      </c>
      <c r="D58">
        <v>3.38</v>
      </c>
      <c r="E58" s="5" t="s">
        <v>85</v>
      </c>
      <c r="F58" s="4">
        <v>44706.04307162037</v>
      </c>
      <c r="G58" s="4">
        <v>44713.464223877316</v>
      </c>
    </row>
    <row r="59" spans="1:7" x14ac:dyDescent="0.5">
      <c r="A59" s="7">
        <v>44624</v>
      </c>
      <c r="B59" s="5" t="s">
        <v>38</v>
      </c>
      <c r="C59">
        <v>-500</v>
      </c>
      <c r="D59">
        <v>503.38</v>
      </c>
      <c r="E59" s="5" t="s">
        <v>85</v>
      </c>
      <c r="F59" s="4">
        <v>44706.04307162037</v>
      </c>
      <c r="G59" s="4">
        <v>44713.464223877316</v>
      </c>
    </row>
    <row r="60" spans="1:7" x14ac:dyDescent="0.5">
      <c r="A60" s="7">
        <v>44624</v>
      </c>
      <c r="B60" s="5" t="s">
        <v>76</v>
      </c>
      <c r="C60">
        <v>1000</v>
      </c>
      <c r="D60">
        <v>1003.38</v>
      </c>
      <c r="E60" s="5" t="s">
        <v>85</v>
      </c>
      <c r="F60" s="4">
        <v>44706.04307162037</v>
      </c>
      <c r="G60" s="4">
        <v>44713.464223877316</v>
      </c>
    </row>
    <row r="61" spans="1:7" x14ac:dyDescent="0.5">
      <c r="A61" s="7">
        <v>44621</v>
      </c>
      <c r="B61" s="5" t="s">
        <v>39</v>
      </c>
      <c r="C61">
        <v>1.25</v>
      </c>
      <c r="D61">
        <v>3.38</v>
      </c>
      <c r="E61" s="5" t="s">
        <v>85</v>
      </c>
      <c r="F61" s="4">
        <v>44706.04307162037</v>
      </c>
      <c r="G61" s="4">
        <v>44713.464223877316</v>
      </c>
    </row>
    <row r="62" spans="1:7" x14ac:dyDescent="0.5">
      <c r="A62" s="7">
        <v>44620</v>
      </c>
      <c r="B62" s="5" t="s">
        <v>38</v>
      </c>
      <c r="C62">
        <v>-500</v>
      </c>
      <c r="D62">
        <v>2.13</v>
      </c>
      <c r="E62" s="5" t="s">
        <v>85</v>
      </c>
      <c r="F62" s="4">
        <v>44706.04307162037</v>
      </c>
      <c r="G62" s="4">
        <v>44713.464223877316</v>
      </c>
    </row>
    <row r="63" spans="1:7" x14ac:dyDescent="0.5">
      <c r="A63" s="7">
        <v>44606</v>
      </c>
      <c r="B63" s="5" t="s">
        <v>78</v>
      </c>
      <c r="C63">
        <v>-1000</v>
      </c>
      <c r="D63">
        <v>502.13</v>
      </c>
      <c r="E63" s="5" t="s">
        <v>85</v>
      </c>
      <c r="F63" s="4">
        <v>44706.04307162037</v>
      </c>
      <c r="G63" s="4">
        <v>44713.464223877316</v>
      </c>
    </row>
    <row r="64" spans="1:7" x14ac:dyDescent="0.5">
      <c r="A64" s="7">
        <v>44606</v>
      </c>
      <c r="B64" s="5" t="s">
        <v>76</v>
      </c>
      <c r="C64">
        <v>2000</v>
      </c>
      <c r="D64">
        <v>3002.13</v>
      </c>
      <c r="E64" s="5" t="s">
        <v>85</v>
      </c>
      <c r="F64" s="4">
        <v>44706.04307162037</v>
      </c>
      <c r="G64" s="4">
        <v>44713.464223877316</v>
      </c>
    </row>
    <row r="65" spans="1:7" x14ac:dyDescent="0.5">
      <c r="A65" s="7">
        <v>44606</v>
      </c>
      <c r="B65" s="5" t="s">
        <v>77</v>
      </c>
      <c r="C65">
        <v>-1500</v>
      </c>
      <c r="D65">
        <v>1502.13</v>
      </c>
      <c r="E65" s="5" t="s">
        <v>85</v>
      </c>
      <c r="F65" s="4">
        <v>44706.04307162037</v>
      </c>
      <c r="G65" s="4">
        <v>44713.464223877316</v>
      </c>
    </row>
    <row r="66" spans="1:7" x14ac:dyDescent="0.5">
      <c r="A66" s="7">
        <v>44606</v>
      </c>
      <c r="B66" s="5" t="s">
        <v>38</v>
      </c>
      <c r="C66">
        <v>-3000</v>
      </c>
      <c r="D66">
        <v>1002.13</v>
      </c>
      <c r="E66" s="5" t="s">
        <v>85</v>
      </c>
      <c r="F66" s="4">
        <v>44706.04307162037</v>
      </c>
      <c r="G66" s="4">
        <v>44713.464223877316</v>
      </c>
    </row>
    <row r="67" spans="1:7" x14ac:dyDescent="0.5">
      <c r="A67" s="7">
        <v>44602</v>
      </c>
      <c r="B67" s="5" t="s">
        <v>76</v>
      </c>
      <c r="C67">
        <v>4000</v>
      </c>
      <c r="D67">
        <v>4002.13</v>
      </c>
      <c r="E67" s="5" t="s">
        <v>85</v>
      </c>
      <c r="F67" s="4">
        <v>44706.04307162037</v>
      </c>
      <c r="G67" s="4">
        <v>44713.464223877316</v>
      </c>
    </row>
    <row r="68" spans="1:7" x14ac:dyDescent="0.5">
      <c r="A68" s="7">
        <v>44602</v>
      </c>
      <c r="B68" s="5" t="s">
        <v>77</v>
      </c>
      <c r="C68">
        <v>-1500</v>
      </c>
      <c r="D68">
        <v>2.13</v>
      </c>
      <c r="E68" s="5" t="s">
        <v>85</v>
      </c>
      <c r="F68" s="4">
        <v>44706.04307162037</v>
      </c>
      <c r="G68" s="4">
        <v>44713.464223877316</v>
      </c>
    </row>
    <row r="69" spans="1:7" x14ac:dyDescent="0.5">
      <c r="A69" s="7">
        <v>44593</v>
      </c>
      <c r="B69" s="5" t="s">
        <v>38</v>
      </c>
      <c r="C69">
        <v>-1000</v>
      </c>
      <c r="D69">
        <v>1502.13</v>
      </c>
      <c r="E69" s="5" t="s">
        <v>85</v>
      </c>
      <c r="F69" s="4">
        <v>44706.04307162037</v>
      </c>
      <c r="G69" s="4">
        <v>44713.464223877316</v>
      </c>
    </row>
    <row r="70" spans="1:7" x14ac:dyDescent="0.5">
      <c r="A70" s="7">
        <v>44593</v>
      </c>
      <c r="B70" s="5" t="s">
        <v>39</v>
      </c>
      <c r="C70">
        <v>1.59</v>
      </c>
      <c r="D70">
        <v>2502.13</v>
      </c>
      <c r="E70" s="5" t="s">
        <v>85</v>
      </c>
      <c r="F70" s="4">
        <v>44706.04307162037</v>
      </c>
      <c r="G70" s="4">
        <v>44713.464223877316</v>
      </c>
    </row>
    <row r="71" spans="1:7" x14ac:dyDescent="0.5">
      <c r="A71" s="7">
        <v>44590</v>
      </c>
      <c r="B71" s="5" t="s">
        <v>38</v>
      </c>
      <c r="C71">
        <v>-3000</v>
      </c>
      <c r="D71">
        <v>2500.54</v>
      </c>
      <c r="E71" s="5" t="s">
        <v>85</v>
      </c>
      <c r="F71" s="4">
        <v>44706.04307162037</v>
      </c>
      <c r="G71" s="4">
        <v>44713.464223877316</v>
      </c>
    </row>
    <row r="72" spans="1:7" x14ac:dyDescent="0.5">
      <c r="A72" s="7">
        <v>44590</v>
      </c>
      <c r="B72" s="5" t="s">
        <v>76</v>
      </c>
      <c r="C72">
        <v>4000</v>
      </c>
      <c r="D72">
        <v>5500.54</v>
      </c>
      <c r="E72" s="5" t="s">
        <v>85</v>
      </c>
      <c r="F72" s="4">
        <v>44706.04307162037</v>
      </c>
      <c r="G72" s="4">
        <v>44713.464223877316</v>
      </c>
    </row>
    <row r="73" spans="1:7" x14ac:dyDescent="0.5">
      <c r="A73" s="7">
        <v>44569</v>
      </c>
      <c r="B73" s="5" t="s">
        <v>38</v>
      </c>
      <c r="C73">
        <v>-3000</v>
      </c>
      <c r="D73">
        <v>1500.54</v>
      </c>
      <c r="E73" s="5" t="s">
        <v>85</v>
      </c>
      <c r="F73" s="4">
        <v>44706.04307162037</v>
      </c>
      <c r="G73" s="4">
        <v>44713.464223877316</v>
      </c>
    </row>
    <row r="74" spans="1:7" x14ac:dyDescent="0.5">
      <c r="A74" s="7">
        <v>44569</v>
      </c>
      <c r="B74" s="5" t="s">
        <v>76</v>
      </c>
      <c r="C74">
        <v>2000</v>
      </c>
      <c r="D74">
        <v>4500.54</v>
      </c>
      <c r="E74" s="5" t="s">
        <v>85</v>
      </c>
      <c r="F74" s="4">
        <v>44706.04307162037</v>
      </c>
      <c r="G74" s="4">
        <v>44713.464223877316</v>
      </c>
    </row>
    <row r="75" spans="1:7" x14ac:dyDescent="0.5">
      <c r="A75" s="7">
        <v>44569</v>
      </c>
      <c r="B75" s="5" t="s">
        <v>76</v>
      </c>
      <c r="C75">
        <v>2000</v>
      </c>
      <c r="D75">
        <v>2500.54</v>
      </c>
      <c r="E75" s="5" t="s">
        <v>85</v>
      </c>
      <c r="F75" s="4">
        <v>44706.04307162037</v>
      </c>
      <c r="G75" s="4">
        <v>44713.464223877316</v>
      </c>
    </row>
    <row r="76" spans="1:7" x14ac:dyDescent="0.5">
      <c r="A76" s="7">
        <v>44566</v>
      </c>
      <c r="B76" s="5" t="s">
        <v>38</v>
      </c>
      <c r="C76">
        <v>-1000</v>
      </c>
      <c r="D76">
        <v>500.54</v>
      </c>
      <c r="E76" s="5" t="s">
        <v>85</v>
      </c>
      <c r="F76" s="4">
        <v>44706.04307162037</v>
      </c>
      <c r="G76" s="4">
        <v>44713.464223877316</v>
      </c>
    </row>
    <row r="77" spans="1:7" x14ac:dyDescent="0.5">
      <c r="A77" s="7">
        <v>44562</v>
      </c>
      <c r="B77" s="5" t="s">
        <v>39</v>
      </c>
      <c r="C77">
        <v>0.11</v>
      </c>
      <c r="D77">
        <v>1500.54</v>
      </c>
      <c r="E77" s="5" t="s">
        <v>85</v>
      </c>
      <c r="F77" s="4">
        <v>44706.04307162037</v>
      </c>
      <c r="G77" s="4">
        <v>44713.464223877316</v>
      </c>
    </row>
    <row r="78" spans="1:7" x14ac:dyDescent="0.5">
      <c r="A78" s="7">
        <v>44561</v>
      </c>
      <c r="B78" s="5" t="s">
        <v>77</v>
      </c>
      <c r="C78">
        <v>-3500</v>
      </c>
      <c r="D78">
        <v>1500.43</v>
      </c>
      <c r="E78" s="5" t="s">
        <v>85</v>
      </c>
      <c r="F78" s="4">
        <v>44706.04307162037</v>
      </c>
      <c r="G78" s="4">
        <v>44713.464223877316</v>
      </c>
    </row>
    <row r="79" spans="1:7" x14ac:dyDescent="0.5">
      <c r="A79" s="7">
        <v>44561</v>
      </c>
      <c r="B79" s="5" t="s">
        <v>38</v>
      </c>
      <c r="C79">
        <v>-3000</v>
      </c>
      <c r="D79">
        <v>5000.43</v>
      </c>
      <c r="E79" s="5" t="s">
        <v>85</v>
      </c>
      <c r="F79" s="4">
        <v>44706.04307162037</v>
      </c>
      <c r="G79" s="4">
        <v>44713.464223877316</v>
      </c>
    </row>
    <row r="80" spans="1:7" x14ac:dyDescent="0.5">
      <c r="A80" s="7">
        <v>44561</v>
      </c>
      <c r="B80" s="5" t="s">
        <v>76</v>
      </c>
      <c r="C80">
        <v>8000</v>
      </c>
      <c r="D80">
        <v>8000.43</v>
      </c>
      <c r="E80" s="5" t="s">
        <v>85</v>
      </c>
      <c r="F80" s="4">
        <v>44706.04307162037</v>
      </c>
      <c r="G80" s="4">
        <v>44713.464223877316</v>
      </c>
    </row>
    <row r="81" spans="1:7" x14ac:dyDescent="0.5">
      <c r="A81" s="7">
        <v>44545</v>
      </c>
      <c r="B81" s="5" t="s">
        <v>38</v>
      </c>
      <c r="C81">
        <v>-420</v>
      </c>
      <c r="D81">
        <v>0.43</v>
      </c>
      <c r="E81" s="5" t="s">
        <v>85</v>
      </c>
      <c r="F81" s="4">
        <v>44706.04307162037</v>
      </c>
      <c r="G81" s="4">
        <v>44713.464223877316</v>
      </c>
    </row>
    <row r="82" spans="1:7" x14ac:dyDescent="0.5">
      <c r="A82" s="7">
        <v>44545</v>
      </c>
      <c r="B82" s="5" t="s">
        <v>69</v>
      </c>
      <c r="C82">
        <v>200</v>
      </c>
      <c r="D82">
        <v>420.43</v>
      </c>
      <c r="E82" s="5" t="s">
        <v>85</v>
      </c>
      <c r="F82" s="4">
        <v>44706.04307162037</v>
      </c>
      <c r="G82" s="4">
        <v>44713.464223877316</v>
      </c>
    </row>
    <row r="83" spans="1:7" x14ac:dyDescent="0.5">
      <c r="A83" s="7">
        <v>44538</v>
      </c>
      <c r="B83" s="5" t="s">
        <v>38</v>
      </c>
      <c r="C83">
        <v>-500</v>
      </c>
      <c r="D83">
        <v>220.43</v>
      </c>
      <c r="E83" s="5" t="s">
        <v>85</v>
      </c>
      <c r="F83" s="4">
        <v>44706.04307162037</v>
      </c>
      <c r="G83" s="4">
        <v>44713.464223877316</v>
      </c>
    </row>
    <row r="84" spans="1:7" x14ac:dyDescent="0.5">
      <c r="A84" s="7">
        <v>44538</v>
      </c>
      <c r="B84" s="5" t="s">
        <v>76</v>
      </c>
      <c r="C84">
        <v>700</v>
      </c>
      <c r="D84">
        <v>720.43</v>
      </c>
      <c r="E84" s="5" t="s">
        <v>85</v>
      </c>
      <c r="F84" s="4">
        <v>44706.04307162037</v>
      </c>
      <c r="G84" s="4">
        <v>44713.464223877316</v>
      </c>
    </row>
    <row r="85" spans="1:7" x14ac:dyDescent="0.5">
      <c r="A85" s="7">
        <v>44531</v>
      </c>
      <c r="B85" s="5" t="s">
        <v>39</v>
      </c>
      <c r="C85">
        <v>0.39</v>
      </c>
      <c r="D85">
        <v>20.43</v>
      </c>
      <c r="E85" s="5" t="s">
        <v>85</v>
      </c>
      <c r="F85" s="4">
        <v>44706.04307162037</v>
      </c>
      <c r="G85" s="4">
        <v>44713.464223877316</v>
      </c>
    </row>
    <row r="86" spans="1:7" x14ac:dyDescent="0.5">
      <c r="A86" s="7">
        <v>44527</v>
      </c>
      <c r="B86" s="5" t="s">
        <v>77</v>
      </c>
      <c r="C86">
        <v>-500</v>
      </c>
      <c r="D86">
        <v>20.04</v>
      </c>
      <c r="E86" s="5" t="s">
        <v>85</v>
      </c>
      <c r="F86" s="4">
        <v>44706.04307162037</v>
      </c>
      <c r="G86" s="4">
        <v>44713.464223877316</v>
      </c>
    </row>
    <row r="87" spans="1:7" x14ac:dyDescent="0.5">
      <c r="A87" s="7">
        <v>44527</v>
      </c>
      <c r="B87" s="5" t="s">
        <v>78</v>
      </c>
      <c r="C87">
        <v>-500</v>
      </c>
      <c r="D87">
        <v>520.04</v>
      </c>
      <c r="E87" s="5" t="s">
        <v>85</v>
      </c>
      <c r="F87" s="4">
        <v>44706.04307162037</v>
      </c>
      <c r="G87" s="4">
        <v>44713.464223877316</v>
      </c>
    </row>
    <row r="88" spans="1:7" x14ac:dyDescent="0.5">
      <c r="A88" s="7">
        <v>44516</v>
      </c>
      <c r="B88" s="5" t="s">
        <v>79</v>
      </c>
      <c r="C88">
        <v>-200</v>
      </c>
      <c r="D88">
        <v>1020.04</v>
      </c>
      <c r="E88" s="5" t="s">
        <v>85</v>
      </c>
      <c r="F88" s="4">
        <v>44706.04307162037</v>
      </c>
      <c r="G88" s="4">
        <v>44713.464223877316</v>
      </c>
    </row>
    <row r="89" spans="1:7" x14ac:dyDescent="0.5">
      <c r="A89" s="7">
        <v>44516</v>
      </c>
      <c r="B89" s="5" t="s">
        <v>38</v>
      </c>
      <c r="C89">
        <v>-3000</v>
      </c>
      <c r="D89">
        <v>1220.04</v>
      </c>
      <c r="E89" s="5" t="s">
        <v>85</v>
      </c>
      <c r="F89" s="4">
        <v>44706.04307162037</v>
      </c>
      <c r="G89" s="4">
        <v>44713.464223877316</v>
      </c>
    </row>
    <row r="90" spans="1:7" x14ac:dyDescent="0.5">
      <c r="A90" s="7">
        <v>44516</v>
      </c>
      <c r="B90" s="5" t="s">
        <v>77</v>
      </c>
      <c r="C90">
        <v>-2000</v>
      </c>
      <c r="D90">
        <v>4220.04</v>
      </c>
      <c r="E90" s="5" t="s">
        <v>85</v>
      </c>
      <c r="F90" s="4">
        <v>44706.04307162037</v>
      </c>
      <c r="G90" s="4">
        <v>44713.464223877316</v>
      </c>
    </row>
    <row r="91" spans="1:7" x14ac:dyDescent="0.5">
      <c r="A91" s="7">
        <v>44516</v>
      </c>
      <c r="B91" s="5" t="s">
        <v>68</v>
      </c>
      <c r="C91">
        <v>-1420</v>
      </c>
      <c r="D91">
        <v>6220.04</v>
      </c>
      <c r="E91" s="5" t="s">
        <v>85</v>
      </c>
      <c r="F91" s="4">
        <v>44706.04307162037</v>
      </c>
      <c r="G91" s="4">
        <v>44713.464223877316</v>
      </c>
    </row>
    <row r="92" spans="1:7" x14ac:dyDescent="0.5">
      <c r="A92" s="7">
        <v>44516</v>
      </c>
      <c r="B92" s="5" t="s">
        <v>80</v>
      </c>
      <c r="C92">
        <v>-360</v>
      </c>
      <c r="D92">
        <v>7640.04</v>
      </c>
      <c r="E92" s="5" t="s">
        <v>85</v>
      </c>
      <c r="F92" s="4">
        <v>44706.04307162037</v>
      </c>
      <c r="G92" s="4">
        <v>44713.464223877316</v>
      </c>
    </row>
    <row r="93" spans="1:7" x14ac:dyDescent="0.5">
      <c r="A93" s="7">
        <v>44516</v>
      </c>
      <c r="B93" s="5" t="s">
        <v>76</v>
      </c>
      <c r="C93">
        <v>8000</v>
      </c>
      <c r="D93">
        <v>8000.04</v>
      </c>
      <c r="E93" s="5" t="s">
        <v>85</v>
      </c>
      <c r="F93" s="4">
        <v>44706.04307162037</v>
      </c>
      <c r="G93" s="4">
        <v>44713.464223877316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F8F1-FE0F-4E2B-A7CF-D7D77006B640}">
  <sheetPr codeName="Sheet9">
    <tabColor rgb="FFFFC000"/>
  </sheetPr>
  <dimension ref="A1:A16"/>
  <sheetViews>
    <sheetView workbookViewId="0"/>
  </sheetViews>
  <sheetFormatPr defaultRowHeight="19.2" x14ac:dyDescent="0.5"/>
  <cols>
    <col min="1" max="1" width="13.8984375" bestFit="1" customWidth="1"/>
  </cols>
  <sheetData>
    <row r="1" spans="1:1" x14ac:dyDescent="0.5">
      <c r="A1" t="s">
        <v>36</v>
      </c>
    </row>
    <row r="2" spans="1:1" x14ac:dyDescent="0.5">
      <c r="A2" t="s">
        <v>0</v>
      </c>
    </row>
    <row r="3" spans="1:1" x14ac:dyDescent="0.5">
      <c r="A3" t="s">
        <v>1</v>
      </c>
    </row>
    <row r="4" spans="1:1" x14ac:dyDescent="0.5">
      <c r="A4" t="s">
        <v>11</v>
      </c>
    </row>
    <row r="5" spans="1:1" x14ac:dyDescent="0.5">
      <c r="A5" t="s">
        <v>2</v>
      </c>
    </row>
    <row r="6" spans="1:1" x14ac:dyDescent="0.5">
      <c r="A6" t="s">
        <v>3</v>
      </c>
    </row>
    <row r="7" spans="1:1" x14ac:dyDescent="0.5">
      <c r="A7" t="s">
        <v>4</v>
      </c>
    </row>
    <row r="8" spans="1:1" x14ac:dyDescent="0.5">
      <c r="A8" t="s">
        <v>5</v>
      </c>
    </row>
    <row r="9" spans="1:1" x14ac:dyDescent="0.5">
      <c r="A9" t="s">
        <v>9</v>
      </c>
    </row>
    <row r="10" spans="1:1" x14ac:dyDescent="0.5">
      <c r="A10" t="s">
        <v>10</v>
      </c>
    </row>
    <row r="11" spans="1:1" x14ac:dyDescent="0.5">
      <c r="A11" t="s">
        <v>7</v>
      </c>
    </row>
    <row r="12" spans="1:1" x14ac:dyDescent="0.5">
      <c r="A12" t="s">
        <v>6</v>
      </c>
    </row>
    <row r="13" spans="1:1" x14ac:dyDescent="0.5">
      <c r="A13" t="s">
        <v>20</v>
      </c>
    </row>
    <row r="14" spans="1:1" x14ac:dyDescent="0.5">
      <c r="A14" t="s">
        <v>13</v>
      </c>
    </row>
    <row r="15" spans="1:1" x14ac:dyDescent="0.5">
      <c r="A15" t="s">
        <v>21</v>
      </c>
    </row>
    <row r="16" spans="1:1" x14ac:dyDescent="0.5">
      <c r="A16" t="s">
        <v>67</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809-A6FD-48C5-BFDB-3FCD66BB241A}">
  <sheetPr>
    <tabColor rgb="FF66FF33"/>
    <pageSetUpPr autoPageBreaks="0"/>
  </sheetPr>
  <dimension ref="B1:O31"/>
  <sheetViews>
    <sheetView showGridLines="0" zoomScale="70" zoomScaleNormal="70" zoomScaleSheetLayoutView="85" workbookViewId="0">
      <selection activeCell="J31" sqref="J31"/>
    </sheetView>
  </sheetViews>
  <sheetFormatPr defaultRowHeight="19.2" x14ac:dyDescent="0.5"/>
  <cols>
    <col min="1" max="1" width="10.8984375" customWidth="1"/>
    <col min="2" max="2" width="2.8984375" customWidth="1"/>
    <col min="3" max="3" width="2.5" customWidth="1"/>
    <col min="4" max="4" width="2.8984375" customWidth="1"/>
    <col min="5" max="5" width="2.5" customWidth="1"/>
    <col min="6" max="6" width="3.3984375" customWidth="1"/>
    <col min="7" max="7" width="42.3984375" customWidth="1"/>
    <col min="8" max="8" width="64.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6" customHeight="1" x14ac:dyDescent="0.5"/>
    <row r="2" spans="2:15" ht="14.4" customHeight="1" thickBot="1" x14ac:dyDescent="0.55000000000000004">
      <c r="B2" s="6"/>
      <c r="C2" s="6"/>
      <c r="D2" s="6"/>
      <c r="E2" s="6"/>
      <c r="F2" s="6"/>
      <c r="G2" s="6"/>
      <c r="H2" s="6"/>
      <c r="I2" s="6"/>
      <c r="J2" s="6"/>
      <c r="K2" s="6"/>
      <c r="L2" s="6"/>
      <c r="M2" s="6"/>
      <c r="N2" s="6"/>
      <c r="O2" s="6"/>
    </row>
    <row r="3" spans="2:15" ht="19.95" customHeight="1" thickTop="1" thickBot="1" x14ac:dyDescent="0.55000000000000004">
      <c r="B3" s="6"/>
      <c r="C3" s="47"/>
      <c r="D3" s="46"/>
      <c r="E3" s="46"/>
      <c r="F3" s="46"/>
      <c r="G3" s="46"/>
      <c r="H3" s="46"/>
      <c r="I3" s="46"/>
      <c r="J3" s="46"/>
      <c r="K3" s="46"/>
      <c r="L3" s="46"/>
      <c r="M3" s="46"/>
      <c r="N3" s="50"/>
      <c r="O3" s="6"/>
    </row>
    <row r="4" spans="2:15" ht="13.2" customHeight="1" thickTop="1" thickBot="1" x14ac:dyDescent="0.55000000000000004">
      <c r="B4" s="6"/>
      <c r="C4" s="45"/>
      <c r="D4" s="42"/>
      <c r="E4" s="35"/>
      <c r="F4" s="35"/>
      <c r="G4" s="35"/>
      <c r="H4" s="35"/>
      <c r="I4" s="37"/>
      <c r="J4" s="35"/>
      <c r="K4" s="35"/>
      <c r="L4" s="35"/>
      <c r="M4" s="110"/>
      <c r="N4" s="45"/>
      <c r="O4" s="6"/>
    </row>
    <row r="5" spans="2:15" ht="26.4" customHeight="1" thickTop="1" thickBot="1" x14ac:dyDescent="0.55000000000000004">
      <c r="B5" s="6"/>
      <c r="C5" s="45"/>
      <c r="D5" s="37"/>
      <c r="E5" s="198"/>
      <c r="F5" s="199"/>
      <c r="G5" s="130" t="s">
        <v>193</v>
      </c>
      <c r="H5" s="196" t="s">
        <v>180</v>
      </c>
      <c r="I5" s="197"/>
      <c r="J5" s="101" t="s">
        <v>193</v>
      </c>
      <c r="K5" s="104"/>
      <c r="L5" s="102"/>
      <c r="M5" s="37"/>
      <c r="N5" s="45"/>
      <c r="O5" s="6"/>
    </row>
    <row r="6" spans="2:15" ht="21" customHeight="1" thickTop="1" thickBot="1" x14ac:dyDescent="0.55000000000000004">
      <c r="B6" s="6"/>
      <c r="C6" s="45"/>
      <c r="D6" s="37"/>
      <c r="E6" s="198"/>
      <c r="F6" s="199"/>
      <c r="G6" s="130" t="s">
        <v>286</v>
      </c>
      <c r="H6" s="237" t="s">
        <v>181</v>
      </c>
      <c r="I6" s="238"/>
      <c r="J6" s="131"/>
      <c r="K6" s="32"/>
      <c r="L6" s="106"/>
      <c r="M6" s="37"/>
      <c r="N6" s="45"/>
      <c r="O6" s="6"/>
    </row>
    <row r="7" spans="2:15" ht="29.4" customHeight="1" x14ac:dyDescent="0.5">
      <c r="B7" s="6"/>
      <c r="C7" s="45"/>
      <c r="D7" s="37"/>
      <c r="E7" s="40"/>
      <c r="F7" s="132" t="s">
        <v>112</v>
      </c>
      <c r="G7" s="132" t="s">
        <v>65</v>
      </c>
      <c r="H7" s="132" t="s">
        <v>66</v>
      </c>
      <c r="I7" s="132" t="s">
        <v>1</v>
      </c>
      <c r="J7" s="132" t="s">
        <v>62</v>
      </c>
      <c r="K7" s="132" t="s">
        <v>191</v>
      </c>
      <c r="L7" s="81"/>
      <c r="M7" s="37"/>
      <c r="N7" s="45"/>
      <c r="O7" s="6"/>
    </row>
    <row r="8" spans="2:15" ht="73.2" customHeight="1" x14ac:dyDescent="0.5">
      <c r="B8" s="6"/>
      <c r="C8" s="45"/>
      <c r="D8" s="37"/>
      <c r="E8" s="39"/>
      <c r="F8" s="120">
        <v>1</v>
      </c>
      <c r="G8" s="121" t="s">
        <v>189</v>
      </c>
      <c r="H8" s="97" t="s">
        <v>190</v>
      </c>
      <c r="I8" s="97" t="s">
        <v>192</v>
      </c>
      <c r="J8" s="133"/>
      <c r="K8" s="134"/>
      <c r="L8" s="81"/>
      <c r="M8" s="37"/>
      <c r="N8" s="45"/>
      <c r="O8" s="6"/>
    </row>
    <row r="9" spans="2:15" ht="75" customHeight="1" x14ac:dyDescent="0.5">
      <c r="B9" s="6"/>
      <c r="C9" s="45"/>
      <c r="D9" s="37"/>
      <c r="E9" s="39"/>
      <c r="F9" s="122">
        <f>F8+1</f>
        <v>2</v>
      </c>
      <c r="G9" s="123" t="s">
        <v>195</v>
      </c>
      <c r="H9" s="107" t="s">
        <v>196</v>
      </c>
      <c r="I9" s="96"/>
      <c r="J9" s="123"/>
      <c r="K9" s="123"/>
      <c r="L9" s="81"/>
      <c r="M9" s="37"/>
      <c r="N9" s="45"/>
      <c r="O9" s="6"/>
    </row>
    <row r="10" spans="2:15" ht="73.2" customHeight="1" x14ac:dyDescent="0.5">
      <c r="B10" s="6"/>
      <c r="C10" s="45"/>
      <c r="D10" s="37"/>
      <c r="E10" s="39"/>
      <c r="F10" s="120">
        <f>F9+1</f>
        <v>3</v>
      </c>
      <c r="G10" s="121" t="s">
        <v>197</v>
      </c>
      <c r="H10" s="108" t="s">
        <v>198</v>
      </c>
      <c r="I10" s="97"/>
      <c r="J10" s="133"/>
      <c r="K10" s="134"/>
      <c r="L10" s="81"/>
      <c r="M10" s="37"/>
      <c r="N10" s="45"/>
      <c r="O10" s="6"/>
    </row>
    <row r="11" spans="2:15" ht="73.2" customHeight="1" x14ac:dyDescent="0.5">
      <c r="B11" s="6"/>
      <c r="C11" s="45"/>
      <c r="D11" s="37"/>
      <c r="E11" s="39"/>
      <c r="F11" s="122">
        <f>F10+1</f>
        <v>4</v>
      </c>
      <c r="G11" s="123" t="s">
        <v>200</v>
      </c>
      <c r="H11" s="107" t="s">
        <v>199</v>
      </c>
      <c r="I11" s="135"/>
      <c r="J11" s="123"/>
      <c r="K11" s="123"/>
      <c r="L11" s="81"/>
      <c r="M11" s="37"/>
      <c r="N11" s="45"/>
      <c r="O11" s="6"/>
    </row>
    <row r="12" spans="2:15" ht="73.2" customHeight="1" x14ac:dyDescent="0.5">
      <c r="B12" s="6"/>
      <c r="C12" s="45"/>
      <c r="D12" s="37"/>
      <c r="E12" s="39"/>
      <c r="F12" s="121">
        <f t="shared" ref="F12:F15" si="0">F11+1</f>
        <v>5</v>
      </c>
      <c r="G12" s="121" t="s">
        <v>201</v>
      </c>
      <c r="H12" s="108" t="s">
        <v>203</v>
      </c>
      <c r="I12" s="108" t="s">
        <v>212</v>
      </c>
      <c r="J12" s="133"/>
      <c r="K12" s="134"/>
      <c r="L12" s="81"/>
      <c r="M12" s="37"/>
      <c r="N12" s="45"/>
      <c r="O12" s="6"/>
    </row>
    <row r="13" spans="2:15" ht="73.2" customHeight="1" x14ac:dyDescent="0.5">
      <c r="B13" s="6"/>
      <c r="C13" s="45"/>
      <c r="D13" s="37"/>
      <c r="E13" s="39"/>
      <c r="F13" s="122">
        <f t="shared" si="0"/>
        <v>6</v>
      </c>
      <c r="G13" s="123" t="s">
        <v>211</v>
      </c>
      <c r="H13" s="96" t="s">
        <v>188</v>
      </c>
      <c r="I13" s="135"/>
      <c r="J13" s="123" t="s">
        <v>194</v>
      </c>
      <c r="K13" s="123"/>
      <c r="L13" s="81"/>
      <c r="M13" s="37"/>
      <c r="N13" s="45"/>
      <c r="O13" s="6"/>
    </row>
    <row r="14" spans="2:15" ht="73.2" customHeight="1" x14ac:dyDescent="0.5">
      <c r="B14" s="6"/>
      <c r="C14" s="45"/>
      <c r="D14" s="37"/>
      <c r="E14" s="39"/>
      <c r="F14" s="121">
        <f t="shared" si="0"/>
        <v>7</v>
      </c>
      <c r="G14" s="121" t="s">
        <v>210</v>
      </c>
      <c r="H14" s="108" t="s">
        <v>202</v>
      </c>
      <c r="I14" s="108" t="s">
        <v>204</v>
      </c>
      <c r="J14" s="133"/>
      <c r="K14" s="134"/>
      <c r="L14" s="81"/>
      <c r="M14" s="37"/>
      <c r="N14" s="45"/>
      <c r="O14" s="6"/>
    </row>
    <row r="15" spans="2:15" ht="73.2" customHeight="1" x14ac:dyDescent="0.5">
      <c r="B15" s="6"/>
      <c r="C15" s="45"/>
      <c r="D15" s="37"/>
      <c r="E15" s="39"/>
      <c r="F15" s="122">
        <f t="shared" si="0"/>
        <v>8</v>
      </c>
      <c r="G15" s="123" t="s">
        <v>209</v>
      </c>
      <c r="H15" s="107" t="s">
        <v>208</v>
      </c>
      <c r="I15" s="96"/>
      <c r="J15" s="123"/>
      <c r="K15" s="123"/>
      <c r="L15" s="81"/>
      <c r="M15" s="37"/>
      <c r="N15" s="45"/>
      <c r="O15" s="6"/>
    </row>
    <row r="16" spans="2:15" ht="73.2" customHeight="1" x14ac:dyDescent="0.5">
      <c r="B16" s="6"/>
      <c r="C16" s="45"/>
      <c r="D16" s="37"/>
      <c r="E16" s="39"/>
      <c r="F16" s="122">
        <f>F15+1</f>
        <v>9</v>
      </c>
      <c r="G16" s="121"/>
      <c r="H16" s="108"/>
      <c r="I16" s="108"/>
      <c r="J16" s="133"/>
      <c r="K16" s="134"/>
      <c r="L16" s="81"/>
      <c r="M16" s="37"/>
      <c r="N16" s="45"/>
      <c r="O16" s="6"/>
    </row>
    <row r="17" spans="2:15" ht="73.2" customHeight="1" x14ac:dyDescent="0.5">
      <c r="B17" s="6"/>
      <c r="C17" s="45"/>
      <c r="D17" s="37"/>
      <c r="E17" s="39"/>
      <c r="F17" s="122">
        <f t="shared" ref="F17:F19" si="1">F16+1</f>
        <v>10</v>
      </c>
      <c r="G17" s="259" t="s">
        <v>304</v>
      </c>
      <c r="H17" s="107"/>
      <c r="I17" s="96"/>
      <c r="J17" s="123"/>
      <c r="K17" s="123"/>
      <c r="L17" s="81"/>
      <c r="M17" s="37"/>
      <c r="N17" s="45"/>
      <c r="O17" s="6"/>
    </row>
    <row r="18" spans="2:15" ht="73.2" customHeight="1" x14ac:dyDescent="0.5">
      <c r="B18" s="6"/>
      <c r="C18" s="45"/>
      <c r="D18" s="37"/>
      <c r="E18" s="39"/>
      <c r="F18" s="122">
        <f t="shared" si="1"/>
        <v>11</v>
      </c>
      <c r="G18" s="121"/>
      <c r="H18" s="108"/>
      <c r="I18" s="108"/>
      <c r="J18" s="133"/>
      <c r="K18" s="134"/>
      <c r="L18" s="81"/>
      <c r="M18" s="37"/>
      <c r="N18" s="45"/>
      <c r="O18" s="6"/>
    </row>
    <row r="19" spans="2:15" ht="73.8" customHeight="1" x14ac:dyDescent="0.5">
      <c r="B19" s="6"/>
      <c r="C19" s="45"/>
      <c r="D19" s="37"/>
      <c r="E19" s="39"/>
      <c r="F19" s="122">
        <f t="shared" si="1"/>
        <v>12</v>
      </c>
      <c r="G19" s="123"/>
      <c r="H19" s="107"/>
      <c r="I19" s="96"/>
      <c r="J19" s="123"/>
      <c r="K19" s="123"/>
      <c r="L19" s="81"/>
      <c r="M19" s="37"/>
      <c r="N19" s="45"/>
      <c r="O19" s="6"/>
    </row>
    <row r="20" spans="2:15" ht="73.8" customHeight="1" x14ac:dyDescent="0.5">
      <c r="B20" s="6"/>
      <c r="C20" s="45"/>
      <c r="D20" s="37"/>
      <c r="E20" s="39"/>
      <c r="F20" s="201"/>
      <c r="G20" s="109"/>
      <c r="H20" s="202"/>
      <c r="I20" s="115"/>
      <c r="J20" s="203"/>
      <c r="K20" s="123"/>
      <c r="L20" s="81"/>
      <c r="M20" s="37"/>
      <c r="N20" s="45"/>
      <c r="O20" s="6"/>
    </row>
    <row r="21" spans="2:15" ht="96.6" customHeight="1" x14ac:dyDescent="0.5">
      <c r="B21" s="6"/>
      <c r="C21" s="45"/>
      <c r="D21" s="37"/>
      <c r="E21" s="39"/>
      <c r="F21" s="235" t="s">
        <v>186</v>
      </c>
      <c r="G21" s="236"/>
      <c r="H21" s="232" t="s">
        <v>187</v>
      </c>
      <c r="I21" s="233"/>
      <c r="J21" s="234"/>
      <c r="K21" s="200" t="s">
        <v>287</v>
      </c>
      <c r="L21" s="81"/>
      <c r="M21" s="37"/>
      <c r="N21" s="45"/>
      <c r="O21" s="6"/>
    </row>
    <row r="22" spans="2:15" ht="29.4" customHeight="1" thickBot="1" x14ac:dyDescent="0.55000000000000004">
      <c r="B22" s="6"/>
      <c r="C22" s="45"/>
      <c r="D22" s="138"/>
      <c r="E22" s="38"/>
      <c r="F22" s="38"/>
      <c r="G22" s="38"/>
      <c r="H22" s="118"/>
      <c r="I22" s="118"/>
      <c r="J22" s="119"/>
      <c r="K22" s="118"/>
      <c r="L22" s="82"/>
      <c r="M22" s="37"/>
      <c r="N22" s="45"/>
      <c r="O22" s="6"/>
    </row>
    <row r="23" spans="2:15" ht="42.6" customHeight="1" thickBot="1" x14ac:dyDescent="0.55000000000000004">
      <c r="B23" s="6"/>
      <c r="C23" s="45"/>
      <c r="D23" s="137"/>
      <c r="E23" s="52"/>
      <c r="F23" s="52"/>
      <c r="G23" s="52"/>
      <c r="H23" s="226" t="s">
        <v>107</v>
      </c>
      <c r="I23" s="227"/>
      <c r="J23" s="52"/>
      <c r="K23" s="52"/>
      <c r="L23" s="52"/>
      <c r="M23" s="51"/>
      <c r="N23" s="45"/>
      <c r="O23" s="6"/>
    </row>
    <row r="24" spans="2:15" ht="40.200000000000003" customHeight="1" thickBot="1" x14ac:dyDescent="0.55000000000000004">
      <c r="B24" s="6"/>
      <c r="C24" s="45" t="s">
        <v>112</v>
      </c>
      <c r="D24" s="53"/>
      <c r="E24" s="239"/>
      <c r="F24" s="239"/>
      <c r="G24" s="239"/>
      <c r="H24" s="228" t="s">
        <v>169</v>
      </c>
      <c r="I24" s="229"/>
      <c r="J24" s="230"/>
      <c r="K24" s="230"/>
      <c r="L24" s="230"/>
      <c r="M24" s="53"/>
      <c r="N24" s="45"/>
      <c r="O24" s="6"/>
    </row>
    <row r="25" spans="2:15" ht="21.6" customHeight="1" thickBot="1" x14ac:dyDescent="0.55000000000000004">
      <c r="B25" s="6"/>
      <c r="C25" s="45"/>
      <c r="D25" s="35"/>
      <c r="E25" s="219"/>
      <c r="F25" s="219"/>
      <c r="G25" s="98"/>
      <c r="H25" s="220" t="s">
        <v>165</v>
      </c>
      <c r="I25" s="220"/>
      <c r="J25" s="220"/>
      <c r="K25" s="220"/>
      <c r="L25" s="36"/>
      <c r="M25" s="35"/>
      <c r="N25" s="45"/>
      <c r="O25" s="6"/>
    </row>
    <row r="26" spans="2:15" ht="19.8" thickBot="1" x14ac:dyDescent="0.55000000000000004">
      <c r="B26" s="6"/>
      <c r="C26" s="45"/>
      <c r="D26" s="136"/>
      <c r="E26" s="73"/>
      <c r="F26" s="73"/>
      <c r="G26" s="74"/>
      <c r="H26" s="71"/>
      <c r="I26" s="72"/>
      <c r="J26" s="74"/>
      <c r="K26" s="73"/>
      <c r="L26" s="71"/>
      <c r="M26" s="80"/>
      <c r="N26" s="45"/>
      <c r="O26" s="6"/>
    </row>
    <row r="27" spans="2:15" ht="20.399999999999999" thickTop="1" thickBot="1" x14ac:dyDescent="0.55000000000000004">
      <c r="B27" s="6"/>
      <c r="C27" s="45"/>
      <c r="D27" s="6"/>
      <c r="E27" s="6"/>
      <c r="F27" s="6"/>
      <c r="G27" s="6"/>
      <c r="H27" s="6"/>
      <c r="I27" s="6"/>
      <c r="J27" s="6"/>
      <c r="K27" s="6"/>
      <c r="L27" s="6"/>
      <c r="M27" s="6"/>
      <c r="N27" s="45"/>
      <c r="O27" s="6"/>
    </row>
    <row r="28" spans="2:15" x14ac:dyDescent="0.5">
      <c r="B28" s="6"/>
      <c r="C28" s="45"/>
      <c r="D28" s="6"/>
      <c r="E28" s="6"/>
      <c r="F28" s="6"/>
      <c r="G28" s="6"/>
      <c r="H28" s="6"/>
      <c r="I28" s="6"/>
      <c r="J28" s="65"/>
      <c r="K28" s="6"/>
      <c r="L28" s="6"/>
      <c r="M28" s="6"/>
      <c r="N28" s="45"/>
      <c r="O28" s="6"/>
    </row>
    <row r="29" spans="2:15" ht="19.8" thickBot="1" x14ac:dyDescent="0.55000000000000004">
      <c r="B29" s="6"/>
      <c r="C29" s="45"/>
      <c r="D29" s="6"/>
      <c r="E29" s="6"/>
      <c r="F29" s="6"/>
      <c r="G29" s="6"/>
      <c r="H29" s="6"/>
      <c r="I29" s="6"/>
      <c r="J29" s="6"/>
      <c r="K29" s="6"/>
      <c r="L29" s="6"/>
      <c r="M29" s="6"/>
      <c r="N29" s="45"/>
      <c r="O29" s="6"/>
    </row>
    <row r="30" spans="2:15" ht="19.95" customHeight="1" thickTop="1" thickBot="1" x14ac:dyDescent="0.55000000000000004">
      <c r="B30" s="6"/>
      <c r="C30" s="48"/>
      <c r="D30" s="46"/>
      <c r="E30" s="46"/>
      <c r="F30" s="46"/>
      <c r="G30" s="46"/>
      <c r="H30" s="46"/>
      <c r="I30" s="46"/>
      <c r="J30" s="46"/>
      <c r="K30" s="46"/>
      <c r="L30" s="46"/>
      <c r="M30" s="46"/>
      <c r="N30" s="49"/>
      <c r="O30" s="6"/>
    </row>
    <row r="31" spans="2:15" ht="19.8" thickTop="1" x14ac:dyDescent="0.5">
      <c r="B31" s="6"/>
      <c r="C31" s="76"/>
      <c r="D31" s="76"/>
      <c r="E31" s="76"/>
      <c r="F31" s="76"/>
      <c r="G31" s="76"/>
      <c r="H31" s="76"/>
      <c r="I31" s="76"/>
      <c r="J31" s="76"/>
      <c r="K31" s="76"/>
      <c r="L31" s="76"/>
      <c r="M31" s="76"/>
      <c r="N31" s="76"/>
      <c r="O31" s="6"/>
    </row>
  </sheetData>
  <mergeCells count="10">
    <mergeCell ref="H6:I6"/>
    <mergeCell ref="H23:I23"/>
    <mergeCell ref="H24:I24"/>
    <mergeCell ref="J24:L24"/>
    <mergeCell ref="E24:G24"/>
    <mergeCell ref="H21:J21"/>
    <mergeCell ref="F21:G21"/>
    <mergeCell ref="E25:F25"/>
    <mergeCell ref="H25:I25"/>
    <mergeCell ref="J25:K25"/>
  </mergeCells>
  <hyperlinks>
    <hyperlink ref="J24:L24" r:id="rId1" display="Making Of Videos Starting at https://youtu.be/YHlK748eKaQ" xr:uid="{FA096CC0-7A6B-4078-93CD-4FD52877B6B2}"/>
    <hyperlink ref="H21" location="T8R_Home_WS!A1" display="Go to T8R_Home_WS" xr:uid="{2DFD4CF7-344E-4024-BF3A-FCFE423F0043}"/>
    <hyperlink ref="H9" r:id="rId2" xr:uid="{33A7578F-98AA-455A-87B2-CF687C47E548}"/>
    <hyperlink ref="H10" r:id="rId3" xr:uid="{BC5D91EC-F4D0-41C9-85D2-390E8F785A2C}"/>
    <hyperlink ref="H11" r:id="rId4" xr:uid="{B1AE31C6-433C-438D-9DF7-78CD0F704725}"/>
    <hyperlink ref="H14" r:id="rId5" xr:uid="{AFE39BD1-C2BF-453A-BB42-5251A4039F30}"/>
    <hyperlink ref="H12" r:id="rId6" xr:uid="{9D10EDB1-5325-45B7-A251-5851C5C52F4B}"/>
    <hyperlink ref="I14" r:id="rId7" xr:uid="{5CEDA5C6-C4DE-4DF1-A8EA-2B31619141C2}"/>
    <hyperlink ref="I12" location="' Tiller 2022 Builder Challenge'!A1" display="Also see the Worksheet Tab `Tiller 2022 Builder Challenge`" xr:uid="{11BAECA9-9C0D-476B-A293-BB5A7661CA2F}"/>
    <hyperlink ref="H24:I24" r:id="rId8" display="Find Documentation, Updates, and Follow/File Issues at https://github.com/trxn8r/trxn8r" xr:uid="{22D79378-F0B2-44EA-88AF-EA0AFD4948E4}"/>
    <hyperlink ref="H24" r:id="rId9" display="https://github.com/GregSweats/trxn8r" xr:uid="{FAF92784-46C9-4987-A544-242CE970480E}"/>
    <hyperlink ref="E24:G24" r:id="rId10" display="Making Of Videos Starting at https://youtu.be/YHlK748eKaQ" xr:uid="{90E3A49F-D4A3-4BCB-ADE5-AEDC454466A1}"/>
    <hyperlink ref="H15" r:id="rId11" xr:uid="{100C631A-98B9-47B0-9472-B62D43A8AD1B}"/>
  </hyperlinks>
  <pageMargins left="0.7" right="0.7" top="0.75" bottom="0.75" header="0.3" footer="0.3"/>
  <pageSetup orientation="landscape" r:id="rId12"/>
  <headerFooter>
    <oddHeader>&amp;C&amp;"Comic Sans MS,Bold Italic"&amp;K09+037Lizporter, the Import Lizard</oddHeader>
    <oddFooter>&amp;Chttps://github.com/gsteve3/tiller-challenge-2022&amp;Rhttps://career.stevens.pro/tiller</oddFooter>
  </headerFooter>
  <drawing r:id="rId1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6FA1-8A37-485C-8913-4AB3158F0ED3}">
  <sheetPr>
    <tabColor rgb="FF0070C0"/>
    <pageSetUpPr autoPageBreaks="0"/>
  </sheetPr>
  <dimension ref="B1:O27"/>
  <sheetViews>
    <sheetView showGridLines="0" zoomScale="85" zoomScaleNormal="85" zoomScaleSheetLayoutView="85" workbookViewId="0">
      <selection activeCell="H12" sqref="H12"/>
    </sheetView>
  </sheetViews>
  <sheetFormatPr defaultRowHeight="19.2" x14ac:dyDescent="0.5"/>
  <cols>
    <col min="1" max="1" width="5" customWidth="1"/>
    <col min="2" max="2" width="6" customWidth="1"/>
    <col min="3" max="3" width="4.3984375" customWidth="1"/>
    <col min="4" max="4" width="2.8984375" customWidth="1"/>
    <col min="5" max="5" width="2.5" customWidth="1"/>
    <col min="6" max="6" width="3.3984375" customWidth="1"/>
    <col min="7" max="7" width="62.19921875" customWidth="1"/>
    <col min="8" max="8" width="56.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0.6" customHeight="1" x14ac:dyDescent="0.5"/>
    <row r="2" spans="2:15" ht="42" customHeight="1" thickBot="1" x14ac:dyDescent="0.55000000000000004">
      <c r="B2" s="6"/>
      <c r="C2" s="6"/>
      <c r="D2" s="6"/>
      <c r="E2" s="6"/>
      <c r="F2" s="6"/>
      <c r="G2" s="6"/>
      <c r="H2" s="6"/>
      <c r="I2" s="6"/>
      <c r="J2" s="6"/>
      <c r="K2" s="6"/>
      <c r="L2" s="6"/>
      <c r="M2" s="6"/>
      <c r="N2" s="6"/>
      <c r="O2" s="6"/>
    </row>
    <row r="3" spans="2:15" ht="36" customHeight="1" thickTop="1" thickBot="1" x14ac:dyDescent="0.55000000000000004">
      <c r="B3" s="6"/>
      <c r="C3" s="47"/>
      <c r="D3" s="46"/>
      <c r="E3" s="46"/>
      <c r="F3" s="46"/>
      <c r="G3" s="46"/>
      <c r="H3" s="46"/>
      <c r="I3" s="46"/>
      <c r="J3" s="46"/>
      <c r="K3" s="46"/>
      <c r="L3" s="46"/>
      <c r="M3" s="46"/>
      <c r="N3" s="50"/>
      <c r="O3" s="6"/>
    </row>
    <row r="4" spans="2:15" ht="13.2" customHeight="1" thickTop="1" thickBot="1" x14ac:dyDescent="0.55000000000000004">
      <c r="B4" s="6"/>
      <c r="C4" s="45"/>
      <c r="D4" s="35"/>
      <c r="E4" s="35"/>
      <c r="F4" s="35"/>
      <c r="G4" s="35"/>
      <c r="H4" s="35"/>
      <c r="I4" s="35"/>
      <c r="J4" s="35"/>
      <c r="K4" s="35"/>
      <c r="L4" s="35"/>
      <c r="M4" s="110"/>
      <c r="N4" s="45"/>
      <c r="O4" s="6"/>
    </row>
    <row r="5" spans="2:15" ht="26.4" customHeight="1" thickTop="1" thickBot="1" x14ac:dyDescent="0.55000000000000004">
      <c r="B5" s="6"/>
      <c r="C5" s="45"/>
      <c r="D5" s="35"/>
      <c r="E5" s="254"/>
      <c r="F5" s="255"/>
      <c r="G5" s="130" t="s">
        <v>303</v>
      </c>
      <c r="H5" s="196" t="s">
        <v>180</v>
      </c>
      <c r="I5" s="197"/>
      <c r="J5" s="101"/>
      <c r="K5" s="104"/>
      <c r="L5" s="102"/>
      <c r="M5" s="35"/>
      <c r="N5" s="45"/>
      <c r="O5" s="6"/>
    </row>
    <row r="6" spans="2:15" ht="21" customHeight="1" thickBot="1" x14ac:dyDescent="0.55000000000000004">
      <c r="B6" s="6"/>
      <c r="C6" s="45"/>
      <c r="D6" s="35"/>
      <c r="E6" s="224"/>
      <c r="F6" s="225"/>
      <c r="G6" s="253" t="s">
        <v>303</v>
      </c>
      <c r="H6" s="225" t="s">
        <v>181</v>
      </c>
      <c r="I6" s="252"/>
      <c r="J6" s="103"/>
      <c r="K6" s="105"/>
      <c r="L6" s="106"/>
      <c r="M6" s="35"/>
      <c r="N6" s="45"/>
      <c r="O6" s="6"/>
    </row>
    <row r="7" spans="2:15" ht="29.4" customHeight="1" x14ac:dyDescent="0.5">
      <c r="B7" s="6"/>
      <c r="C7" s="45"/>
      <c r="D7" s="34"/>
      <c r="E7" s="40"/>
      <c r="F7" s="116" t="s">
        <v>112</v>
      </c>
      <c r="G7" s="117" t="s">
        <v>296</v>
      </c>
      <c r="H7" s="94" t="s">
        <v>1</v>
      </c>
      <c r="I7" s="111" t="s">
        <v>294</v>
      </c>
      <c r="J7" s="99" t="s">
        <v>62</v>
      </c>
      <c r="K7" s="100" t="s">
        <v>191</v>
      </c>
      <c r="L7" s="81"/>
      <c r="M7" s="35"/>
      <c r="N7" s="45"/>
      <c r="O7" s="6"/>
    </row>
    <row r="8" spans="2:15" ht="72" customHeight="1" x14ac:dyDescent="0.5">
      <c r="B8" s="6"/>
      <c r="C8" s="45"/>
      <c r="D8" s="34"/>
      <c r="E8" s="39"/>
      <c r="F8" s="120">
        <v>1</v>
      </c>
      <c r="G8" s="139" t="s">
        <v>201</v>
      </c>
      <c r="H8" s="141" t="s">
        <v>213</v>
      </c>
      <c r="I8" s="140" t="s">
        <v>203</v>
      </c>
      <c r="J8" s="142"/>
      <c r="K8" s="143"/>
      <c r="L8" s="81"/>
      <c r="M8" s="35"/>
      <c r="N8" s="45"/>
      <c r="O8" s="6"/>
    </row>
    <row r="9" spans="2:15" ht="34.799999999999997" customHeight="1" x14ac:dyDescent="0.5">
      <c r="B9" s="6"/>
      <c r="C9" s="45"/>
      <c r="D9" s="34"/>
      <c r="E9" s="39"/>
      <c r="F9" s="122">
        <f>F8+1</f>
        <v>2</v>
      </c>
      <c r="G9" s="144" t="s">
        <v>207</v>
      </c>
      <c r="H9" s="144" t="s">
        <v>207</v>
      </c>
      <c r="I9" s="145" t="s">
        <v>206</v>
      </c>
      <c r="J9" s="144" t="s">
        <v>207</v>
      </c>
      <c r="K9" s="147"/>
      <c r="L9" s="81"/>
      <c r="M9" s="35"/>
      <c r="N9" s="45"/>
      <c r="O9" s="6"/>
    </row>
    <row r="10" spans="2:15" ht="34.799999999999997" customHeight="1" x14ac:dyDescent="0.5">
      <c r="B10" s="6"/>
      <c r="C10" s="45"/>
      <c r="D10" s="34"/>
      <c r="E10" s="39"/>
      <c r="F10" s="120">
        <f>F9+1</f>
        <v>3</v>
      </c>
      <c r="G10" s="139"/>
      <c r="H10" s="141"/>
      <c r="I10" s="140"/>
      <c r="J10" s="142"/>
      <c r="K10" s="143"/>
      <c r="L10" s="81"/>
      <c r="M10" s="35"/>
      <c r="N10" s="45"/>
      <c r="O10" s="6"/>
    </row>
    <row r="11" spans="2:15" ht="34.799999999999997" customHeight="1" x14ac:dyDescent="0.5">
      <c r="B11" s="6"/>
      <c r="C11" s="45"/>
      <c r="D11" s="34"/>
      <c r="E11" s="39"/>
      <c r="F11" s="122">
        <f>F10+1</f>
        <v>4</v>
      </c>
      <c r="G11" s="144" t="s">
        <v>295</v>
      </c>
      <c r="H11" s="146"/>
      <c r="I11" s="145" t="s">
        <v>293</v>
      </c>
      <c r="J11" s="147"/>
      <c r="K11" s="147"/>
      <c r="L11" s="81"/>
      <c r="M11" s="35"/>
      <c r="N11" s="45"/>
      <c r="O11" s="6"/>
    </row>
    <row r="12" spans="2:15" ht="34.799999999999997" customHeight="1" x14ac:dyDescent="0.5">
      <c r="B12" s="6"/>
      <c r="C12" s="45"/>
      <c r="D12" s="34"/>
      <c r="E12" s="39"/>
      <c r="F12" s="121">
        <f t="shared" ref="F12:F21" si="0">F11+1</f>
        <v>5</v>
      </c>
      <c r="G12" s="139" t="s">
        <v>299</v>
      </c>
      <c r="H12" s="141" t="s">
        <v>300</v>
      </c>
      <c r="I12" s="140" t="s">
        <v>298</v>
      </c>
      <c r="J12" s="142"/>
      <c r="K12" s="143"/>
      <c r="L12" s="81"/>
      <c r="M12" s="35"/>
      <c r="N12" s="45"/>
      <c r="O12" s="6"/>
    </row>
    <row r="13" spans="2:15" ht="34.799999999999997" customHeight="1" x14ac:dyDescent="0.5">
      <c r="B13" s="6"/>
      <c r="C13" s="45"/>
      <c r="D13" s="34"/>
      <c r="E13" s="39"/>
      <c r="F13" s="122"/>
      <c r="G13" s="221" t="s">
        <v>297</v>
      </c>
      <c r="H13" s="222"/>
      <c r="I13" s="223"/>
      <c r="J13" s="147"/>
      <c r="K13" s="147"/>
      <c r="L13" s="81"/>
      <c r="M13" s="35"/>
      <c r="N13" s="45"/>
      <c r="O13" s="6"/>
    </row>
    <row r="14" spans="2:15" ht="34.799999999999997" customHeight="1" x14ac:dyDescent="0.5">
      <c r="B14" s="6"/>
      <c r="C14" s="45"/>
      <c r="D14" s="34"/>
      <c r="E14" s="39"/>
      <c r="F14" s="121">
        <f t="shared" si="0"/>
        <v>1</v>
      </c>
      <c r="G14" s="141" t="s">
        <v>290</v>
      </c>
      <c r="H14" s="141"/>
      <c r="I14" s="140"/>
      <c r="J14" s="142"/>
      <c r="K14" s="143" t="s">
        <v>291</v>
      </c>
      <c r="L14" s="81"/>
      <c r="M14" s="35"/>
      <c r="N14" s="45"/>
      <c r="O14" s="6"/>
    </row>
    <row r="15" spans="2:15" ht="34.799999999999997" customHeight="1" x14ac:dyDescent="0.5">
      <c r="B15" s="6"/>
      <c r="C15" s="45"/>
      <c r="D15" s="34"/>
      <c r="E15" s="39"/>
      <c r="F15" s="122">
        <f t="shared" si="0"/>
        <v>2</v>
      </c>
      <c r="G15" s="146" t="s">
        <v>289</v>
      </c>
      <c r="H15" s="146"/>
      <c r="I15" s="145"/>
      <c r="J15" s="147"/>
      <c r="K15" s="147" t="s">
        <v>292</v>
      </c>
      <c r="L15" s="81"/>
      <c r="M15" s="35"/>
      <c r="N15" s="45"/>
      <c r="O15" s="6"/>
    </row>
    <row r="16" spans="2:15" ht="34.799999999999997" customHeight="1" x14ac:dyDescent="0.5">
      <c r="B16" s="6"/>
      <c r="C16" s="45"/>
      <c r="D16" s="34"/>
      <c r="E16" s="39"/>
      <c r="F16" s="139">
        <f t="shared" si="0"/>
        <v>3</v>
      </c>
      <c r="G16" s="141" t="s">
        <v>288</v>
      </c>
      <c r="H16" s="141"/>
      <c r="I16" s="140"/>
      <c r="J16" s="142"/>
      <c r="K16" s="143"/>
      <c r="L16" s="81"/>
      <c r="M16" s="35"/>
      <c r="N16" s="45"/>
      <c r="O16" s="6"/>
    </row>
    <row r="17" spans="2:15" ht="34.799999999999997" customHeight="1" x14ac:dyDescent="0.5">
      <c r="B17" s="6"/>
      <c r="C17" s="45"/>
      <c r="D17" s="34"/>
      <c r="E17" s="39"/>
      <c r="F17" s="122">
        <f t="shared" si="0"/>
        <v>4</v>
      </c>
      <c r="G17" s="144"/>
      <c r="H17" s="148" t="s">
        <v>319</v>
      </c>
      <c r="I17" s="145"/>
      <c r="J17" s="147"/>
      <c r="K17" s="147"/>
      <c r="L17" s="81"/>
      <c r="M17" s="35"/>
      <c r="N17" s="45"/>
      <c r="O17" s="6"/>
    </row>
    <row r="18" spans="2:15" ht="34.799999999999997" customHeight="1" x14ac:dyDescent="0.5">
      <c r="B18" s="6"/>
      <c r="C18" s="45"/>
      <c r="D18" s="34"/>
      <c r="E18" s="39"/>
      <c r="F18" s="139">
        <f t="shared" si="0"/>
        <v>5</v>
      </c>
      <c r="G18" s="139"/>
      <c r="H18" s="263" t="s">
        <v>320</v>
      </c>
      <c r="I18" s="264"/>
      <c r="J18" s="265"/>
      <c r="K18" s="143"/>
      <c r="L18" s="81"/>
      <c r="M18" s="35"/>
      <c r="N18" s="45"/>
      <c r="O18" s="6"/>
    </row>
    <row r="19" spans="2:15" ht="34.799999999999997" customHeight="1" x14ac:dyDescent="0.5">
      <c r="B19" s="6"/>
      <c r="C19" s="45"/>
      <c r="D19" s="34"/>
      <c r="E19" s="39"/>
      <c r="F19" s="122">
        <f t="shared" si="0"/>
        <v>6</v>
      </c>
      <c r="G19" s="144"/>
      <c r="H19" s="148"/>
      <c r="I19" s="146"/>
      <c r="J19" s="147"/>
      <c r="K19" s="147"/>
      <c r="L19" s="81"/>
      <c r="M19" s="35"/>
      <c r="N19" s="45"/>
      <c r="O19" s="6"/>
    </row>
    <row r="20" spans="2:15" ht="34.799999999999997" customHeight="1" x14ac:dyDescent="0.5">
      <c r="B20" s="6"/>
      <c r="C20" s="45"/>
      <c r="D20" s="34"/>
      <c r="E20" s="39"/>
      <c r="F20" s="139">
        <f t="shared" si="0"/>
        <v>7</v>
      </c>
      <c r="G20" s="139"/>
      <c r="H20" s="140"/>
      <c r="I20" s="140"/>
      <c r="J20" s="142"/>
      <c r="K20" s="143"/>
      <c r="L20" s="81"/>
      <c r="M20" s="35"/>
      <c r="N20" s="45"/>
      <c r="O20" s="6"/>
    </row>
    <row r="21" spans="2:15" ht="34.799999999999997" customHeight="1" x14ac:dyDescent="0.5">
      <c r="B21" s="6"/>
      <c r="C21" s="45"/>
      <c r="D21" s="34"/>
      <c r="E21" s="39"/>
      <c r="F21" s="122">
        <f t="shared" si="0"/>
        <v>8</v>
      </c>
      <c r="G21" s="144"/>
      <c r="H21" s="146"/>
      <c r="I21" s="145"/>
      <c r="J21" s="147"/>
      <c r="K21" s="147"/>
      <c r="L21" s="81"/>
      <c r="M21" s="35"/>
      <c r="N21" s="45"/>
      <c r="O21" s="6"/>
    </row>
    <row r="22" spans="2:15" ht="42.6" customHeight="1" x14ac:dyDescent="0.5">
      <c r="B22" s="6"/>
      <c r="C22" s="45"/>
      <c r="D22" s="34"/>
      <c r="E22" s="39"/>
      <c r="F22" s="124"/>
      <c r="G22" s="149"/>
      <c r="H22" s="151"/>
      <c r="I22" s="150"/>
      <c r="J22" s="152"/>
      <c r="K22" s="153"/>
      <c r="L22" s="81"/>
      <c r="M22" s="35"/>
      <c r="N22" s="45"/>
      <c r="O22" s="6"/>
    </row>
    <row r="23" spans="2:15" ht="22.2" thickBot="1" x14ac:dyDescent="0.55000000000000004">
      <c r="B23" s="6"/>
      <c r="C23" s="45"/>
      <c r="D23" s="34"/>
      <c r="E23" s="38"/>
      <c r="F23" s="38"/>
      <c r="G23" s="38"/>
      <c r="H23" s="118"/>
      <c r="I23" s="118"/>
      <c r="J23" s="119"/>
      <c r="K23" s="118"/>
      <c r="L23" s="82"/>
      <c r="M23" s="35"/>
      <c r="N23" s="45"/>
      <c r="O23" s="6"/>
    </row>
    <row r="24" spans="2:15" ht="21.6" customHeight="1" thickBot="1" x14ac:dyDescent="0.55000000000000004">
      <c r="B24" s="6"/>
      <c r="C24" s="45"/>
      <c r="D24" s="34"/>
      <c r="E24" s="219"/>
      <c r="F24" s="219"/>
      <c r="G24" s="98"/>
      <c r="H24" s="220" t="s">
        <v>165</v>
      </c>
      <c r="I24" s="220"/>
      <c r="J24" s="220"/>
      <c r="K24" s="220"/>
      <c r="L24" s="36"/>
      <c r="M24" s="35"/>
      <c r="N24" s="45"/>
      <c r="O24" s="6"/>
    </row>
    <row r="25" spans="2:15" ht="19.8" thickBot="1" x14ac:dyDescent="0.55000000000000004">
      <c r="B25" s="6"/>
      <c r="C25" s="45"/>
      <c r="D25" s="6"/>
      <c r="E25" s="6"/>
      <c r="F25" s="6"/>
      <c r="G25" s="6"/>
      <c r="H25" s="6"/>
      <c r="I25" s="6"/>
      <c r="J25" s="6"/>
      <c r="K25" s="6"/>
      <c r="L25" s="6"/>
      <c r="M25" s="6"/>
      <c r="N25" s="45"/>
      <c r="O25" s="6"/>
    </row>
    <row r="26" spans="2:15" ht="19.95" customHeight="1" thickTop="1" thickBot="1" x14ac:dyDescent="0.55000000000000004">
      <c r="B26" s="6"/>
      <c r="C26" s="48"/>
      <c r="D26" s="46"/>
      <c r="E26" s="46"/>
      <c r="F26" s="46"/>
      <c r="G26" s="46"/>
      <c r="H26" s="46"/>
      <c r="I26" s="46"/>
      <c r="J26" s="46"/>
      <c r="K26" s="46"/>
      <c r="L26" s="46"/>
      <c r="M26" s="46"/>
      <c r="N26" s="49"/>
      <c r="O26" s="6"/>
    </row>
    <row r="27" spans="2:15" ht="19.8" thickTop="1" x14ac:dyDescent="0.5">
      <c r="B27" s="6"/>
      <c r="C27" s="76"/>
      <c r="D27" s="76"/>
      <c r="E27" s="76"/>
      <c r="F27" s="76"/>
      <c r="G27" s="76"/>
      <c r="H27" s="76"/>
      <c r="I27" s="76"/>
      <c r="J27" s="76"/>
      <c r="K27" s="76"/>
      <c r="L27" s="76"/>
      <c r="M27" s="76"/>
      <c r="N27" s="76"/>
      <c r="O27" s="6"/>
    </row>
  </sheetData>
  <mergeCells count="8">
    <mergeCell ref="E5:F5"/>
    <mergeCell ref="H18:J18"/>
    <mergeCell ref="E24:F24"/>
    <mergeCell ref="H24:I24"/>
    <mergeCell ref="J24:K24"/>
    <mergeCell ref="G13:I13"/>
    <mergeCell ref="E6:F6"/>
    <mergeCell ref="H6:I6"/>
  </mergeCells>
  <hyperlinks>
    <hyperlink ref="I8" r:id="rId1" xr:uid="{5070452F-8EDE-44E2-B41A-FF43C1B26173}"/>
  </hyperlinks>
  <pageMargins left="0.7" right="0.7" top="0.75" bottom="0.75" header="0.3" footer="0.3"/>
  <pageSetup orientation="landscape" r:id="rId2"/>
  <headerFooter>
    <oddHeader>&amp;C&amp;"Comic Sans MS,Bold Italic"&amp;K09+037Lizporter, the Import Lizard</oddHeader>
    <oddFooter>&amp;Chttps://github.com/gsteve3/tiller-challenge-2022&amp;Rhttps://career.stevens.pro/tiller</oddFooter>
  </headerFooter>
  <drawing r:id="rId3"/>
  <picture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7E8-C96A-4173-A2BD-600E6D764CD9}">
  <sheetPr>
    <tabColor rgb="FF0070C0"/>
  </sheetPr>
  <dimension ref="B1:N16"/>
  <sheetViews>
    <sheetView zoomScale="70" zoomScaleNormal="70" zoomScaleSheetLayoutView="100" workbookViewId="0">
      <selection activeCell="D5" sqref="D5"/>
    </sheetView>
  </sheetViews>
  <sheetFormatPr defaultRowHeight="19.2" x14ac:dyDescent="0.5"/>
  <cols>
    <col min="1" max="1" width="3.8984375" customWidth="1"/>
    <col min="2" max="2" width="8.796875" customWidth="1"/>
    <col min="3" max="3" width="12.8984375" customWidth="1"/>
    <col min="4" max="4" width="75.19921875" customWidth="1"/>
    <col min="5" max="5" width="9.796875" customWidth="1"/>
    <col min="6" max="6" width="114" customWidth="1"/>
    <col min="7" max="7" width="57.09765625" customWidth="1"/>
    <col min="8" max="8" width="59" customWidth="1"/>
    <col min="9" max="9" width="54.3984375" customWidth="1"/>
    <col min="10" max="10" width="54.796875" bestFit="1" customWidth="1"/>
    <col min="11" max="11" width="30.3984375" bestFit="1" customWidth="1"/>
    <col min="12" max="12" width="33.09765625" customWidth="1"/>
    <col min="13" max="13" width="66.3984375" customWidth="1"/>
    <col min="14" max="14" width="11.59765625" customWidth="1"/>
    <col min="15" max="15" width="21.69921875" customWidth="1"/>
    <col min="16" max="16" width="26.19921875" customWidth="1"/>
  </cols>
  <sheetData>
    <row r="1" spans="2:14" ht="175.8" customHeight="1" x14ac:dyDescent="0.5">
      <c r="F1" s="3" t="s">
        <v>262</v>
      </c>
    </row>
    <row r="2" spans="2:14" ht="51.6" customHeight="1" x14ac:dyDescent="0.5">
      <c r="B2" s="209"/>
      <c r="C2" s="209"/>
      <c r="D2" s="209"/>
      <c r="E2" s="209"/>
      <c r="F2" s="210"/>
      <c r="G2" s="209"/>
      <c r="H2" s="209"/>
      <c r="I2" s="209"/>
      <c r="J2" s="209"/>
      <c r="K2" s="209"/>
      <c r="L2" s="209"/>
      <c r="M2" s="209"/>
      <c r="N2" s="209"/>
    </row>
    <row r="3" spans="2:14" ht="93" customHeight="1" thickBot="1" x14ac:dyDescent="0.55000000000000004">
      <c r="B3" s="209"/>
      <c r="C3" s="170" t="s">
        <v>254</v>
      </c>
      <c r="D3" s="171" t="s">
        <v>215</v>
      </c>
      <c r="E3" s="172" t="s">
        <v>231</v>
      </c>
      <c r="F3" s="173" t="s">
        <v>263</v>
      </c>
      <c r="G3" s="173" t="s">
        <v>240</v>
      </c>
      <c r="H3" s="174" t="s">
        <v>247</v>
      </c>
      <c r="I3" s="187" t="s">
        <v>251</v>
      </c>
      <c r="J3" s="188" t="s">
        <v>248</v>
      </c>
      <c r="K3" s="188" t="s">
        <v>246</v>
      </c>
      <c r="L3" s="188" t="s">
        <v>250</v>
      </c>
      <c r="M3" s="188" t="s">
        <v>249</v>
      </c>
      <c r="N3" s="209"/>
    </row>
    <row r="4" spans="2:14" ht="118.8" customHeight="1" thickTop="1" x14ac:dyDescent="0.5">
      <c r="B4" s="209"/>
      <c r="C4" s="156" t="s">
        <v>255</v>
      </c>
      <c r="D4" s="158" t="s">
        <v>228</v>
      </c>
      <c r="E4" s="157" t="s">
        <v>269</v>
      </c>
      <c r="F4" s="267" t="s">
        <v>321</v>
      </c>
      <c r="G4" s="154" t="s">
        <v>322</v>
      </c>
      <c r="H4" s="155" t="s">
        <v>235</v>
      </c>
      <c r="I4" s="189" t="s">
        <v>228</v>
      </c>
      <c r="J4" s="183"/>
      <c r="K4" s="190"/>
      <c r="L4" s="190"/>
      <c r="M4" s="190"/>
      <c r="N4" s="209"/>
    </row>
    <row r="5" spans="2:14" ht="288" customHeight="1" x14ac:dyDescent="0.5">
      <c r="B5" s="209"/>
      <c r="C5" s="179">
        <v>1</v>
      </c>
      <c r="D5" s="204" t="s">
        <v>216</v>
      </c>
      <c r="E5" s="164" t="s">
        <v>232</v>
      </c>
      <c r="F5" s="268" t="s">
        <v>323</v>
      </c>
      <c r="G5" s="266" t="s">
        <v>301</v>
      </c>
      <c r="H5" s="178" t="s">
        <v>253</v>
      </c>
      <c r="I5" s="175" t="s">
        <v>234</v>
      </c>
      <c r="J5" s="175" t="s">
        <v>244</v>
      </c>
      <c r="K5" s="175" t="s">
        <v>245</v>
      </c>
      <c r="L5" s="175" t="s">
        <v>252</v>
      </c>
      <c r="M5" s="175" t="s">
        <v>302</v>
      </c>
      <c r="N5" s="209"/>
    </row>
    <row r="6" spans="2:14" ht="127.8" customHeight="1" x14ac:dyDescent="0.5">
      <c r="B6" s="209"/>
      <c r="C6" s="211">
        <f>C5+1</f>
        <v>2</v>
      </c>
      <c r="D6" s="212" t="s">
        <v>217</v>
      </c>
      <c r="E6" s="213" t="s">
        <v>232</v>
      </c>
      <c r="F6" s="269" t="s">
        <v>230</v>
      </c>
      <c r="G6" s="214" t="s">
        <v>241</v>
      </c>
      <c r="H6" s="215"/>
      <c r="I6" s="216"/>
      <c r="J6" s="217"/>
      <c r="K6" s="218"/>
      <c r="L6" s="218"/>
      <c r="M6" s="218"/>
      <c r="N6" s="209"/>
    </row>
    <row r="7" spans="2:14" ht="172.2" x14ac:dyDescent="0.5">
      <c r="B7" s="209"/>
      <c r="C7" s="179">
        <f t="shared" ref="C7:C15" si="0">C6+1</f>
        <v>3</v>
      </c>
      <c r="D7" s="204" t="s">
        <v>218</v>
      </c>
      <c r="E7" s="164" t="s">
        <v>232</v>
      </c>
      <c r="F7" s="268" t="s">
        <v>278</v>
      </c>
      <c r="G7" s="165" t="s">
        <v>242</v>
      </c>
      <c r="H7" s="175"/>
      <c r="I7" s="175" t="s">
        <v>225</v>
      </c>
      <c r="J7" s="175"/>
      <c r="K7" s="175"/>
      <c r="L7" s="175"/>
      <c r="M7" s="175"/>
      <c r="N7" s="209"/>
    </row>
    <row r="8" spans="2:14" ht="219" customHeight="1" x14ac:dyDescent="0.5">
      <c r="B8" s="209"/>
      <c r="C8" s="180">
        <f t="shared" si="0"/>
        <v>4</v>
      </c>
      <c r="D8" s="205" t="s">
        <v>205</v>
      </c>
      <c r="E8" s="160" t="s">
        <v>264</v>
      </c>
      <c r="F8" s="270" t="s">
        <v>265</v>
      </c>
      <c r="G8" s="161" t="s">
        <v>243</v>
      </c>
      <c r="H8" s="176"/>
      <c r="I8" s="189" t="s">
        <v>226</v>
      </c>
      <c r="J8" s="184"/>
      <c r="K8" s="190"/>
      <c r="L8" s="190"/>
      <c r="M8" s="190"/>
      <c r="N8" s="209"/>
    </row>
    <row r="9" spans="2:14" ht="235.8" customHeight="1" x14ac:dyDescent="0.5">
      <c r="B9" s="209"/>
      <c r="C9" s="179">
        <f t="shared" si="0"/>
        <v>5</v>
      </c>
      <c r="D9" s="206" t="s">
        <v>266</v>
      </c>
      <c r="E9" s="162" t="s">
        <v>232</v>
      </c>
      <c r="F9" s="271" t="s">
        <v>267</v>
      </c>
      <c r="G9" s="163" t="s">
        <v>275</v>
      </c>
      <c r="H9" s="175"/>
      <c r="I9" s="175" t="s">
        <v>279</v>
      </c>
      <c r="J9" s="175" t="s">
        <v>280</v>
      </c>
      <c r="K9" s="175"/>
      <c r="L9" s="175"/>
      <c r="M9" s="175"/>
      <c r="N9" s="209"/>
    </row>
    <row r="10" spans="2:14" ht="150.6" customHeight="1" x14ac:dyDescent="0.5">
      <c r="B10" s="209"/>
      <c r="C10" s="181">
        <f t="shared" si="0"/>
        <v>6</v>
      </c>
      <c r="D10" s="207" t="s">
        <v>219</v>
      </c>
      <c r="E10" s="167" t="s">
        <v>268</v>
      </c>
      <c r="F10" s="272" t="s">
        <v>236</v>
      </c>
      <c r="G10" s="168"/>
      <c r="H10" s="169" t="s">
        <v>237</v>
      </c>
      <c r="I10" s="189" t="s">
        <v>227</v>
      </c>
      <c r="J10" s="183" t="s">
        <v>238</v>
      </c>
      <c r="K10" s="190" t="s">
        <v>239</v>
      </c>
      <c r="L10" s="190"/>
      <c r="M10" s="190"/>
      <c r="N10" s="209"/>
    </row>
    <row r="11" spans="2:14" ht="164.4" customHeight="1" x14ac:dyDescent="0.5">
      <c r="B11" s="209"/>
      <c r="C11" s="179">
        <f t="shared" si="0"/>
        <v>7</v>
      </c>
      <c r="D11" s="204" t="s">
        <v>220</v>
      </c>
      <c r="E11" s="164" t="s">
        <v>232</v>
      </c>
      <c r="F11" s="268" t="s">
        <v>270</v>
      </c>
      <c r="G11" s="165"/>
      <c r="H11" s="175" t="s">
        <v>271</v>
      </c>
      <c r="I11" s="165"/>
      <c r="J11" s="165"/>
      <c r="K11" s="165"/>
      <c r="L11" s="165"/>
      <c r="M11" s="165"/>
      <c r="N11" s="209"/>
    </row>
    <row r="12" spans="2:14" ht="283.2" customHeight="1" x14ac:dyDescent="0.5">
      <c r="B12" s="209"/>
      <c r="C12" s="211">
        <f t="shared" si="0"/>
        <v>8</v>
      </c>
      <c r="D12" s="212" t="s">
        <v>221</v>
      </c>
      <c r="E12" s="213" t="s">
        <v>232</v>
      </c>
      <c r="F12" s="269" t="s">
        <v>277</v>
      </c>
      <c r="G12" s="214" t="s">
        <v>256</v>
      </c>
      <c r="H12" s="215"/>
      <c r="I12" s="218"/>
      <c r="J12" s="217"/>
      <c r="K12" s="218"/>
      <c r="L12" s="218"/>
      <c r="M12" s="218"/>
      <c r="N12" s="209"/>
    </row>
    <row r="13" spans="2:14" ht="181.8" customHeight="1" x14ac:dyDescent="0.5">
      <c r="B13" s="209"/>
      <c r="C13" s="182">
        <f t="shared" si="0"/>
        <v>9</v>
      </c>
      <c r="D13" s="208" t="s">
        <v>222</v>
      </c>
      <c r="E13" s="159" t="s">
        <v>233</v>
      </c>
      <c r="F13" s="273" t="s">
        <v>276</v>
      </c>
      <c r="G13" s="166" t="s">
        <v>257</v>
      </c>
      <c r="H13" s="177"/>
      <c r="I13" s="193" t="s">
        <v>273</v>
      </c>
      <c r="J13" s="186" t="s">
        <v>274</v>
      </c>
      <c r="K13" s="193"/>
      <c r="L13" s="193"/>
      <c r="M13" s="193"/>
      <c r="N13" s="209"/>
    </row>
    <row r="14" spans="2:14" ht="208.2" customHeight="1" x14ac:dyDescent="0.5">
      <c r="B14" s="209"/>
      <c r="C14" s="211">
        <f t="shared" si="0"/>
        <v>10</v>
      </c>
      <c r="D14" s="212" t="s">
        <v>223</v>
      </c>
      <c r="E14" s="213" t="s">
        <v>232</v>
      </c>
      <c r="F14" s="269" t="s">
        <v>272</v>
      </c>
      <c r="G14" s="214" t="s">
        <v>258</v>
      </c>
      <c r="H14" s="215" t="s">
        <v>259</v>
      </c>
      <c r="I14" s="218"/>
      <c r="J14" s="217"/>
      <c r="K14" s="218"/>
      <c r="L14" s="218"/>
      <c r="M14" s="218"/>
      <c r="N14" s="209"/>
    </row>
    <row r="15" spans="2:14" ht="181.2" customHeight="1" x14ac:dyDescent="0.5">
      <c r="B15" s="209"/>
      <c r="C15" s="179">
        <f t="shared" si="0"/>
        <v>11</v>
      </c>
      <c r="D15" s="204" t="s">
        <v>224</v>
      </c>
      <c r="E15" s="164" t="s">
        <v>232</v>
      </c>
      <c r="F15" s="268" t="s">
        <v>261</v>
      </c>
      <c r="G15" s="165" t="s">
        <v>260</v>
      </c>
      <c r="H15" s="175"/>
      <c r="I15" s="192" t="s">
        <v>229</v>
      </c>
      <c r="J15" s="185"/>
      <c r="K15" s="191"/>
      <c r="L15" s="191"/>
      <c r="M15" s="191"/>
      <c r="N15" s="209"/>
    </row>
    <row r="16" spans="2:14" ht="37.799999999999997" customHeight="1" x14ac:dyDescent="0.5">
      <c r="B16" s="209"/>
      <c r="C16" s="209"/>
      <c r="D16" s="209"/>
      <c r="E16" s="209"/>
      <c r="F16" s="209"/>
      <c r="G16" s="209"/>
      <c r="H16" s="209"/>
      <c r="I16" s="209"/>
      <c r="J16" s="209"/>
      <c r="K16" s="209"/>
      <c r="L16" s="209"/>
      <c r="M16" s="209"/>
      <c r="N16" s="209"/>
    </row>
  </sheetData>
  <hyperlinks>
    <hyperlink ref="D7" r:id="rId1" display="https://storage.cloud.google.com/assets.templates.tillermoney.com/Tiller-Foundation-Template.xlsx" xr:uid="{7219C22B-7927-49E3-AD44-9C1E24F3CC7D}"/>
    <hyperlink ref="D8" r:id="rId2" display="https://community.tillerhq.com/c/microsoft-excel/show-tell/45" xr:uid="{46E95E78-49AD-4BB9-AB46-130F124DD748}"/>
    <hyperlink ref="D10" r:id="rId3" display="https://support.microsoft.com/en-us/office/using-structured-references-with-excel-tables-f5ed2452-2337-4f71-bed3-c8ae6d2b276e" xr:uid="{03802903-9573-4C5E-B710-E9D8E3A37AAD}"/>
    <hyperlink ref="D15" r:id="rId4" display="https://community.tillerhq.com/u/randy" xr:uid="{7F768F71-0C64-47FC-A024-ECA2CE9FB91A}"/>
    <hyperlink ref="D4" r:id="rId5" display="https://community.tillerhq.com/t/announcing-tillers-2022-microsoft-excel-builders-challenge/12515" xr:uid="{BE2BF013-5AD0-46A3-8CC7-FCC090D3EDFE}"/>
    <hyperlink ref="J10" r:id="rId6" xr:uid="{43C62FD8-E104-426E-BA01-3F4B0ABF37D9}"/>
    <hyperlink ref="J5" r:id="rId7" xr:uid="{7DA6B10E-793F-448E-AC44-2AA14ACCC8FA}"/>
    <hyperlink ref="K5" r:id="rId8" xr:uid="{7952E46A-0E18-4E26-9FC9-885139B21F31}"/>
    <hyperlink ref="I7" r:id="rId9" display="https://storage.cloud.google.com/assets.templates.tillermoney.com/Tiller-Foundation-Template.xlsx" xr:uid="{C0E3949D-9A89-4C26-8701-14CF7E351D62}"/>
    <hyperlink ref="I8" r:id="rId10" display="https://community.tillerhq.com/c/microsoft-excel/show-tell/45" xr:uid="{6514E2A0-F64F-4A31-ADD6-4224E879E15E}"/>
    <hyperlink ref="I10" r:id="rId11" display="https://support.microsoft.com/en-us/office/using-structured-references-with-excel-tables-f5ed2452-2337-4f71-bed3-c8ae6d2b276e" xr:uid="{7BB56AB4-EA7B-4B20-BB67-418046812245}"/>
    <hyperlink ref="I4" r:id="rId12" display="https://community.tillerhq.com/t/announcing-tillers-2022-microsoft-excel-builders-challenge/12515" xr:uid="{511313CC-1852-48E9-AF5C-0A1043CE591A}"/>
    <hyperlink ref="I15" r:id="rId13" display="https://community.tillerhq.com/u/randy" xr:uid="{FC5E474E-2B99-4CC6-9013-58B8E55E0176}"/>
    <hyperlink ref="L5" r:id="rId14" xr:uid="{F76E0F6E-8EF1-401E-A149-17D56FEEF99C}"/>
    <hyperlink ref="F1" r:id="rId15" xr:uid="{7E1A6067-31B5-4820-8AC8-34DAE3B78450}"/>
    <hyperlink ref="J9" r:id="rId16" location="readme" display="https://github.com/trxn8r/trxn8r - readme" xr:uid="{214DE5F7-F92B-41FF-975B-3D4EEF8647D3}"/>
    <hyperlink ref="G5" r:id="rId17" display="https://trends.google.com/trends/explore?date=today%205-y&amp;q=tiller%20import%20csv" xr:uid="{ED8BFE03-336C-46F7-9045-3741F1B90F79}"/>
    <hyperlink ref="M5" r:id="rId18" xr:uid="{A72B99CD-52CA-4C1A-BAD6-F9F297435A68}"/>
    <hyperlink ref="I5" r:id="rId19" xr:uid="{8B97884A-5119-48FC-9C1D-137D9325F9F2}"/>
  </hyperlinks>
  <pageMargins left="0.7" right="0.7" top="0.75" bottom="0.75" header="0.3" footer="0.3"/>
  <pageSetup orientation="portrait" r:id="rId20"/>
  <picture r:id="rId21"/>
  <tableParts count="1">
    <tablePart r:id="rId2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ADEE4-3FB1-4527-A339-09139AC28EB4}">
  <sheetPr>
    <tabColor rgb="FF7030A0"/>
  </sheetPr>
  <dimension ref="A3:E17"/>
  <sheetViews>
    <sheetView workbookViewId="0">
      <selection activeCell="N8" sqref="N8"/>
    </sheetView>
  </sheetViews>
  <sheetFormatPr defaultRowHeight="19.2" x14ac:dyDescent="0.5"/>
  <cols>
    <col min="2" max="2" width="25" customWidth="1"/>
    <col min="3" max="3" width="23.796875" customWidth="1"/>
  </cols>
  <sheetData>
    <row r="3" spans="1:5" x14ac:dyDescent="0.5">
      <c r="B3" t="s">
        <v>214</v>
      </c>
    </row>
    <row r="6" spans="1:5" ht="19.8" thickBot="1" x14ac:dyDescent="0.55000000000000004">
      <c r="A6" s="195">
        <v>1</v>
      </c>
      <c r="B6" s="231" t="s">
        <v>283</v>
      </c>
      <c r="C6" s="231"/>
      <c r="D6" s="195"/>
      <c r="E6" s="194"/>
    </row>
    <row r="7" spans="1:5" x14ac:dyDescent="0.5">
      <c r="A7" s="194"/>
      <c r="B7" s="38"/>
      <c r="C7" t="s">
        <v>284</v>
      </c>
    </row>
    <row r="8" spans="1:5" x14ac:dyDescent="0.5">
      <c r="A8" s="194"/>
      <c r="B8" s="38"/>
      <c r="C8" t="s">
        <v>285</v>
      </c>
    </row>
    <row r="9" spans="1:5" x14ac:dyDescent="0.5">
      <c r="A9" s="194"/>
      <c r="B9" s="38"/>
      <c r="C9" t="s">
        <v>282</v>
      </c>
    </row>
    <row r="10" spans="1:5" x14ac:dyDescent="0.5">
      <c r="A10" s="194"/>
      <c r="B10" s="38"/>
    </row>
    <row r="11" spans="1:5" x14ac:dyDescent="0.5">
      <c r="A11" s="194"/>
      <c r="B11" s="38"/>
    </row>
    <row r="12" spans="1:5" x14ac:dyDescent="0.5">
      <c r="A12" s="194"/>
      <c r="B12" s="38"/>
    </row>
    <row r="13" spans="1:5" x14ac:dyDescent="0.5">
      <c r="A13" s="194"/>
      <c r="B13" s="38"/>
    </row>
    <row r="14" spans="1:5" x14ac:dyDescent="0.5">
      <c r="A14" s="194"/>
      <c r="B14" s="38"/>
    </row>
    <row r="15" spans="1:5" x14ac:dyDescent="0.5">
      <c r="A15" s="194"/>
      <c r="B15" s="38"/>
    </row>
    <row r="17" ht="25.8" customHeight="1" x14ac:dyDescent="0.5"/>
  </sheetData>
  <mergeCells count="1">
    <mergeCell ref="B6:C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4645-7FEC-4F75-B751-9BBB7A036476}">
  <sheetPr codeName="Sheet13">
    <tabColor theme="0" tint="-0.499984740745262"/>
  </sheetPr>
  <dimension ref="A1:Q48"/>
  <sheetViews>
    <sheetView workbookViewId="0">
      <selection activeCell="T19" sqref="T19"/>
    </sheetView>
  </sheetViews>
  <sheetFormatPr defaultRowHeight="19.2" x14ac:dyDescent="0.5"/>
  <cols>
    <col min="8" max="8" width="12.19921875" customWidth="1"/>
  </cols>
  <sheetData>
    <row r="1" spans="1:17" ht="27" x14ac:dyDescent="0.65">
      <c r="A1" s="31" t="s">
        <v>109</v>
      </c>
      <c r="B1" s="27"/>
      <c r="C1" s="32"/>
      <c r="D1" s="32"/>
      <c r="E1" s="27"/>
      <c r="F1" s="27"/>
      <c r="G1" s="27"/>
      <c r="H1" s="33">
        <v>44711</v>
      </c>
    </row>
    <row r="2" spans="1:17" x14ac:dyDescent="0.5">
      <c r="C2" s="10"/>
      <c r="D2" s="11"/>
    </row>
    <row r="3" spans="1:17" x14ac:dyDescent="0.5">
      <c r="C3" s="12"/>
      <c r="D3" s="13"/>
    </row>
    <row r="4" spans="1:17" x14ac:dyDescent="0.5">
      <c r="C4" s="12"/>
      <c r="D4" s="13"/>
    </row>
    <row r="5" spans="1:17" x14ac:dyDescent="0.5">
      <c r="C5" s="14"/>
      <c r="D5" s="13"/>
    </row>
    <row r="6" spans="1:17" x14ac:dyDescent="0.5">
      <c r="C6" s="15" t="s">
        <v>40</v>
      </c>
      <c r="D6" s="16"/>
      <c r="M6" t="s">
        <v>108</v>
      </c>
    </row>
    <row r="7" spans="1:17" x14ac:dyDescent="0.5">
      <c r="A7" s="28" t="s">
        <v>104</v>
      </c>
      <c r="C7" s="17" t="s">
        <v>41</v>
      </c>
      <c r="D7" s="13"/>
    </row>
    <row r="8" spans="1:17" ht="36.6" thickBot="1" x14ac:dyDescent="0.55000000000000004">
      <c r="A8" s="28" t="s">
        <v>104</v>
      </c>
      <c r="C8" s="18" t="s">
        <v>97</v>
      </c>
      <c r="D8" s="19" t="s">
        <v>89</v>
      </c>
    </row>
    <row r="9" spans="1:17" x14ac:dyDescent="0.5">
      <c r="A9" s="28" t="s">
        <v>104</v>
      </c>
      <c r="C9" s="20" t="s">
        <v>42</v>
      </c>
      <c r="D9" s="21" t="s">
        <v>90</v>
      </c>
    </row>
    <row r="10" spans="1:17" x14ac:dyDescent="0.5">
      <c r="A10" s="28" t="s">
        <v>104</v>
      </c>
      <c r="C10" s="12"/>
      <c r="D10" s="9" t="s">
        <v>91</v>
      </c>
    </row>
    <row r="11" spans="1:17" ht="22.2" thickBot="1" x14ac:dyDescent="0.55000000000000004">
      <c r="A11" s="30" t="s">
        <v>106</v>
      </c>
      <c r="B11" s="30"/>
      <c r="C11" s="30"/>
      <c r="D11" s="30" t="s">
        <v>48</v>
      </c>
      <c r="P11" t="s">
        <v>98</v>
      </c>
    </row>
    <row r="12" spans="1:17" x14ac:dyDescent="0.5">
      <c r="A12" s="29"/>
      <c r="C12" s="12"/>
      <c r="D12" s="21"/>
      <c r="P12" t="s">
        <v>99</v>
      </c>
      <c r="Q12" t="s">
        <v>100</v>
      </c>
    </row>
    <row r="13" spans="1:17" x14ac:dyDescent="0.5">
      <c r="A13" s="29" t="s">
        <v>105</v>
      </c>
      <c r="C13" s="12"/>
      <c r="D13" s="21"/>
    </row>
    <row r="14" spans="1:17" x14ac:dyDescent="0.5">
      <c r="A14" s="29"/>
      <c r="C14" s="12"/>
      <c r="D14" s="21"/>
      <c r="P14" t="s">
        <v>99</v>
      </c>
      <c r="Q14" t="s">
        <v>101</v>
      </c>
    </row>
    <row r="15" spans="1:17" x14ac:dyDescent="0.5">
      <c r="A15" s="29"/>
      <c r="C15" s="15" t="s">
        <v>43</v>
      </c>
      <c r="D15" s="15" t="s">
        <v>88</v>
      </c>
    </row>
    <row r="16" spans="1:17" x14ac:dyDescent="0.5">
      <c r="A16" s="29"/>
      <c r="C16" s="12" t="s">
        <v>44</v>
      </c>
      <c r="D16" s="22" t="s">
        <v>93</v>
      </c>
    </row>
    <row r="17" spans="1:16" x14ac:dyDescent="0.5">
      <c r="A17" s="29"/>
      <c r="C17" s="12"/>
      <c r="D17" s="21" t="s">
        <v>92</v>
      </c>
    </row>
    <row r="18" spans="1:16" x14ac:dyDescent="0.5">
      <c r="A18" s="29"/>
      <c r="C18" s="12"/>
      <c r="D18" s="13"/>
    </row>
    <row r="19" spans="1:16" x14ac:dyDescent="0.5">
      <c r="A19" s="29"/>
      <c r="C19" s="12"/>
      <c r="D19" s="13"/>
    </row>
    <row r="20" spans="1:16" x14ac:dyDescent="0.5">
      <c r="A20" s="29"/>
      <c r="C20" s="12"/>
      <c r="D20" s="13"/>
      <c r="P20" t="s">
        <v>102</v>
      </c>
    </row>
    <row r="21" spans="1:16" x14ac:dyDescent="0.5">
      <c r="A21" s="29"/>
      <c r="C21" s="23" t="s">
        <v>45</v>
      </c>
      <c r="D21" s="24" t="s">
        <v>94</v>
      </c>
    </row>
    <row r="22" spans="1:16" x14ac:dyDescent="0.5">
      <c r="C22" s="23" t="s">
        <v>46</v>
      </c>
      <c r="D22" s="12"/>
    </row>
    <row r="23" spans="1:16" x14ac:dyDescent="0.5">
      <c r="C23" s="23" t="s">
        <v>47</v>
      </c>
      <c r="D23" s="12"/>
    </row>
    <row r="24" spans="1:16" x14ac:dyDescent="0.5">
      <c r="C24" s="23" t="s">
        <v>47</v>
      </c>
      <c r="D24" s="12"/>
      <c r="P24" t="s">
        <v>103</v>
      </c>
    </row>
    <row r="25" spans="1:16" x14ac:dyDescent="0.5">
      <c r="C25" s="12"/>
      <c r="D25" s="12"/>
    </row>
    <row r="26" spans="1:16" x14ac:dyDescent="0.5">
      <c r="C26" s="12" t="s">
        <v>95</v>
      </c>
      <c r="D26" s="12"/>
    </row>
    <row r="27" spans="1:16" x14ac:dyDescent="0.5">
      <c r="C27" s="12" t="s">
        <v>96</v>
      </c>
      <c r="D27" s="12"/>
    </row>
    <row r="28" spans="1:16" x14ac:dyDescent="0.5">
      <c r="C28" s="12"/>
      <c r="D28" s="12"/>
    </row>
    <row r="29" spans="1:16" x14ac:dyDescent="0.5">
      <c r="C29" s="12"/>
      <c r="D29" s="12"/>
    </row>
    <row r="30" spans="1:16" x14ac:dyDescent="0.5">
      <c r="C30" s="25"/>
      <c r="D30" s="26"/>
    </row>
    <row r="34" spans="4:10" ht="19.8" thickBot="1" x14ac:dyDescent="0.55000000000000004"/>
    <row r="35" spans="4:10" x14ac:dyDescent="0.5">
      <c r="D35" s="76"/>
      <c r="E35" s="76"/>
      <c r="F35" s="76"/>
      <c r="G35" s="76"/>
      <c r="H35" s="64" t="s">
        <v>119</v>
      </c>
      <c r="I35" s="76"/>
      <c r="J35" s="76"/>
    </row>
    <row r="36" spans="4:10" x14ac:dyDescent="0.5">
      <c r="D36" s="76"/>
      <c r="E36" s="76"/>
      <c r="F36" s="76"/>
      <c r="G36" s="76"/>
      <c r="H36" s="66" t="s">
        <v>115</v>
      </c>
      <c r="I36" s="67" t="s">
        <v>116</v>
      </c>
      <c r="J36" s="79"/>
    </row>
    <row r="37" spans="4:10" x14ac:dyDescent="0.5">
      <c r="D37" s="76" t="s">
        <v>113</v>
      </c>
      <c r="E37" s="76"/>
      <c r="F37" s="76"/>
      <c r="G37" s="76"/>
      <c r="H37" s="66" t="s">
        <v>117</v>
      </c>
      <c r="I37" s="67" t="s">
        <v>118</v>
      </c>
      <c r="J37" s="79"/>
    </row>
    <row r="38" spans="4:10" ht="19.8" thickBot="1" x14ac:dyDescent="0.55000000000000004">
      <c r="D38" s="76" t="s">
        <v>114</v>
      </c>
      <c r="E38" s="76"/>
      <c r="F38" s="76"/>
      <c r="G38" s="76"/>
      <c r="H38" s="68" t="s">
        <v>159</v>
      </c>
      <c r="I38" s="69" t="s">
        <v>158</v>
      </c>
      <c r="J38" s="78"/>
    </row>
    <row r="39" spans="4:10" x14ac:dyDescent="0.5">
      <c r="D39" s="76"/>
      <c r="E39" s="76"/>
      <c r="F39" s="76"/>
      <c r="G39" s="76"/>
      <c r="H39" s="76"/>
      <c r="I39" s="76"/>
      <c r="J39" s="76"/>
    </row>
    <row r="40" spans="4:10" x14ac:dyDescent="0.5">
      <c r="D40" s="77" t="s">
        <v>154</v>
      </c>
      <c r="E40" s="76"/>
      <c r="F40" s="76"/>
      <c r="G40" s="76"/>
      <c r="H40" s="76"/>
      <c r="I40" s="76"/>
      <c r="J40" s="76"/>
    </row>
    <row r="41" spans="4:10" x14ac:dyDescent="0.5">
      <c r="D41" s="76"/>
      <c r="E41" s="76"/>
      <c r="F41" s="76"/>
      <c r="G41" s="76"/>
      <c r="H41" s="76"/>
      <c r="I41" s="76"/>
      <c r="J41" s="76"/>
    </row>
    <row r="42" spans="4:10" x14ac:dyDescent="0.5">
      <c r="D42" s="76"/>
      <c r="E42" s="76"/>
      <c r="F42" s="76"/>
      <c r="G42" s="76"/>
      <c r="H42" s="76"/>
      <c r="I42" s="76"/>
      <c r="J42" s="76"/>
    </row>
    <row r="43" spans="4:10" x14ac:dyDescent="0.5">
      <c r="D43" s="76"/>
      <c r="E43" s="76"/>
      <c r="F43" s="76"/>
      <c r="G43" s="76"/>
      <c r="H43" s="76"/>
      <c r="I43" s="76"/>
      <c r="J43" s="76"/>
    </row>
    <row r="44" spans="4:10" x14ac:dyDescent="0.5">
      <c r="D44" s="76"/>
      <c r="E44" s="76"/>
      <c r="F44" s="76" t="s">
        <v>160</v>
      </c>
      <c r="G44" s="76"/>
      <c r="H44" s="76"/>
      <c r="I44" s="76"/>
      <c r="J44" s="76"/>
    </row>
    <row r="45" spans="4:10" x14ac:dyDescent="0.5">
      <c r="D45" s="76"/>
      <c r="E45" s="76"/>
      <c r="F45" s="76" t="s">
        <v>161</v>
      </c>
      <c r="G45" s="76"/>
      <c r="H45" s="76"/>
      <c r="I45" s="76"/>
      <c r="J45" s="76"/>
    </row>
    <row r="46" spans="4:10" x14ac:dyDescent="0.5">
      <c r="D46" s="76"/>
      <c r="E46" s="76"/>
      <c r="F46" s="76" t="s">
        <v>162</v>
      </c>
      <c r="G46" s="76"/>
      <c r="H46" s="76"/>
      <c r="I46" s="76"/>
      <c r="J46" s="76"/>
    </row>
    <row r="47" spans="4:10" x14ac:dyDescent="0.5">
      <c r="D47" s="76"/>
      <c r="E47" s="76"/>
      <c r="F47" s="76"/>
      <c r="G47" s="76"/>
      <c r="H47" s="76"/>
      <c r="I47" s="76"/>
      <c r="J47" s="76"/>
    </row>
    <row r="48" spans="4:10" x14ac:dyDescent="0.5">
      <c r="D48" s="76"/>
      <c r="E48" s="76"/>
      <c r="F48" s="76"/>
      <c r="G48" s="76"/>
      <c r="H48" s="76"/>
      <c r="I48" s="76"/>
      <c r="J48" s="76"/>
    </row>
  </sheetData>
  <conditionalFormatting sqref="D23">
    <cfRule type="expression" dxfId="0" priority="1">
      <formula>MOD(ROW(), 2)</formula>
    </cfRule>
  </conditionalFormatting>
  <hyperlinks>
    <hyperlink ref="I38" r:id="rId1" xr:uid="{04EF87E6-1274-41D1-9B6F-538144BF3BC0}"/>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9F4-E5C8-1B4E-A824-B71A61447384}">
  <sheetPr codeName="Sheet34"/>
  <dimension ref="A1:E6"/>
  <sheetViews>
    <sheetView workbookViewId="0">
      <pane ySplit="2" topLeftCell="A3" activePane="bottomLeft" state="frozen"/>
      <selection pane="bottomLeft" activeCell="G9" sqref="G9"/>
    </sheetView>
  </sheetViews>
  <sheetFormatPr defaultColWidth="10.69921875" defaultRowHeight="19.2" x14ac:dyDescent="0.5"/>
  <cols>
    <col min="1" max="1" width="25" style="1" customWidth="1"/>
    <col min="2" max="3" width="33.296875" style="1" customWidth="1"/>
    <col min="4" max="4" width="13.296875" style="1" customWidth="1"/>
    <col min="5" max="5" width="25" style="1" customWidth="1"/>
  </cols>
  <sheetData>
    <row r="1" spans="1:5" ht="55.05" customHeight="1" x14ac:dyDescent="0.5">
      <c r="A1" s="251" t="s">
        <v>14</v>
      </c>
      <c r="B1" s="251"/>
      <c r="C1" s="251"/>
      <c r="D1" s="251"/>
      <c r="E1" s="251"/>
    </row>
    <row r="2" spans="1:5" ht="22.05" customHeight="1" x14ac:dyDescent="0.5">
      <c r="A2" s="2" t="s">
        <v>15</v>
      </c>
      <c r="B2" s="2" t="s">
        <v>16</v>
      </c>
      <c r="C2" s="2" t="s">
        <v>17</v>
      </c>
      <c r="D2" s="2" t="s">
        <v>18</v>
      </c>
      <c r="E2" s="2" t="s">
        <v>19</v>
      </c>
    </row>
    <row r="3" spans="1:5" x14ac:dyDescent="0.5">
      <c r="A3" s="1" t="s">
        <v>29</v>
      </c>
      <c r="B3" s="1" t="s">
        <v>30</v>
      </c>
      <c r="C3" s="1" t="s">
        <v>31</v>
      </c>
      <c r="D3" s="1" t="s">
        <v>32</v>
      </c>
    </row>
    <row r="4" spans="1:5" x14ac:dyDescent="0.5">
      <c r="A4" s="1" t="s">
        <v>33</v>
      </c>
      <c r="B4" s="1" t="s">
        <v>34</v>
      </c>
      <c r="C4" s="1" t="s">
        <v>31</v>
      </c>
      <c r="D4" s="1" t="s">
        <v>32</v>
      </c>
      <c r="E4" s="1" t="s">
        <v>35</v>
      </c>
    </row>
    <row r="5" spans="1:5" x14ac:dyDescent="0.5">
      <c r="A5" s="1" t="s">
        <v>26</v>
      </c>
      <c r="B5" s="1" t="s">
        <v>23</v>
      </c>
      <c r="D5" s="1" t="s">
        <v>27</v>
      </c>
      <c r="E5" s="1" t="s">
        <v>28</v>
      </c>
    </row>
    <row r="6" spans="1:5" x14ac:dyDescent="0.5">
      <c r="A6" s="1" t="s">
        <v>22</v>
      </c>
      <c r="B6" s="1" t="s">
        <v>23</v>
      </c>
      <c r="D6" s="1" t="s">
        <v>24</v>
      </c>
      <c r="E6" s="1" t="s">
        <v>25</v>
      </c>
    </row>
  </sheetData>
  <mergeCells count="1">
    <mergeCell ref="A1:E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xml version="1.0" encoding="utf-8"?>
<MigrationHistory xmlns="http://tillerhq.com/platform/migrations/1.0" sheet-ref="sheet:%7BE2FA89F4-E5C8-1B4E-A824-B71A61447384%7D">
  <Revisions>
    <Revision applied-at="Mon, 28 Feb 2022 17:55:36 GMT" tag="20210922_2100"/>
  </Revisions>
  <Revisions>
    <Revision applied-at="Mon, 28 Feb 2022 17:55:36 GMT" tag="20210925_2000"/>
  </Revisions>
</MigrationHistory>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4CB9192-B480-4586-902F-A5FFCFBB033C}">
  <ds:schemaRefs/>
</ds:datastoreItem>
</file>

<file path=customXml/itemProps2.xml><?xml version="1.0" encoding="utf-8"?>
<ds:datastoreItem xmlns:ds="http://schemas.openxmlformats.org/officeDocument/2006/customXml" ds:itemID="{30A59C5E-2E82-484D-83A9-735D13ED9274}">
  <ds:schemaRefs/>
</ds:datastoreItem>
</file>

<file path=customXml/itemProps3.xml><?xml version="1.0" encoding="utf-8"?>
<ds:datastoreItem xmlns:ds="http://schemas.openxmlformats.org/officeDocument/2006/customXml" ds:itemID="{F5BD5FB2-4C5E-46C1-B669-AF6F77C3E006}">
  <ds:schemaRefs/>
</ds:datastoreItem>
</file>

<file path=customXml/itemProps4.xml><?xml version="1.0" encoding="utf-8"?>
<ds:datastoreItem xmlns:ds="http://schemas.openxmlformats.org/officeDocument/2006/customXml" ds:itemID="{A288F018-6C67-46EC-961D-8F23EEB9624C}">
  <ds:schemaRefs/>
</ds:datastoreItem>
</file>

<file path=customXml/itemProps5.xml><?xml version="1.0" encoding="utf-8"?>
<ds:datastoreItem xmlns:ds="http://schemas.openxmlformats.org/officeDocument/2006/customXml" ds:itemID="{07112B6A-07F5-444D-A0B2-45AA326CA964}">
  <ds:schemaRefs/>
</ds:datastoreItem>
</file>

<file path=customXml/itemProps6.xml><?xml version="1.0" encoding="utf-8"?>
<ds:datastoreItem xmlns:ds="http://schemas.openxmlformats.org/officeDocument/2006/customXml" ds:itemID="{6E0ECD74-C3DC-4AEE-A822-48CE5CE90A46}">
  <ds:schemaRefs/>
</ds:datastoreItem>
</file>

<file path=customXml/itemProps7.xml><?xml version="1.0" encoding="utf-8"?>
<ds:datastoreItem xmlns:ds="http://schemas.openxmlformats.org/officeDocument/2006/customXml" ds:itemID="{30377C7D-C446-4E21-82F6-14809E0C58E6}">
  <ds:schemaRefs/>
</ds:datastoreItem>
</file>

<file path=customXml/itemProps8.xml><?xml version="1.0" encoding="utf-8"?>
<ds:datastoreItem xmlns:ds="http://schemas.openxmlformats.org/officeDocument/2006/customXml" ds:itemID="{00AEEB4F-3F8F-4A49-98B6-9BAC5E3554BA}">
  <ds:schemaRefs/>
</ds:datastoreItem>
</file>

<file path=customXml/itemProps9.xml><?xml version="1.0" encoding="utf-8"?>
<ds:datastoreItem xmlns:ds="http://schemas.openxmlformats.org/officeDocument/2006/customXml" ds:itemID="{48490CCA-6D7D-7744-ADDF-08B82D463008}">
  <ds:schemaRefs>
    <ds:schemaRef ds:uri="http://tillerhq.com/platform/migrations/1.0"/>
  </ds:schemaRefs>
</ds:datastoreItem>
</file>

<file path=customXml/itemProps10.xml><?xml version="1.0" encoding="utf-8"?>
<ds:datastoreItem xmlns:ds="http://schemas.openxmlformats.org/officeDocument/2006/customXml" ds:itemID="{A55FBD2A-2AEB-4927-98AA-2190D5A2C4DC}">
  <ds:schemaRefs/>
</ds:datastoreItem>
</file>

<file path=customXml/itemProps11.xml><?xml version="1.0" encoding="utf-8"?>
<ds:datastoreItem xmlns:ds="http://schemas.openxmlformats.org/officeDocument/2006/customXml" ds:itemID="{BC69DA7F-5B87-4531-85D1-5AA71EB44F9E}">
  <ds:schemaRefs/>
</ds:datastoreItem>
</file>

<file path=customXml/itemProps12.xml><?xml version="1.0" encoding="utf-8"?>
<ds:datastoreItem xmlns:ds="http://schemas.openxmlformats.org/officeDocument/2006/customXml" ds:itemID="{A5646D90-1154-4F58-A629-A12381BA9EA2}">
  <ds:schemaRefs/>
</ds:datastoreItem>
</file>

<file path=customXml/itemProps13.xml><?xml version="1.0" encoding="utf-8"?>
<ds:datastoreItem xmlns:ds="http://schemas.openxmlformats.org/officeDocument/2006/customXml" ds:itemID="{F035351E-4503-4FD8-9EF8-1DB6B9FB64B1}">
  <ds:schemaRefs/>
</ds:datastoreItem>
</file>

<file path=customXml/itemProps14.xml><?xml version="1.0" encoding="utf-8"?>
<ds:datastoreItem xmlns:ds="http://schemas.openxmlformats.org/officeDocument/2006/customXml" ds:itemID="{79AF1C43-2D5B-4BD5-BAEB-51AE5E81F3A2}">
  <ds:schemaRefs/>
</ds:datastoreItem>
</file>

<file path=customXml/itemProps15.xml><?xml version="1.0" encoding="utf-8"?>
<ds:datastoreItem xmlns:ds="http://schemas.openxmlformats.org/officeDocument/2006/customXml" ds:itemID="{A4EF4C97-4840-40F1-8D10-2F19DAE7789A}">
  <ds:schemaRefs/>
</ds:datastoreItem>
</file>

<file path=customXml/itemProps16.xml><?xml version="1.0" encoding="utf-8"?>
<ds:datastoreItem xmlns:ds="http://schemas.openxmlformats.org/officeDocument/2006/customXml" ds:itemID="{143EE640-FEE3-4636-8883-FE2E34A0B400}">
  <ds:schemaRefs/>
</ds:datastoreItem>
</file>

<file path=customXml/itemProps17.xml><?xml version="1.0" encoding="utf-8"?>
<ds:datastoreItem xmlns:ds="http://schemas.openxmlformats.org/officeDocument/2006/customXml" ds:itemID="{197D2A9F-51EF-4C66-A85F-ED4188930E0D}">
  <ds:schemaRefs/>
</ds:datastoreItem>
</file>

<file path=customXml/itemProps18.xml><?xml version="1.0" encoding="utf-8"?>
<ds:datastoreItem xmlns:ds="http://schemas.openxmlformats.org/officeDocument/2006/customXml" ds:itemID="{DEDA8BAE-120B-45B0-AB3C-C983D38D478A}">
  <ds:schemaRefs/>
</ds:datastoreItem>
</file>

<file path=customXml/itemProps19.xml><?xml version="1.0" encoding="utf-8"?>
<ds:datastoreItem xmlns:ds="http://schemas.openxmlformats.org/officeDocument/2006/customXml" ds:itemID="{01641235-E823-4BCA-9A12-405C1B4C3D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14</vt:i4>
      </vt:variant>
    </vt:vector>
  </HeadingPairs>
  <TitlesOfParts>
    <vt:vector size="26" baseType="lpstr">
      <vt:lpstr>t8r_TrxnsWorkbookSheetNames_REQ</vt:lpstr>
      <vt:lpstr>T8R CONFIG</vt:lpstr>
      <vt:lpstr>t8r_ImportConfigs_EDITABLE</vt:lpstr>
      <vt:lpstr>t8r_SourceFilesToImport_EDITABL</vt:lpstr>
      <vt:lpstr>t8r_TrxnsFromImport_FINAL</vt:lpstr>
      <vt:lpstr>t8r_AllImportFilesCombined</vt:lpstr>
      <vt:lpstr>t8r_TrxnsHeadersTableForWorkshe</vt:lpstr>
      <vt:lpstr>T8R CONTACT INFO</vt:lpstr>
      <vt:lpstr> Tiller 2022 Builder Challenge</vt:lpstr>
      <vt:lpstr>Challenge Requirement Checklist</vt:lpstr>
      <vt:lpstr>Excel Tips</vt:lpstr>
      <vt:lpstr>T8R DEV SCRATCHPAD</vt:lpstr>
      <vt:lpstr>ImportConfigRange</vt:lpstr>
      <vt:lpstr>ImportConfigs</vt:lpstr>
      <vt:lpstr>ImportConfigTable</vt:lpstr>
      <vt:lpstr>' Tiller 2022 Builder Challenge'!Print_Area</vt:lpstr>
      <vt:lpstr>'T8R CONFIG'!Print_Area</vt:lpstr>
      <vt:lpstr>'T8R CONTACT INFO'!Print_Area</vt:lpstr>
      <vt:lpstr>' Tiller 2022 Builder Challenge'!t8r_ConfigTableRange</vt:lpstr>
      <vt:lpstr>'T8R CONTACT INFO'!t8r_ConfigTableRange</vt:lpstr>
      <vt:lpstr>t8r_ConfigTableRange</vt:lpstr>
      <vt:lpstr>' Tiller 2022 Builder Challenge'!T8R_IMPORT_PATH</vt:lpstr>
      <vt:lpstr>'T8R CONFIG'!T8R_IMPORT_PATH</vt:lpstr>
      <vt:lpstr>'T8R CONTACT INFO'!T8R_IMPORT_PATH</vt:lpstr>
      <vt:lpstr>t8r_ImportConfigNamesForDropDown</vt:lpstr>
      <vt:lpstr>t8r_ImportConfigsTable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2022-06-02T17:16:19Z</dcterms:created>
  <dcterms:modified xsi:type="dcterms:W3CDTF">2022-06-03T04:33:54Z</dcterms:modified>
  <cp:category/>
</cp:coreProperties>
</file>