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xr:revisionPtr revIDLastSave="0" documentId="13_ncr:1_{F05EBE62-B759-446A-9902-4596A8BB6445}" xr6:coauthVersionLast="47" xr6:coauthVersionMax="47" xr10:uidLastSave="{00000000-0000-0000-0000-000000000000}"/>
  <bookViews>
    <workbookView xWindow="-108" yWindow="-108" windowWidth="23256" windowHeight="12456" xr2:uid="{E2CCC3FB-1E16-4BC5-BECF-7AD0C67B7400}"/>
  </bookViews>
  <sheets>
    <sheet name="June_Tes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3" l="1"/>
  <c r="G171" i="3"/>
  <c r="G172" i="3"/>
  <c r="G173" i="3"/>
  <c r="G167" i="3"/>
  <c r="H168" i="3"/>
  <c r="H169" i="3"/>
  <c r="H170" i="3"/>
  <c r="H171" i="3"/>
  <c r="H172" i="3"/>
  <c r="H173" i="3"/>
  <c r="H167" i="3"/>
  <c r="F168" i="3"/>
  <c r="G168" i="3" s="1"/>
  <c r="F169" i="3"/>
  <c r="G169" i="3" s="1"/>
  <c r="F170" i="3"/>
  <c r="F171" i="3"/>
  <c r="F172" i="3"/>
  <c r="F173" i="3"/>
  <c r="F167" i="3"/>
  <c r="H101" i="3"/>
  <c r="H8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2" i="3"/>
  <c r="F3" i="3"/>
  <c r="F4" i="3"/>
  <c r="F5" i="3"/>
  <c r="F6" i="3"/>
  <c r="F7" i="3"/>
  <c r="F8" i="3"/>
  <c r="F9" i="3"/>
  <c r="F10" i="3"/>
  <c r="H10" i="3" s="1"/>
  <c r="F11" i="3"/>
  <c r="F12" i="3"/>
  <c r="F13" i="3"/>
  <c r="F14" i="3"/>
  <c r="F15" i="3"/>
  <c r="H15" i="3" s="1"/>
  <c r="F16" i="3"/>
  <c r="H16" i="3" s="1"/>
  <c r="F17" i="3"/>
  <c r="F18" i="3"/>
  <c r="F19" i="3"/>
  <c r="F20" i="3"/>
  <c r="F21" i="3"/>
  <c r="F22" i="3"/>
  <c r="F23" i="3"/>
  <c r="F24" i="3"/>
  <c r="F25" i="3"/>
  <c r="H22" i="3" s="1"/>
  <c r="F26" i="3"/>
  <c r="F27" i="3"/>
  <c r="F28" i="3"/>
  <c r="F29" i="3"/>
  <c r="F30" i="3"/>
  <c r="F31" i="3"/>
  <c r="F32" i="3"/>
  <c r="F33" i="3"/>
  <c r="H28" i="3" s="1"/>
  <c r="F34" i="3"/>
  <c r="F35" i="3"/>
  <c r="F36" i="3"/>
  <c r="H36" i="3" s="1"/>
  <c r="F37" i="3"/>
  <c r="F38" i="3"/>
  <c r="F39" i="3"/>
  <c r="F40" i="3"/>
  <c r="F41" i="3"/>
  <c r="F42" i="3"/>
  <c r="F43" i="3"/>
  <c r="F44" i="3"/>
  <c r="F45" i="3"/>
  <c r="F46" i="3"/>
  <c r="F47" i="3"/>
  <c r="F48" i="3"/>
  <c r="H47" i="3" s="1"/>
  <c r="F49" i="3"/>
  <c r="F50" i="3"/>
  <c r="F51" i="3"/>
  <c r="F52" i="3"/>
  <c r="F53" i="3"/>
  <c r="F54" i="3"/>
  <c r="F55" i="3"/>
  <c r="H55" i="3" s="1"/>
  <c r="F56" i="3"/>
  <c r="F57" i="3"/>
  <c r="H57" i="3" s="1"/>
  <c r="F58" i="3"/>
  <c r="F59" i="3"/>
  <c r="F60" i="3"/>
  <c r="F61" i="3"/>
  <c r="F62" i="3"/>
  <c r="F63" i="3"/>
  <c r="F64" i="3"/>
  <c r="F65" i="3"/>
  <c r="F66" i="3"/>
  <c r="F67" i="3"/>
  <c r="H67" i="3" s="1"/>
  <c r="F68" i="3"/>
  <c r="F69" i="3"/>
  <c r="F70" i="3"/>
  <c r="H70" i="3" s="1"/>
  <c r="F71" i="3"/>
  <c r="F72" i="3"/>
  <c r="F73" i="3"/>
  <c r="F74" i="3"/>
  <c r="F75" i="3"/>
  <c r="F76" i="3"/>
  <c r="F77" i="3"/>
  <c r="F78" i="3"/>
  <c r="H76" i="3" s="1"/>
  <c r="F79" i="3"/>
  <c r="F80" i="3"/>
  <c r="H80" i="3" s="1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H95" i="3" s="1"/>
  <c r="F100" i="3"/>
  <c r="F101" i="3"/>
  <c r="F102" i="3"/>
  <c r="F103" i="3"/>
  <c r="F104" i="3"/>
  <c r="H103" i="3" s="1"/>
  <c r="F105" i="3"/>
  <c r="F106" i="3"/>
  <c r="F107" i="3"/>
  <c r="F108" i="3"/>
  <c r="F109" i="3"/>
  <c r="F110" i="3"/>
  <c r="H110" i="3" s="1"/>
  <c r="F111" i="3"/>
  <c r="F112" i="3"/>
  <c r="F113" i="3"/>
  <c r="F114" i="3"/>
  <c r="H114" i="3" s="1"/>
  <c r="F115" i="3"/>
  <c r="F116" i="3"/>
  <c r="F117" i="3"/>
  <c r="F118" i="3"/>
  <c r="F119" i="3"/>
  <c r="H119" i="3" s="1"/>
  <c r="F120" i="3"/>
  <c r="F121" i="3"/>
  <c r="F122" i="3"/>
  <c r="F123" i="3"/>
  <c r="F124" i="3"/>
  <c r="F125" i="3"/>
  <c r="F126" i="3"/>
  <c r="F127" i="3"/>
  <c r="F128" i="3"/>
  <c r="H123" i="3" s="1"/>
  <c r="F129" i="3"/>
  <c r="F130" i="3"/>
  <c r="F131" i="3"/>
  <c r="H131" i="3" s="1"/>
  <c r="F132" i="3"/>
  <c r="F133" i="3"/>
  <c r="H133" i="3" s="1"/>
  <c r="F134" i="3"/>
  <c r="F135" i="3"/>
  <c r="H135" i="3" s="1"/>
  <c r="F136" i="3"/>
  <c r="F137" i="3"/>
  <c r="F138" i="3"/>
  <c r="F139" i="3"/>
  <c r="F140" i="3"/>
  <c r="H139" i="3" s="1"/>
  <c r="F141" i="3"/>
  <c r="F142" i="3"/>
  <c r="F143" i="3"/>
  <c r="F144" i="3"/>
  <c r="F145" i="3"/>
  <c r="H145" i="3" s="1"/>
  <c r="F146" i="3"/>
  <c r="F147" i="3"/>
  <c r="F148" i="3"/>
  <c r="F149" i="3"/>
  <c r="H149" i="3" s="1"/>
  <c r="F150" i="3"/>
  <c r="F151" i="3"/>
  <c r="F2" i="3"/>
  <c r="H2" i="3" s="1"/>
  <c r="B160" i="3" l="1"/>
  <c r="D160" i="3"/>
  <c r="C160" i="3"/>
  <c r="A160" i="3"/>
  <c r="E156" i="3" s="1"/>
  <c r="D156" i="3"/>
</calcChain>
</file>

<file path=xl/sharedStrings.xml><?xml version="1.0" encoding="utf-8"?>
<sst xmlns="http://schemas.openxmlformats.org/spreadsheetml/2006/main" count="196" uniqueCount="167">
  <si>
    <t>work_id</t>
  </si>
  <si>
    <t>completion_date</t>
  </si>
  <si>
    <t>task_name</t>
  </si>
  <si>
    <t>start_time</t>
  </si>
  <si>
    <t>end_time</t>
  </si>
  <si>
    <t>Data Entry</t>
  </si>
  <si>
    <t>Clean Dishes</t>
  </si>
  <si>
    <t>Teresa Phone Call</t>
  </si>
  <si>
    <t>Lift Weights</t>
  </si>
  <si>
    <t>Get Haircut</t>
  </si>
  <si>
    <t>Lift Weights With Dad</t>
  </si>
  <si>
    <t>Clean Kitchen</t>
  </si>
  <si>
    <t>Therapy Session</t>
  </si>
  <si>
    <t>Make Breakfast + Lunch + Cleanup</t>
  </si>
  <si>
    <t>Walk With Parents</t>
  </si>
  <si>
    <t>Go On A Walk</t>
  </si>
  <si>
    <t>Mow Lawn</t>
  </si>
  <si>
    <t>Plan Tool p61</t>
  </si>
  <si>
    <t>Plan Tool p62.A</t>
  </si>
  <si>
    <t>Med Management</t>
  </si>
  <si>
    <t>Plan Tool p62.B</t>
  </si>
  <si>
    <t>Plan Tool p63 (standup)</t>
  </si>
  <si>
    <t>Japanese Practice</t>
  </si>
  <si>
    <t>Plan Tool p64</t>
  </si>
  <si>
    <t>Japan Trip: Study Plan p1</t>
  </si>
  <si>
    <t>Japan Trip: Respond To People</t>
  </si>
  <si>
    <t>Plan Tool p65 - Complete Standup</t>
  </si>
  <si>
    <t>Plan Tool p66</t>
  </si>
  <si>
    <t>Vacuum, Laundry, Clean Room</t>
  </si>
  <si>
    <t>Japan: Respond To People</t>
  </si>
  <si>
    <t>Plan Tool p67</t>
  </si>
  <si>
    <t>Japan Volunteer Research p1</t>
  </si>
  <si>
    <t>Japan Volunteer Research p2</t>
  </si>
  <si>
    <t>Japan Volunteer Research p3</t>
  </si>
  <si>
    <t>Japan Volunteer Research p4</t>
  </si>
  <si>
    <t>Japan Volunteer Research p5</t>
  </si>
  <si>
    <t>Japan Volunteer Research p6</t>
  </si>
  <si>
    <t>Secure Black Thumdrive</t>
  </si>
  <si>
    <t>Bide Ride W/ Mom</t>
  </si>
  <si>
    <t>Change Bike Tires</t>
  </si>
  <si>
    <t>Plan Tool p68</t>
  </si>
  <si>
    <t>Japan Trip: Respond Helpx + Hellotalk</t>
  </si>
  <si>
    <t>Study Japanese (15 Mins)</t>
  </si>
  <si>
    <t>Plan Tool p69.A (standup Prep)</t>
  </si>
  <si>
    <t>Plan Tool p69.B (standup Prep)</t>
  </si>
  <si>
    <t>Fill Up Gas, Buy Gift Card, Buy Soda</t>
  </si>
  <si>
    <t>Plan Tool p70</t>
  </si>
  <si>
    <t>Tech Support For Mom</t>
  </si>
  <si>
    <t>Practice Japanese + Cancel Teuida Subscription</t>
  </si>
  <si>
    <t>Respond: Helpx + Hellotalk</t>
  </si>
  <si>
    <t>Plan Tool p71 - Standup</t>
  </si>
  <si>
    <t>Grounding Homework</t>
  </si>
  <si>
    <t>Go On Morning Walk</t>
  </si>
  <si>
    <t>Plan Tool p72</t>
  </si>
  <si>
    <t>Plan Tool p73</t>
  </si>
  <si>
    <t>Respond: Hellotalk</t>
  </si>
  <si>
    <t>Osaka Inn Interview</t>
  </si>
  <si>
    <t>Speak With Uncle John</t>
  </si>
  <si>
    <t>Plan Tool p74</t>
  </si>
  <si>
    <t>Plan Tool p75</t>
  </si>
  <si>
    <t>Plan Tool p76</t>
  </si>
  <si>
    <t>Pick Up Mom From Work</t>
  </si>
  <si>
    <t>Contact Tammy For Doctor's Note (med Cert App)</t>
  </si>
  <si>
    <t>Plan Tool p77</t>
  </si>
  <si>
    <t>Plan Tool p78</t>
  </si>
  <si>
    <t>Japan Trip: Buy One Way Flight There</t>
  </si>
  <si>
    <t>Run With Parents</t>
  </si>
  <si>
    <t>Plan Tool p79</t>
  </si>
  <si>
    <t>Review Japense Info Interview</t>
  </si>
  <si>
    <t>Japan Med Certificate p1</t>
  </si>
  <si>
    <t>Drop Parents Off At Airport Park</t>
  </si>
  <si>
    <t>Plan Tool p80</t>
  </si>
  <si>
    <t>Practice Japanese</t>
  </si>
  <si>
    <t>Plan Tool p81</t>
  </si>
  <si>
    <t>Apply Ear Drops</t>
  </si>
  <si>
    <t>Plan Tool p82</t>
  </si>
  <si>
    <t>Plan Tool p83</t>
  </si>
  <si>
    <t>Laundry, Clean Kitchen, Eardrops, Clip Nails, Water Plans</t>
  </si>
  <si>
    <t>Work Out</t>
  </si>
  <si>
    <t>Therapy Hw - Answer Questions</t>
  </si>
  <si>
    <t>Plan Tool p84</t>
  </si>
  <si>
    <t>Shave + Ear Drops</t>
  </si>
  <si>
    <t>Plan Tool p85</t>
  </si>
  <si>
    <t>Plan Tool p86</t>
  </si>
  <si>
    <t>Plan Tool p87</t>
  </si>
  <si>
    <t>Plan Tool p88</t>
  </si>
  <si>
    <t>Plan Tool p89</t>
  </si>
  <si>
    <t>Make Lunch + Clean Up</t>
  </si>
  <si>
    <t>Plan Tool p90</t>
  </si>
  <si>
    <t>Plan Tool p91</t>
  </si>
  <si>
    <t>Plan Tool p92</t>
  </si>
  <si>
    <t>Make Lunch + Clean Kitchen</t>
  </si>
  <si>
    <t>Journal Thoughts</t>
  </si>
  <si>
    <t>Plan Tool p93</t>
  </si>
  <si>
    <t>Plan Tool p94</t>
  </si>
  <si>
    <t>Plan Tool p95</t>
  </si>
  <si>
    <t>Plan Tool p96</t>
  </si>
  <si>
    <t>Walk To Nutter Center</t>
  </si>
  <si>
    <t>Plan Tool p97</t>
  </si>
  <si>
    <t>Plan tool p98.A</t>
  </si>
  <si>
    <t>Plan tool p98.B</t>
  </si>
  <si>
    <t>Pracitce japanese</t>
  </si>
  <si>
    <t>Plan tool p99</t>
  </si>
  <si>
    <t>Clean kitchen, make lunch, laundry, empty dish washer</t>
  </si>
  <si>
    <t>work out</t>
  </si>
  <si>
    <t>Practice japanese</t>
  </si>
  <si>
    <t>Plan tool p100</t>
  </si>
  <si>
    <t>Therapy HW: Answer reflection Qs p1</t>
  </si>
  <si>
    <t>Therapy HW: Answer reflection Qs p2</t>
  </si>
  <si>
    <t>Therapy session</t>
  </si>
  <si>
    <t>Plan tool p101</t>
  </si>
  <si>
    <t>Walk break</t>
  </si>
  <si>
    <t>Plan tool p102</t>
  </si>
  <si>
    <t>Plan tool p103</t>
  </si>
  <si>
    <t>Jessica phone call</t>
  </si>
  <si>
    <t>Plan tool p104</t>
  </si>
  <si>
    <t>Plan tool p105</t>
  </si>
  <si>
    <t>Japan trip: medication inquiry</t>
  </si>
  <si>
    <t>Pick up parents</t>
  </si>
  <si>
    <t>Plan tool p106</t>
  </si>
  <si>
    <t>Enter data</t>
  </si>
  <si>
    <t>Plan tool p107</t>
  </si>
  <si>
    <t>Plan tool p108</t>
  </si>
  <si>
    <t>Japan trip: call ministry of health</t>
  </si>
  <si>
    <t>Plan tool p109</t>
  </si>
  <si>
    <t>Attempt medicine + diploma pickup</t>
  </si>
  <si>
    <t>Lift weights with Dad</t>
  </si>
  <si>
    <t>Plan tool p110</t>
  </si>
  <si>
    <t>Japan trip: packing</t>
  </si>
  <si>
    <t>Go on a walk</t>
  </si>
  <si>
    <t>Mow lawn</t>
  </si>
  <si>
    <t>Plan tool p111</t>
  </si>
  <si>
    <t>Plan tool p112</t>
  </si>
  <si>
    <t>Japan trip: Final prep</t>
  </si>
  <si>
    <t>Plan tool p113</t>
  </si>
  <si>
    <t>Japan trip prep</t>
  </si>
  <si>
    <t>duration</t>
  </si>
  <si>
    <t>day</t>
  </si>
  <si>
    <t>Num Weeks</t>
  </si>
  <si>
    <t>Original Range</t>
  </si>
  <si>
    <t>Calibrated Range</t>
  </si>
  <si>
    <t>06/01/2025 - 06/30/2025</t>
  </si>
  <si>
    <t>06/02/2025 - 06/29/2025</t>
  </si>
  <si>
    <t>Sums</t>
  </si>
  <si>
    <t>Week 1</t>
  </si>
  <si>
    <t>Week 2</t>
  </si>
  <si>
    <t>Week 3</t>
  </si>
  <si>
    <t>Week 4</t>
  </si>
  <si>
    <t>Average</t>
  </si>
  <si>
    <t>Standard Deviation</t>
  </si>
  <si>
    <t>Mon</t>
  </si>
  <si>
    <t>Tue</t>
  </si>
  <si>
    <t>Wed</t>
  </si>
  <si>
    <t>Thu</t>
  </si>
  <si>
    <t>Fri</t>
  </si>
  <si>
    <t>Sat</t>
  </si>
  <si>
    <t>Sun</t>
  </si>
  <si>
    <t>Excel Week Calcs</t>
  </si>
  <si>
    <t>Python Week Calcs</t>
  </si>
  <si>
    <t>Test Data</t>
  </si>
  <si>
    <t>Week Calculations</t>
  </si>
  <si>
    <t>Day calculations</t>
  </si>
  <si>
    <t>Name</t>
  </si>
  <si>
    <t>Sum</t>
  </si>
  <si>
    <t>Week</t>
  </si>
  <si>
    <t>Excel Calculations</t>
  </si>
  <si>
    <t>Python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</si>
</sst>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3" borderId="0" xfId="0" applyFill="1"/>
    <xf numFmtId="0" fontId="0" fillId="4" borderId="0" xfId="0" applyFill="1"/>
    <xf numFmtId="22" fontId="0" fillId="3" borderId="0" xfId="0" applyNumberFormat="1" applyFill="1"/>
    <xf numFmtId="21" fontId="0" fillId="3" borderId="0" xfId="0" applyNumberFormat="1" applyFill="1"/>
    <xf numFmtId="0" fontId="0" fillId="5" borderId="0" xfId="0" applyFill="1"/>
    <xf numFmtId="22" fontId="0" fillId="5" borderId="0" xfId="0" applyNumberFormat="1" applyFill="1"/>
    <xf numFmtId="21" fontId="0" fillId="5" borderId="0" xfId="0" applyNumberFormat="1" applyFill="1"/>
    <xf numFmtId="0" fontId="0" fillId="6" borderId="0" xfId="0" applyFill="1"/>
    <xf numFmtId="22" fontId="0" fillId="6" borderId="0" xfId="0" applyNumberFormat="1" applyFill="1"/>
    <xf numFmtId="21" fontId="0" fillId="6" borderId="0" xfId="0" applyNumberFormat="1" applyFill="1"/>
    <xf numFmtId="22" fontId="0" fillId="4" borderId="0" xfId="0" applyNumberFormat="1" applyFill="1"/>
    <xf numFmtId="21" fontId="0" fillId="4" borderId="0" xfId="0" applyNumberFormat="1" applyFill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2DEA-83A0-49DF-8DDC-A5BA039D3F76}">
  <dimension ref="A1:J182"/>
  <sheetViews>
    <sheetView tabSelected="1" topLeftCell="A150" workbookViewId="0">
      <selection activeCell="O161" sqref="O161"/>
    </sheetView>
  </sheetViews>
  <sheetFormatPr defaultRowHeight="14.4" x14ac:dyDescent="0.3"/>
  <cols>
    <col min="1" max="1" width="10.6640625" customWidth="1"/>
    <col min="2" max="2" width="20.33203125" customWidth="1"/>
    <col min="3" max="3" width="21.33203125" customWidth="1"/>
    <col min="5" max="5" width="15.5546875" customWidth="1"/>
    <col min="7" max="7" width="16.44140625" customWidth="1"/>
    <col min="8" max="8" width="16.109375" customWidth="1"/>
    <col min="10" max="10" width="18" customWidth="1"/>
  </cols>
  <sheetData>
    <row r="1" spans="1:8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136</v>
      </c>
      <c r="G1" s="35" t="s">
        <v>137</v>
      </c>
    </row>
    <row r="2" spans="1:8" x14ac:dyDescent="0.3">
      <c r="A2" s="1">
        <v>2747</v>
      </c>
      <c r="B2" s="3">
        <v>45810</v>
      </c>
      <c r="C2" s="1" t="s">
        <v>5</v>
      </c>
      <c r="D2" s="4">
        <v>0.40277777777777779</v>
      </c>
      <c r="E2" s="4">
        <v>0.41319444444444442</v>
      </c>
      <c r="F2" s="1">
        <f>ROUND(MOD(E2 - D2, 1) * 1440, 0)</f>
        <v>15</v>
      </c>
      <c r="G2" s="1" t="str">
        <f>TEXT(B2, "ddd")</f>
        <v>Mon</v>
      </c>
      <c r="H2">
        <f>SUM(F2:F9)</f>
        <v>467</v>
      </c>
    </row>
    <row r="3" spans="1:8" x14ac:dyDescent="0.3">
      <c r="A3" s="1">
        <v>2748</v>
      </c>
      <c r="B3" s="3">
        <v>45810</v>
      </c>
      <c r="C3" s="1" t="s">
        <v>17</v>
      </c>
      <c r="D3" s="4">
        <v>0.41875000000000001</v>
      </c>
      <c r="E3" s="4">
        <v>0.48888888888888887</v>
      </c>
      <c r="F3" s="1">
        <f t="shared" ref="F3:F66" si="0">ROUND(MOD(E3 - D3, 1) * 1440, 0)</f>
        <v>101</v>
      </c>
      <c r="G3" s="1" t="str">
        <f t="shared" ref="G3:G66" si="1">TEXT(B3, "ddd")</f>
        <v>Mon</v>
      </c>
    </row>
    <row r="4" spans="1:8" x14ac:dyDescent="0.3">
      <c r="A4" s="1">
        <v>2749</v>
      </c>
      <c r="B4" s="3">
        <v>45810</v>
      </c>
      <c r="C4" s="1" t="s">
        <v>18</v>
      </c>
      <c r="D4" s="4">
        <v>0.50694444444444442</v>
      </c>
      <c r="E4" s="4">
        <v>0.53888888888888886</v>
      </c>
      <c r="F4" s="1">
        <f t="shared" si="0"/>
        <v>46</v>
      </c>
      <c r="G4" s="1" t="str">
        <f t="shared" si="1"/>
        <v>Mon</v>
      </c>
    </row>
    <row r="5" spans="1:8" x14ac:dyDescent="0.3">
      <c r="A5" s="1">
        <v>2750</v>
      </c>
      <c r="B5" s="3">
        <v>45810</v>
      </c>
      <c r="C5" s="1" t="s">
        <v>19</v>
      </c>
      <c r="D5" s="4">
        <v>0.53888888888888886</v>
      </c>
      <c r="E5" s="4">
        <v>0.54722222222222228</v>
      </c>
      <c r="F5" s="1">
        <f t="shared" si="0"/>
        <v>12</v>
      </c>
      <c r="G5" s="1" t="str">
        <f t="shared" si="1"/>
        <v>Mon</v>
      </c>
    </row>
    <row r="6" spans="1:8" x14ac:dyDescent="0.3">
      <c r="A6" s="1">
        <v>2751</v>
      </c>
      <c r="B6" s="3">
        <v>45810</v>
      </c>
      <c r="C6" s="1" t="s">
        <v>20</v>
      </c>
      <c r="D6" s="4">
        <v>0.55138888888888893</v>
      </c>
      <c r="E6" s="4">
        <v>0.59305555555555556</v>
      </c>
      <c r="F6" s="1">
        <f t="shared" si="0"/>
        <v>60</v>
      </c>
      <c r="G6" s="1" t="str">
        <f t="shared" si="1"/>
        <v>Mon</v>
      </c>
    </row>
    <row r="7" spans="1:8" x14ac:dyDescent="0.3">
      <c r="A7" s="1">
        <v>2752</v>
      </c>
      <c r="B7" s="3">
        <v>45810</v>
      </c>
      <c r="C7" s="1" t="s">
        <v>21</v>
      </c>
      <c r="D7" s="4">
        <v>0.75555555555555554</v>
      </c>
      <c r="E7" s="4">
        <v>0.7993055555555556</v>
      </c>
      <c r="F7" s="1">
        <f t="shared" si="0"/>
        <v>63</v>
      </c>
      <c r="G7" s="1" t="str">
        <f t="shared" si="1"/>
        <v>Mon</v>
      </c>
    </row>
    <row r="8" spans="1:8" x14ac:dyDescent="0.3">
      <c r="A8" s="1">
        <v>2753</v>
      </c>
      <c r="B8" s="3">
        <v>45810</v>
      </c>
      <c r="C8" s="1" t="s">
        <v>22</v>
      </c>
      <c r="D8" s="4">
        <v>0.7993055555555556</v>
      </c>
      <c r="E8" s="4">
        <v>0.88749999999999996</v>
      </c>
      <c r="F8" s="1">
        <f t="shared" si="0"/>
        <v>127</v>
      </c>
      <c r="G8" s="1" t="str">
        <f t="shared" si="1"/>
        <v>Mon</v>
      </c>
    </row>
    <row r="9" spans="1:8" x14ac:dyDescent="0.3">
      <c r="A9" s="1">
        <v>2754</v>
      </c>
      <c r="B9" s="3">
        <v>45810</v>
      </c>
      <c r="C9" s="1" t="s">
        <v>23</v>
      </c>
      <c r="D9" s="4">
        <v>0.88749999999999996</v>
      </c>
      <c r="E9" s="4">
        <v>0.91736111111111107</v>
      </c>
      <c r="F9" s="1">
        <f t="shared" si="0"/>
        <v>43</v>
      </c>
      <c r="G9" s="1" t="str">
        <f t="shared" si="1"/>
        <v>Mon</v>
      </c>
    </row>
    <row r="10" spans="1:8" x14ac:dyDescent="0.3">
      <c r="A10" s="1">
        <v>2755</v>
      </c>
      <c r="B10" s="3">
        <v>45811</v>
      </c>
      <c r="C10" s="1" t="s">
        <v>12</v>
      </c>
      <c r="D10" s="4">
        <v>0.54166666666666663</v>
      </c>
      <c r="E10" s="4">
        <v>0.58333333333333337</v>
      </c>
      <c r="F10" s="1">
        <f t="shared" si="0"/>
        <v>60</v>
      </c>
      <c r="G10" s="1" t="str">
        <f t="shared" si="1"/>
        <v>Tue</v>
      </c>
      <c r="H10">
        <f>SUM(F10:F14)</f>
        <v>277</v>
      </c>
    </row>
    <row r="11" spans="1:8" x14ac:dyDescent="0.3">
      <c r="A11" s="1">
        <v>2756</v>
      </c>
      <c r="B11" s="3">
        <v>45811</v>
      </c>
      <c r="C11" s="1" t="s">
        <v>16</v>
      </c>
      <c r="D11" s="4">
        <v>0.62152777777777779</v>
      </c>
      <c r="E11" s="4">
        <v>0.64236111111111116</v>
      </c>
      <c r="F11" s="1">
        <f t="shared" si="0"/>
        <v>30</v>
      </c>
      <c r="G11" s="1" t="str">
        <f t="shared" si="1"/>
        <v>Tue</v>
      </c>
    </row>
    <row r="12" spans="1:8" x14ac:dyDescent="0.3">
      <c r="A12" s="1">
        <v>2757</v>
      </c>
      <c r="B12" s="3">
        <v>45811</v>
      </c>
      <c r="C12" s="1" t="s">
        <v>24</v>
      </c>
      <c r="D12" s="4">
        <v>0.69444444444444442</v>
      </c>
      <c r="E12" s="4">
        <v>0.71875</v>
      </c>
      <c r="F12" s="1">
        <f t="shared" si="0"/>
        <v>35</v>
      </c>
      <c r="G12" s="1" t="str">
        <f t="shared" si="1"/>
        <v>Tue</v>
      </c>
    </row>
    <row r="13" spans="1:8" x14ac:dyDescent="0.3">
      <c r="A13" s="1">
        <v>2758</v>
      </c>
      <c r="B13" s="3">
        <v>45811</v>
      </c>
      <c r="C13" s="1" t="s">
        <v>25</v>
      </c>
      <c r="D13" s="4">
        <v>0.72152777777777777</v>
      </c>
      <c r="E13" s="4">
        <v>0.76111111111111107</v>
      </c>
      <c r="F13" s="1">
        <f t="shared" si="0"/>
        <v>57</v>
      </c>
      <c r="G13" s="1" t="str">
        <f t="shared" si="1"/>
        <v>Tue</v>
      </c>
    </row>
    <row r="14" spans="1:8" x14ac:dyDescent="0.3">
      <c r="A14" s="1">
        <v>2759</v>
      </c>
      <c r="B14" s="3">
        <v>45811</v>
      </c>
      <c r="C14" s="1" t="s">
        <v>26</v>
      </c>
      <c r="D14" s="4">
        <v>0.82986111111111116</v>
      </c>
      <c r="E14" s="4">
        <v>0.89583333333333337</v>
      </c>
      <c r="F14" s="1">
        <f t="shared" si="0"/>
        <v>95</v>
      </c>
      <c r="G14" s="1" t="str">
        <f t="shared" si="1"/>
        <v>Tue</v>
      </c>
    </row>
    <row r="15" spans="1:8" x14ac:dyDescent="0.3">
      <c r="A15" s="1">
        <v>2760</v>
      </c>
      <c r="B15" s="3">
        <v>45812</v>
      </c>
      <c r="C15" s="1" t="s">
        <v>27</v>
      </c>
      <c r="D15" s="4">
        <v>0.57638888888888884</v>
      </c>
      <c r="E15" s="4">
        <v>0.71527777777777779</v>
      </c>
      <c r="F15" s="1">
        <f t="shared" si="0"/>
        <v>200</v>
      </c>
      <c r="G15" s="1" t="str">
        <f t="shared" si="1"/>
        <v>Wed</v>
      </c>
      <c r="H15">
        <f>SUM(F15)</f>
        <v>200</v>
      </c>
    </row>
    <row r="16" spans="1:8" x14ac:dyDescent="0.3">
      <c r="A16" s="1">
        <v>2761</v>
      </c>
      <c r="B16" s="3">
        <v>45813</v>
      </c>
      <c r="C16" s="1" t="s">
        <v>28</v>
      </c>
      <c r="D16" s="4">
        <v>0.5131944444444444</v>
      </c>
      <c r="E16" s="4">
        <v>0.55625000000000002</v>
      </c>
      <c r="F16" s="1">
        <f t="shared" si="0"/>
        <v>62</v>
      </c>
      <c r="G16" s="1" t="str">
        <f t="shared" si="1"/>
        <v>Thu</v>
      </c>
      <c r="H16">
        <f>SUM(F16:F21)</f>
        <v>360</v>
      </c>
    </row>
    <row r="17" spans="1:8" x14ac:dyDescent="0.3">
      <c r="A17" s="1">
        <v>2762</v>
      </c>
      <c r="B17" s="3">
        <v>45813</v>
      </c>
      <c r="C17" s="1" t="s">
        <v>29</v>
      </c>
      <c r="D17" s="4">
        <v>0.62222222222222223</v>
      </c>
      <c r="E17" s="4">
        <v>0.66249999999999998</v>
      </c>
      <c r="F17" s="1">
        <f t="shared" si="0"/>
        <v>58</v>
      </c>
      <c r="G17" s="1" t="str">
        <f t="shared" si="1"/>
        <v>Thu</v>
      </c>
    </row>
    <row r="18" spans="1:8" x14ac:dyDescent="0.3">
      <c r="A18" s="1">
        <v>2763</v>
      </c>
      <c r="B18" s="3">
        <v>45813</v>
      </c>
      <c r="C18" s="1" t="s">
        <v>30</v>
      </c>
      <c r="D18" s="4">
        <v>0.68402777777777779</v>
      </c>
      <c r="E18" s="4">
        <v>0.70833333333333337</v>
      </c>
      <c r="F18" s="1">
        <f t="shared" si="0"/>
        <v>35</v>
      </c>
      <c r="G18" s="1" t="str">
        <f t="shared" si="1"/>
        <v>Thu</v>
      </c>
    </row>
    <row r="19" spans="1:8" x14ac:dyDescent="0.3">
      <c r="A19" s="1">
        <v>2764</v>
      </c>
      <c r="B19" s="3">
        <v>45813</v>
      </c>
      <c r="C19" s="1" t="s">
        <v>31</v>
      </c>
      <c r="D19" s="4">
        <v>0.70902777777777781</v>
      </c>
      <c r="E19" s="4">
        <v>0.77708333333333335</v>
      </c>
      <c r="F19" s="1">
        <f t="shared" si="0"/>
        <v>98</v>
      </c>
      <c r="G19" s="1" t="str">
        <f t="shared" si="1"/>
        <v>Thu</v>
      </c>
    </row>
    <row r="20" spans="1:8" x14ac:dyDescent="0.3">
      <c r="A20" s="1">
        <v>2765</v>
      </c>
      <c r="B20" s="3">
        <v>45813</v>
      </c>
      <c r="C20" s="1" t="s">
        <v>32</v>
      </c>
      <c r="D20" s="4">
        <v>0.87916666666666665</v>
      </c>
      <c r="E20" s="4">
        <v>0.93125000000000002</v>
      </c>
      <c r="F20" s="1">
        <f t="shared" si="0"/>
        <v>75</v>
      </c>
      <c r="G20" s="1" t="str">
        <f t="shared" si="1"/>
        <v>Thu</v>
      </c>
    </row>
    <row r="21" spans="1:8" x14ac:dyDescent="0.3">
      <c r="A21" s="1">
        <v>2766</v>
      </c>
      <c r="B21" s="3">
        <v>45813</v>
      </c>
      <c r="C21" s="1" t="s">
        <v>33</v>
      </c>
      <c r="D21" s="4">
        <v>0.93680555555555556</v>
      </c>
      <c r="E21" s="4">
        <v>0.95902777777777781</v>
      </c>
      <c r="F21" s="1">
        <f t="shared" si="0"/>
        <v>32</v>
      </c>
      <c r="G21" s="1" t="str">
        <f t="shared" si="1"/>
        <v>Thu</v>
      </c>
    </row>
    <row r="22" spans="1:8" x14ac:dyDescent="0.3">
      <c r="A22" s="1">
        <v>2767</v>
      </c>
      <c r="B22" s="3">
        <v>45814</v>
      </c>
      <c r="C22" s="1" t="s">
        <v>34</v>
      </c>
      <c r="D22" s="4">
        <v>0.49861111111111112</v>
      </c>
      <c r="E22" s="4">
        <v>0.54236111111111107</v>
      </c>
      <c r="F22" s="1">
        <f t="shared" si="0"/>
        <v>63</v>
      </c>
      <c r="G22" s="1" t="str">
        <f t="shared" si="1"/>
        <v>Fri</v>
      </c>
      <c r="H22">
        <f>SUM(F22:F27)</f>
        <v>284</v>
      </c>
    </row>
    <row r="23" spans="1:8" x14ac:dyDescent="0.3">
      <c r="A23" s="1">
        <v>2768</v>
      </c>
      <c r="B23" s="3">
        <v>45814</v>
      </c>
      <c r="C23" s="1" t="s">
        <v>35</v>
      </c>
      <c r="D23" s="4">
        <v>0.5541666666666667</v>
      </c>
      <c r="E23" s="4">
        <v>0.58402777777777781</v>
      </c>
      <c r="F23" s="1">
        <f t="shared" si="0"/>
        <v>43</v>
      </c>
      <c r="G23" s="1" t="str">
        <f t="shared" si="1"/>
        <v>Fri</v>
      </c>
    </row>
    <row r="24" spans="1:8" x14ac:dyDescent="0.3">
      <c r="A24" s="1">
        <v>2769</v>
      </c>
      <c r="B24" s="3">
        <v>45814</v>
      </c>
      <c r="C24" s="1" t="s">
        <v>36</v>
      </c>
      <c r="D24" s="4">
        <v>0.59027777777777779</v>
      </c>
      <c r="E24" s="4">
        <v>0.60138888888888886</v>
      </c>
      <c r="F24" s="1">
        <f t="shared" si="0"/>
        <v>16</v>
      </c>
      <c r="G24" s="1" t="str">
        <f t="shared" si="1"/>
        <v>Fri</v>
      </c>
    </row>
    <row r="25" spans="1:8" x14ac:dyDescent="0.3">
      <c r="A25" s="1">
        <v>2770</v>
      </c>
      <c r="B25" s="3">
        <v>45814</v>
      </c>
      <c r="C25" s="1" t="s">
        <v>37</v>
      </c>
      <c r="D25" s="4">
        <v>0.60347222222222219</v>
      </c>
      <c r="E25" s="4">
        <v>0.65347222222222223</v>
      </c>
      <c r="F25" s="1">
        <f t="shared" si="0"/>
        <v>72</v>
      </c>
      <c r="G25" s="1" t="str">
        <f t="shared" si="1"/>
        <v>Fri</v>
      </c>
    </row>
    <row r="26" spans="1:8" x14ac:dyDescent="0.3">
      <c r="A26" s="1">
        <v>2771</v>
      </c>
      <c r="B26" s="3">
        <v>45814</v>
      </c>
      <c r="C26" s="1" t="s">
        <v>10</v>
      </c>
      <c r="D26" s="4">
        <v>0.65555555555555556</v>
      </c>
      <c r="E26" s="4">
        <v>0.69930555555555551</v>
      </c>
      <c r="F26" s="1">
        <f t="shared" si="0"/>
        <v>63</v>
      </c>
      <c r="G26" s="1" t="str">
        <f t="shared" si="1"/>
        <v>Fri</v>
      </c>
    </row>
    <row r="27" spans="1:8" x14ac:dyDescent="0.3">
      <c r="A27" s="1">
        <v>2772</v>
      </c>
      <c r="B27" s="3">
        <v>45814</v>
      </c>
      <c r="C27" s="1" t="s">
        <v>5</v>
      </c>
      <c r="D27" s="4">
        <v>0.90694444444444444</v>
      </c>
      <c r="E27" s="4">
        <v>0.92569444444444449</v>
      </c>
      <c r="F27" s="1">
        <f t="shared" si="0"/>
        <v>27</v>
      </c>
      <c r="G27" s="1" t="str">
        <f t="shared" si="1"/>
        <v>Fri</v>
      </c>
    </row>
    <row r="28" spans="1:8" x14ac:dyDescent="0.3">
      <c r="A28" s="1">
        <v>2773</v>
      </c>
      <c r="B28" s="3">
        <v>45815</v>
      </c>
      <c r="C28" s="1" t="s">
        <v>38</v>
      </c>
      <c r="D28" s="4">
        <v>0.38472222222222224</v>
      </c>
      <c r="E28" s="4">
        <v>0.44513888888888886</v>
      </c>
      <c r="F28" s="1">
        <f t="shared" si="0"/>
        <v>87</v>
      </c>
      <c r="G28" s="1" t="str">
        <f t="shared" si="1"/>
        <v>Sat</v>
      </c>
      <c r="H28">
        <f>SUM(F28:F35)</f>
        <v>461</v>
      </c>
    </row>
    <row r="29" spans="1:8" x14ac:dyDescent="0.3">
      <c r="A29" s="1">
        <v>2774</v>
      </c>
      <c r="B29" s="3">
        <v>45815</v>
      </c>
      <c r="C29" s="1" t="s">
        <v>39</v>
      </c>
      <c r="D29" s="4">
        <v>0.44513888888888886</v>
      </c>
      <c r="E29" s="4">
        <v>0.46597222222222223</v>
      </c>
      <c r="F29" s="1">
        <f t="shared" si="0"/>
        <v>30</v>
      </c>
      <c r="G29" s="1" t="str">
        <f t="shared" si="1"/>
        <v>Sat</v>
      </c>
    </row>
    <row r="30" spans="1:8" x14ac:dyDescent="0.3">
      <c r="A30" s="1">
        <v>2775</v>
      </c>
      <c r="B30" s="3">
        <v>45815</v>
      </c>
      <c r="C30" s="1" t="s">
        <v>40</v>
      </c>
      <c r="D30" s="4">
        <v>0.52638888888888891</v>
      </c>
      <c r="E30" s="4">
        <v>0.63749999999999996</v>
      </c>
      <c r="F30" s="1">
        <f t="shared" si="0"/>
        <v>160</v>
      </c>
      <c r="G30" s="1" t="str">
        <f t="shared" si="1"/>
        <v>Sat</v>
      </c>
    </row>
    <row r="31" spans="1:8" x14ac:dyDescent="0.3">
      <c r="A31" s="1">
        <v>2776</v>
      </c>
      <c r="B31" s="3">
        <v>45815</v>
      </c>
      <c r="C31" s="1" t="s">
        <v>41</v>
      </c>
      <c r="D31" s="4">
        <v>0.7416666666666667</v>
      </c>
      <c r="E31" s="4">
        <v>0.74513888888888891</v>
      </c>
      <c r="F31" s="1">
        <f t="shared" si="0"/>
        <v>5</v>
      </c>
      <c r="G31" s="1" t="str">
        <f t="shared" si="1"/>
        <v>Sat</v>
      </c>
    </row>
    <row r="32" spans="1:8" x14ac:dyDescent="0.3">
      <c r="A32" s="1">
        <v>2777</v>
      </c>
      <c r="B32" s="3">
        <v>45815</v>
      </c>
      <c r="C32" s="1" t="s">
        <v>6</v>
      </c>
      <c r="D32" s="4">
        <v>0.77430555555555558</v>
      </c>
      <c r="E32" s="4">
        <v>0.78541666666666665</v>
      </c>
      <c r="F32" s="1">
        <f t="shared" si="0"/>
        <v>16</v>
      </c>
      <c r="G32" s="1" t="str">
        <f t="shared" si="1"/>
        <v>Sat</v>
      </c>
    </row>
    <row r="33" spans="1:8" x14ac:dyDescent="0.3">
      <c r="A33" s="1">
        <v>2778</v>
      </c>
      <c r="B33" s="3">
        <v>45815</v>
      </c>
      <c r="C33" s="1" t="s">
        <v>41</v>
      </c>
      <c r="D33" s="4">
        <v>0.78611111111111109</v>
      </c>
      <c r="E33" s="4">
        <v>0.84722222222222221</v>
      </c>
      <c r="F33" s="1">
        <f t="shared" si="0"/>
        <v>88</v>
      </c>
      <c r="G33" s="1" t="str">
        <f t="shared" si="1"/>
        <v>Sat</v>
      </c>
    </row>
    <row r="34" spans="1:8" x14ac:dyDescent="0.3">
      <c r="A34" s="1">
        <v>2779</v>
      </c>
      <c r="B34" s="3">
        <v>45815</v>
      </c>
      <c r="C34" s="1" t="s">
        <v>42</v>
      </c>
      <c r="D34" s="4">
        <v>0.84930555555555554</v>
      </c>
      <c r="E34" s="4">
        <v>0.87777777777777777</v>
      </c>
      <c r="F34" s="1">
        <f t="shared" si="0"/>
        <v>41</v>
      </c>
      <c r="G34" s="1" t="str">
        <f t="shared" si="1"/>
        <v>Sat</v>
      </c>
    </row>
    <row r="35" spans="1:8" x14ac:dyDescent="0.3">
      <c r="A35" s="1">
        <v>2780</v>
      </c>
      <c r="B35" s="3">
        <v>45815</v>
      </c>
      <c r="C35" s="1" t="s">
        <v>43</v>
      </c>
      <c r="D35" s="4">
        <v>0.97569444444444442</v>
      </c>
      <c r="E35" s="4">
        <v>0.99930555555555556</v>
      </c>
      <c r="F35" s="1">
        <f t="shared" si="0"/>
        <v>34</v>
      </c>
      <c r="G35" s="1" t="str">
        <f t="shared" si="1"/>
        <v>Sat</v>
      </c>
    </row>
    <row r="36" spans="1:8" x14ac:dyDescent="0.3">
      <c r="A36" s="1">
        <v>2781</v>
      </c>
      <c r="B36" s="3">
        <v>45816</v>
      </c>
      <c r="C36" s="1" t="s">
        <v>44</v>
      </c>
      <c r="D36" s="4">
        <v>0</v>
      </c>
      <c r="E36" s="4">
        <v>6.9444444444444441E-3</v>
      </c>
      <c r="F36" s="1">
        <f t="shared" si="0"/>
        <v>10</v>
      </c>
      <c r="G36" s="1" t="str">
        <f t="shared" si="1"/>
        <v>Sun</v>
      </c>
      <c r="H36">
        <f>SUM(F36:F46)</f>
        <v>401</v>
      </c>
    </row>
    <row r="37" spans="1:8" x14ac:dyDescent="0.3">
      <c r="A37" s="1">
        <v>2782</v>
      </c>
      <c r="B37" s="3">
        <v>45816</v>
      </c>
      <c r="C37" s="1" t="s">
        <v>45</v>
      </c>
      <c r="D37" s="4">
        <v>0.45</v>
      </c>
      <c r="E37" s="4">
        <v>0.47222222222222221</v>
      </c>
      <c r="F37" s="1">
        <f t="shared" si="0"/>
        <v>32</v>
      </c>
      <c r="G37" s="1" t="str">
        <f t="shared" si="1"/>
        <v>Sun</v>
      </c>
    </row>
    <row r="38" spans="1:8" x14ac:dyDescent="0.3">
      <c r="A38" s="1">
        <v>2783</v>
      </c>
      <c r="B38" s="3">
        <v>45816</v>
      </c>
      <c r="C38" s="1" t="s">
        <v>46</v>
      </c>
      <c r="D38" s="4">
        <v>0.51944444444444449</v>
      </c>
      <c r="E38" s="4">
        <v>0.58263888888888893</v>
      </c>
      <c r="F38" s="1">
        <f t="shared" si="0"/>
        <v>91</v>
      </c>
      <c r="G38" s="1" t="str">
        <f t="shared" si="1"/>
        <v>Sun</v>
      </c>
    </row>
    <row r="39" spans="1:8" x14ac:dyDescent="0.3">
      <c r="A39" s="1">
        <v>2784</v>
      </c>
      <c r="B39" s="3">
        <v>45816</v>
      </c>
      <c r="C39" s="1" t="s">
        <v>47</v>
      </c>
      <c r="D39" s="4">
        <v>0.59513888888888888</v>
      </c>
      <c r="E39" s="4">
        <v>0.60138888888888886</v>
      </c>
      <c r="F39" s="1">
        <f t="shared" si="0"/>
        <v>9</v>
      </c>
      <c r="G39" s="1" t="str">
        <f t="shared" si="1"/>
        <v>Sun</v>
      </c>
    </row>
    <row r="40" spans="1:8" x14ac:dyDescent="0.3">
      <c r="A40" s="1">
        <v>2785</v>
      </c>
      <c r="B40" s="3">
        <v>45816</v>
      </c>
      <c r="C40" s="1" t="s">
        <v>10</v>
      </c>
      <c r="D40" s="4">
        <v>0.60624999999999996</v>
      </c>
      <c r="E40" s="4">
        <v>0.65208333333333335</v>
      </c>
      <c r="F40" s="1">
        <f t="shared" si="0"/>
        <v>66</v>
      </c>
      <c r="G40" s="1" t="str">
        <f t="shared" si="1"/>
        <v>Sun</v>
      </c>
    </row>
    <row r="41" spans="1:8" x14ac:dyDescent="0.3">
      <c r="A41" s="1">
        <v>2786</v>
      </c>
      <c r="B41" s="3">
        <v>45816</v>
      </c>
      <c r="C41" s="1" t="s">
        <v>48</v>
      </c>
      <c r="D41" s="4">
        <v>0.66249999999999998</v>
      </c>
      <c r="E41" s="4">
        <v>0.6791666666666667</v>
      </c>
      <c r="F41" s="1">
        <f t="shared" si="0"/>
        <v>24</v>
      </c>
      <c r="G41" s="1" t="str">
        <f t="shared" si="1"/>
        <v>Sun</v>
      </c>
    </row>
    <row r="42" spans="1:8" x14ac:dyDescent="0.3">
      <c r="A42" s="1">
        <v>2787</v>
      </c>
      <c r="B42" s="3">
        <v>45816</v>
      </c>
      <c r="C42" s="1" t="s">
        <v>49</v>
      </c>
      <c r="D42" s="4">
        <v>0.6791666666666667</v>
      </c>
      <c r="E42" s="4">
        <v>0.71666666666666667</v>
      </c>
      <c r="F42" s="1">
        <f t="shared" si="0"/>
        <v>54</v>
      </c>
      <c r="G42" s="1" t="str">
        <f t="shared" si="1"/>
        <v>Sun</v>
      </c>
    </row>
    <row r="43" spans="1:8" x14ac:dyDescent="0.3">
      <c r="A43" s="1">
        <v>2788</v>
      </c>
      <c r="B43" s="3">
        <v>45816</v>
      </c>
      <c r="C43" s="1" t="s">
        <v>11</v>
      </c>
      <c r="D43" s="4">
        <v>0.75972222222222219</v>
      </c>
      <c r="E43" s="4">
        <v>0.77708333333333335</v>
      </c>
      <c r="F43" s="1">
        <f t="shared" si="0"/>
        <v>25</v>
      </c>
      <c r="G43" s="1" t="str">
        <f t="shared" si="1"/>
        <v>Sun</v>
      </c>
    </row>
    <row r="44" spans="1:8" x14ac:dyDescent="0.3">
      <c r="A44" s="1">
        <v>2789</v>
      </c>
      <c r="B44" s="3">
        <v>45816</v>
      </c>
      <c r="C44" s="1" t="s">
        <v>50</v>
      </c>
      <c r="D44" s="4">
        <v>0.79166666666666663</v>
      </c>
      <c r="E44" s="4">
        <v>0.80902777777777779</v>
      </c>
      <c r="F44" s="1">
        <f t="shared" si="0"/>
        <v>25</v>
      </c>
      <c r="G44" s="1" t="str">
        <f t="shared" si="1"/>
        <v>Sun</v>
      </c>
    </row>
    <row r="45" spans="1:8" x14ac:dyDescent="0.3">
      <c r="A45" s="1">
        <v>2790</v>
      </c>
      <c r="B45" s="3">
        <v>45816</v>
      </c>
      <c r="C45" s="1" t="s">
        <v>51</v>
      </c>
      <c r="D45" s="4">
        <v>0.90069444444444446</v>
      </c>
      <c r="E45" s="4">
        <v>0.9375</v>
      </c>
      <c r="F45" s="1">
        <f t="shared" si="0"/>
        <v>53</v>
      </c>
      <c r="G45" s="1" t="str">
        <f t="shared" si="1"/>
        <v>Sun</v>
      </c>
    </row>
    <row r="46" spans="1:8" x14ac:dyDescent="0.3">
      <c r="A46" s="1">
        <v>2791</v>
      </c>
      <c r="B46" s="3">
        <v>45816</v>
      </c>
      <c r="C46" s="1" t="s">
        <v>14</v>
      </c>
      <c r="D46" s="4">
        <v>0.89166666666666672</v>
      </c>
      <c r="E46" s="4">
        <v>0.9</v>
      </c>
      <c r="F46" s="1">
        <f t="shared" si="0"/>
        <v>12</v>
      </c>
      <c r="G46" s="1" t="str">
        <f t="shared" si="1"/>
        <v>Sun</v>
      </c>
    </row>
    <row r="47" spans="1:8" x14ac:dyDescent="0.3">
      <c r="A47" s="5">
        <v>2792</v>
      </c>
      <c r="B47" s="6">
        <v>45817</v>
      </c>
      <c r="C47" s="5" t="s">
        <v>5</v>
      </c>
      <c r="D47" s="7">
        <v>0.44513888888888886</v>
      </c>
      <c r="E47" s="7">
        <v>0.45902777777777776</v>
      </c>
      <c r="F47" s="5">
        <f t="shared" si="0"/>
        <v>20</v>
      </c>
      <c r="G47" s="5" t="str">
        <f t="shared" si="1"/>
        <v>Mon</v>
      </c>
      <c r="H47">
        <f>SUM(F47:F54)</f>
        <v>456</v>
      </c>
    </row>
    <row r="48" spans="1:8" x14ac:dyDescent="0.3">
      <c r="A48" s="5">
        <v>2793</v>
      </c>
      <c r="B48" s="6">
        <v>45817</v>
      </c>
      <c r="C48" s="5" t="s">
        <v>52</v>
      </c>
      <c r="D48" s="7">
        <v>0.39305555555555555</v>
      </c>
      <c r="E48" s="7">
        <v>0.41944444444444445</v>
      </c>
      <c r="F48" s="5">
        <f t="shared" si="0"/>
        <v>38</v>
      </c>
      <c r="G48" s="5" t="str">
        <f t="shared" si="1"/>
        <v>Mon</v>
      </c>
    </row>
    <row r="49" spans="1:8" x14ac:dyDescent="0.3">
      <c r="A49" s="5">
        <v>2794</v>
      </c>
      <c r="B49" s="6">
        <v>45817</v>
      </c>
      <c r="C49" s="5" t="s">
        <v>53</v>
      </c>
      <c r="D49" s="7">
        <v>0.47916666666666669</v>
      </c>
      <c r="E49" s="7">
        <v>0.52152777777777781</v>
      </c>
      <c r="F49" s="5">
        <f t="shared" si="0"/>
        <v>61</v>
      </c>
      <c r="G49" s="5" t="str">
        <f t="shared" si="1"/>
        <v>Mon</v>
      </c>
    </row>
    <row r="50" spans="1:8" x14ac:dyDescent="0.3">
      <c r="A50" s="5">
        <v>2795</v>
      </c>
      <c r="B50" s="6">
        <v>45817</v>
      </c>
      <c r="C50" s="5" t="s">
        <v>12</v>
      </c>
      <c r="D50" s="7">
        <v>0.53819444444444442</v>
      </c>
      <c r="E50" s="7">
        <v>0.58263888888888893</v>
      </c>
      <c r="F50" s="5">
        <f t="shared" si="0"/>
        <v>64</v>
      </c>
      <c r="G50" s="5" t="str">
        <f t="shared" si="1"/>
        <v>Mon</v>
      </c>
    </row>
    <row r="51" spans="1:8" x14ac:dyDescent="0.3">
      <c r="A51" s="5">
        <v>2796</v>
      </c>
      <c r="B51" s="6">
        <v>45817</v>
      </c>
      <c r="C51" s="5" t="s">
        <v>54</v>
      </c>
      <c r="D51" s="7">
        <v>0.6875</v>
      </c>
      <c r="E51" s="7">
        <v>0.75902777777777775</v>
      </c>
      <c r="F51" s="5">
        <f t="shared" si="0"/>
        <v>103</v>
      </c>
      <c r="G51" s="5" t="str">
        <f t="shared" si="1"/>
        <v>Mon</v>
      </c>
    </row>
    <row r="52" spans="1:8" x14ac:dyDescent="0.3">
      <c r="A52" s="5">
        <v>2797</v>
      </c>
      <c r="B52" s="6">
        <v>45817</v>
      </c>
      <c r="C52" s="5" t="s">
        <v>22</v>
      </c>
      <c r="D52" s="7">
        <v>0.83958333333333335</v>
      </c>
      <c r="E52" s="7">
        <v>0.86319444444444449</v>
      </c>
      <c r="F52" s="5">
        <f t="shared" si="0"/>
        <v>34</v>
      </c>
      <c r="G52" s="5" t="str">
        <f t="shared" si="1"/>
        <v>Mon</v>
      </c>
    </row>
    <row r="53" spans="1:8" x14ac:dyDescent="0.3">
      <c r="A53" s="5">
        <v>2798</v>
      </c>
      <c r="B53" s="6">
        <v>45817</v>
      </c>
      <c r="C53" s="5" t="s">
        <v>55</v>
      </c>
      <c r="D53" s="7">
        <v>0.86388888888888893</v>
      </c>
      <c r="E53" s="7">
        <v>0.9291666666666667</v>
      </c>
      <c r="F53" s="5">
        <f t="shared" si="0"/>
        <v>94</v>
      </c>
      <c r="G53" s="5" t="str">
        <f t="shared" si="1"/>
        <v>Mon</v>
      </c>
    </row>
    <row r="54" spans="1:8" x14ac:dyDescent="0.3">
      <c r="A54" s="5">
        <v>2799</v>
      </c>
      <c r="B54" s="6">
        <v>45817</v>
      </c>
      <c r="C54" s="5" t="s">
        <v>56</v>
      </c>
      <c r="D54" s="7">
        <v>0.15555555555555556</v>
      </c>
      <c r="E54" s="7">
        <v>0.18472222222222223</v>
      </c>
      <c r="F54" s="5">
        <f t="shared" si="0"/>
        <v>42</v>
      </c>
      <c r="G54" s="5" t="str">
        <f t="shared" si="1"/>
        <v>Mon</v>
      </c>
    </row>
    <row r="55" spans="1:8" x14ac:dyDescent="0.3">
      <c r="A55" s="5">
        <v>2800</v>
      </c>
      <c r="B55" s="6">
        <v>45818</v>
      </c>
      <c r="C55" s="5" t="s">
        <v>10</v>
      </c>
      <c r="D55" s="7">
        <v>0.66111111111111109</v>
      </c>
      <c r="E55" s="7">
        <v>0.70347222222222228</v>
      </c>
      <c r="F55" s="5">
        <f t="shared" si="0"/>
        <v>61</v>
      </c>
      <c r="G55" s="5" t="str">
        <f t="shared" si="1"/>
        <v>Tue</v>
      </c>
      <c r="H55">
        <f>SUM(F55:F56)</f>
        <v>146</v>
      </c>
    </row>
    <row r="56" spans="1:8" x14ac:dyDescent="0.3">
      <c r="A56" s="5">
        <v>2801</v>
      </c>
      <c r="B56" s="6">
        <v>45818</v>
      </c>
      <c r="C56" s="5" t="s">
        <v>57</v>
      </c>
      <c r="D56" s="7">
        <v>0.78888888888888886</v>
      </c>
      <c r="E56" s="7">
        <v>0.84791666666666665</v>
      </c>
      <c r="F56" s="5">
        <f t="shared" si="0"/>
        <v>85</v>
      </c>
      <c r="G56" s="5" t="str">
        <f t="shared" si="1"/>
        <v>Tue</v>
      </c>
    </row>
    <row r="57" spans="1:8" x14ac:dyDescent="0.3">
      <c r="A57" s="5">
        <v>2802</v>
      </c>
      <c r="B57" s="6">
        <v>45819</v>
      </c>
      <c r="C57" s="5" t="s">
        <v>5</v>
      </c>
      <c r="D57" s="7">
        <v>0.43680555555555556</v>
      </c>
      <c r="E57" s="7">
        <v>0.44305555555555554</v>
      </c>
      <c r="F57" s="5">
        <f t="shared" si="0"/>
        <v>9</v>
      </c>
      <c r="G57" s="5" t="str">
        <f t="shared" si="1"/>
        <v>Wed</v>
      </c>
      <c r="H57">
        <f>SUM(F57:F66)</f>
        <v>626</v>
      </c>
    </row>
    <row r="58" spans="1:8" x14ac:dyDescent="0.3">
      <c r="A58" s="5">
        <v>2803</v>
      </c>
      <c r="B58" s="6">
        <v>45819</v>
      </c>
      <c r="C58" s="5" t="s">
        <v>58</v>
      </c>
      <c r="D58" s="7">
        <v>0.44444444444444442</v>
      </c>
      <c r="E58" s="7">
        <v>0.5083333333333333</v>
      </c>
      <c r="F58" s="5">
        <f t="shared" si="0"/>
        <v>92</v>
      </c>
      <c r="G58" s="5" t="str">
        <f t="shared" si="1"/>
        <v>Wed</v>
      </c>
    </row>
    <row r="59" spans="1:8" x14ac:dyDescent="0.3">
      <c r="A59" s="5">
        <v>2804</v>
      </c>
      <c r="B59" s="6">
        <v>45819</v>
      </c>
      <c r="C59" s="5" t="s">
        <v>59</v>
      </c>
      <c r="D59" s="7">
        <v>0.51249999999999996</v>
      </c>
      <c r="E59" s="7">
        <v>0.59930555555555554</v>
      </c>
      <c r="F59" s="5">
        <f t="shared" si="0"/>
        <v>125</v>
      </c>
      <c r="G59" s="5" t="str">
        <f t="shared" si="1"/>
        <v>Wed</v>
      </c>
    </row>
    <row r="60" spans="1:8" x14ac:dyDescent="0.3">
      <c r="A60" s="5">
        <v>2805</v>
      </c>
      <c r="B60" s="6">
        <v>45819</v>
      </c>
      <c r="C60" s="5" t="s">
        <v>60</v>
      </c>
      <c r="D60" s="7">
        <v>0.62847222222222221</v>
      </c>
      <c r="E60" s="7">
        <v>0.69791666666666663</v>
      </c>
      <c r="F60" s="5">
        <f t="shared" si="0"/>
        <v>100</v>
      </c>
      <c r="G60" s="5" t="str">
        <f t="shared" si="1"/>
        <v>Wed</v>
      </c>
    </row>
    <row r="61" spans="1:8" x14ac:dyDescent="0.3">
      <c r="A61" s="5">
        <v>2806</v>
      </c>
      <c r="B61" s="6">
        <v>45819</v>
      </c>
      <c r="C61" s="5" t="s">
        <v>61</v>
      </c>
      <c r="D61" s="7">
        <v>0.70208333333333328</v>
      </c>
      <c r="E61" s="7">
        <v>0.75</v>
      </c>
      <c r="F61" s="5">
        <f t="shared" si="0"/>
        <v>69</v>
      </c>
      <c r="G61" s="5" t="str">
        <f t="shared" si="1"/>
        <v>Wed</v>
      </c>
    </row>
    <row r="62" spans="1:8" x14ac:dyDescent="0.3">
      <c r="A62" s="5">
        <v>2807</v>
      </c>
      <c r="B62" s="6">
        <v>45819</v>
      </c>
      <c r="C62" s="5" t="s">
        <v>62</v>
      </c>
      <c r="D62" s="7">
        <v>0.75347222222222221</v>
      </c>
      <c r="E62" s="7">
        <v>0.76944444444444449</v>
      </c>
      <c r="F62" s="5">
        <f t="shared" si="0"/>
        <v>23</v>
      </c>
      <c r="G62" s="5" t="str">
        <f t="shared" si="1"/>
        <v>Wed</v>
      </c>
    </row>
    <row r="63" spans="1:8" x14ac:dyDescent="0.3">
      <c r="A63" s="5">
        <v>2808</v>
      </c>
      <c r="B63" s="6">
        <v>45819</v>
      </c>
      <c r="C63" s="5" t="s">
        <v>63</v>
      </c>
      <c r="D63" s="7">
        <v>0.79861111111111116</v>
      </c>
      <c r="E63" s="7">
        <v>0.83680555555555558</v>
      </c>
      <c r="F63" s="5">
        <f t="shared" si="0"/>
        <v>55</v>
      </c>
      <c r="G63" s="5" t="str">
        <f t="shared" si="1"/>
        <v>Wed</v>
      </c>
    </row>
    <row r="64" spans="1:8" x14ac:dyDescent="0.3">
      <c r="A64" s="5">
        <v>2809</v>
      </c>
      <c r="B64" s="6">
        <v>45819</v>
      </c>
      <c r="C64" s="5" t="s">
        <v>9</v>
      </c>
      <c r="D64" s="7">
        <v>0.83680555555555558</v>
      </c>
      <c r="E64" s="7">
        <v>0.85277777777777775</v>
      </c>
      <c r="F64" s="5">
        <f t="shared" si="0"/>
        <v>23</v>
      </c>
      <c r="G64" s="5" t="str">
        <f t="shared" si="1"/>
        <v>Wed</v>
      </c>
    </row>
    <row r="65" spans="1:8" x14ac:dyDescent="0.3">
      <c r="A65" s="5">
        <v>2810</v>
      </c>
      <c r="B65" s="6">
        <v>45819</v>
      </c>
      <c r="C65" s="5" t="s">
        <v>64</v>
      </c>
      <c r="D65" s="7">
        <v>0.85624999999999996</v>
      </c>
      <c r="E65" s="7">
        <v>0.91319444444444442</v>
      </c>
      <c r="F65" s="5">
        <f t="shared" si="0"/>
        <v>82</v>
      </c>
      <c r="G65" s="5" t="str">
        <f t="shared" si="1"/>
        <v>Wed</v>
      </c>
    </row>
    <row r="66" spans="1:8" x14ac:dyDescent="0.3">
      <c r="A66" s="5">
        <v>2811</v>
      </c>
      <c r="B66" s="6">
        <v>45819</v>
      </c>
      <c r="C66" s="5" t="s">
        <v>65</v>
      </c>
      <c r="D66" s="7">
        <v>0.91319444444444442</v>
      </c>
      <c r="E66" s="7">
        <v>0.94652777777777775</v>
      </c>
      <c r="F66" s="5">
        <f t="shared" si="0"/>
        <v>48</v>
      </c>
      <c r="G66" s="5" t="str">
        <f t="shared" si="1"/>
        <v>Wed</v>
      </c>
    </row>
    <row r="67" spans="1:8" x14ac:dyDescent="0.3">
      <c r="A67" s="5">
        <v>2812</v>
      </c>
      <c r="B67" s="6">
        <v>45820</v>
      </c>
      <c r="C67" s="5" t="s">
        <v>66</v>
      </c>
      <c r="D67" s="7">
        <v>0.30902777777777779</v>
      </c>
      <c r="E67" s="7">
        <v>0.33333333333333331</v>
      </c>
      <c r="F67" s="5">
        <f t="shared" ref="F67:F130" si="2">ROUND(MOD(E67 - D67, 1) * 1440, 0)</f>
        <v>35</v>
      </c>
      <c r="G67" s="5" t="str">
        <f t="shared" ref="G67:G130" si="3">TEXT(B67, "ddd")</f>
        <v>Thu</v>
      </c>
      <c r="H67">
        <f>SUM(F67:F69)</f>
        <v>288</v>
      </c>
    </row>
    <row r="68" spans="1:8" x14ac:dyDescent="0.3">
      <c r="A68" s="5">
        <v>2813</v>
      </c>
      <c r="B68" s="6">
        <v>45820</v>
      </c>
      <c r="C68" s="5" t="s">
        <v>67</v>
      </c>
      <c r="D68" s="7">
        <v>0.4777777777777778</v>
      </c>
      <c r="E68" s="7">
        <v>0.61111111111111116</v>
      </c>
      <c r="F68" s="5">
        <f t="shared" si="2"/>
        <v>192</v>
      </c>
      <c r="G68" s="5" t="str">
        <f t="shared" si="3"/>
        <v>Thu</v>
      </c>
    </row>
    <row r="69" spans="1:8" x14ac:dyDescent="0.3">
      <c r="A69" s="5">
        <v>2814</v>
      </c>
      <c r="B69" s="6">
        <v>45820</v>
      </c>
      <c r="C69" s="5" t="s">
        <v>10</v>
      </c>
      <c r="D69" s="7">
        <v>0.67847222222222225</v>
      </c>
      <c r="E69" s="7">
        <v>0.72083333333333333</v>
      </c>
      <c r="F69" s="5">
        <f t="shared" si="2"/>
        <v>61</v>
      </c>
      <c r="G69" s="5" t="str">
        <f t="shared" si="3"/>
        <v>Thu</v>
      </c>
    </row>
    <row r="70" spans="1:8" x14ac:dyDescent="0.3">
      <c r="A70" s="5">
        <v>2815</v>
      </c>
      <c r="B70" s="6">
        <v>45821</v>
      </c>
      <c r="C70" s="5" t="s">
        <v>68</v>
      </c>
      <c r="D70" s="7">
        <v>0.42777777777777776</v>
      </c>
      <c r="E70" s="7">
        <v>0.44374999999999998</v>
      </c>
      <c r="F70" s="5">
        <f t="shared" si="2"/>
        <v>23</v>
      </c>
      <c r="G70" s="5" t="str">
        <f t="shared" si="3"/>
        <v>Fri</v>
      </c>
      <c r="H70">
        <f>SUM(F70:F75)</f>
        <v>439</v>
      </c>
    </row>
    <row r="71" spans="1:8" x14ac:dyDescent="0.3">
      <c r="A71" s="5">
        <v>2816</v>
      </c>
      <c r="B71" s="6">
        <v>45821</v>
      </c>
      <c r="C71" s="5" t="s">
        <v>69</v>
      </c>
      <c r="D71" s="7">
        <v>0.44583333333333336</v>
      </c>
      <c r="E71" s="7">
        <v>0.49652777777777779</v>
      </c>
      <c r="F71" s="5">
        <f t="shared" si="2"/>
        <v>73</v>
      </c>
      <c r="G71" s="5" t="str">
        <f t="shared" si="3"/>
        <v>Fri</v>
      </c>
    </row>
    <row r="72" spans="1:8" x14ac:dyDescent="0.3">
      <c r="A72" s="5">
        <v>2817</v>
      </c>
      <c r="B72" s="6">
        <v>45821</v>
      </c>
      <c r="C72" s="5" t="s">
        <v>70</v>
      </c>
      <c r="D72" s="7">
        <v>0.3125</v>
      </c>
      <c r="E72" s="7">
        <v>0.39583333333333331</v>
      </c>
      <c r="F72" s="5">
        <f t="shared" si="2"/>
        <v>120</v>
      </c>
      <c r="G72" s="5" t="str">
        <f t="shared" si="3"/>
        <v>Fri</v>
      </c>
    </row>
    <row r="73" spans="1:8" x14ac:dyDescent="0.3">
      <c r="A73" s="5">
        <v>2818</v>
      </c>
      <c r="B73" s="6">
        <v>45821</v>
      </c>
      <c r="C73" s="5" t="s">
        <v>71</v>
      </c>
      <c r="D73" s="7">
        <v>0.50486111111111109</v>
      </c>
      <c r="E73" s="7">
        <v>0.58750000000000002</v>
      </c>
      <c r="F73" s="5">
        <f t="shared" si="2"/>
        <v>119</v>
      </c>
      <c r="G73" s="5" t="str">
        <f t="shared" si="3"/>
        <v>Fri</v>
      </c>
    </row>
    <row r="74" spans="1:8" x14ac:dyDescent="0.3">
      <c r="A74" s="5">
        <v>2819</v>
      </c>
      <c r="B74" s="6">
        <v>45821</v>
      </c>
      <c r="C74" s="5" t="s">
        <v>72</v>
      </c>
      <c r="D74" s="7">
        <v>0.83680555555555558</v>
      </c>
      <c r="E74" s="7">
        <v>0.8520833333333333</v>
      </c>
      <c r="F74" s="5">
        <f t="shared" si="2"/>
        <v>22</v>
      </c>
      <c r="G74" s="5" t="str">
        <f t="shared" si="3"/>
        <v>Fri</v>
      </c>
    </row>
    <row r="75" spans="1:8" x14ac:dyDescent="0.3">
      <c r="A75" s="5">
        <v>2820</v>
      </c>
      <c r="B75" s="6">
        <v>45821</v>
      </c>
      <c r="C75" s="5" t="s">
        <v>73</v>
      </c>
      <c r="D75" s="7">
        <v>0.85277777777777775</v>
      </c>
      <c r="E75" s="7">
        <v>0.90972222222222221</v>
      </c>
      <c r="F75" s="5">
        <f t="shared" si="2"/>
        <v>82</v>
      </c>
      <c r="G75" s="5" t="str">
        <f t="shared" si="3"/>
        <v>Fri</v>
      </c>
    </row>
    <row r="76" spans="1:8" x14ac:dyDescent="0.3">
      <c r="A76" s="5">
        <v>2821</v>
      </c>
      <c r="B76" s="6">
        <v>45822</v>
      </c>
      <c r="C76" s="5" t="s">
        <v>74</v>
      </c>
      <c r="D76" s="7">
        <v>0.375</v>
      </c>
      <c r="E76" s="7">
        <v>0.39513888888888887</v>
      </c>
      <c r="F76" s="5">
        <f t="shared" si="2"/>
        <v>29</v>
      </c>
      <c r="G76" s="5" t="str">
        <f t="shared" si="3"/>
        <v>Sat</v>
      </c>
      <c r="H76">
        <f>SUM(F76:F79)</f>
        <v>409</v>
      </c>
    </row>
    <row r="77" spans="1:8" x14ac:dyDescent="0.3">
      <c r="A77" s="5">
        <v>2822</v>
      </c>
      <c r="B77" s="6">
        <v>45822</v>
      </c>
      <c r="C77" s="5" t="s">
        <v>6</v>
      </c>
      <c r="D77" s="7">
        <v>0.40347222222222223</v>
      </c>
      <c r="E77" s="7">
        <v>0.42291666666666666</v>
      </c>
      <c r="F77" s="5">
        <f t="shared" si="2"/>
        <v>28</v>
      </c>
      <c r="G77" s="5" t="str">
        <f t="shared" si="3"/>
        <v>Sat</v>
      </c>
    </row>
    <row r="78" spans="1:8" x14ac:dyDescent="0.3">
      <c r="A78" s="5">
        <v>2823</v>
      </c>
      <c r="B78" s="6">
        <v>45822</v>
      </c>
      <c r="C78" s="5" t="s">
        <v>75</v>
      </c>
      <c r="D78" s="7">
        <v>0.49930555555555556</v>
      </c>
      <c r="E78" s="7">
        <v>0.62569444444444444</v>
      </c>
      <c r="F78" s="5">
        <f t="shared" si="2"/>
        <v>182</v>
      </c>
      <c r="G78" s="5" t="str">
        <f t="shared" si="3"/>
        <v>Sat</v>
      </c>
    </row>
    <row r="79" spans="1:8" x14ac:dyDescent="0.3">
      <c r="A79" s="5">
        <v>2824</v>
      </c>
      <c r="B79" s="6">
        <v>45822</v>
      </c>
      <c r="C79" s="5" t="s">
        <v>76</v>
      </c>
      <c r="D79" s="7">
        <v>0.78194444444444444</v>
      </c>
      <c r="E79" s="7">
        <v>0.9</v>
      </c>
      <c r="F79" s="5">
        <f t="shared" si="2"/>
        <v>170</v>
      </c>
      <c r="G79" s="5" t="str">
        <f t="shared" si="3"/>
        <v>Sat</v>
      </c>
    </row>
    <row r="80" spans="1:8" x14ac:dyDescent="0.3">
      <c r="A80" s="5">
        <v>2825</v>
      </c>
      <c r="B80" s="6">
        <v>45823</v>
      </c>
      <c r="C80" s="5" t="s">
        <v>52</v>
      </c>
      <c r="D80" s="7">
        <v>0.43541666666666667</v>
      </c>
      <c r="E80" s="7">
        <v>0.46041666666666664</v>
      </c>
      <c r="F80" s="5">
        <f t="shared" si="2"/>
        <v>36</v>
      </c>
      <c r="G80" s="5" t="str">
        <f t="shared" si="3"/>
        <v>Sun</v>
      </c>
      <c r="H80">
        <f>SUM(F80:F88)</f>
        <v>589</v>
      </c>
    </row>
    <row r="81" spans="1:8" x14ac:dyDescent="0.3">
      <c r="A81" s="5">
        <v>2826</v>
      </c>
      <c r="B81" s="6">
        <v>45823</v>
      </c>
      <c r="C81" s="5" t="s">
        <v>77</v>
      </c>
      <c r="D81" s="7">
        <v>0.47916666666666669</v>
      </c>
      <c r="E81" s="7">
        <v>0.54097222222222219</v>
      </c>
      <c r="F81" s="5">
        <f t="shared" si="2"/>
        <v>89</v>
      </c>
      <c r="G81" s="5" t="str">
        <f t="shared" si="3"/>
        <v>Sun</v>
      </c>
    </row>
    <row r="82" spans="1:8" x14ac:dyDescent="0.3">
      <c r="A82" s="5">
        <v>2827</v>
      </c>
      <c r="B82" s="6">
        <v>45823</v>
      </c>
      <c r="C82" s="5" t="s">
        <v>5</v>
      </c>
      <c r="D82" s="7">
        <v>0.57361111111111107</v>
      </c>
      <c r="E82" s="7">
        <v>0.58819444444444446</v>
      </c>
      <c r="F82" s="5">
        <f t="shared" si="2"/>
        <v>21</v>
      </c>
      <c r="G82" s="5" t="str">
        <f t="shared" si="3"/>
        <v>Sun</v>
      </c>
    </row>
    <row r="83" spans="1:8" x14ac:dyDescent="0.3">
      <c r="A83" s="5">
        <v>2828</v>
      </c>
      <c r="B83" s="6">
        <v>45823</v>
      </c>
      <c r="C83" s="5" t="s">
        <v>72</v>
      </c>
      <c r="D83" s="7">
        <v>0.58888888888888891</v>
      </c>
      <c r="E83" s="7">
        <v>0.60763888888888884</v>
      </c>
      <c r="F83" s="5">
        <f t="shared" si="2"/>
        <v>27</v>
      </c>
      <c r="G83" s="5" t="str">
        <f t="shared" si="3"/>
        <v>Sun</v>
      </c>
    </row>
    <row r="84" spans="1:8" x14ac:dyDescent="0.3">
      <c r="A84" s="5">
        <v>2829</v>
      </c>
      <c r="B84" s="6">
        <v>45823</v>
      </c>
      <c r="C84" s="5" t="s">
        <v>78</v>
      </c>
      <c r="D84" s="7">
        <v>0.62847222222222221</v>
      </c>
      <c r="E84" s="7">
        <v>0.67777777777777781</v>
      </c>
      <c r="F84" s="5">
        <f t="shared" si="2"/>
        <v>71</v>
      </c>
      <c r="G84" s="5" t="str">
        <f t="shared" si="3"/>
        <v>Sun</v>
      </c>
    </row>
    <row r="85" spans="1:8" x14ac:dyDescent="0.3">
      <c r="A85" s="5">
        <v>2830</v>
      </c>
      <c r="B85" s="6">
        <v>45823</v>
      </c>
      <c r="C85" s="5" t="s">
        <v>7</v>
      </c>
      <c r="D85" s="7">
        <v>0.69097222222222221</v>
      </c>
      <c r="E85" s="7">
        <v>0.72291666666666665</v>
      </c>
      <c r="F85" s="5">
        <f t="shared" si="2"/>
        <v>46</v>
      </c>
      <c r="G85" s="5" t="str">
        <f t="shared" si="3"/>
        <v>Sun</v>
      </c>
    </row>
    <row r="86" spans="1:8" x14ac:dyDescent="0.3">
      <c r="A86" s="5">
        <v>2831</v>
      </c>
      <c r="B86" s="6">
        <v>45823</v>
      </c>
      <c r="C86" s="5" t="s">
        <v>79</v>
      </c>
      <c r="D86" s="7">
        <v>0.75694444444444442</v>
      </c>
      <c r="E86" s="7">
        <v>0.82361111111111107</v>
      </c>
      <c r="F86" s="5">
        <f t="shared" si="2"/>
        <v>96</v>
      </c>
      <c r="G86" s="5" t="str">
        <f t="shared" si="3"/>
        <v>Sun</v>
      </c>
    </row>
    <row r="87" spans="1:8" x14ac:dyDescent="0.3">
      <c r="A87" s="5">
        <v>2832</v>
      </c>
      <c r="B87" s="6">
        <v>45823</v>
      </c>
      <c r="C87" s="5" t="s">
        <v>80</v>
      </c>
      <c r="D87" s="7">
        <v>0.85347222222222219</v>
      </c>
      <c r="E87" s="7">
        <v>0.97430555555555554</v>
      </c>
      <c r="F87" s="5">
        <f t="shared" si="2"/>
        <v>174</v>
      </c>
      <c r="G87" s="5" t="str">
        <f t="shared" si="3"/>
        <v>Sun</v>
      </c>
    </row>
    <row r="88" spans="1:8" x14ac:dyDescent="0.3">
      <c r="A88" s="5">
        <v>2833</v>
      </c>
      <c r="B88" s="6">
        <v>45823</v>
      </c>
      <c r="C88" s="5" t="s">
        <v>81</v>
      </c>
      <c r="D88" s="7">
        <v>0.97916666666666663</v>
      </c>
      <c r="E88" s="7">
        <v>0.99930555555555556</v>
      </c>
      <c r="F88" s="5">
        <f t="shared" si="2"/>
        <v>29</v>
      </c>
      <c r="G88" s="5" t="str">
        <f t="shared" si="3"/>
        <v>Sun</v>
      </c>
    </row>
    <row r="89" spans="1:8" x14ac:dyDescent="0.3">
      <c r="A89" s="8">
        <v>2834</v>
      </c>
      <c r="B89" s="9">
        <v>45824</v>
      </c>
      <c r="C89" s="8" t="s">
        <v>13</v>
      </c>
      <c r="D89" s="10">
        <v>0.39930555555555558</v>
      </c>
      <c r="E89" s="10">
        <v>0.41805555555555557</v>
      </c>
      <c r="F89" s="8">
        <f t="shared" si="2"/>
        <v>27</v>
      </c>
      <c r="G89" s="8" t="str">
        <f t="shared" si="3"/>
        <v>Mon</v>
      </c>
      <c r="H89">
        <f>SUM(F89:F94)</f>
        <v>387</v>
      </c>
    </row>
    <row r="90" spans="1:8" x14ac:dyDescent="0.3">
      <c r="A90" s="8">
        <v>2835</v>
      </c>
      <c r="B90" s="9">
        <v>45824</v>
      </c>
      <c r="C90" s="8" t="s">
        <v>15</v>
      </c>
      <c r="D90" s="10">
        <v>0.43055555555555558</v>
      </c>
      <c r="E90" s="10">
        <v>0.4548611111111111</v>
      </c>
      <c r="F90" s="8">
        <f t="shared" si="2"/>
        <v>35</v>
      </c>
      <c r="G90" s="8" t="str">
        <f t="shared" si="3"/>
        <v>Mon</v>
      </c>
    </row>
    <row r="91" spans="1:8" x14ac:dyDescent="0.3">
      <c r="A91" s="8">
        <v>2836</v>
      </c>
      <c r="B91" s="9">
        <v>45824</v>
      </c>
      <c r="C91" s="8" t="s">
        <v>5</v>
      </c>
      <c r="D91" s="10">
        <v>0.47222222222222221</v>
      </c>
      <c r="E91" s="10">
        <v>0.48125000000000001</v>
      </c>
      <c r="F91" s="8">
        <f t="shared" si="2"/>
        <v>13</v>
      </c>
      <c r="G91" s="8" t="str">
        <f t="shared" si="3"/>
        <v>Mon</v>
      </c>
    </row>
    <row r="92" spans="1:8" x14ac:dyDescent="0.3">
      <c r="A92" s="8">
        <v>2837</v>
      </c>
      <c r="B92" s="9">
        <v>45824</v>
      </c>
      <c r="C92" s="8" t="s">
        <v>82</v>
      </c>
      <c r="D92" s="10">
        <v>0.48402777777777778</v>
      </c>
      <c r="E92" s="10">
        <v>0.52847222222222223</v>
      </c>
      <c r="F92" s="8">
        <f t="shared" si="2"/>
        <v>64</v>
      </c>
      <c r="G92" s="8" t="str">
        <f t="shared" si="3"/>
        <v>Mon</v>
      </c>
    </row>
    <row r="93" spans="1:8" x14ac:dyDescent="0.3">
      <c r="A93" s="8">
        <v>2838</v>
      </c>
      <c r="B93" s="9">
        <v>45824</v>
      </c>
      <c r="C93" s="8" t="s">
        <v>12</v>
      </c>
      <c r="D93" s="10">
        <v>0.54097222222222219</v>
      </c>
      <c r="E93" s="10">
        <v>0.58958333333333335</v>
      </c>
      <c r="F93" s="8">
        <f t="shared" si="2"/>
        <v>70</v>
      </c>
      <c r="G93" s="8" t="str">
        <f t="shared" si="3"/>
        <v>Mon</v>
      </c>
    </row>
    <row r="94" spans="1:8" x14ac:dyDescent="0.3">
      <c r="A94" s="8">
        <v>2839</v>
      </c>
      <c r="B94" s="9">
        <v>45824</v>
      </c>
      <c r="C94" s="8" t="s">
        <v>83</v>
      </c>
      <c r="D94" s="10">
        <v>0.61041666666666672</v>
      </c>
      <c r="E94" s="10">
        <v>0.73402777777777772</v>
      </c>
      <c r="F94" s="8">
        <f t="shared" si="2"/>
        <v>178</v>
      </c>
      <c r="G94" s="8" t="str">
        <f t="shared" si="3"/>
        <v>Mon</v>
      </c>
    </row>
    <row r="95" spans="1:8" x14ac:dyDescent="0.3">
      <c r="A95" s="8">
        <v>2840</v>
      </c>
      <c r="B95" s="9">
        <v>45825</v>
      </c>
      <c r="C95" s="8" t="s">
        <v>84</v>
      </c>
      <c r="D95" s="10">
        <v>0.44236111111111109</v>
      </c>
      <c r="E95" s="10">
        <v>0.50555555555555554</v>
      </c>
      <c r="F95" s="8">
        <f t="shared" si="2"/>
        <v>91</v>
      </c>
      <c r="G95" s="8" t="str">
        <f t="shared" si="3"/>
        <v>Tue</v>
      </c>
      <c r="H95">
        <f>SUM(F95:F100)</f>
        <v>483</v>
      </c>
    </row>
    <row r="96" spans="1:8" x14ac:dyDescent="0.3">
      <c r="A96" s="8">
        <v>2841</v>
      </c>
      <c r="B96" s="9">
        <v>45825</v>
      </c>
      <c r="C96" s="8" t="s">
        <v>85</v>
      </c>
      <c r="D96" s="10">
        <v>0.51597222222222228</v>
      </c>
      <c r="E96" s="10">
        <v>0.63194444444444442</v>
      </c>
      <c r="F96" s="8">
        <f t="shared" si="2"/>
        <v>167</v>
      </c>
      <c r="G96" s="8" t="str">
        <f t="shared" si="3"/>
        <v>Tue</v>
      </c>
    </row>
    <row r="97" spans="1:8" x14ac:dyDescent="0.3">
      <c r="A97" s="8">
        <v>2842</v>
      </c>
      <c r="B97" s="9">
        <v>45825</v>
      </c>
      <c r="C97" s="8" t="s">
        <v>86</v>
      </c>
      <c r="D97" s="10">
        <v>0.75624999999999998</v>
      </c>
      <c r="E97" s="10">
        <v>0.82916666666666672</v>
      </c>
      <c r="F97" s="8">
        <f t="shared" si="2"/>
        <v>105</v>
      </c>
      <c r="G97" s="8" t="str">
        <f t="shared" si="3"/>
        <v>Tue</v>
      </c>
    </row>
    <row r="98" spans="1:8" x14ac:dyDescent="0.3">
      <c r="A98" s="8">
        <v>2843</v>
      </c>
      <c r="B98" s="9">
        <v>45825</v>
      </c>
      <c r="C98" s="8" t="s">
        <v>74</v>
      </c>
      <c r="D98" s="10">
        <v>0.37013888888888891</v>
      </c>
      <c r="E98" s="10">
        <v>0.38611111111111113</v>
      </c>
      <c r="F98" s="8">
        <f t="shared" si="2"/>
        <v>23</v>
      </c>
      <c r="G98" s="8" t="str">
        <f t="shared" si="3"/>
        <v>Tue</v>
      </c>
    </row>
    <row r="99" spans="1:8" x14ac:dyDescent="0.3">
      <c r="A99" s="8">
        <v>2844</v>
      </c>
      <c r="B99" s="9">
        <v>45825</v>
      </c>
      <c r="C99" s="8" t="s">
        <v>87</v>
      </c>
      <c r="D99" s="10">
        <v>0.39097222222222222</v>
      </c>
      <c r="E99" s="10">
        <v>0.40694444444444444</v>
      </c>
      <c r="F99" s="8">
        <f t="shared" si="2"/>
        <v>23</v>
      </c>
      <c r="G99" s="8" t="str">
        <f t="shared" si="3"/>
        <v>Tue</v>
      </c>
    </row>
    <row r="100" spans="1:8" x14ac:dyDescent="0.3">
      <c r="A100" s="8">
        <v>2845</v>
      </c>
      <c r="B100" s="9">
        <v>45825</v>
      </c>
      <c r="C100" s="8" t="s">
        <v>88</v>
      </c>
      <c r="D100" s="10">
        <v>0.88541666666666663</v>
      </c>
      <c r="E100" s="10">
        <v>0.93680555555555556</v>
      </c>
      <c r="F100" s="8">
        <f t="shared" si="2"/>
        <v>74</v>
      </c>
      <c r="G100" s="8" t="str">
        <f t="shared" si="3"/>
        <v>Tue</v>
      </c>
    </row>
    <row r="101" spans="1:8" x14ac:dyDescent="0.3">
      <c r="A101" s="8">
        <v>2846</v>
      </c>
      <c r="B101" s="9">
        <v>45826</v>
      </c>
      <c r="C101" s="8" t="s">
        <v>89</v>
      </c>
      <c r="D101" s="10">
        <v>0.54513888888888884</v>
      </c>
      <c r="E101" s="10">
        <v>0.67222222222222228</v>
      </c>
      <c r="F101" s="8">
        <f t="shared" si="2"/>
        <v>183</v>
      </c>
      <c r="G101" s="8" t="str">
        <f t="shared" si="3"/>
        <v>Wed</v>
      </c>
      <c r="H101">
        <f>SUM(F101:F102)</f>
        <v>357</v>
      </c>
    </row>
    <row r="102" spans="1:8" x14ac:dyDescent="0.3">
      <c r="A102" s="8">
        <v>2847</v>
      </c>
      <c r="B102" s="9">
        <v>45826</v>
      </c>
      <c r="C102" s="8" t="s">
        <v>90</v>
      </c>
      <c r="D102" s="10">
        <v>0.78680555555555554</v>
      </c>
      <c r="E102" s="10">
        <v>0.90763888888888888</v>
      </c>
      <c r="F102" s="8">
        <f t="shared" si="2"/>
        <v>174</v>
      </c>
      <c r="G102" s="8" t="str">
        <f t="shared" si="3"/>
        <v>Wed</v>
      </c>
    </row>
    <row r="103" spans="1:8" x14ac:dyDescent="0.3">
      <c r="A103" s="8">
        <v>2848</v>
      </c>
      <c r="B103" s="9">
        <v>45827</v>
      </c>
      <c r="C103" s="8" t="s">
        <v>91</v>
      </c>
      <c r="D103" s="10">
        <v>0.4513888888888889</v>
      </c>
      <c r="E103" s="10">
        <v>0.48125000000000001</v>
      </c>
      <c r="F103" s="8">
        <f t="shared" si="2"/>
        <v>43</v>
      </c>
      <c r="G103" s="8" t="str">
        <f t="shared" si="3"/>
        <v>Thu</v>
      </c>
      <c r="H103">
        <f>SUM(F103:F109)</f>
        <v>534</v>
      </c>
    </row>
    <row r="104" spans="1:8" x14ac:dyDescent="0.3">
      <c r="A104" s="8">
        <v>2849</v>
      </c>
      <c r="B104" s="9">
        <v>45827</v>
      </c>
      <c r="C104" s="8" t="s">
        <v>92</v>
      </c>
      <c r="D104" s="10">
        <v>0.48402777777777778</v>
      </c>
      <c r="E104" s="10">
        <v>0.50555555555555554</v>
      </c>
      <c r="F104" s="8">
        <f t="shared" si="2"/>
        <v>31</v>
      </c>
      <c r="G104" s="8" t="str">
        <f t="shared" si="3"/>
        <v>Thu</v>
      </c>
    </row>
    <row r="105" spans="1:8" x14ac:dyDescent="0.3">
      <c r="A105" s="8">
        <v>2850</v>
      </c>
      <c r="B105" s="9">
        <v>45827</v>
      </c>
      <c r="C105" s="8" t="s">
        <v>5</v>
      </c>
      <c r="D105" s="10">
        <v>0.52361111111111114</v>
      </c>
      <c r="E105" s="10">
        <v>0.53333333333333333</v>
      </c>
      <c r="F105" s="8">
        <f t="shared" si="2"/>
        <v>14</v>
      </c>
      <c r="G105" s="8" t="str">
        <f t="shared" si="3"/>
        <v>Thu</v>
      </c>
    </row>
    <row r="106" spans="1:8" x14ac:dyDescent="0.3">
      <c r="A106" s="8">
        <v>2851</v>
      </c>
      <c r="B106" s="9">
        <v>45827</v>
      </c>
      <c r="C106" s="8" t="s">
        <v>93</v>
      </c>
      <c r="D106" s="10">
        <v>0.53333333333333333</v>
      </c>
      <c r="E106" s="10">
        <v>0.64375000000000004</v>
      </c>
      <c r="F106" s="8">
        <f t="shared" si="2"/>
        <v>159</v>
      </c>
      <c r="G106" s="8" t="str">
        <f t="shared" si="3"/>
        <v>Thu</v>
      </c>
    </row>
    <row r="107" spans="1:8" x14ac:dyDescent="0.3">
      <c r="A107" s="8">
        <v>2852</v>
      </c>
      <c r="B107" s="9">
        <v>45827</v>
      </c>
      <c r="C107" s="8" t="s">
        <v>94</v>
      </c>
      <c r="D107" s="10">
        <v>0.66180555555555554</v>
      </c>
      <c r="E107" s="10">
        <v>0.70416666666666672</v>
      </c>
      <c r="F107" s="8">
        <f t="shared" si="2"/>
        <v>61</v>
      </c>
      <c r="G107" s="8" t="str">
        <f t="shared" si="3"/>
        <v>Thu</v>
      </c>
    </row>
    <row r="108" spans="1:8" x14ac:dyDescent="0.3">
      <c r="A108" s="8">
        <v>2853</v>
      </c>
      <c r="B108" s="9">
        <v>45827</v>
      </c>
      <c r="C108" s="8" t="s">
        <v>95</v>
      </c>
      <c r="D108" s="10">
        <v>0.85763888888888884</v>
      </c>
      <c r="E108" s="10">
        <v>0.98402777777777772</v>
      </c>
      <c r="F108" s="8">
        <f t="shared" si="2"/>
        <v>182</v>
      </c>
      <c r="G108" s="8" t="str">
        <f t="shared" si="3"/>
        <v>Thu</v>
      </c>
    </row>
    <row r="109" spans="1:8" x14ac:dyDescent="0.3">
      <c r="A109" s="8">
        <v>2854</v>
      </c>
      <c r="B109" s="9">
        <v>45827</v>
      </c>
      <c r="C109" s="8" t="s">
        <v>87</v>
      </c>
      <c r="D109" s="10">
        <v>0.42708333333333331</v>
      </c>
      <c r="E109" s="10">
        <v>0.45763888888888887</v>
      </c>
      <c r="F109" s="8">
        <f t="shared" si="2"/>
        <v>44</v>
      </c>
      <c r="G109" s="8" t="str">
        <f t="shared" si="3"/>
        <v>Thu</v>
      </c>
    </row>
    <row r="110" spans="1:8" x14ac:dyDescent="0.3">
      <c r="A110" s="8">
        <v>2855</v>
      </c>
      <c r="B110" s="9">
        <v>45828</v>
      </c>
      <c r="C110" s="8" t="s">
        <v>96</v>
      </c>
      <c r="D110" s="10">
        <v>0.52916666666666667</v>
      </c>
      <c r="E110" s="10">
        <v>0.60069444444444442</v>
      </c>
      <c r="F110" s="8">
        <f t="shared" si="2"/>
        <v>103</v>
      </c>
      <c r="G110" s="8" t="str">
        <f t="shared" si="3"/>
        <v>Fri</v>
      </c>
      <c r="H110">
        <f>SUM(F110:F113)</f>
        <v>374</v>
      </c>
    </row>
    <row r="111" spans="1:8" x14ac:dyDescent="0.3">
      <c r="A111" s="8">
        <v>2856</v>
      </c>
      <c r="B111" s="9">
        <v>45828</v>
      </c>
      <c r="C111" s="8" t="s">
        <v>97</v>
      </c>
      <c r="D111" s="10">
        <v>0.6166666666666667</v>
      </c>
      <c r="E111" s="10">
        <v>0.67152777777777772</v>
      </c>
      <c r="F111" s="8">
        <f t="shared" si="2"/>
        <v>79</v>
      </c>
      <c r="G111" s="8" t="str">
        <f t="shared" si="3"/>
        <v>Fri</v>
      </c>
    </row>
    <row r="112" spans="1:8" x14ac:dyDescent="0.3">
      <c r="A112" s="8">
        <v>2857</v>
      </c>
      <c r="B112" s="9">
        <v>45828</v>
      </c>
      <c r="C112" s="8" t="s">
        <v>8</v>
      </c>
      <c r="D112" s="10">
        <v>0.70277777777777772</v>
      </c>
      <c r="E112" s="10">
        <v>0.74236111111111114</v>
      </c>
      <c r="F112" s="8">
        <f t="shared" si="2"/>
        <v>57</v>
      </c>
      <c r="G112" s="8" t="str">
        <f t="shared" si="3"/>
        <v>Fri</v>
      </c>
    </row>
    <row r="113" spans="1:8" x14ac:dyDescent="0.3">
      <c r="A113" s="8">
        <v>2858</v>
      </c>
      <c r="B113" s="9">
        <v>45828</v>
      </c>
      <c r="C113" s="8" t="s">
        <v>98</v>
      </c>
      <c r="D113" s="10">
        <v>0.77083333333333337</v>
      </c>
      <c r="E113" s="10">
        <v>0.86458333333333337</v>
      </c>
      <c r="F113" s="8">
        <f t="shared" si="2"/>
        <v>135</v>
      </c>
      <c r="G113" s="8" t="str">
        <f t="shared" si="3"/>
        <v>Fri</v>
      </c>
    </row>
    <row r="114" spans="1:8" x14ac:dyDescent="0.3">
      <c r="A114" s="8">
        <v>2859</v>
      </c>
      <c r="B114" s="9">
        <v>45829</v>
      </c>
      <c r="C114" s="8" t="s">
        <v>5</v>
      </c>
      <c r="D114" s="10">
        <v>0.51875000000000004</v>
      </c>
      <c r="E114" s="10">
        <v>0.55555555555555558</v>
      </c>
      <c r="F114" s="8">
        <f t="shared" si="2"/>
        <v>53</v>
      </c>
      <c r="G114" s="8" t="str">
        <f t="shared" si="3"/>
        <v>Sat</v>
      </c>
      <c r="H114">
        <f>SUM(F114:F118)</f>
        <v>405</v>
      </c>
    </row>
    <row r="115" spans="1:8" x14ac:dyDescent="0.3">
      <c r="A115" s="8">
        <v>2860</v>
      </c>
      <c r="B115" s="9">
        <v>45829</v>
      </c>
      <c r="C115" s="8" t="s">
        <v>99</v>
      </c>
      <c r="D115" s="10">
        <v>0.52569444444444446</v>
      </c>
      <c r="E115" s="10">
        <v>0.55555555555555558</v>
      </c>
      <c r="F115" s="8">
        <f t="shared" si="2"/>
        <v>43</v>
      </c>
      <c r="G115" s="8" t="str">
        <f t="shared" si="3"/>
        <v>Sat</v>
      </c>
    </row>
    <row r="116" spans="1:8" x14ac:dyDescent="0.3">
      <c r="A116" s="8">
        <v>2861</v>
      </c>
      <c r="B116" s="9">
        <v>45829</v>
      </c>
      <c r="C116" s="8" t="s">
        <v>100</v>
      </c>
      <c r="D116" s="10">
        <v>0.56527777777777777</v>
      </c>
      <c r="E116" s="10">
        <v>0.6645833333333333</v>
      </c>
      <c r="F116" s="8">
        <f t="shared" si="2"/>
        <v>143</v>
      </c>
      <c r="G116" s="8" t="str">
        <f t="shared" si="3"/>
        <v>Sat</v>
      </c>
    </row>
    <row r="117" spans="1:8" x14ac:dyDescent="0.3">
      <c r="A117" s="8">
        <v>2862</v>
      </c>
      <c r="B117" s="9">
        <v>45829</v>
      </c>
      <c r="C117" s="8" t="s">
        <v>101</v>
      </c>
      <c r="D117" s="10">
        <v>0.79652777777777772</v>
      </c>
      <c r="E117" s="10">
        <v>0.85972222222222228</v>
      </c>
      <c r="F117" s="8">
        <f t="shared" si="2"/>
        <v>91</v>
      </c>
      <c r="G117" s="8" t="str">
        <f t="shared" si="3"/>
        <v>Sat</v>
      </c>
    </row>
    <row r="118" spans="1:8" x14ac:dyDescent="0.3">
      <c r="A118" s="8">
        <v>2863</v>
      </c>
      <c r="B118" s="9">
        <v>45829</v>
      </c>
      <c r="C118" s="8" t="s">
        <v>102</v>
      </c>
      <c r="D118" s="10">
        <v>0.86250000000000004</v>
      </c>
      <c r="E118" s="10">
        <v>0.9145833333333333</v>
      </c>
      <c r="F118" s="8">
        <f t="shared" si="2"/>
        <v>75</v>
      </c>
      <c r="G118" s="8" t="str">
        <f t="shared" si="3"/>
        <v>Sat</v>
      </c>
    </row>
    <row r="119" spans="1:8" x14ac:dyDescent="0.3">
      <c r="A119" s="8">
        <v>2864</v>
      </c>
      <c r="B119" s="9">
        <v>45830</v>
      </c>
      <c r="C119" s="8" t="s">
        <v>103</v>
      </c>
      <c r="D119" s="10">
        <v>0.49027777777777776</v>
      </c>
      <c r="E119" s="10">
        <v>0.55555555555555558</v>
      </c>
      <c r="F119" s="8">
        <f t="shared" si="2"/>
        <v>94</v>
      </c>
      <c r="G119" s="8" t="str">
        <f t="shared" si="3"/>
        <v>Sun</v>
      </c>
      <c r="H119">
        <f>SUM(F119:F122)</f>
        <v>342</v>
      </c>
    </row>
    <row r="120" spans="1:8" x14ac:dyDescent="0.3">
      <c r="A120" s="8">
        <v>2865</v>
      </c>
      <c r="B120" s="9">
        <v>45830</v>
      </c>
      <c r="C120" s="8" t="s">
        <v>104</v>
      </c>
      <c r="D120" s="10">
        <v>0.6875</v>
      </c>
      <c r="E120" s="10">
        <v>0.72986111111111107</v>
      </c>
      <c r="F120" s="8">
        <f t="shared" si="2"/>
        <v>61</v>
      </c>
      <c r="G120" s="8" t="str">
        <f t="shared" si="3"/>
        <v>Sun</v>
      </c>
    </row>
    <row r="121" spans="1:8" x14ac:dyDescent="0.3">
      <c r="A121" s="8">
        <v>2866</v>
      </c>
      <c r="B121" s="9">
        <v>45830</v>
      </c>
      <c r="C121" s="8" t="s">
        <v>105</v>
      </c>
      <c r="D121" s="10">
        <v>0.82708333333333328</v>
      </c>
      <c r="E121" s="10">
        <v>0.84930555555555554</v>
      </c>
      <c r="F121" s="8">
        <f t="shared" si="2"/>
        <v>32</v>
      </c>
      <c r="G121" s="8" t="str">
        <f t="shared" si="3"/>
        <v>Sun</v>
      </c>
    </row>
    <row r="122" spans="1:8" x14ac:dyDescent="0.3">
      <c r="A122" s="8">
        <v>2867</v>
      </c>
      <c r="B122" s="9">
        <v>45830</v>
      </c>
      <c r="C122" s="8" t="s">
        <v>106</v>
      </c>
      <c r="D122" s="10">
        <v>0.85416666666666663</v>
      </c>
      <c r="E122" s="10">
        <v>0.96180555555555558</v>
      </c>
      <c r="F122" s="8">
        <f t="shared" si="2"/>
        <v>155</v>
      </c>
      <c r="G122" s="8" t="str">
        <f t="shared" si="3"/>
        <v>Sun</v>
      </c>
    </row>
    <row r="123" spans="1:8" x14ac:dyDescent="0.3">
      <c r="A123" s="2">
        <v>2868</v>
      </c>
      <c r="B123" s="11">
        <v>45831</v>
      </c>
      <c r="C123" s="2" t="s">
        <v>107</v>
      </c>
      <c r="D123" s="12">
        <v>0.47986111111111113</v>
      </c>
      <c r="E123" s="12">
        <v>0.49791666666666667</v>
      </c>
      <c r="F123" s="2">
        <f t="shared" si="2"/>
        <v>26</v>
      </c>
      <c r="G123" s="2" t="str">
        <f t="shared" si="3"/>
        <v>Mon</v>
      </c>
      <c r="H123">
        <f>SUM(F123:F130)</f>
        <v>382</v>
      </c>
    </row>
    <row r="124" spans="1:8" x14ac:dyDescent="0.3">
      <c r="A124" s="2">
        <v>2869</v>
      </c>
      <c r="B124" s="11">
        <v>45831</v>
      </c>
      <c r="C124" s="2" t="s">
        <v>108</v>
      </c>
      <c r="D124" s="12">
        <v>0.50347222222222221</v>
      </c>
      <c r="E124" s="12">
        <v>0.51597222222222228</v>
      </c>
      <c r="F124" s="2">
        <f t="shared" si="2"/>
        <v>18</v>
      </c>
      <c r="G124" s="2" t="str">
        <f t="shared" si="3"/>
        <v>Mon</v>
      </c>
    </row>
    <row r="125" spans="1:8" x14ac:dyDescent="0.3">
      <c r="A125" s="2">
        <v>2870</v>
      </c>
      <c r="B125" s="11">
        <v>45831</v>
      </c>
      <c r="C125" s="2" t="s">
        <v>109</v>
      </c>
      <c r="D125" s="12">
        <v>0.54166666666666663</v>
      </c>
      <c r="E125" s="12">
        <v>0.59027777777777779</v>
      </c>
      <c r="F125" s="2">
        <f t="shared" si="2"/>
        <v>70</v>
      </c>
      <c r="G125" s="2" t="str">
        <f t="shared" si="3"/>
        <v>Mon</v>
      </c>
    </row>
    <row r="126" spans="1:8" x14ac:dyDescent="0.3">
      <c r="A126" s="2">
        <v>2871</v>
      </c>
      <c r="B126" s="11">
        <v>45831</v>
      </c>
      <c r="C126" s="2" t="s">
        <v>110</v>
      </c>
      <c r="D126" s="12">
        <v>0.69166666666666665</v>
      </c>
      <c r="E126" s="12">
        <v>0.75624999999999998</v>
      </c>
      <c r="F126" s="2">
        <f t="shared" si="2"/>
        <v>93</v>
      </c>
      <c r="G126" s="2" t="str">
        <f t="shared" si="3"/>
        <v>Mon</v>
      </c>
    </row>
    <row r="127" spans="1:8" x14ac:dyDescent="0.3">
      <c r="A127" s="2">
        <v>2872</v>
      </c>
      <c r="B127" s="11">
        <v>45831</v>
      </c>
      <c r="C127" s="2" t="s">
        <v>111</v>
      </c>
      <c r="D127" s="12">
        <v>0.75624999999999998</v>
      </c>
      <c r="E127" s="12">
        <v>0.7729166666666667</v>
      </c>
      <c r="F127" s="2">
        <f t="shared" si="2"/>
        <v>24</v>
      </c>
      <c r="G127" s="2" t="str">
        <f t="shared" si="3"/>
        <v>Mon</v>
      </c>
    </row>
    <row r="128" spans="1:8" x14ac:dyDescent="0.3">
      <c r="A128" s="2">
        <v>2873</v>
      </c>
      <c r="B128" s="11">
        <v>45831</v>
      </c>
      <c r="C128" s="2" t="s">
        <v>112</v>
      </c>
      <c r="D128" s="12">
        <v>0.77361111111111114</v>
      </c>
      <c r="E128" s="12">
        <v>0.83194444444444449</v>
      </c>
      <c r="F128" s="2">
        <f t="shared" si="2"/>
        <v>84</v>
      </c>
      <c r="G128" s="2" t="str">
        <f t="shared" si="3"/>
        <v>Mon</v>
      </c>
    </row>
    <row r="129" spans="1:8" x14ac:dyDescent="0.3">
      <c r="A129" s="2">
        <v>2874</v>
      </c>
      <c r="B129" s="11">
        <v>45831</v>
      </c>
      <c r="C129" s="2" t="s">
        <v>113</v>
      </c>
      <c r="D129" s="12">
        <v>0.86111111111111116</v>
      </c>
      <c r="E129" s="12">
        <v>0.88680555555555551</v>
      </c>
      <c r="F129" s="2">
        <f t="shared" si="2"/>
        <v>37</v>
      </c>
      <c r="G129" s="2" t="str">
        <f t="shared" si="3"/>
        <v>Mon</v>
      </c>
    </row>
    <row r="130" spans="1:8" x14ac:dyDescent="0.3">
      <c r="A130" s="2">
        <v>2875</v>
      </c>
      <c r="B130" s="11">
        <v>45831</v>
      </c>
      <c r="C130" s="2" t="s">
        <v>114</v>
      </c>
      <c r="D130" s="12">
        <v>0.88888888888888884</v>
      </c>
      <c r="E130" s="12">
        <v>0.90972222222222221</v>
      </c>
      <c r="F130" s="2">
        <f t="shared" si="2"/>
        <v>30</v>
      </c>
      <c r="G130" s="2" t="str">
        <f t="shared" si="3"/>
        <v>Mon</v>
      </c>
    </row>
    <row r="131" spans="1:8" x14ac:dyDescent="0.3">
      <c r="A131" s="2">
        <v>2876</v>
      </c>
      <c r="B131" s="11">
        <v>45832</v>
      </c>
      <c r="C131" s="2" t="s">
        <v>115</v>
      </c>
      <c r="D131" s="12">
        <v>0.52152777777777781</v>
      </c>
      <c r="E131" s="12">
        <v>0.64930555555555558</v>
      </c>
      <c r="F131" s="2">
        <f t="shared" ref="F131:F151" si="4">ROUND(MOD(E131 - D131, 1) * 1440, 0)</f>
        <v>184</v>
      </c>
      <c r="G131" s="2" t="str">
        <f t="shared" ref="G131:G151" si="5">TEXT(B131, "ddd")</f>
        <v>Tue</v>
      </c>
      <c r="H131">
        <f>SUM(F131:F132)</f>
        <v>404</v>
      </c>
    </row>
    <row r="132" spans="1:8" x14ac:dyDescent="0.3">
      <c r="A132" s="2">
        <v>2877</v>
      </c>
      <c r="B132" s="11">
        <v>45832</v>
      </c>
      <c r="C132" s="2" t="s">
        <v>116</v>
      </c>
      <c r="D132" s="12">
        <v>0.70694444444444449</v>
      </c>
      <c r="E132" s="12">
        <v>0.85972222222222228</v>
      </c>
      <c r="F132" s="2">
        <f t="shared" si="4"/>
        <v>220</v>
      </c>
      <c r="G132" s="2" t="str">
        <f t="shared" si="5"/>
        <v>Tue</v>
      </c>
    </row>
    <row r="133" spans="1:8" x14ac:dyDescent="0.3">
      <c r="A133" s="2">
        <v>2878</v>
      </c>
      <c r="B133" s="11">
        <v>45833</v>
      </c>
      <c r="C133" s="2" t="s">
        <v>117</v>
      </c>
      <c r="D133" s="12">
        <v>0.52083333333333337</v>
      </c>
      <c r="E133" s="12">
        <v>0.55347222222222225</v>
      </c>
      <c r="F133" s="2">
        <f t="shared" si="4"/>
        <v>47</v>
      </c>
      <c r="G133" s="2" t="str">
        <f t="shared" si="5"/>
        <v>Wed</v>
      </c>
      <c r="H133">
        <f>SUM(F133:F134)</f>
        <v>246</v>
      </c>
    </row>
    <row r="134" spans="1:8" x14ac:dyDescent="0.3">
      <c r="A134" s="2">
        <v>2879</v>
      </c>
      <c r="B134" s="11">
        <v>45833</v>
      </c>
      <c r="C134" s="2" t="s">
        <v>118</v>
      </c>
      <c r="D134" s="12">
        <v>0.80833333333333335</v>
      </c>
      <c r="E134" s="12">
        <v>0.94652777777777775</v>
      </c>
      <c r="F134" s="2">
        <f t="shared" si="4"/>
        <v>199</v>
      </c>
      <c r="G134" s="2" t="str">
        <f t="shared" si="5"/>
        <v>Wed</v>
      </c>
    </row>
    <row r="135" spans="1:8" x14ac:dyDescent="0.3">
      <c r="A135" s="2">
        <v>2880</v>
      </c>
      <c r="B135" s="11">
        <v>45834</v>
      </c>
      <c r="C135" s="2" t="s">
        <v>119</v>
      </c>
      <c r="D135" s="12">
        <v>0.57361111111111107</v>
      </c>
      <c r="E135" s="12">
        <v>0.64930555555555558</v>
      </c>
      <c r="F135" s="2">
        <f t="shared" si="4"/>
        <v>109</v>
      </c>
      <c r="G135" s="2" t="str">
        <f t="shared" si="5"/>
        <v>Thu</v>
      </c>
      <c r="H135">
        <f>SUM(F135:F138)</f>
        <v>239</v>
      </c>
    </row>
    <row r="136" spans="1:8" x14ac:dyDescent="0.3">
      <c r="A136" s="2">
        <v>2881</v>
      </c>
      <c r="B136" s="11">
        <v>45834</v>
      </c>
      <c r="C136" s="2" t="s">
        <v>120</v>
      </c>
      <c r="D136" s="12">
        <v>0.72013888888888888</v>
      </c>
      <c r="E136" s="12">
        <v>0.7416666666666667</v>
      </c>
      <c r="F136" s="2">
        <f t="shared" si="4"/>
        <v>31</v>
      </c>
      <c r="G136" s="2" t="str">
        <f t="shared" si="5"/>
        <v>Thu</v>
      </c>
    </row>
    <row r="137" spans="1:8" x14ac:dyDescent="0.3">
      <c r="A137" s="2">
        <v>2882</v>
      </c>
      <c r="B137" s="11">
        <v>45834</v>
      </c>
      <c r="C137" s="2" t="s">
        <v>121</v>
      </c>
      <c r="D137" s="12">
        <v>0.74861111111111112</v>
      </c>
      <c r="E137" s="12">
        <v>0.77777777777777779</v>
      </c>
      <c r="F137" s="2">
        <f t="shared" si="4"/>
        <v>42</v>
      </c>
      <c r="G137" s="2" t="str">
        <f t="shared" si="5"/>
        <v>Thu</v>
      </c>
    </row>
    <row r="138" spans="1:8" x14ac:dyDescent="0.3">
      <c r="A138" s="2">
        <v>2883</v>
      </c>
      <c r="B138" s="11">
        <v>45834</v>
      </c>
      <c r="C138" s="2" t="s">
        <v>122</v>
      </c>
      <c r="D138" s="12">
        <v>0.85902777777777772</v>
      </c>
      <c r="E138" s="12">
        <v>0.89861111111111114</v>
      </c>
      <c r="F138" s="2">
        <f t="shared" si="4"/>
        <v>57</v>
      </c>
      <c r="G138" s="2" t="str">
        <f t="shared" si="5"/>
        <v>Thu</v>
      </c>
    </row>
    <row r="139" spans="1:8" x14ac:dyDescent="0.3">
      <c r="A139" s="2">
        <v>2884</v>
      </c>
      <c r="B139" s="11">
        <v>45835</v>
      </c>
      <c r="C139" s="2" t="s">
        <v>123</v>
      </c>
      <c r="D139" s="12">
        <v>6.9444444444444441E-3</v>
      </c>
      <c r="E139" s="12">
        <v>2.0833333333333332E-2</v>
      </c>
      <c r="F139" s="2">
        <f t="shared" si="4"/>
        <v>20</v>
      </c>
      <c r="G139" s="2" t="str">
        <f t="shared" si="5"/>
        <v>Fri</v>
      </c>
      <c r="H139">
        <f>SUM(F139:F144)</f>
        <v>488</v>
      </c>
    </row>
    <row r="140" spans="1:8" x14ac:dyDescent="0.3">
      <c r="A140" s="2">
        <v>2885</v>
      </c>
      <c r="B140" s="11">
        <v>45835</v>
      </c>
      <c r="C140" s="2" t="s">
        <v>124</v>
      </c>
      <c r="D140" s="12">
        <v>0.47013888888888888</v>
      </c>
      <c r="E140" s="12">
        <v>0.58958333333333335</v>
      </c>
      <c r="F140" s="2">
        <f t="shared" si="4"/>
        <v>172</v>
      </c>
      <c r="G140" s="2" t="str">
        <f t="shared" si="5"/>
        <v>Fri</v>
      </c>
    </row>
    <row r="141" spans="1:8" x14ac:dyDescent="0.3">
      <c r="A141" s="2">
        <v>2886</v>
      </c>
      <c r="B141" s="11">
        <v>45835</v>
      </c>
      <c r="C141" s="2" t="s">
        <v>125</v>
      </c>
      <c r="D141" s="12">
        <v>0.59305555555555556</v>
      </c>
      <c r="E141" s="12">
        <v>0.65</v>
      </c>
      <c r="F141" s="2">
        <f t="shared" si="4"/>
        <v>82</v>
      </c>
      <c r="G141" s="2" t="str">
        <f t="shared" si="5"/>
        <v>Fri</v>
      </c>
    </row>
    <row r="142" spans="1:8" x14ac:dyDescent="0.3">
      <c r="A142" s="2">
        <v>2887</v>
      </c>
      <c r="B142" s="11">
        <v>45835</v>
      </c>
      <c r="C142" s="2" t="s">
        <v>126</v>
      </c>
      <c r="D142" s="12">
        <v>0.68541666666666667</v>
      </c>
      <c r="E142" s="12">
        <v>0.72222222222222221</v>
      </c>
      <c r="F142" s="2">
        <f t="shared" si="4"/>
        <v>53</v>
      </c>
      <c r="G142" s="2" t="str">
        <f t="shared" si="5"/>
        <v>Fri</v>
      </c>
    </row>
    <row r="143" spans="1:8" x14ac:dyDescent="0.3">
      <c r="A143" s="2">
        <v>2888</v>
      </c>
      <c r="B143" s="11">
        <v>45835</v>
      </c>
      <c r="C143" s="2" t="s">
        <v>127</v>
      </c>
      <c r="D143" s="12">
        <v>0.83263888888888893</v>
      </c>
      <c r="E143" s="12">
        <v>0.9145833333333333</v>
      </c>
      <c r="F143" s="2">
        <f t="shared" si="4"/>
        <v>118</v>
      </c>
      <c r="G143" s="2" t="str">
        <f t="shared" si="5"/>
        <v>Fri</v>
      </c>
    </row>
    <row r="144" spans="1:8" x14ac:dyDescent="0.3">
      <c r="A144" s="2">
        <v>2889</v>
      </c>
      <c r="B144" s="11">
        <v>45835</v>
      </c>
      <c r="C144" s="2" t="s">
        <v>128</v>
      </c>
      <c r="D144" s="12">
        <v>0.9145833333333333</v>
      </c>
      <c r="E144" s="12">
        <v>0.94444444444444442</v>
      </c>
      <c r="F144" s="2">
        <f t="shared" si="4"/>
        <v>43</v>
      </c>
      <c r="G144" s="2" t="str">
        <f t="shared" si="5"/>
        <v>Fri</v>
      </c>
    </row>
    <row r="145" spans="1:8" x14ac:dyDescent="0.3">
      <c r="A145" s="2">
        <v>2890</v>
      </c>
      <c r="B145" s="11">
        <v>45836</v>
      </c>
      <c r="C145" s="2" t="s">
        <v>129</v>
      </c>
      <c r="D145" s="12">
        <v>0.54861111111111116</v>
      </c>
      <c r="E145" s="12">
        <v>0.57291666666666663</v>
      </c>
      <c r="F145" s="2">
        <f t="shared" si="4"/>
        <v>35</v>
      </c>
      <c r="G145" s="2" t="str">
        <f t="shared" si="5"/>
        <v>Sat</v>
      </c>
      <c r="H145">
        <f>SUM(F145:F148)</f>
        <v>166</v>
      </c>
    </row>
    <row r="146" spans="1:8" x14ac:dyDescent="0.3">
      <c r="A146" s="2">
        <v>2891</v>
      </c>
      <c r="B146" s="11">
        <v>45836</v>
      </c>
      <c r="C146" s="2" t="s">
        <v>130</v>
      </c>
      <c r="D146" s="12">
        <v>0.58958333333333335</v>
      </c>
      <c r="E146" s="12">
        <v>0.6118055555555556</v>
      </c>
      <c r="F146" s="2">
        <f t="shared" si="4"/>
        <v>32</v>
      </c>
      <c r="G146" s="2" t="str">
        <f t="shared" si="5"/>
        <v>Sat</v>
      </c>
    </row>
    <row r="147" spans="1:8" x14ac:dyDescent="0.3">
      <c r="A147" s="2">
        <v>2892</v>
      </c>
      <c r="B147" s="11">
        <v>45836</v>
      </c>
      <c r="C147" s="2" t="s">
        <v>131</v>
      </c>
      <c r="D147" s="12">
        <v>0.70208333333333328</v>
      </c>
      <c r="E147" s="12">
        <v>0.74861111111111112</v>
      </c>
      <c r="F147" s="2">
        <f t="shared" si="4"/>
        <v>67</v>
      </c>
      <c r="G147" s="2" t="str">
        <f t="shared" si="5"/>
        <v>Sat</v>
      </c>
    </row>
    <row r="148" spans="1:8" x14ac:dyDescent="0.3">
      <c r="A148" s="2">
        <v>2893</v>
      </c>
      <c r="B148" s="11">
        <v>45836</v>
      </c>
      <c r="C148" s="2" t="s">
        <v>132</v>
      </c>
      <c r="D148" s="12">
        <v>0.76180555555555551</v>
      </c>
      <c r="E148" s="12">
        <v>0.78402777777777777</v>
      </c>
      <c r="F148" s="2">
        <f t="shared" si="4"/>
        <v>32</v>
      </c>
      <c r="G148" s="2" t="str">
        <f t="shared" si="5"/>
        <v>Sat</v>
      </c>
    </row>
    <row r="149" spans="1:8" x14ac:dyDescent="0.3">
      <c r="A149" s="2">
        <v>2894</v>
      </c>
      <c r="B149" s="11">
        <v>45837</v>
      </c>
      <c r="C149" s="2" t="s">
        <v>133</v>
      </c>
      <c r="D149" s="12">
        <v>0.68680555555555556</v>
      </c>
      <c r="E149" s="12">
        <v>0.74236111111111114</v>
      </c>
      <c r="F149" s="2">
        <f t="shared" si="4"/>
        <v>80</v>
      </c>
      <c r="G149" s="2" t="str">
        <f t="shared" si="5"/>
        <v>Sun</v>
      </c>
      <c r="H149">
        <f>SUM(F149:F151)</f>
        <v>561</v>
      </c>
    </row>
    <row r="150" spans="1:8" x14ac:dyDescent="0.3">
      <c r="A150" s="2">
        <v>2895</v>
      </c>
      <c r="B150" s="11">
        <v>45837</v>
      </c>
      <c r="C150" s="2" t="s">
        <v>134</v>
      </c>
      <c r="D150" s="12">
        <v>0.46666666666666667</v>
      </c>
      <c r="E150" s="12">
        <v>0.58472222222222225</v>
      </c>
      <c r="F150" s="2">
        <f t="shared" si="4"/>
        <v>170</v>
      </c>
      <c r="G150" s="2" t="str">
        <f t="shared" si="5"/>
        <v>Sun</v>
      </c>
    </row>
    <row r="151" spans="1:8" x14ac:dyDescent="0.3">
      <c r="A151" s="2">
        <v>2896</v>
      </c>
      <c r="B151" s="11">
        <v>45837</v>
      </c>
      <c r="C151" s="2" t="s">
        <v>135</v>
      </c>
      <c r="D151" s="12">
        <v>0.77083333333333337</v>
      </c>
      <c r="E151" s="12">
        <v>0.9868055555555556</v>
      </c>
      <c r="F151" s="2">
        <f t="shared" si="4"/>
        <v>311</v>
      </c>
      <c r="G151" s="2" t="str">
        <f t="shared" si="5"/>
        <v>Sun</v>
      </c>
    </row>
    <row r="152" spans="1:8" ht="15" thickBot="1" x14ac:dyDescent="0.35"/>
    <row r="153" spans="1:8" ht="15" thickBot="1" x14ac:dyDescent="0.35">
      <c r="A153" s="65" t="s">
        <v>160</v>
      </c>
      <c r="B153" s="66"/>
      <c r="C153" s="66"/>
      <c r="D153" s="66"/>
      <c r="E153" s="66"/>
      <c r="F153" s="66"/>
      <c r="G153" s="67"/>
    </row>
    <row r="154" spans="1:8" ht="15" thickBot="1" x14ac:dyDescent="0.35">
      <c r="A154" s="57" t="s">
        <v>159</v>
      </c>
      <c r="B154" s="58"/>
      <c r="C154" s="59"/>
      <c r="D154" s="63" t="s">
        <v>157</v>
      </c>
      <c r="E154" s="64"/>
      <c r="F154" s="57" t="s">
        <v>158</v>
      </c>
      <c r="G154" s="59"/>
    </row>
    <row r="155" spans="1:8" ht="15" thickBot="1" x14ac:dyDescent="0.35">
      <c r="A155" s="32" t="s">
        <v>138</v>
      </c>
      <c r="B155" s="33" t="s">
        <v>139</v>
      </c>
      <c r="C155" s="34" t="s">
        <v>140</v>
      </c>
      <c r="D155" s="19" t="s">
        <v>148</v>
      </c>
      <c r="E155" s="20" t="s">
        <v>149</v>
      </c>
      <c r="F155" s="19" t="s">
        <v>148</v>
      </c>
      <c r="G155" s="20" t="s">
        <v>149</v>
      </c>
    </row>
    <row r="156" spans="1:8" ht="15" thickBot="1" x14ac:dyDescent="0.35">
      <c r="A156" s="21">
        <v>4</v>
      </c>
      <c r="B156" s="23" t="s">
        <v>141</v>
      </c>
      <c r="C156" s="22" t="s">
        <v>142</v>
      </c>
      <c r="D156" s="23">
        <f>AVERAGE(A160:D160)</f>
        <v>2692.75</v>
      </c>
      <c r="E156" s="24">
        <f>STDEV(A160:D160)</f>
        <v>261.54588507564023</v>
      </c>
      <c r="F156" s="23">
        <v>2692.75</v>
      </c>
      <c r="G156" s="24">
        <v>261.54500000000002</v>
      </c>
    </row>
    <row r="157" spans="1:8" ht="15" thickBot="1" x14ac:dyDescent="0.35">
      <c r="A157" s="13"/>
      <c r="G157" s="36"/>
    </row>
    <row r="158" spans="1:8" ht="15" thickBot="1" x14ac:dyDescent="0.35">
      <c r="A158" s="60" t="s">
        <v>143</v>
      </c>
      <c r="B158" s="61"/>
      <c r="C158" s="61"/>
      <c r="D158" s="62"/>
      <c r="G158" s="36"/>
    </row>
    <row r="159" spans="1:8" ht="15" thickBot="1" x14ac:dyDescent="0.35">
      <c r="A159" s="25" t="s">
        <v>144</v>
      </c>
      <c r="B159" s="26" t="s">
        <v>145</v>
      </c>
      <c r="C159" s="27" t="s">
        <v>146</v>
      </c>
      <c r="D159" s="28" t="s">
        <v>147</v>
      </c>
      <c r="G159" s="36"/>
    </row>
    <row r="160" spans="1:8" ht="15" thickBot="1" x14ac:dyDescent="0.35">
      <c r="A160" s="29">
        <f>SUM(F2:F46)</f>
        <v>2450</v>
      </c>
      <c r="B160" s="30">
        <f>SUM(F47:F88)</f>
        <v>2953</v>
      </c>
      <c r="C160" s="29">
        <f>SUM(F89:F122)</f>
        <v>2882</v>
      </c>
      <c r="D160" s="31">
        <f>SUM(F123:F151)</f>
        <v>2486</v>
      </c>
      <c r="E160" s="14"/>
      <c r="F160" s="14"/>
      <c r="G160" s="15"/>
    </row>
    <row r="163" spans="1:10" ht="15" thickBot="1" x14ac:dyDescent="0.35"/>
    <row r="164" spans="1:10" ht="15" thickBot="1" x14ac:dyDescent="0.35">
      <c r="A164" s="65" t="s">
        <v>161</v>
      </c>
      <c r="B164" s="66"/>
      <c r="C164" s="66"/>
      <c r="D164" s="66"/>
      <c r="E164" s="66"/>
      <c r="F164" s="66"/>
      <c r="G164" s="66"/>
      <c r="H164" s="66"/>
      <c r="I164" s="66"/>
      <c r="J164" s="67"/>
    </row>
    <row r="165" spans="1:10" ht="15" thickBot="1" x14ac:dyDescent="0.35">
      <c r="A165" s="37" t="s">
        <v>162</v>
      </c>
      <c r="B165" s="57" t="s">
        <v>164</v>
      </c>
      <c r="C165" s="58"/>
      <c r="D165" s="58"/>
      <c r="E165" s="59"/>
      <c r="F165" s="57" t="s">
        <v>165</v>
      </c>
      <c r="G165" s="58"/>
      <c r="H165" s="59"/>
      <c r="I165" s="57" t="s">
        <v>166</v>
      </c>
      <c r="J165" s="59"/>
    </row>
    <row r="166" spans="1:10" ht="15" thickBot="1" x14ac:dyDescent="0.35">
      <c r="A166" s="39"/>
      <c r="B166" s="38" t="s">
        <v>144</v>
      </c>
      <c r="C166" s="42" t="s">
        <v>145</v>
      </c>
      <c r="D166" s="42" t="s">
        <v>146</v>
      </c>
      <c r="E166" s="40" t="s">
        <v>147</v>
      </c>
      <c r="F166" s="38" t="s">
        <v>163</v>
      </c>
      <c r="G166" s="43" t="s">
        <v>148</v>
      </c>
      <c r="H166" s="44" t="s">
        <v>149</v>
      </c>
      <c r="I166" s="46" t="s">
        <v>148</v>
      </c>
      <c r="J166" s="45" t="s">
        <v>149</v>
      </c>
    </row>
    <row r="167" spans="1:10" ht="15" thickBot="1" x14ac:dyDescent="0.35">
      <c r="A167" s="37" t="s">
        <v>150</v>
      </c>
      <c r="B167" s="16">
        <v>467</v>
      </c>
      <c r="C167" s="17">
        <v>456</v>
      </c>
      <c r="D167" s="17">
        <v>387</v>
      </c>
      <c r="E167" s="18">
        <v>382</v>
      </c>
      <c r="F167" s="16">
        <f>SUM(B167:E167)</f>
        <v>1692</v>
      </c>
      <c r="G167" s="47">
        <f>F167 / $A$156</f>
        <v>423</v>
      </c>
      <c r="H167" s="52">
        <f t="shared" ref="H167:H173" si="6">STDEV(B167:E167)</f>
        <v>44.728812488894299</v>
      </c>
      <c r="I167" s="50">
        <v>423</v>
      </c>
      <c r="J167" s="54">
        <v>44.728000000000002</v>
      </c>
    </row>
    <row r="168" spans="1:10" ht="15" thickBot="1" x14ac:dyDescent="0.35">
      <c r="A168" s="39" t="s">
        <v>151</v>
      </c>
      <c r="B168" s="38">
        <v>277</v>
      </c>
      <c r="C168" s="42">
        <v>146</v>
      </c>
      <c r="D168" s="42">
        <v>483</v>
      </c>
      <c r="E168" s="40">
        <v>404</v>
      </c>
      <c r="F168" s="38">
        <f>SUM(B168:E168)</f>
        <v>1310</v>
      </c>
      <c r="G168" s="48">
        <f t="shared" ref="G168:G173" si="7">F168 / $A$156</f>
        <v>327.5</v>
      </c>
      <c r="H168" s="53">
        <f t="shared" si="6"/>
        <v>147.78926438231792</v>
      </c>
      <c r="I168" s="51">
        <v>327.5</v>
      </c>
      <c r="J168" s="56">
        <v>147.78899999999999</v>
      </c>
    </row>
    <row r="169" spans="1:10" ht="15" thickBot="1" x14ac:dyDescent="0.35">
      <c r="A169" s="37" t="s">
        <v>152</v>
      </c>
      <c r="B169" s="16">
        <v>200</v>
      </c>
      <c r="C169" s="17">
        <v>626</v>
      </c>
      <c r="D169" s="17">
        <v>357</v>
      </c>
      <c r="E169" s="18">
        <v>246</v>
      </c>
      <c r="F169" s="16">
        <f t="shared" ref="F169:F173" si="8">SUM(B169:E169)</f>
        <v>1429</v>
      </c>
      <c r="G169" s="47">
        <f t="shared" si="7"/>
        <v>357.25</v>
      </c>
      <c r="H169" s="54">
        <f t="shared" si="6"/>
        <v>190.90202548253211</v>
      </c>
      <c r="I169" s="50">
        <v>357.25</v>
      </c>
      <c r="J169" s="54">
        <v>190.90199999999999</v>
      </c>
    </row>
    <row r="170" spans="1:10" ht="15" thickBot="1" x14ac:dyDescent="0.35">
      <c r="A170" s="37" t="s">
        <v>153</v>
      </c>
      <c r="B170" s="16">
        <v>360</v>
      </c>
      <c r="C170" s="17">
        <v>288</v>
      </c>
      <c r="D170" s="17">
        <v>534</v>
      </c>
      <c r="E170" s="18">
        <v>239</v>
      </c>
      <c r="F170" s="16">
        <f t="shared" si="8"/>
        <v>1421</v>
      </c>
      <c r="G170" s="47">
        <f t="shared" si="7"/>
        <v>355.25</v>
      </c>
      <c r="H170" s="55">
        <f t="shared" si="6"/>
        <v>129.11332231803192</v>
      </c>
      <c r="I170" s="51">
        <v>355.25</v>
      </c>
      <c r="J170" s="56">
        <v>129.113</v>
      </c>
    </row>
    <row r="171" spans="1:10" ht="15" thickBot="1" x14ac:dyDescent="0.35">
      <c r="A171" s="39" t="s">
        <v>154</v>
      </c>
      <c r="B171" s="38">
        <v>284</v>
      </c>
      <c r="C171" s="42">
        <v>439</v>
      </c>
      <c r="D171" s="42">
        <v>374</v>
      </c>
      <c r="E171" s="40">
        <v>488</v>
      </c>
      <c r="F171" s="38">
        <f t="shared" si="8"/>
        <v>1585</v>
      </c>
      <c r="G171" s="48">
        <f t="shared" si="7"/>
        <v>396.25</v>
      </c>
      <c r="H171" s="53">
        <f t="shared" si="6"/>
        <v>88.205725437751482</v>
      </c>
      <c r="I171" s="50">
        <v>396.25</v>
      </c>
      <c r="J171" s="54">
        <v>88.204999999999998</v>
      </c>
    </row>
    <row r="172" spans="1:10" ht="15" thickBot="1" x14ac:dyDescent="0.35">
      <c r="A172" s="37" t="s">
        <v>155</v>
      </c>
      <c r="B172" s="16">
        <v>461</v>
      </c>
      <c r="C172" s="17">
        <v>409</v>
      </c>
      <c r="D172" s="17">
        <v>405</v>
      </c>
      <c r="E172" s="18">
        <v>166</v>
      </c>
      <c r="F172" s="16">
        <f t="shared" si="8"/>
        <v>1441</v>
      </c>
      <c r="G172" s="47">
        <f t="shared" si="7"/>
        <v>360.25</v>
      </c>
      <c r="H172" s="52">
        <f t="shared" si="6"/>
        <v>131.98832019033603</v>
      </c>
      <c r="I172" s="51">
        <v>360.25</v>
      </c>
      <c r="J172" s="56">
        <v>131.988</v>
      </c>
    </row>
    <row r="173" spans="1:10" ht="15" thickBot="1" x14ac:dyDescent="0.35">
      <c r="A173" s="29" t="s">
        <v>156</v>
      </c>
      <c r="B173" s="41">
        <v>401</v>
      </c>
      <c r="C173" s="30">
        <v>589</v>
      </c>
      <c r="D173" s="30">
        <v>342</v>
      </c>
      <c r="E173" s="31">
        <v>561</v>
      </c>
      <c r="F173" s="41">
        <f t="shared" si="8"/>
        <v>1893</v>
      </c>
      <c r="G173" s="49">
        <f t="shared" si="7"/>
        <v>473.25</v>
      </c>
      <c r="H173" s="55">
        <f t="shared" si="6"/>
        <v>120.4778679536896</v>
      </c>
      <c r="I173" s="50">
        <v>473.25</v>
      </c>
      <c r="J173" s="54">
        <v>120.477</v>
      </c>
    </row>
    <row r="175" spans="1:10" x14ac:dyDescent="0.3">
      <c r="H175" s="42"/>
    </row>
    <row r="176" spans="1:10" x14ac:dyDescent="0.3">
      <c r="H176" s="42"/>
    </row>
    <row r="177" spans="8:8" x14ac:dyDescent="0.3">
      <c r="H177" s="42"/>
    </row>
    <row r="178" spans="8:8" x14ac:dyDescent="0.3">
      <c r="H178" s="42"/>
    </row>
    <row r="179" spans="8:8" x14ac:dyDescent="0.3">
      <c r="H179" s="42"/>
    </row>
    <row r="180" spans="8:8" x14ac:dyDescent="0.3">
      <c r="H180" s="42"/>
    </row>
    <row r="181" spans="8:8" x14ac:dyDescent="0.3">
      <c r="H181" s="42"/>
    </row>
    <row r="182" spans="8:8" x14ac:dyDescent="0.3">
      <c r="H182" s="42"/>
    </row>
  </sheetData>
  <mergeCells count="9">
    <mergeCell ref="A153:G153"/>
    <mergeCell ref="B165:E165"/>
    <mergeCell ref="F165:H165"/>
    <mergeCell ref="I165:J165"/>
    <mergeCell ref="A164:J164"/>
    <mergeCell ref="F154:G154"/>
    <mergeCell ref="A158:D158"/>
    <mergeCell ref="D154:E154"/>
    <mergeCell ref="A154:C1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2025-09-03T17:14:41Z</dcterms:created>
  <dcterms:modified xsi:type="dcterms:W3CDTF">2025-09-04T17:51:23Z</dcterms:modified>
</cp:coreProperties>
</file>