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regj\Documents\GitHub\CEEN_507\Coding\Assignment_2\data\part_2\"/>
    </mc:Choice>
  </mc:AlternateContent>
  <xr:revisionPtr revIDLastSave="0" documentId="13_ncr:1_{8E9F194C-3563-478D-A3BA-EB4C8AB91734}" xr6:coauthVersionLast="45" xr6:coauthVersionMax="45" xr10:uidLastSave="{00000000-0000-0000-0000-000000000000}"/>
  <bookViews>
    <workbookView xWindow="-98" yWindow="-98" windowWidth="22695" windowHeight="14595" firstSheet="2" activeTab="8" xr2:uid="{00000000-000D-0000-FFFF-FFFF00000000}"/>
  </bookViews>
  <sheets>
    <sheet name="Convergence Rates - nElem" sheetId="5" r:id="rId1"/>
    <sheet name="Convergence Rate - nDOF" sheetId="6" r:id="rId2"/>
    <sheet name="Tip Displacement" sheetId="7" r:id="rId3"/>
    <sheet name="P2C1" sheetId="2" r:id="rId4"/>
    <sheet name="P3C1" sheetId="3" r:id="rId5"/>
    <sheet name="P3C2" sheetId="4" r:id="rId6"/>
    <sheet name="P4C1" sheetId="8" r:id="rId7"/>
    <sheet name="P4C2" sheetId="9" r:id="rId8"/>
    <sheet name="P4C3" sheetId="10" r:id="rId9"/>
  </sheets>
  <definedNames>
    <definedName name="ExternalData_1" localSheetId="3" hidden="1">P2C1!$A$1:$R$9</definedName>
    <definedName name="ExternalData_2" localSheetId="4" hidden="1">P3C1!$A$1:$R$9</definedName>
    <definedName name="ExternalData_2" localSheetId="6" hidden="1">P4C1!$A$1:$R$9</definedName>
    <definedName name="ExternalData_3" localSheetId="5" hidden="1">P3C2!$A$1:$R$9</definedName>
    <definedName name="ExternalData_3" localSheetId="7" hidden="1">P4C2!$A$1:$R$9</definedName>
    <definedName name="ExternalData_4" localSheetId="8" hidden="1">P4C3!$A$1:$R$9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9" i="2" l="1"/>
  <c r="AD49" i="2" s="1"/>
  <c r="AC50" i="2"/>
  <c r="AC51" i="2"/>
  <c r="AC52" i="2"/>
  <c r="AD52" i="2" s="1"/>
  <c r="AC53" i="2"/>
  <c r="AD53" i="2" s="1"/>
  <c r="AC54" i="2"/>
  <c r="AC55" i="2"/>
  <c r="AD55" i="2" s="1"/>
  <c r="Z49" i="2"/>
  <c r="AA49" i="2" s="1"/>
  <c r="Z50" i="2"/>
  <c r="AA50" i="2" s="1"/>
  <c r="Z51" i="2"/>
  <c r="Z52" i="2"/>
  <c r="AA52" i="2" s="1"/>
  <c r="Z53" i="2"/>
  <c r="AA53" i="2" s="1"/>
  <c r="Z54" i="2"/>
  <c r="Z55" i="2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X55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R49" i="2"/>
  <c r="S49" i="2" s="1"/>
  <c r="R50" i="2"/>
  <c r="S50" i="2" s="1"/>
  <c r="R51" i="2"/>
  <c r="R52" i="2"/>
  <c r="S52" i="2" s="1"/>
  <c r="R53" i="2"/>
  <c r="S53" i="2" s="1"/>
  <c r="R54" i="2"/>
  <c r="S54" i="2" s="1"/>
  <c r="R55" i="2"/>
  <c r="S55" i="2" s="1"/>
  <c r="AA54" i="2"/>
  <c r="AD54" i="2"/>
  <c r="AA55" i="2"/>
  <c r="AC35" i="2"/>
  <c r="AC36" i="2"/>
  <c r="AC37" i="2"/>
  <c r="AD37" i="2" s="1"/>
  <c r="AC38" i="2"/>
  <c r="AD38" i="2" s="1"/>
  <c r="AC39" i="2"/>
  <c r="AD39" i="2" s="1"/>
  <c r="AC40" i="2"/>
  <c r="AC41" i="2"/>
  <c r="AD41" i="2" s="1"/>
  <c r="Z35" i="2"/>
  <c r="AA35" i="2" s="1"/>
  <c r="Z36" i="2"/>
  <c r="AA36" i="2" s="1"/>
  <c r="Z37" i="2"/>
  <c r="Z38" i="2"/>
  <c r="AA38" i="2" s="1"/>
  <c r="Z39" i="2"/>
  <c r="AA39" i="2" s="1"/>
  <c r="Z40" i="2"/>
  <c r="Z41" i="2"/>
  <c r="AA41" i="2" s="1"/>
  <c r="W35" i="2"/>
  <c r="X35" i="2" s="1"/>
  <c r="W36" i="2"/>
  <c r="X36" i="2" s="1"/>
  <c r="W37" i="2"/>
  <c r="W38" i="2"/>
  <c r="X38" i="2" s="1"/>
  <c r="W39" i="2"/>
  <c r="X39" i="2" s="1"/>
  <c r="W40" i="2"/>
  <c r="X40" i="2" s="1"/>
  <c r="W41" i="2"/>
  <c r="X41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R35" i="2"/>
  <c r="S35" i="2" s="1"/>
  <c r="R36" i="2"/>
  <c r="R37" i="2"/>
  <c r="S37" i="2" s="1"/>
  <c r="R38" i="2"/>
  <c r="S38" i="2" s="1"/>
  <c r="R39" i="2"/>
  <c r="S39" i="2" s="1"/>
  <c r="R40" i="2"/>
  <c r="S40" i="2" s="1"/>
  <c r="R41" i="2"/>
  <c r="AA40" i="2"/>
  <c r="AD40" i="2"/>
  <c r="S41" i="2"/>
  <c r="AC21" i="2"/>
  <c r="AD21" i="2" s="1"/>
  <c r="AC22" i="2"/>
  <c r="AD22" i="2" s="1"/>
  <c r="AC23" i="2"/>
  <c r="AD23" i="2" s="1"/>
  <c r="AC24" i="2"/>
  <c r="AD24" i="2" s="1"/>
  <c r="AC25" i="2"/>
  <c r="AD25" i="2" s="1"/>
  <c r="AC26" i="2"/>
  <c r="AD26" i="2" s="1"/>
  <c r="AC27" i="2"/>
  <c r="Z21" i="2"/>
  <c r="AA21" i="2" s="1"/>
  <c r="Z22" i="2"/>
  <c r="Z23" i="2"/>
  <c r="AA23" i="2" s="1"/>
  <c r="Z24" i="2"/>
  <c r="AA24" i="2" s="1"/>
  <c r="Z25" i="2"/>
  <c r="AA25" i="2" s="1"/>
  <c r="Z26" i="2"/>
  <c r="AA26" i="2" s="1"/>
  <c r="Z27" i="2"/>
  <c r="AA27" i="2" s="1"/>
  <c r="W21" i="2"/>
  <c r="X21" i="2" s="1"/>
  <c r="W22" i="2"/>
  <c r="X22" i="2" s="1"/>
  <c r="W23" i="2"/>
  <c r="X23" i="2" s="1"/>
  <c r="W24" i="2"/>
  <c r="X24" i="2" s="1"/>
  <c r="W25" i="2"/>
  <c r="X25" i="2" s="1"/>
  <c r="W26" i="2"/>
  <c r="X26" i="2" s="1"/>
  <c r="W27" i="2"/>
  <c r="X27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AH4" i="2"/>
  <c r="AH5" i="2"/>
  <c r="AH6" i="2"/>
  <c r="AH7" i="2"/>
  <c r="AH8" i="2"/>
  <c r="AH9" i="2"/>
  <c r="AH10" i="2"/>
  <c r="Z10" i="2"/>
  <c r="AA10" i="2" s="1"/>
  <c r="AB10" i="2"/>
  <c r="AC10" i="2" s="1"/>
  <c r="T10" i="2"/>
  <c r="U10" i="2" s="1"/>
  <c r="V10" i="2"/>
  <c r="W1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AD27" i="2"/>
  <c r="AC49" i="4"/>
  <c r="AD49" i="4" s="1"/>
  <c r="AC50" i="4"/>
  <c r="AC51" i="4"/>
  <c r="AD51" i="4" s="1"/>
  <c r="AC52" i="4"/>
  <c r="AD52" i="4" s="1"/>
  <c r="AC53" i="4"/>
  <c r="AD53" i="4" s="1"/>
  <c r="AC54" i="4"/>
  <c r="AC55" i="4"/>
  <c r="Z49" i="4"/>
  <c r="AA49" i="4" s="1"/>
  <c r="Z50" i="4"/>
  <c r="AA50" i="4" s="1"/>
  <c r="Z51" i="4"/>
  <c r="Z52" i="4"/>
  <c r="AA52" i="4" s="1"/>
  <c r="Z53" i="4"/>
  <c r="AA53" i="4" s="1"/>
  <c r="Z54" i="4"/>
  <c r="Z55" i="4"/>
  <c r="AA55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 s="1"/>
  <c r="W55" i="4"/>
  <c r="X55" i="4" s="1"/>
  <c r="T49" i="4"/>
  <c r="T50" i="4"/>
  <c r="U50" i="4" s="1"/>
  <c r="T51" i="4"/>
  <c r="U51" i="4" s="1"/>
  <c r="T52" i="4"/>
  <c r="U52" i="4" s="1"/>
  <c r="T53" i="4"/>
  <c r="T54" i="4"/>
  <c r="U54" i="4" s="1"/>
  <c r="T55" i="4"/>
  <c r="U55" i="4" s="1"/>
  <c r="R49" i="4"/>
  <c r="S49" i="4" s="1"/>
  <c r="R50" i="4"/>
  <c r="R51" i="4"/>
  <c r="S51" i="4" s="1"/>
  <c r="R52" i="4"/>
  <c r="S52" i="4" s="1"/>
  <c r="R53" i="4"/>
  <c r="S53" i="4" s="1"/>
  <c r="R54" i="4"/>
  <c r="R55" i="4"/>
  <c r="S55" i="4" s="1"/>
  <c r="S54" i="4"/>
  <c r="AA54" i="4"/>
  <c r="AD54" i="4"/>
  <c r="AD55" i="4"/>
  <c r="AC35" i="4"/>
  <c r="AD35" i="4" s="1"/>
  <c r="AC36" i="4"/>
  <c r="AC37" i="4"/>
  <c r="AD37" i="4" s="1"/>
  <c r="AC38" i="4"/>
  <c r="AD38" i="4" s="1"/>
  <c r="AC39" i="4"/>
  <c r="AD39" i="4" s="1"/>
  <c r="AC40" i="4"/>
  <c r="AC41" i="4"/>
  <c r="AD41" i="4" s="1"/>
  <c r="Z35" i="4"/>
  <c r="AA35" i="4" s="1"/>
  <c r="Z36" i="4"/>
  <c r="AA36" i="4" s="1"/>
  <c r="Z37" i="4"/>
  <c r="Z38" i="4"/>
  <c r="AA38" i="4" s="1"/>
  <c r="Z39" i="4"/>
  <c r="AA39" i="4" s="1"/>
  <c r="Z40" i="4"/>
  <c r="AA40" i="4" s="1"/>
  <c r="Z41" i="4"/>
  <c r="W35" i="4"/>
  <c r="X35" i="4" s="1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T35" i="4"/>
  <c r="U35" i="4" s="1"/>
  <c r="T36" i="4"/>
  <c r="U36" i="4" s="1"/>
  <c r="T37" i="4"/>
  <c r="U37" i="4" s="1"/>
  <c r="T38" i="4"/>
  <c r="U38" i="4" s="1"/>
  <c r="T39" i="4"/>
  <c r="U39" i="4" s="1"/>
  <c r="T40" i="4"/>
  <c r="U40" i="4" s="1"/>
  <c r="T41" i="4"/>
  <c r="U41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AD40" i="4"/>
  <c r="AA41" i="4"/>
  <c r="AC21" i="4"/>
  <c r="AC22" i="4"/>
  <c r="AD22" i="4" s="1"/>
  <c r="AC23" i="4"/>
  <c r="AD23" i="4" s="1"/>
  <c r="AC24" i="4"/>
  <c r="AD24" i="4" s="1"/>
  <c r="AC25" i="4"/>
  <c r="AD25" i="4" s="1"/>
  <c r="AC26" i="4"/>
  <c r="AD26" i="4" s="1"/>
  <c r="AC27" i="4"/>
  <c r="AD27" i="4" s="1"/>
  <c r="Z21" i="4"/>
  <c r="AA21" i="4" s="1"/>
  <c r="Z22" i="4"/>
  <c r="AA22" i="4" s="1"/>
  <c r="Z23" i="4"/>
  <c r="AA23" i="4" s="1"/>
  <c r="Z24" i="4"/>
  <c r="AA24" i="4" s="1"/>
  <c r="Z25" i="4"/>
  <c r="AA25" i="4" s="1"/>
  <c r="Z26" i="4"/>
  <c r="AA26" i="4" s="1"/>
  <c r="Z27" i="4"/>
  <c r="W21" i="4"/>
  <c r="X21" i="4" s="1"/>
  <c r="W22" i="4"/>
  <c r="X22" i="4" s="1"/>
  <c r="W23" i="4"/>
  <c r="X23" i="4" s="1"/>
  <c r="W24" i="4"/>
  <c r="W25" i="4"/>
  <c r="X25" i="4" s="1"/>
  <c r="W26" i="4"/>
  <c r="X26" i="4" s="1"/>
  <c r="W27" i="4"/>
  <c r="X27" i="4" s="1"/>
  <c r="T21" i="4"/>
  <c r="U21" i="4" s="1"/>
  <c r="T22" i="4"/>
  <c r="U22" i="4" s="1"/>
  <c r="T23" i="4"/>
  <c r="U23" i="4" s="1"/>
  <c r="T24" i="4"/>
  <c r="T25" i="4"/>
  <c r="U25" i="4" s="1"/>
  <c r="T26" i="4"/>
  <c r="U26" i="4" s="1"/>
  <c r="T27" i="4"/>
  <c r="U27" i="4" s="1"/>
  <c r="R26" i="4"/>
  <c r="S26" i="4" s="1"/>
  <c r="R27" i="4"/>
  <c r="S27" i="4" s="1"/>
  <c r="AA27" i="4"/>
  <c r="R21" i="4"/>
  <c r="S21" i="4" s="1"/>
  <c r="R22" i="4"/>
  <c r="S22" i="4" s="1"/>
  <c r="R23" i="4"/>
  <c r="S23" i="4" s="1"/>
  <c r="R24" i="4"/>
  <c r="S24" i="4" s="1"/>
  <c r="R25" i="4"/>
  <c r="S25" i="4" s="1"/>
  <c r="AB4" i="4"/>
  <c r="AC4" i="4" s="1"/>
  <c r="AB5" i="4"/>
  <c r="AC5" i="4" s="1"/>
  <c r="AB6" i="4"/>
  <c r="AC6" i="4" s="1"/>
  <c r="AB7" i="4"/>
  <c r="AC7" i="4" s="1"/>
  <c r="AB8" i="4"/>
  <c r="AC8" i="4" s="1"/>
  <c r="AB9" i="4"/>
  <c r="AC9" i="4" s="1"/>
  <c r="AB10" i="4"/>
  <c r="AC10" i="4" s="1"/>
  <c r="Z4" i="4"/>
  <c r="AA4" i="4" s="1"/>
  <c r="Z5" i="4"/>
  <c r="AA5" i="4" s="1"/>
  <c r="Z6" i="4"/>
  <c r="AA6" i="4" s="1"/>
  <c r="Z7" i="4"/>
  <c r="AA7" i="4" s="1"/>
  <c r="Z8" i="4"/>
  <c r="AA8" i="4" s="1"/>
  <c r="Z9" i="4"/>
  <c r="AA9" i="4" s="1"/>
  <c r="Z10" i="4"/>
  <c r="AA10" i="4" s="1"/>
  <c r="T4" i="4"/>
  <c r="U4" i="4" s="1"/>
  <c r="T5" i="4"/>
  <c r="U5" i="4" s="1"/>
  <c r="T6" i="4"/>
  <c r="U6" i="4" s="1"/>
  <c r="T7" i="4"/>
  <c r="U7" i="4" s="1"/>
  <c r="T8" i="4"/>
  <c r="U8" i="4" s="1"/>
  <c r="T9" i="4"/>
  <c r="U9" i="4" s="1"/>
  <c r="T10" i="4"/>
  <c r="U10" i="4" s="1"/>
  <c r="V10" i="4"/>
  <c r="W10" i="4" s="1"/>
  <c r="V4" i="4"/>
  <c r="W4" i="4" s="1"/>
  <c r="V5" i="4"/>
  <c r="W5" i="4" s="1"/>
  <c r="V6" i="4"/>
  <c r="V7" i="4"/>
  <c r="V8" i="4"/>
  <c r="W8" i="4" s="1"/>
  <c r="V9" i="4"/>
  <c r="W9" i="4" s="1"/>
  <c r="U53" i="4"/>
  <c r="AA51" i="4"/>
  <c r="AD50" i="4"/>
  <c r="S50" i="4"/>
  <c r="U49" i="4"/>
  <c r="AC48" i="4"/>
  <c r="AD48" i="4" s="1"/>
  <c r="Z48" i="4"/>
  <c r="AA48" i="4" s="1"/>
  <c r="W48" i="4"/>
  <c r="X48" i="4" s="1"/>
  <c r="T48" i="4"/>
  <c r="U48" i="4" s="1"/>
  <c r="R48" i="4"/>
  <c r="S48" i="4" s="1"/>
  <c r="AA37" i="4"/>
  <c r="AD36" i="4"/>
  <c r="AC34" i="4"/>
  <c r="AD34" i="4" s="1"/>
  <c r="Z34" i="4"/>
  <c r="AA34" i="4" s="1"/>
  <c r="W34" i="4"/>
  <c r="X34" i="4" s="1"/>
  <c r="T34" i="4"/>
  <c r="U34" i="4" s="1"/>
  <c r="R34" i="4"/>
  <c r="S34" i="4" s="1"/>
  <c r="X24" i="4"/>
  <c r="U24" i="4"/>
  <c r="AD21" i="4"/>
  <c r="AC20" i="4"/>
  <c r="AD20" i="4" s="1"/>
  <c r="Z20" i="4"/>
  <c r="AA20" i="4" s="1"/>
  <c r="W20" i="4"/>
  <c r="X20" i="4" s="1"/>
  <c r="T20" i="4"/>
  <c r="U20" i="4" s="1"/>
  <c r="R20" i="4"/>
  <c r="S20" i="4" s="1"/>
  <c r="R54" i="3"/>
  <c r="S54" i="3" s="1"/>
  <c r="T54" i="3"/>
  <c r="U54" i="3" s="1"/>
  <c r="W54" i="3"/>
  <c r="X54" i="3" s="1"/>
  <c r="Z54" i="3"/>
  <c r="AA54" i="3" s="1"/>
  <c r="AC54" i="3"/>
  <c r="AD54" i="3" s="1"/>
  <c r="R55" i="3"/>
  <c r="S55" i="3" s="1"/>
  <c r="T55" i="3"/>
  <c r="U55" i="3" s="1"/>
  <c r="W55" i="3"/>
  <c r="X55" i="3" s="1"/>
  <c r="Z55" i="3"/>
  <c r="AA55" i="3" s="1"/>
  <c r="AC55" i="3"/>
  <c r="AD55" i="3" s="1"/>
  <c r="R40" i="3"/>
  <c r="S40" i="3" s="1"/>
  <c r="T40" i="3"/>
  <c r="U40" i="3" s="1"/>
  <c r="W40" i="3"/>
  <c r="X40" i="3" s="1"/>
  <c r="Z40" i="3"/>
  <c r="AA40" i="3" s="1"/>
  <c r="AC40" i="3"/>
  <c r="AD40" i="3" s="1"/>
  <c r="R41" i="3"/>
  <c r="S41" i="3" s="1"/>
  <c r="T41" i="3"/>
  <c r="U41" i="3" s="1"/>
  <c r="W41" i="3"/>
  <c r="X41" i="3" s="1"/>
  <c r="Z41" i="3"/>
  <c r="AA41" i="3" s="1"/>
  <c r="AC41" i="3"/>
  <c r="AD41" i="3" s="1"/>
  <c r="R26" i="3"/>
  <c r="S26" i="3" s="1"/>
  <c r="T26" i="3"/>
  <c r="U26" i="3" s="1"/>
  <c r="W26" i="3"/>
  <c r="X26" i="3" s="1"/>
  <c r="Z26" i="3"/>
  <c r="AA26" i="3" s="1"/>
  <c r="AC26" i="3"/>
  <c r="AD26" i="3" s="1"/>
  <c r="R27" i="3"/>
  <c r="S27" i="3" s="1"/>
  <c r="T27" i="3"/>
  <c r="U27" i="3" s="1"/>
  <c r="W27" i="3"/>
  <c r="X27" i="3" s="1"/>
  <c r="Z27" i="3"/>
  <c r="AA27" i="3" s="1"/>
  <c r="AC27" i="3"/>
  <c r="AD27" i="3" s="1"/>
  <c r="Z10" i="3"/>
  <c r="AA10" i="3" s="1"/>
  <c r="AB10" i="3"/>
  <c r="AC10" i="3" s="1"/>
  <c r="V10" i="3"/>
  <c r="W10" i="3" s="1"/>
  <c r="T10" i="3"/>
  <c r="U10" i="3" s="1"/>
  <c r="AB4" i="2"/>
  <c r="AC4" i="2" s="1"/>
  <c r="AB5" i="2"/>
  <c r="AC5" i="2" s="1"/>
  <c r="AB6" i="2"/>
  <c r="AC6" i="2" s="1"/>
  <c r="AB7" i="2"/>
  <c r="AC7" i="2" s="1"/>
  <c r="AB8" i="2"/>
  <c r="AB9" i="2"/>
  <c r="AC9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V4" i="2"/>
  <c r="V5" i="2"/>
  <c r="V6" i="2"/>
  <c r="V7" i="2"/>
  <c r="V8" i="2"/>
  <c r="V9" i="2"/>
  <c r="AH9" i="4"/>
  <c r="AH8" i="4"/>
  <c r="AH7" i="4"/>
  <c r="W7" i="4"/>
  <c r="AH6" i="4"/>
  <c r="W6" i="4"/>
  <c r="AH5" i="4"/>
  <c r="AH4" i="4"/>
  <c r="AH3" i="4"/>
  <c r="AB3" i="4"/>
  <c r="AC3" i="4" s="1"/>
  <c r="Z3" i="4"/>
  <c r="AA3" i="4" s="1"/>
  <c r="V3" i="4"/>
  <c r="W3" i="4" s="1"/>
  <c r="T3" i="4"/>
  <c r="U3" i="4" s="1"/>
  <c r="AH2" i="4"/>
  <c r="AH9" i="3"/>
  <c r="AB9" i="3"/>
  <c r="AC9" i="3" s="1"/>
  <c r="Z9" i="3"/>
  <c r="AA9" i="3" s="1"/>
  <c r="V9" i="3"/>
  <c r="W9" i="3" s="1"/>
  <c r="T9" i="3"/>
  <c r="U9" i="3" s="1"/>
  <c r="AH8" i="3"/>
  <c r="AB8" i="3"/>
  <c r="AC8" i="3" s="1"/>
  <c r="Z8" i="3"/>
  <c r="AA8" i="3" s="1"/>
  <c r="V8" i="3"/>
  <c r="W8" i="3" s="1"/>
  <c r="T8" i="3"/>
  <c r="U8" i="3" s="1"/>
  <c r="AH7" i="3"/>
  <c r="AB7" i="3"/>
  <c r="AC7" i="3" s="1"/>
  <c r="Z7" i="3"/>
  <c r="AA7" i="3" s="1"/>
  <c r="V7" i="3"/>
  <c r="W7" i="3" s="1"/>
  <c r="T7" i="3"/>
  <c r="U7" i="3" s="1"/>
  <c r="AH6" i="3"/>
  <c r="AB6" i="3"/>
  <c r="AC6" i="3" s="1"/>
  <c r="Z6" i="3"/>
  <c r="AA6" i="3" s="1"/>
  <c r="V6" i="3"/>
  <c r="W6" i="3" s="1"/>
  <c r="T6" i="3"/>
  <c r="U6" i="3" s="1"/>
  <c r="AH5" i="3"/>
  <c r="AB5" i="3"/>
  <c r="AC5" i="3" s="1"/>
  <c r="Z5" i="3"/>
  <c r="AA5" i="3" s="1"/>
  <c r="V5" i="3"/>
  <c r="W5" i="3" s="1"/>
  <c r="T5" i="3"/>
  <c r="U5" i="3" s="1"/>
  <c r="AH4" i="3"/>
  <c r="AB4" i="3"/>
  <c r="AC4" i="3" s="1"/>
  <c r="Z4" i="3"/>
  <c r="AA4" i="3" s="1"/>
  <c r="V4" i="3"/>
  <c r="W4" i="3" s="1"/>
  <c r="T4" i="3"/>
  <c r="U4" i="3" s="1"/>
  <c r="AH3" i="3"/>
  <c r="AB3" i="3"/>
  <c r="AC3" i="3" s="1"/>
  <c r="Z3" i="3"/>
  <c r="AA3" i="3" s="1"/>
  <c r="V3" i="3"/>
  <c r="W3" i="3" s="1"/>
  <c r="T3" i="3"/>
  <c r="U3" i="3" s="1"/>
  <c r="AH2" i="3"/>
  <c r="AC53" i="3"/>
  <c r="AD53" i="3" s="1"/>
  <c r="Z53" i="3"/>
  <c r="AA53" i="3" s="1"/>
  <c r="W53" i="3"/>
  <c r="X53" i="3" s="1"/>
  <c r="T53" i="3"/>
  <c r="U53" i="3" s="1"/>
  <c r="R53" i="3"/>
  <c r="S53" i="3" s="1"/>
  <c r="AC52" i="3"/>
  <c r="AD52" i="3" s="1"/>
  <c r="Z52" i="3"/>
  <c r="AA52" i="3" s="1"/>
  <c r="W52" i="3"/>
  <c r="X52" i="3" s="1"/>
  <c r="T52" i="3"/>
  <c r="U52" i="3" s="1"/>
  <c r="R52" i="3"/>
  <c r="S52" i="3" s="1"/>
  <c r="AC51" i="3"/>
  <c r="AD51" i="3" s="1"/>
  <c r="Z51" i="3"/>
  <c r="AA51" i="3" s="1"/>
  <c r="W51" i="3"/>
  <c r="X51" i="3" s="1"/>
  <c r="T51" i="3"/>
  <c r="U51" i="3" s="1"/>
  <c r="R51" i="3"/>
  <c r="S51" i="3" s="1"/>
  <c r="AC50" i="3"/>
  <c r="AD50" i="3" s="1"/>
  <c r="Z50" i="3"/>
  <c r="AA50" i="3" s="1"/>
  <c r="W50" i="3"/>
  <c r="X50" i="3" s="1"/>
  <c r="T50" i="3"/>
  <c r="U50" i="3" s="1"/>
  <c r="R50" i="3"/>
  <c r="S50" i="3" s="1"/>
  <c r="AC49" i="3"/>
  <c r="AD49" i="3" s="1"/>
  <c r="Z49" i="3"/>
  <c r="AA49" i="3" s="1"/>
  <c r="W49" i="3"/>
  <c r="X49" i="3" s="1"/>
  <c r="T49" i="3"/>
  <c r="U49" i="3" s="1"/>
  <c r="R49" i="3"/>
  <c r="S49" i="3" s="1"/>
  <c r="AC48" i="3"/>
  <c r="AD48" i="3" s="1"/>
  <c r="Z48" i="3"/>
  <c r="AA48" i="3" s="1"/>
  <c r="W48" i="3"/>
  <c r="X48" i="3" s="1"/>
  <c r="T48" i="3"/>
  <c r="U48" i="3" s="1"/>
  <c r="R48" i="3"/>
  <c r="S48" i="3" s="1"/>
  <c r="AC39" i="3"/>
  <c r="AD39" i="3" s="1"/>
  <c r="Z39" i="3"/>
  <c r="AA39" i="3" s="1"/>
  <c r="W39" i="3"/>
  <c r="X39" i="3" s="1"/>
  <c r="T39" i="3"/>
  <c r="U39" i="3" s="1"/>
  <c r="R39" i="3"/>
  <c r="S39" i="3" s="1"/>
  <c r="AC38" i="3"/>
  <c r="AD38" i="3" s="1"/>
  <c r="Z38" i="3"/>
  <c r="AA38" i="3" s="1"/>
  <c r="W38" i="3"/>
  <c r="X38" i="3" s="1"/>
  <c r="T38" i="3"/>
  <c r="U38" i="3" s="1"/>
  <c r="R38" i="3"/>
  <c r="S38" i="3" s="1"/>
  <c r="AC37" i="3"/>
  <c r="AD37" i="3" s="1"/>
  <c r="Z37" i="3"/>
  <c r="AA37" i="3" s="1"/>
  <c r="W37" i="3"/>
  <c r="X37" i="3" s="1"/>
  <c r="T37" i="3"/>
  <c r="U37" i="3" s="1"/>
  <c r="R37" i="3"/>
  <c r="S37" i="3" s="1"/>
  <c r="AC36" i="3"/>
  <c r="AD36" i="3" s="1"/>
  <c r="Z36" i="3"/>
  <c r="AA36" i="3" s="1"/>
  <c r="W36" i="3"/>
  <c r="X36" i="3" s="1"/>
  <c r="T36" i="3"/>
  <c r="U36" i="3" s="1"/>
  <c r="R36" i="3"/>
  <c r="S36" i="3" s="1"/>
  <c r="AC35" i="3"/>
  <c r="AD35" i="3" s="1"/>
  <c r="Z35" i="3"/>
  <c r="AA35" i="3" s="1"/>
  <c r="W35" i="3"/>
  <c r="X35" i="3" s="1"/>
  <c r="T35" i="3"/>
  <c r="U35" i="3" s="1"/>
  <c r="R35" i="3"/>
  <c r="S35" i="3" s="1"/>
  <c r="AC34" i="3"/>
  <c r="AD34" i="3" s="1"/>
  <c r="Z34" i="3"/>
  <c r="AA34" i="3" s="1"/>
  <c r="W34" i="3"/>
  <c r="X34" i="3" s="1"/>
  <c r="T34" i="3"/>
  <c r="U34" i="3" s="1"/>
  <c r="R34" i="3"/>
  <c r="S34" i="3" s="1"/>
  <c r="AC25" i="3"/>
  <c r="AD25" i="3" s="1"/>
  <c r="Z25" i="3"/>
  <c r="AA25" i="3" s="1"/>
  <c r="W25" i="3"/>
  <c r="X25" i="3" s="1"/>
  <c r="T25" i="3"/>
  <c r="U25" i="3" s="1"/>
  <c r="R25" i="3"/>
  <c r="S25" i="3" s="1"/>
  <c r="AC24" i="3"/>
  <c r="AD24" i="3" s="1"/>
  <c r="Z24" i="3"/>
  <c r="AA24" i="3" s="1"/>
  <c r="W24" i="3"/>
  <c r="X24" i="3" s="1"/>
  <c r="T24" i="3"/>
  <c r="U24" i="3" s="1"/>
  <c r="R24" i="3"/>
  <c r="S24" i="3" s="1"/>
  <c r="AC23" i="3"/>
  <c r="AD23" i="3" s="1"/>
  <c r="Z23" i="3"/>
  <c r="AA23" i="3" s="1"/>
  <c r="W23" i="3"/>
  <c r="X23" i="3" s="1"/>
  <c r="T23" i="3"/>
  <c r="U23" i="3" s="1"/>
  <c r="R23" i="3"/>
  <c r="S23" i="3" s="1"/>
  <c r="AC22" i="3"/>
  <c r="AD22" i="3" s="1"/>
  <c r="Z22" i="3"/>
  <c r="AA22" i="3" s="1"/>
  <c r="W22" i="3"/>
  <c r="X22" i="3" s="1"/>
  <c r="T22" i="3"/>
  <c r="U22" i="3" s="1"/>
  <c r="R22" i="3"/>
  <c r="S22" i="3" s="1"/>
  <c r="AC21" i="3"/>
  <c r="AD21" i="3" s="1"/>
  <c r="Z21" i="3"/>
  <c r="AA21" i="3" s="1"/>
  <c r="W21" i="3"/>
  <c r="X21" i="3" s="1"/>
  <c r="T21" i="3"/>
  <c r="U21" i="3" s="1"/>
  <c r="R21" i="3"/>
  <c r="S21" i="3" s="1"/>
  <c r="AC20" i="3"/>
  <c r="AD20" i="3" s="1"/>
  <c r="Z20" i="3"/>
  <c r="AA20" i="3" s="1"/>
  <c r="W20" i="3"/>
  <c r="X20" i="3" s="1"/>
  <c r="T20" i="3"/>
  <c r="U20" i="3" s="1"/>
  <c r="R20" i="3"/>
  <c r="S20" i="3" s="1"/>
  <c r="AD51" i="2"/>
  <c r="AC48" i="2"/>
  <c r="AD48" i="2" s="1"/>
  <c r="Z48" i="2"/>
  <c r="AA48" i="2" s="1"/>
  <c r="W48" i="2"/>
  <c r="X48" i="2" s="1"/>
  <c r="T48" i="2"/>
  <c r="U48" i="2" s="1"/>
  <c r="R48" i="2"/>
  <c r="S48" i="2" s="1"/>
  <c r="AD36" i="2"/>
  <c r="X37" i="2"/>
  <c r="AC34" i="2"/>
  <c r="AD34" i="2" s="1"/>
  <c r="Z34" i="2"/>
  <c r="AA34" i="2" s="1"/>
  <c r="W34" i="2"/>
  <c r="X34" i="2" s="1"/>
  <c r="T34" i="2"/>
  <c r="U34" i="2" s="1"/>
  <c r="S36" i="2"/>
  <c r="R34" i="2"/>
  <c r="S34" i="2" s="1"/>
  <c r="W20" i="2"/>
  <c r="X20" i="2" s="1"/>
  <c r="T20" i="2"/>
  <c r="U20" i="2" s="1"/>
  <c r="AA51" i="2"/>
  <c r="S51" i="2"/>
  <c r="AD50" i="2"/>
  <c r="AA37" i="2"/>
  <c r="AD35" i="2"/>
  <c r="AA22" i="2"/>
  <c r="AC20" i="2"/>
  <c r="AD20" i="2" s="1"/>
  <c r="Z20" i="2"/>
  <c r="AA20" i="2" s="1"/>
  <c r="R20" i="2"/>
  <c r="S20" i="2" s="1"/>
  <c r="AC8" i="2"/>
  <c r="Z3" i="2"/>
  <c r="T3" i="2"/>
  <c r="X10" i="4" l="1"/>
  <c r="Y49" i="4"/>
  <c r="V26" i="4"/>
  <c r="AE26" i="4"/>
  <c r="AD10" i="4"/>
  <c r="AB52" i="4"/>
  <c r="V27" i="2"/>
  <c r="Y55" i="2"/>
  <c r="AE54" i="2"/>
  <c r="AE55" i="2"/>
  <c r="V55" i="2"/>
  <c r="V54" i="2"/>
  <c r="AB55" i="2"/>
  <c r="Y54" i="2"/>
  <c r="AB54" i="2"/>
  <c r="Y40" i="2"/>
  <c r="AB41" i="2"/>
  <c r="V40" i="2"/>
  <c r="AB40" i="2"/>
  <c r="Y41" i="2"/>
  <c r="AE41" i="2"/>
  <c r="AE40" i="2"/>
  <c r="V41" i="2"/>
  <c r="Y26" i="2"/>
  <c r="AB26" i="2"/>
  <c r="AB27" i="2"/>
  <c r="Y27" i="2"/>
  <c r="AE27" i="2"/>
  <c r="AE26" i="2"/>
  <c r="V26" i="2"/>
  <c r="Y54" i="4"/>
  <c r="V55" i="4"/>
  <c r="AB55" i="4"/>
  <c r="V54" i="4"/>
  <c r="Y55" i="4"/>
  <c r="AB54" i="4"/>
  <c r="AE54" i="4"/>
  <c r="AE55" i="4"/>
  <c r="Y40" i="4"/>
  <c r="V41" i="4"/>
  <c r="AB41" i="4"/>
  <c r="Y41" i="4"/>
  <c r="AB40" i="4"/>
  <c r="AE40" i="4"/>
  <c r="AE41" i="4"/>
  <c r="V40" i="4"/>
  <c r="V35" i="4"/>
  <c r="AE35" i="4"/>
  <c r="Y36" i="4"/>
  <c r="V37" i="4"/>
  <c r="AE37" i="4"/>
  <c r="Y38" i="4"/>
  <c r="V39" i="4"/>
  <c r="AE39" i="4"/>
  <c r="AB26" i="4"/>
  <c r="AE27" i="4"/>
  <c r="V27" i="4"/>
  <c r="Y26" i="4"/>
  <c r="Y27" i="4"/>
  <c r="AB27" i="4"/>
  <c r="AB50" i="4"/>
  <c r="Y51" i="4"/>
  <c r="Y53" i="4"/>
  <c r="V21" i="4"/>
  <c r="AE21" i="4"/>
  <c r="Y22" i="4"/>
  <c r="V23" i="4"/>
  <c r="AE23" i="4"/>
  <c r="Y24" i="4"/>
  <c r="V25" i="4"/>
  <c r="AE25" i="4"/>
  <c r="Y35" i="4"/>
  <c r="AB36" i="4"/>
  <c r="Y37" i="4"/>
  <c r="AB38" i="4"/>
  <c r="Y39" i="4"/>
  <c r="AB49" i="4"/>
  <c r="V50" i="4"/>
  <c r="AE50" i="4"/>
  <c r="AB51" i="4"/>
  <c r="V52" i="4"/>
  <c r="AE52" i="4"/>
  <c r="AB53" i="4"/>
  <c r="Y21" i="4"/>
  <c r="AB22" i="4"/>
  <c r="Y23" i="4"/>
  <c r="AB24" i="4"/>
  <c r="Y25" i="4"/>
  <c r="AB35" i="4"/>
  <c r="V36" i="4"/>
  <c r="AE36" i="4"/>
  <c r="AB37" i="4"/>
  <c r="V38" i="4"/>
  <c r="AE38" i="4"/>
  <c r="AB39" i="4"/>
  <c r="AB21" i="4"/>
  <c r="V22" i="4"/>
  <c r="AE22" i="4"/>
  <c r="AB23" i="4"/>
  <c r="V24" i="4"/>
  <c r="AE24" i="4"/>
  <c r="AB25" i="4"/>
  <c r="V49" i="4"/>
  <c r="AE49" i="4"/>
  <c r="Y50" i="4"/>
  <c r="V51" i="4"/>
  <c r="AE51" i="4"/>
  <c r="Y52" i="4"/>
  <c r="V53" i="4"/>
  <c r="AE53" i="4"/>
  <c r="V40" i="3"/>
  <c r="X10" i="3"/>
  <c r="AD10" i="3"/>
  <c r="Y41" i="3"/>
  <c r="AB27" i="3"/>
  <c r="V41" i="3"/>
  <c r="AB40" i="3"/>
  <c r="V54" i="3"/>
  <c r="V27" i="3"/>
  <c r="AB26" i="3"/>
  <c r="AB41" i="3"/>
  <c r="Y40" i="3"/>
  <c r="Y27" i="3"/>
  <c r="AB55" i="3"/>
  <c r="Y26" i="3"/>
  <c r="Y55" i="3"/>
  <c r="AE55" i="3"/>
  <c r="AE54" i="3"/>
  <c r="AB54" i="3"/>
  <c r="Y54" i="3"/>
  <c r="V55" i="3"/>
  <c r="AE41" i="3"/>
  <c r="AE40" i="3"/>
  <c r="AE26" i="3"/>
  <c r="AE27" i="3"/>
  <c r="V26" i="3"/>
  <c r="V23" i="2"/>
  <c r="AB25" i="2"/>
  <c r="AB21" i="2"/>
  <c r="AE25" i="2"/>
  <c r="AB23" i="2"/>
  <c r="AB24" i="2"/>
  <c r="AE21" i="2"/>
  <c r="Y21" i="2"/>
  <c r="AE22" i="2"/>
  <c r="AB22" i="2"/>
  <c r="AE24" i="2"/>
  <c r="AE23" i="2"/>
  <c r="Y22" i="2"/>
  <c r="V22" i="2"/>
  <c r="Y24" i="2"/>
  <c r="Y36" i="2"/>
  <c r="Y23" i="2"/>
  <c r="V24" i="2"/>
  <c r="V21" i="3"/>
  <c r="AD4" i="4"/>
  <c r="AD6" i="4"/>
  <c r="X6" i="4"/>
  <c r="AD7" i="4"/>
  <c r="V35" i="3"/>
  <c r="X4" i="3"/>
  <c r="X6" i="3"/>
  <c r="AD7" i="3"/>
  <c r="AE22" i="3"/>
  <c r="Y23" i="3"/>
  <c r="Y36" i="3"/>
  <c r="X4" i="4"/>
  <c r="X5" i="4"/>
  <c r="AD5" i="4"/>
  <c r="X7" i="4"/>
  <c r="X8" i="4"/>
  <c r="X9" i="4"/>
  <c r="AD9" i="4"/>
  <c r="AD8" i="4"/>
  <c r="X8" i="3"/>
  <c r="AD5" i="3"/>
  <c r="AD9" i="3"/>
  <c r="X5" i="3"/>
  <c r="AD6" i="3"/>
  <c r="X9" i="3"/>
  <c r="AD4" i="3"/>
  <c r="X7" i="3"/>
  <c r="AD8" i="3"/>
  <c r="AE21" i="3"/>
  <c r="Y22" i="3"/>
  <c r="AB23" i="3"/>
  <c r="V24" i="3"/>
  <c r="AE25" i="3"/>
  <c r="AE35" i="3"/>
  <c r="AB36" i="3"/>
  <c r="V37" i="3"/>
  <c r="AE37" i="3"/>
  <c r="AB38" i="3"/>
  <c r="V39" i="3"/>
  <c r="AE39" i="3"/>
  <c r="Y21" i="3"/>
  <c r="AB22" i="3"/>
  <c r="V23" i="3"/>
  <c r="AE24" i="3"/>
  <c r="Y25" i="3"/>
  <c r="Y35" i="3"/>
  <c r="Y49" i="3"/>
  <c r="V50" i="3"/>
  <c r="AE50" i="3"/>
  <c r="Y51" i="3"/>
  <c r="V52" i="3"/>
  <c r="AE52" i="3"/>
  <c r="Y53" i="3"/>
  <c r="AB21" i="3"/>
  <c r="V22" i="3"/>
  <c r="AE23" i="3"/>
  <c r="Y24" i="3"/>
  <c r="AB25" i="3"/>
  <c r="AB35" i="3"/>
  <c r="V36" i="3"/>
  <c r="AE36" i="3"/>
  <c r="Y37" i="3"/>
  <c r="V38" i="3"/>
  <c r="AE38" i="3"/>
  <c r="Y39" i="3"/>
  <c r="AB49" i="3"/>
  <c r="Y50" i="3"/>
  <c r="AB51" i="3"/>
  <c r="Y52" i="3"/>
  <c r="AB53" i="3"/>
  <c r="AB24" i="3"/>
  <c r="V25" i="3"/>
  <c r="AB37" i="3"/>
  <c r="Y38" i="3"/>
  <c r="AB39" i="3"/>
  <c r="V49" i="3"/>
  <c r="AE49" i="3"/>
  <c r="AB50" i="3"/>
  <c r="V51" i="3"/>
  <c r="AE51" i="3"/>
  <c r="AB52" i="3"/>
  <c r="V53" i="3"/>
  <c r="AE53" i="3"/>
  <c r="V49" i="2"/>
  <c r="AE52" i="2"/>
  <c r="Y49" i="2"/>
  <c r="Y52" i="2"/>
  <c r="V37" i="2"/>
  <c r="AE37" i="2"/>
  <c r="Y38" i="2"/>
  <c r="V39" i="2"/>
  <c r="Y25" i="2"/>
  <c r="V25" i="2"/>
  <c r="V21" i="2"/>
  <c r="AE35" i="2"/>
  <c r="V35" i="2"/>
  <c r="AB50" i="2"/>
  <c r="AB51" i="2"/>
  <c r="V51" i="2"/>
  <c r="V52" i="2"/>
  <c r="Y53" i="2"/>
  <c r="AB49" i="2"/>
  <c r="V50" i="2"/>
  <c r="Y51" i="2"/>
  <c r="AB52" i="2"/>
  <c r="AB53" i="2"/>
  <c r="AE50" i="2"/>
  <c r="AE51" i="2"/>
  <c r="AE49" i="2"/>
  <c r="Y50" i="2"/>
  <c r="V53" i="2"/>
  <c r="AE53" i="2"/>
  <c r="Y35" i="2"/>
  <c r="AB36" i="2"/>
  <c r="Y37" i="2"/>
  <c r="AB38" i="2"/>
  <c r="Y39" i="2"/>
  <c r="AB35" i="2"/>
  <c r="V36" i="2"/>
  <c r="AE36" i="2"/>
  <c r="AB37" i="2"/>
  <c r="V38" i="2"/>
  <c r="AE38" i="2"/>
  <c r="AB39" i="2"/>
  <c r="AE39" i="2"/>
  <c r="AI9" i="4"/>
  <c r="AI8" i="4"/>
  <c r="AH3" i="2"/>
  <c r="AD10" i="2"/>
  <c r="AA3" i="2"/>
  <c r="AB3" i="2"/>
  <c r="AC3" i="2" s="1"/>
  <c r="W9" i="2"/>
  <c r="X10" i="2" s="1"/>
  <c r="W8" i="2"/>
  <c r="W7" i="2"/>
  <c r="W6" i="2"/>
  <c r="W5" i="2"/>
  <c r="W4" i="2"/>
  <c r="V3" i="2"/>
  <c r="W3" i="2" s="1"/>
  <c r="U3" i="2"/>
  <c r="AD7" i="2" l="1"/>
  <c r="AD6" i="2"/>
  <c r="AD5" i="2"/>
  <c r="AD9" i="2"/>
  <c r="AD4" i="2"/>
  <c r="AD8" i="2"/>
  <c r="X7" i="2"/>
  <c r="X6" i="2"/>
  <c r="X4" i="2"/>
  <c r="X9" i="2"/>
  <c r="X5" i="2"/>
  <c r="X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BB4EB-9C2E-499A-BD7C-256F6AD1F1DA}" keepAlive="1" name="Query - P2C1" description="Connection to the 'P2C1' query in the workbook." type="5" refreshedVersion="6" background="1" saveData="1">
    <dbPr connection="Provider=Microsoft.Mashup.OleDb.1;Data Source=$Workbook$;Location=P2C1;Extended Properties=&quot;&quot;" command="SELECT * FROM [P2C1]"/>
  </connection>
  <connection id="2" xr16:uid="{EE803E2A-3D96-4027-B276-BC5B6E82321C}" keepAlive="1" name="Query - P3C1" description="Connection to the 'P3C1' query in the workbook." type="5" refreshedVersion="6" background="1" saveData="1">
    <dbPr connection="Provider=Microsoft.Mashup.OleDb.1;Data Source=$Workbook$;Location=P3C1;Extended Properties=&quot;&quot;" command="SELECT * FROM [P3C1]"/>
  </connection>
  <connection id="3" xr16:uid="{45E1BA86-061C-448D-A189-B1380B0CBD8F}" keepAlive="1" name="Query - P3C2" description="Connection to the 'P3C2' query in the workbook." type="5" refreshedVersion="6" background="1" saveData="1">
    <dbPr connection="Provider=Microsoft.Mashup.OleDb.1;Data Source=$Workbook$;Location=P3C2;Extended Properties=&quot;&quot;" command="SELECT * FROM [P3C2]"/>
  </connection>
  <connection id="4" xr16:uid="{5A662E84-C519-44F8-BA3C-A5EA8B00B7C5}" keepAlive="1" name="Query - P4C1" description="Connection to the 'P4C1' query in the workbook." type="5" refreshedVersion="6" background="1" saveData="1">
    <dbPr connection="Provider=Microsoft.Mashup.OleDb.1;Data Source=$Workbook$;Location=P4C1;Extended Properties=&quot;&quot;" command="SELECT * FROM [P4C1]"/>
  </connection>
  <connection id="5" xr16:uid="{9306E754-9EF9-4C53-9315-F04286C27F44}" keepAlive="1" name="Query - P4C2" description="Connection to the 'P4C2' query in the workbook." type="5" refreshedVersion="6" background="1" saveData="1">
    <dbPr connection="Provider=Microsoft.Mashup.OleDb.1;Data Source=$Workbook$;Location=P4C2;Extended Properties=&quot;&quot;" command="SELECT * FROM [P4C2]"/>
  </connection>
  <connection id="6" xr16:uid="{A7B98FE8-90A6-401D-BB76-D0B8BFE0A57F}" keepAlive="1" name="Query - P4C3" description="Connection to the 'P4C3' query in the workbook." type="5" refreshedVersion="6" background="1" saveData="1">
    <dbPr connection="Provider=Microsoft.Mashup.OleDb.1;Data Source=$Workbook$;Location=P4C3;Extended Properties=&quot;&quot;" command="SELECT * FROM [P4C3]"/>
  </connection>
</connections>
</file>

<file path=xl/sharedStrings.xml><?xml version="1.0" encoding="utf-8"?>
<sst xmlns="http://schemas.openxmlformats.org/spreadsheetml/2006/main" count="474" uniqueCount="39">
  <si>
    <t>solutionType</t>
  </si>
  <si>
    <t xml:space="preserve"> NumElements</t>
  </si>
  <si>
    <t xml:space="preserve"> ElementDegree</t>
  </si>
  <si>
    <t xml:space="preserve"> Continuity</t>
  </si>
  <si>
    <t xml:space="preserve"> f</t>
  </si>
  <si>
    <t xml:space="preserve"> g</t>
  </si>
  <si>
    <t xml:space="preserve"> h</t>
  </si>
  <si>
    <t xml:space="preserve"> m</t>
  </si>
  <si>
    <t xml:space="preserve"> q</t>
  </si>
  <si>
    <t xml:space="preserve"> E</t>
  </si>
  <si>
    <t xml:space="preserve"> I</t>
  </si>
  <si>
    <t>Finite Element - Exact Integration</t>
  </si>
  <si>
    <t>1/800000</t>
  </si>
  <si>
    <t>1/19200000000</t>
  </si>
  <si>
    <t>Decimal</t>
  </si>
  <si>
    <t>Log10</t>
  </si>
  <si>
    <t>nElements</t>
  </si>
  <si>
    <t>Exponential Rate</t>
  </si>
  <si>
    <t xml:space="preserve"> y(1)</t>
  </si>
  <si>
    <t xml:space="preserve"> ndofs</t>
  </si>
  <si>
    <t xml:space="preserve"> nnodes</t>
  </si>
  <si>
    <t>Rate of Convergence - element wise</t>
  </si>
  <si>
    <t>Rate of Convergence - ndofs wise</t>
  </si>
  <si>
    <t>ndofs</t>
  </si>
  <si>
    <t>Exact Tip Displacement</t>
  </si>
  <si>
    <t>Error</t>
  </si>
  <si>
    <t xml:space="preserve"> Error u(x)</t>
  </si>
  <si>
    <t xml:space="preserve"> Error du(x)</t>
  </si>
  <si>
    <t xml:space="preserve"> Error d2u(x)</t>
  </si>
  <si>
    <t xml:space="preserve"> Error d3u(x)</t>
  </si>
  <si>
    <t>u(x)</t>
  </si>
  <si>
    <t>du(x)</t>
  </si>
  <si>
    <t>d2u(x)</t>
  </si>
  <si>
    <t>d3u(x)</t>
  </si>
  <si>
    <t>Rate of Convergence - node wise</t>
  </si>
  <si>
    <t>Rate of Convergence - dof wise</t>
  </si>
  <si>
    <t>nDOFs</t>
  </si>
  <si>
    <t>nNodes</t>
  </si>
  <si>
    <t>nDOFS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</si>
</sst>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2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Error vs #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 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P2C1!$R$20:$R$27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P2C1!$T$20:$T$27</c:f>
              <c:numCache>
                <c:formatCode>General</c:formatCode>
                <c:ptCount val="8"/>
                <c:pt idx="0">
                  <c:v>6.3745525831167662E-4</c:v>
                </c:pt>
                <c:pt idx="1">
                  <c:v>1.7705707088169721E-4</c:v>
                </c:pt>
                <c:pt idx="2">
                  <c:v>4.5302663820203214E-5</c:v>
                </c:pt>
                <c:pt idx="3">
                  <c:v>1.1389641229263937E-5</c:v>
                </c:pt>
                <c:pt idx="4">
                  <c:v>2.8513947446034825E-6</c:v>
                </c:pt>
                <c:pt idx="5">
                  <c:v>7.1309749606853801E-7</c:v>
                </c:pt>
                <c:pt idx="6">
                  <c:v>1.782899212461244E-7</c:v>
                </c:pt>
                <c:pt idx="7">
                  <c:v>4.4573451960385841E-8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4-47A6-8F5A-B2689E5B828A}"/>
            </c:ext>
          </c:extLst>
        </c:ser>
        <c:ser>
          <c:idx val="1"/>
          <c:order val="1"/>
          <c:tx>
            <c:v>P3 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P3C1!$R$20:$R$27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P3C1!$T$20:$T$27</c:f>
              <c:numCache>
                <c:formatCode>General</c:formatCode>
                <c:ptCount val="8"/>
                <c:pt idx="0">
                  <c:v>3.9840953644479788E-5</c:v>
                </c:pt>
                <c:pt idx="1">
                  <c:v>2.4900596027799868E-6</c:v>
                </c:pt>
                <c:pt idx="2">
                  <c:v>1.5562872517376318E-7</c:v>
                </c:pt>
                <c:pt idx="3">
                  <c:v>9.7267953233683297E-9</c:v>
                </c:pt>
                <c:pt idx="4">
                  <c:v>6.0792470770791623E-10</c:v>
                </c:pt>
                <c:pt idx="5">
                  <c:v>3.7995294236841392E-11</c:v>
                </c:pt>
                <c:pt idx="6">
                  <c:v>2.3747058828352904E-12</c:v>
                </c:pt>
                <c:pt idx="7">
                  <c:v>1.484191217290454E-13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4-47A6-8F5A-B2689E5B828A}"/>
            </c:ext>
          </c:extLst>
        </c:ser>
        <c:ser>
          <c:idx val="2"/>
          <c:order val="2"/>
          <c:tx>
            <c:v>P3 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P3C2!$R$20:$R$27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P3C2!$T$20:$T$27</c:f>
              <c:numCache>
                <c:formatCode>General</c:formatCode>
                <c:ptCount val="8"/>
                <c:pt idx="0">
                  <c:v>3.9840953644479788E-5</c:v>
                </c:pt>
                <c:pt idx="1">
                  <c:v>2.4900596027799868E-6</c:v>
                </c:pt>
                <c:pt idx="2">
                  <c:v>1.5562872517378552E-7</c:v>
                </c:pt>
                <c:pt idx="3">
                  <c:v>9.7267953233734069E-9</c:v>
                </c:pt>
                <c:pt idx="4">
                  <c:v>6.0792470771782502E-10</c:v>
                </c:pt>
                <c:pt idx="5">
                  <c:v>3.7995294239750134E-11</c:v>
                </c:pt>
                <c:pt idx="6">
                  <c:v>2.3747058964933061E-12</c:v>
                </c:pt>
                <c:pt idx="7">
                  <c:v>1.4841912624896802E-13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4-47A6-8F5A-B2689E5B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79240"/>
        <c:axId val="461681208"/>
      </c:scatterChart>
      <c:valAx>
        <c:axId val="461679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1208"/>
        <c:crossesAt val="1.000000000000001E-16"/>
        <c:crossBetween val="midCat"/>
      </c:valAx>
      <c:valAx>
        <c:axId val="461681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608553704022991"/>
          <c:y val="0.16357194865606822"/>
          <c:w val="0.10895983406904669"/>
          <c:h val="0.1837997494037404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Error vs. # DOFs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61069543015706"/>
          <c:y val="0.11416362941263598"/>
          <c:w val="0.76781024722434255"/>
          <c:h val="0.73222389042053071"/>
        </c:manualLayout>
      </c:layout>
      <c:scatterChart>
        <c:scatterStyle val="lineMarker"/>
        <c:varyColors val="0"/>
        <c:ser>
          <c:idx val="0"/>
          <c:order val="0"/>
          <c:tx>
            <c:v>P2 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P2C1!$R$48:$R$55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P2C1!$T$48:$T$55</c:f>
              <c:numCache>
                <c:formatCode>General</c:formatCode>
                <c:ptCount val="8"/>
                <c:pt idx="0">
                  <c:v>6.3745525831167662E-4</c:v>
                </c:pt>
                <c:pt idx="1">
                  <c:v>1.7705707088169721E-4</c:v>
                </c:pt>
                <c:pt idx="2">
                  <c:v>4.5302663820203214E-5</c:v>
                </c:pt>
                <c:pt idx="3">
                  <c:v>1.1389641229263937E-5</c:v>
                </c:pt>
                <c:pt idx="4">
                  <c:v>2.8513947446034825E-6</c:v>
                </c:pt>
                <c:pt idx="5">
                  <c:v>7.1309749606853801E-7</c:v>
                </c:pt>
                <c:pt idx="6">
                  <c:v>1.782899212461244E-7</c:v>
                </c:pt>
                <c:pt idx="7">
                  <c:v>4.4573451960385841E-8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F-4C1F-8C8E-4B9F8F027F23}"/>
            </c:ext>
          </c:extLst>
        </c:ser>
        <c:ser>
          <c:idx val="1"/>
          <c:order val="1"/>
          <c:tx>
            <c:v>P3 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  <a:miter lim="800000"/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P3C1!$T$48:$T$55</c:f>
              <c:numCache>
                <c:formatCode>General</c:formatCode>
                <c:ptCount val="8"/>
                <c:pt idx="0">
                  <c:v>3.9840953644479788E-5</c:v>
                </c:pt>
                <c:pt idx="1">
                  <c:v>2.4900596027799868E-6</c:v>
                </c:pt>
                <c:pt idx="2">
                  <c:v>1.5562872517376318E-7</c:v>
                </c:pt>
                <c:pt idx="3">
                  <c:v>9.7267953233683297E-9</c:v>
                </c:pt>
                <c:pt idx="4">
                  <c:v>6.0792470770791623E-10</c:v>
                </c:pt>
                <c:pt idx="5">
                  <c:v>3.7995294236841392E-11</c:v>
                </c:pt>
                <c:pt idx="6">
                  <c:v>2.3747058828352904E-12</c:v>
                </c:pt>
                <c:pt idx="7">
                  <c:v>1.484191217290454E-13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F-4C1F-8C8E-4B9F8F027F23}"/>
            </c:ext>
          </c:extLst>
        </c:ser>
        <c:ser>
          <c:idx val="2"/>
          <c:order val="2"/>
          <c:tx>
            <c:v>P3 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xVal>
          <c:yVal>
            <c:numRef>
              <c:f>P3C2!$T$48:$T$55</c:f>
              <c:numCache>
                <c:formatCode>General</c:formatCode>
                <c:ptCount val="8"/>
                <c:pt idx="0">
                  <c:v>3.9840953644479788E-5</c:v>
                </c:pt>
                <c:pt idx="1">
                  <c:v>2.4900596027799868E-6</c:v>
                </c:pt>
                <c:pt idx="2">
                  <c:v>1.5562872517378552E-7</c:v>
                </c:pt>
                <c:pt idx="3">
                  <c:v>9.7267953233734069E-9</c:v>
                </c:pt>
                <c:pt idx="4">
                  <c:v>6.0792470771782502E-10</c:v>
                </c:pt>
                <c:pt idx="5">
                  <c:v>3.7995294239750134E-11</c:v>
                </c:pt>
                <c:pt idx="6">
                  <c:v>2.3747058964933061E-12</c:v>
                </c:pt>
                <c:pt idx="7">
                  <c:v>1.4841912624896802E-13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F-4C1F-8C8E-4B9F8F02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45840"/>
        <c:axId val="1012647808"/>
      </c:scatterChart>
      <c:valAx>
        <c:axId val="1012645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Degrees of Freedom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7808"/>
        <c:crossesAt val="1.000000000000001E-16"/>
        <c:crossBetween val="midCat"/>
      </c:valAx>
      <c:valAx>
        <c:axId val="101264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1484643663451"/>
          <c:y val="0.17649955286381144"/>
          <c:w val="0.16905558149232311"/>
          <c:h val="0.1828806898099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of Tip Displacement vs #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 C1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P2C1!$K$2:$K$10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P2C1!$F$2:$F$10</c:f>
              <c:numCache>
                <c:formatCode>General</c:formatCode>
                <c:ptCount val="9"/>
                <c:pt idx="0">
                  <c:v>2E-3</c:v>
                </c:pt>
                <c:pt idx="1">
                  <c:v>2.7499999999999998E-3</c:v>
                </c:pt>
                <c:pt idx="2">
                  <c:v>2.9375E-3</c:v>
                </c:pt>
                <c:pt idx="3">
                  <c:v>2.984375E-3</c:v>
                </c:pt>
                <c:pt idx="4">
                  <c:v>2.9960937500000001E-3</c:v>
                </c:pt>
                <c:pt idx="5">
                  <c:v>2.9990234375000002E-3</c:v>
                </c:pt>
                <c:pt idx="6">
                  <c:v>2.9997558593750002E-3</c:v>
                </c:pt>
                <c:pt idx="7">
                  <c:v>2.9999389648437502E-3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3-4989-9F14-27FA51D587D4}"/>
            </c:ext>
          </c:extLst>
        </c:ser>
        <c:ser>
          <c:idx val="1"/>
          <c:order val="1"/>
          <c:tx>
            <c:v>P3 C1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P3C1!$K$2:$K$9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34</c:v>
                </c:pt>
                <c:pt idx="5">
                  <c:v>66</c:v>
                </c:pt>
                <c:pt idx="6">
                  <c:v>130</c:v>
                </c:pt>
                <c:pt idx="7">
                  <c:v>258</c:v>
                </c:pt>
              </c:numCache>
            </c:numRef>
          </c:xVal>
          <c:yVal>
            <c:numRef>
              <c:f>P3C1!$F$2:$F$9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3-4989-9F14-27FA51D587D4}"/>
            </c:ext>
          </c:extLst>
        </c:ser>
        <c:ser>
          <c:idx val="2"/>
          <c:order val="2"/>
          <c:tx>
            <c:v>P3 C2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P3C2!$K$2:$K$9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</c:numCache>
            </c:numRef>
          </c:xVal>
          <c:yVal>
            <c:numRef>
              <c:f>P3C2!$F$2:$F$9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3-4989-9F14-27FA51D5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1976"/>
        <c:axId val="457132632"/>
      </c:scatterChart>
      <c:valAx>
        <c:axId val="457131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2632"/>
        <c:crosses val="autoZero"/>
        <c:crossBetween val="midCat"/>
      </c:valAx>
      <c:valAx>
        <c:axId val="4571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at tip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01566365261415"/>
          <c:y val="0.29975036420797713"/>
          <c:w val="0.16682702053961099"/>
          <c:h val="0.182880689809988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0C2836-646B-49D6-B88D-C8073330C7E8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79E463-7936-4A03-A608-ACD46F88020F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587B8D-E235-4B26-BE1F-A7ECDE4FA505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6C853-7AD0-410C-A0F9-55B1E52607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09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D99FE-0ECB-4141-B3E1-6E52D66FA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98AF2-9779-4F6B-BBE9-B42484721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7C7E5-6F67-443B-9156-3B3D103039C6}" autoFormatId="16" applyNumberFormats="0" applyBorderFormats="0" applyFontFormats="0" applyPatternFormats="0" applyAlignmentFormats="0" applyWidthHeightFormats="0">
  <queryTableRefresh nextId="27">
    <queryTableFields count="18">
      <queryTableField id="1" name="solutionType" tableColumnId="1"/>
      <queryTableField id="19" name=" Error u(x)" tableColumnId="2"/>
      <queryTableField id="20" name=" Error du(x)" tableColumnId="16"/>
      <queryTableField id="21" name=" Error d2u(x)" tableColumnId="17"/>
      <queryTableField id="22" name=" Error d3u(x)" tableColumnId="18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600C11B-5E87-4B3E-86B1-63C1EABAE076}" autoFormatId="16" applyNumberFormats="0" applyBorderFormats="0" applyFontFormats="0" applyPatternFormats="0" applyAlignmentFormats="0" applyWidthHeightFormats="0">
  <queryTableRefresh nextId="27">
    <queryTableFields count="18">
      <queryTableField id="1" name="solutionType" tableColumnId="1"/>
      <queryTableField id="19" name=" Error u(x)" tableColumnId="2"/>
      <queryTableField id="20" name=" Error du(x)" tableColumnId="16"/>
      <queryTableField id="21" name=" Error d2u(x)" tableColumnId="17"/>
      <queryTableField id="22" name=" Error d3u(x)" tableColumnId="18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A425EA4-327E-4525-A9C9-674C6EE2E6F2}" autoFormatId="16" applyNumberFormats="0" applyBorderFormats="0" applyFontFormats="0" applyPatternFormats="0" applyAlignmentFormats="0" applyWidthHeightFormats="0">
  <queryTableRefresh nextId="27">
    <queryTableFields count="18">
      <queryTableField id="1" name="solutionType" tableColumnId="1"/>
      <queryTableField id="19" name=" Error u(x)" tableColumnId="2"/>
      <queryTableField id="20" name=" Error du(x)" tableColumnId="16"/>
      <queryTableField id="21" name=" Error d2u(x)" tableColumnId="17"/>
      <queryTableField id="22" name=" Error d3u(x)" tableColumnId="18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3B9277D-93D0-46B5-B377-4F75FB387566}" autoFormatId="16" applyNumberFormats="0" applyBorderFormats="0" applyFontFormats="0" applyPatternFormats="0" applyAlignmentFormats="0" applyWidthHeightFormats="0">
  <queryTableRefresh nextId="19">
    <queryTableFields count="18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  <queryTableField id="15" name=" m" tableColumnId="15"/>
      <queryTableField id="16" name=" q" tableColumnId="16"/>
      <queryTableField id="17" name=" E" tableColumnId="17"/>
      <queryTableField id="18" name=" I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1142D2C-DB6A-4CFE-8DD6-233128FF7DFB}" autoFormatId="16" applyNumberFormats="0" applyBorderFormats="0" applyFontFormats="0" applyPatternFormats="0" applyAlignmentFormats="0" applyWidthHeightFormats="0">
  <queryTableRefresh nextId="19">
    <queryTableFields count="18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  <queryTableField id="15" name=" m" tableColumnId="15"/>
      <queryTableField id="16" name=" q" tableColumnId="16"/>
      <queryTableField id="17" name=" E" tableColumnId="17"/>
      <queryTableField id="18" name=" I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5B74CA2-A2D1-4AF0-9ACB-30B4CC8FC404}" autoFormatId="16" applyNumberFormats="0" applyBorderFormats="0" applyFontFormats="0" applyPatternFormats="0" applyAlignmentFormats="0" applyWidthHeightFormats="0">
  <queryTableRefresh nextId="19">
    <queryTableFields count="18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  <queryTableField id="15" name=" m" tableColumnId="15"/>
      <queryTableField id="16" name=" q" tableColumnId="16"/>
      <queryTableField id="17" name=" E" tableColumnId="17"/>
      <queryTableField id="18" name=" I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7643E-154C-407E-84D2-21B2B8694DB4}" name="P2C1" displayName="P2C1" ref="A1:R9" tableType="queryTable" totalsRowShown="0">
  <autoFilter ref="A1:R9" xr:uid="{4C69167F-D1A1-44C1-A59E-D07AB1695BE8}"/>
  <tableColumns count="18">
    <tableColumn id="1" xr3:uid="{86B54C20-606C-4467-95B8-45D15258F626}" uniqueName="1" name="solutionType" queryTableFieldId="1" dataDxfId="20"/>
    <tableColumn id="2" xr3:uid="{2CD5DFF7-A6E4-4139-A6D1-A54F80990945}" uniqueName="2" name=" Error u(x)" queryTableFieldId="19"/>
    <tableColumn id="16" xr3:uid="{F9CAB973-665B-439F-957F-0A4EB7BE9CEE}" uniqueName="16" name=" Error du(x)" queryTableFieldId="20"/>
    <tableColumn id="17" xr3:uid="{737D7B01-D8F1-4B94-BD3C-4C6A4A22D62E}" uniqueName="17" name=" Error d2u(x)" queryTableFieldId="21"/>
    <tableColumn id="18" xr3:uid="{92931582-50B8-4F65-9704-0268CFD493CF}" uniqueName="18" name=" Error d3u(x)" queryTableFieldId="22"/>
    <tableColumn id="13" xr3:uid="{72EB9ABF-DE7E-4445-B5E8-88B73E83DC34}" uniqueName="13" name=" y(1)" queryTableFieldId="13"/>
    <tableColumn id="3" xr3:uid="{BC33ADF5-1056-4B13-B5E0-A17ED7A6D9CC}" uniqueName="3" name=" NumElements" queryTableFieldId="3"/>
    <tableColumn id="4" xr3:uid="{35C3D797-BBF5-4DBE-BEF6-BA5C07227E8B}" uniqueName="4" name=" ElementDegree" queryTableFieldId="4"/>
    <tableColumn id="5" xr3:uid="{F54AF2CA-873C-4672-B6DA-04DDF54D494C}" uniqueName="5" name=" Continuity" queryTableFieldId="5"/>
    <tableColumn id="14" xr3:uid="{2F10AE9E-AC55-4EFD-86FC-C4AA2A0DCF26}" uniqueName="14" name=" ndofs" queryTableFieldId="14"/>
    <tableColumn id="15" xr3:uid="{6570D1D2-7F1F-4378-95A7-B93C16B8BEFF}" uniqueName="15" name=" nnodes" queryTableFieldId="15"/>
    <tableColumn id="6" xr3:uid="{AE053DD3-C9E9-4CC9-8290-08A7B910FBAF}" uniqueName="6" name=" f" queryTableFieldId="6" dataDxfId="19"/>
    <tableColumn id="7" xr3:uid="{DB95EB02-A897-4DCB-9F92-4B35F1384FF2}" uniqueName="7" name=" g" queryTableFieldId="7"/>
    <tableColumn id="8" xr3:uid="{2B6779A0-67DB-4DC9-BD4A-CA89F03F3A05}" uniqueName="8" name=" h" queryTableFieldId="8"/>
    <tableColumn id="9" xr3:uid="{E213ADC7-53EE-47EC-81DC-B390C0CCAB47}" uniqueName="9" name=" m" queryTableFieldId="9"/>
    <tableColumn id="10" xr3:uid="{D27EC74F-D6DC-4BD8-97A9-AFDBF81E13AD}" uniqueName="10" name=" q" queryTableFieldId="10"/>
    <tableColumn id="11" xr3:uid="{8C6CE9EE-9D8D-44CA-B6E8-976801822295}" uniqueName="11" name=" E" queryTableFieldId="11"/>
    <tableColumn id="12" xr3:uid="{0B134926-9334-4515-8857-DF3EF7143F3B}" uniqueName="12" name=" I" queryTableFieldId="12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3EC17-265C-41EF-8A2D-7D38EFAC6E81}" name="P3C1" displayName="P3C1" ref="A1:R9" tableType="queryTable" totalsRowShown="0">
  <autoFilter ref="A1:R9" xr:uid="{A046214D-0CC2-48FF-AD3A-FF017A7EB880}"/>
  <tableColumns count="18">
    <tableColumn id="1" xr3:uid="{71673B7C-9605-4EE3-B764-4F28397F0AE0}" uniqueName="1" name="solutionType" queryTableFieldId="1" dataDxfId="17"/>
    <tableColumn id="2" xr3:uid="{3C51E1B1-9A74-4E33-95F1-60926B50E5F2}" uniqueName="2" name=" Error u(x)" queryTableFieldId="19"/>
    <tableColumn id="16" xr3:uid="{612B0C87-BBF5-46C4-A59D-AC95BE8BD2F8}" uniqueName="16" name=" Error du(x)" queryTableFieldId="20"/>
    <tableColumn id="17" xr3:uid="{7150E504-1903-492B-A496-32A64C285741}" uniqueName="17" name=" Error d2u(x)" queryTableFieldId="21"/>
    <tableColumn id="18" xr3:uid="{5659C351-5CAB-47E9-92E2-01F04D328FC6}" uniqueName="18" name=" Error d3u(x)" queryTableFieldId="22"/>
    <tableColumn id="13" xr3:uid="{2D72AE49-E52F-464A-8D3C-D6F966B812C9}" uniqueName="13" name=" y(1)" queryTableFieldId="13" dataDxfId="16"/>
    <tableColumn id="3" xr3:uid="{479D8202-2594-4B79-8E76-CD2220807614}" uniqueName="3" name=" NumElements" queryTableFieldId="3"/>
    <tableColumn id="4" xr3:uid="{8A3D2A0A-FC5E-4FE1-9191-15ABF98A8B26}" uniqueName="4" name=" ElementDegree" queryTableFieldId="4"/>
    <tableColumn id="5" xr3:uid="{B77C335F-531D-48AF-85A2-334963D30683}" uniqueName="5" name=" Continuity" queryTableFieldId="5"/>
    <tableColumn id="14" xr3:uid="{AEA9BA70-858D-47EA-924B-AB54BFA79893}" uniqueName="14" name=" ndofs" queryTableFieldId="14" dataDxfId="15"/>
    <tableColumn id="15" xr3:uid="{D915DDCB-C1D2-4F2C-A749-51FBDD0A2071}" uniqueName="15" name=" nnodes" queryTableFieldId="15" dataDxfId="14"/>
    <tableColumn id="6" xr3:uid="{52122262-6371-47E7-9727-FCE55CC689ED}" uniqueName="6" name=" f" queryTableFieldId="6" dataDxfId="13"/>
    <tableColumn id="7" xr3:uid="{A258A629-9CA8-4FBF-BBE3-6E973A763EC9}" uniqueName="7" name=" g" queryTableFieldId="7"/>
    <tableColumn id="8" xr3:uid="{0DCAE87A-BED0-4B73-BA0B-1DC954A41904}" uniqueName="8" name=" h" queryTableFieldId="8"/>
    <tableColumn id="9" xr3:uid="{855574DC-8A36-43EB-B7D5-63637F44D37A}" uniqueName="9" name=" m" queryTableFieldId="9"/>
    <tableColumn id="10" xr3:uid="{CCE4E7CA-212A-486F-B410-180FAB2633F8}" uniqueName="10" name=" q" queryTableFieldId="10"/>
    <tableColumn id="11" xr3:uid="{8F97BFE1-16F7-4EEA-978B-9B7E63247B0D}" uniqueName="11" name=" E" queryTableFieldId="11"/>
    <tableColumn id="12" xr3:uid="{FD6CD4E3-8D44-46E1-B980-23E408DB767F}" uniqueName="12" name=" I" queryTableFieldId="12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2B1926-0BB2-4ED0-8450-1E57C048FE6F}" name="P3C2" displayName="P3C2" ref="A1:R9" tableType="queryTable" totalsRowShown="0">
  <autoFilter ref="A1:R9" xr:uid="{846DC402-877D-4872-9A66-0E61A71640E1}"/>
  <tableColumns count="18">
    <tableColumn id="1" xr3:uid="{CB68CFF3-8725-463B-B461-7D9CA272C9B5}" uniqueName="1" name="solutionType" queryTableFieldId="1" dataDxfId="11"/>
    <tableColumn id="2" xr3:uid="{3CF48C07-646D-40CE-8318-4513E3070D47}" uniqueName="2" name=" Error u(x)" queryTableFieldId="19"/>
    <tableColumn id="16" xr3:uid="{C9DFE901-CC7C-45A9-BD89-23F23E0670C2}" uniqueName="16" name=" Error du(x)" queryTableFieldId="20"/>
    <tableColumn id="17" xr3:uid="{292E7E86-40AE-4E82-9AD4-C0B100F62EB6}" uniqueName="17" name=" Error d2u(x)" queryTableFieldId="21"/>
    <tableColumn id="18" xr3:uid="{4FE0F9FE-4D57-4284-8B27-787D2BC41752}" uniqueName="18" name=" Error d3u(x)" queryTableFieldId="22"/>
    <tableColumn id="13" xr3:uid="{29832E4F-17F5-497B-A1AA-EFD0B42928E4}" uniqueName="13" name=" y(1)" queryTableFieldId="13"/>
    <tableColumn id="3" xr3:uid="{D98812C2-B997-4255-BFEA-3EF15127D66E}" uniqueName="3" name=" NumElements" queryTableFieldId="3"/>
    <tableColumn id="4" xr3:uid="{334B0916-F1E4-41B9-92B8-95E7EAF2C7A6}" uniqueName="4" name=" ElementDegree" queryTableFieldId="4"/>
    <tableColumn id="5" xr3:uid="{E9EC9BED-437A-4384-B569-E41ECE111F9A}" uniqueName="5" name=" Continuity" queryTableFieldId="5"/>
    <tableColumn id="14" xr3:uid="{59D10C1D-D2BA-42C6-8688-4E370FD0F33F}" uniqueName="14" name=" ndofs" queryTableFieldId="14"/>
    <tableColumn id="15" xr3:uid="{EFA1DFFE-32AA-4B93-B2FE-04C538C1E521}" uniqueName="15" name=" nnodes" queryTableFieldId="15"/>
    <tableColumn id="6" xr3:uid="{A76C3D93-73A4-48A0-8017-0245157ECEFB}" uniqueName="6" name=" f" queryTableFieldId="6" dataDxfId="10"/>
    <tableColumn id="7" xr3:uid="{57E0BA5E-025C-4121-AEF2-EC380FE24B03}" uniqueName="7" name=" g" queryTableFieldId="7"/>
    <tableColumn id="8" xr3:uid="{592EFC53-813F-4355-A3F7-54CBA09D2FB1}" uniqueName="8" name=" h" queryTableFieldId="8"/>
    <tableColumn id="9" xr3:uid="{7F419FDE-E015-4887-BBF2-F3AA543DF18C}" uniqueName="9" name=" m" queryTableFieldId="9"/>
    <tableColumn id="10" xr3:uid="{CD24C2D2-6C0E-452E-ADC8-1E51F6767FE3}" uniqueName="10" name=" q" queryTableFieldId="10"/>
    <tableColumn id="11" xr3:uid="{F2C612CA-5F94-465B-876C-9A49E937573E}" uniqueName="11" name=" E" queryTableFieldId="11"/>
    <tableColumn id="12" xr3:uid="{D9ED5D5A-5A62-48FB-A29D-E435B26C2130}" uniqueName="12" name=" I" queryTableFieldId="12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CE50B0-5BA0-4F31-947F-9A518676E02E}" name="P4C1" displayName="P4C1" ref="A1:R9" tableType="queryTable" totalsRowShown="0">
  <autoFilter ref="A1:R9" xr:uid="{4AD7928F-2F29-40DC-94FF-F40002104989}"/>
  <tableColumns count="18">
    <tableColumn id="1" xr3:uid="{0EBE6A45-FBB8-4F25-8139-5A28DDEFC8B6}" uniqueName="1" name="solutionType" queryTableFieldId="1" dataDxfId="8"/>
    <tableColumn id="2" xr3:uid="{89FE3F93-634A-49E2-B55D-916C6E9B2911}" uniqueName="2" name=" Error u(x)" queryTableFieldId="2"/>
    <tableColumn id="3" xr3:uid="{A0CAF402-40BB-4939-B70F-4CF061B23B1D}" uniqueName="3" name=" Error du(x)" queryTableFieldId="3"/>
    <tableColumn id="4" xr3:uid="{BAC597A5-6679-4CFC-B902-D2457915533A}" uniqueName="4" name=" Error d2u(x)" queryTableFieldId="4"/>
    <tableColumn id="5" xr3:uid="{28A09F7F-626F-49C5-A31C-10D58DDE7B24}" uniqueName="5" name=" Error d3u(x)" queryTableFieldId="5"/>
    <tableColumn id="6" xr3:uid="{8AFBAF4D-6045-4F15-A81B-5A70E8FAC386}" uniqueName="6" name=" y(1)" queryTableFieldId="6"/>
    <tableColumn id="7" xr3:uid="{DA49494B-CFD0-4779-A9DB-F32712F68E58}" uniqueName="7" name=" NumElements" queryTableFieldId="7"/>
    <tableColumn id="8" xr3:uid="{CD09D44C-A7EE-4314-BB10-5D22CDF5E4DD}" uniqueName="8" name=" ElementDegree" queryTableFieldId="8"/>
    <tableColumn id="9" xr3:uid="{56A9424C-2113-40EA-A94A-B2FC1B87B779}" uniqueName="9" name=" Continuity" queryTableFieldId="9"/>
    <tableColumn id="10" xr3:uid="{92000063-AD29-44A1-AA82-247E0107CA1A}" uniqueName="10" name=" ndofs" queryTableFieldId="10"/>
    <tableColumn id="11" xr3:uid="{F148CBB1-0C5C-4C8C-9C7A-05C91D54CA35}" uniqueName="11" name=" nnodes" queryTableFieldId="11"/>
    <tableColumn id="12" xr3:uid="{99B85F83-D111-4A24-98EB-AAA04F04BB5C}" uniqueName="12" name=" f" queryTableFieldId="12" dataDxfId="7"/>
    <tableColumn id="13" xr3:uid="{CAB728F4-1805-4BE9-A8CC-FE2A9A2194E6}" uniqueName="13" name=" g" queryTableFieldId="13"/>
    <tableColumn id="14" xr3:uid="{6C7DF739-1742-4CDB-B4AD-C5E39712AA1F}" uniqueName="14" name=" h" queryTableFieldId="14"/>
    <tableColumn id="15" xr3:uid="{6BDB959B-9915-40E7-81FB-6B5BD61D0F37}" uniqueName="15" name=" m" queryTableFieldId="15"/>
    <tableColumn id="16" xr3:uid="{73FEAE16-210A-43CE-9562-7F5DCB2CF692}" uniqueName="16" name=" q" queryTableFieldId="16"/>
    <tableColumn id="17" xr3:uid="{35AFC827-8877-46A9-9AC4-DE47EEF97CE1}" uniqueName="17" name=" E" queryTableFieldId="17"/>
    <tableColumn id="18" xr3:uid="{7ECEB019-0BFF-48A2-897C-B0FE80873CA8}" uniqueName="18" name=" I" queryTableFieldId="18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118A3F-E7CD-4E0F-A6ED-5D867938FCA5}" name="P4C2" displayName="P4C2" ref="A1:R9" tableType="queryTable" totalsRowShown="0">
  <autoFilter ref="A1:R9" xr:uid="{4CE497ED-106A-441C-87B3-6153F1588BBA}"/>
  <tableColumns count="18">
    <tableColumn id="1" xr3:uid="{189CE304-E4DB-4FDF-9B0F-E5D9EDD49938}" uniqueName="1" name="solutionType" queryTableFieldId="1" dataDxfId="5"/>
    <tableColumn id="2" xr3:uid="{9BD74088-9E90-479F-832A-14EAF2DAEED4}" uniqueName="2" name=" Error u(x)" queryTableFieldId="2"/>
    <tableColumn id="3" xr3:uid="{4FC27477-2245-436F-A31F-22DCBA6F89D4}" uniqueName="3" name=" Error du(x)" queryTableFieldId="3"/>
    <tableColumn id="4" xr3:uid="{7105FF69-4FD7-434B-8D94-2404507336CB}" uniqueName="4" name=" Error d2u(x)" queryTableFieldId="4"/>
    <tableColumn id="5" xr3:uid="{D8CA77BC-4E47-4499-8CCF-2BCBBD486A36}" uniqueName="5" name=" Error d3u(x)" queryTableFieldId="5"/>
    <tableColumn id="6" xr3:uid="{1A571112-CBA1-4CC9-BBEB-4565A8952034}" uniqueName="6" name=" y(1)" queryTableFieldId="6"/>
    <tableColumn id="7" xr3:uid="{1CB0F992-07B9-448B-A5EC-704271B008C2}" uniqueName="7" name=" NumElements" queryTableFieldId="7"/>
    <tableColumn id="8" xr3:uid="{7C3301DC-AD7A-48AF-BACF-BBBF7C5BE22A}" uniqueName="8" name=" ElementDegree" queryTableFieldId="8"/>
    <tableColumn id="9" xr3:uid="{F1100C70-8147-4B61-BB88-4144F875680E}" uniqueName="9" name=" Continuity" queryTableFieldId="9"/>
    <tableColumn id="10" xr3:uid="{B27C1CD2-E8A5-4446-8AC1-F4A460801F67}" uniqueName="10" name=" ndofs" queryTableFieldId="10"/>
    <tableColumn id="11" xr3:uid="{A7378157-E105-4F81-B48E-55C75A03529F}" uniqueName="11" name=" nnodes" queryTableFieldId="11"/>
    <tableColumn id="12" xr3:uid="{9D7EBE61-EA12-4210-80DC-9A45549A7596}" uniqueName="12" name=" f" queryTableFieldId="12" dataDxfId="4"/>
    <tableColumn id="13" xr3:uid="{99F118B0-6044-4307-AB94-1CC430704F35}" uniqueName="13" name=" g" queryTableFieldId="13"/>
    <tableColumn id="14" xr3:uid="{7009165F-2798-47D5-9C18-0AE975F39D66}" uniqueName="14" name=" h" queryTableFieldId="14"/>
    <tableColumn id="15" xr3:uid="{3289F0BC-E5F6-48B8-8CA9-FD707BB4A007}" uniqueName="15" name=" m" queryTableFieldId="15"/>
    <tableColumn id="16" xr3:uid="{260D2069-20E4-48E1-88D9-1BF376A45C31}" uniqueName="16" name=" q" queryTableFieldId="16"/>
    <tableColumn id="17" xr3:uid="{B841C45B-BF12-4FD6-8AFA-6670D9F5E501}" uniqueName="17" name=" E" queryTableFieldId="17"/>
    <tableColumn id="18" xr3:uid="{A7E2090B-0130-4DDB-B58E-881AC8F381C6}" uniqueName="18" name=" I" queryTableFieldId="18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6AE1EA-CAD0-4C98-B46D-6F946E322B6C}" name="P4C3" displayName="P4C3" ref="A1:R9" tableType="queryTable" totalsRowShown="0">
  <autoFilter ref="A1:R9" xr:uid="{0570FF3F-6999-4866-8C08-66ADA27BBC12}"/>
  <tableColumns count="18">
    <tableColumn id="1" xr3:uid="{BE85F041-93DF-4302-808E-9391BCF95A83}" uniqueName="1" name="solutionType" queryTableFieldId="1" dataDxfId="2"/>
    <tableColumn id="2" xr3:uid="{E13815B6-0359-4D07-A9EB-49B4D6BC86BB}" uniqueName="2" name=" Error u(x)" queryTableFieldId="2"/>
    <tableColumn id="3" xr3:uid="{36F4DBD4-038F-4746-8447-BE6805011F09}" uniqueName="3" name=" Error du(x)" queryTableFieldId="3"/>
    <tableColumn id="4" xr3:uid="{F9BF198C-14B2-4BC2-A686-1B848A5FAED4}" uniqueName="4" name=" Error d2u(x)" queryTableFieldId="4"/>
    <tableColumn id="5" xr3:uid="{0227C10D-8CD9-4C09-AC23-5440E5B51DC7}" uniqueName="5" name=" Error d3u(x)" queryTableFieldId="5"/>
    <tableColumn id="6" xr3:uid="{0FF75716-E3CD-4E7A-8A7F-EC9AA6A3499D}" uniqueName="6" name=" y(1)" queryTableFieldId="6"/>
    <tableColumn id="7" xr3:uid="{94FE5157-133C-46BD-8F08-0754F29DE682}" uniqueName="7" name=" NumElements" queryTableFieldId="7"/>
    <tableColumn id="8" xr3:uid="{BB4C36AC-A5CB-439A-95E4-345FF7FD46EB}" uniqueName="8" name=" ElementDegree" queryTableFieldId="8"/>
    <tableColumn id="9" xr3:uid="{EB5C1861-8D87-42B0-8064-BC8953D9CDA2}" uniqueName="9" name=" Continuity" queryTableFieldId="9"/>
    <tableColumn id="10" xr3:uid="{CA115F1C-A7E3-42FD-8C1F-5307ACFA30B7}" uniqueName="10" name=" ndofs" queryTableFieldId="10"/>
    <tableColumn id="11" xr3:uid="{699EE076-E678-4DF8-A71E-C7056412BC67}" uniqueName="11" name=" nnodes" queryTableFieldId="11"/>
    <tableColumn id="12" xr3:uid="{F5C7F01C-2F5F-440F-9975-BE787EB297B2}" uniqueName="12" name=" f" queryTableFieldId="12" dataDxfId="1"/>
    <tableColumn id="13" xr3:uid="{6C9F223F-7593-49D9-89C1-F46F4A7D0297}" uniqueName="13" name=" g" queryTableFieldId="13"/>
    <tableColumn id="14" xr3:uid="{8E410D11-8222-49E5-BC49-5641719BFCBD}" uniqueName="14" name=" h" queryTableFieldId="14"/>
    <tableColumn id="15" xr3:uid="{0CA87228-5F35-4236-AE2E-182CD1A5EB3F}" uniqueName="15" name=" m" queryTableFieldId="15"/>
    <tableColumn id="16" xr3:uid="{C0EDB522-D767-4D4E-8B50-1EF67C44A959}" uniqueName="16" name=" q" queryTableFieldId="16"/>
    <tableColumn id="17" xr3:uid="{5406630F-1675-4C89-B7EC-EE8DA8FEA774}" uniqueName="17" name=" E" queryTableFieldId="17"/>
    <tableColumn id="18" xr3:uid="{71CC3E0A-EE0E-4AF9-A19E-9A8696BFF5E2}" uniqueName="18" name=" I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3039-1C08-4990-AFA9-0D4A8AA99B59}">
  <dimension ref="A1:AH55"/>
  <sheetViews>
    <sheetView zoomScale="94" zoomScaleNormal="94" workbookViewId="0">
      <selection activeCell="M19" sqref="M19"/>
    </sheetView>
  </sheetViews>
  <sheetFormatPr defaultRowHeight="14.25" x14ac:dyDescent="0.45"/>
  <cols>
    <col min="1" max="1" width="27.73046875" bestFit="1" customWidth="1"/>
    <col min="2" max="2" width="11.73046875" bestFit="1" customWidth="1"/>
    <col min="3" max="3" width="12.46484375" bestFit="1" customWidth="1"/>
    <col min="4" max="5" width="13.46484375" bestFit="1" customWidth="1"/>
    <col min="6" max="6" width="11.73046875" bestFit="1" customWidth="1"/>
    <col min="7" max="7" width="15.265625" bestFit="1" customWidth="1"/>
    <col min="8" max="8" width="16.3984375" bestFit="1" customWidth="1"/>
    <col min="9" max="9" width="12.19921875" bestFit="1" customWidth="1"/>
    <col min="10" max="10" width="8.1328125" bestFit="1" customWidth="1"/>
    <col min="11" max="11" width="9.59765625" bestFit="1" customWidth="1"/>
    <col min="12" max="12" width="8.53125" bestFit="1" customWidth="1"/>
    <col min="13" max="13" width="4.46484375" bestFit="1" customWidth="1"/>
    <col min="14" max="14" width="4.59765625" bestFit="1" customWidth="1"/>
    <col min="15" max="15" width="5.19921875" bestFit="1" customWidth="1"/>
    <col min="16" max="16" width="4.59765625" bestFit="1" customWidth="1"/>
    <col min="17" max="17" width="7.73046875" bestFit="1" customWidth="1"/>
    <col min="18" max="18" width="13.53125" bestFit="1" customWidth="1"/>
    <col min="19" max="19" width="13.53125" customWidth="1"/>
    <col min="21" max="21" width="7.73046875" bestFit="1" customWidth="1"/>
    <col min="22" max="22" width="12.33203125" bestFit="1" customWidth="1"/>
    <col min="23" max="23" width="8.9296875" bestFit="1" customWidth="1"/>
    <col min="24" max="24" width="11.73046875" bestFit="1" customWidth="1"/>
    <col min="25" max="25" width="14.1328125" bestFit="1" customWidth="1"/>
    <col min="34" max="34" width="19.06640625" bestFit="1" customWidth="1"/>
  </cols>
  <sheetData>
    <row r="1" spans="1:34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s="2" t="s">
        <v>21</v>
      </c>
      <c r="U1" s="2"/>
      <c r="V1" s="2"/>
      <c r="W1" s="2"/>
      <c r="X1" s="2"/>
      <c r="Z1" s="2" t="s">
        <v>22</v>
      </c>
      <c r="AA1" s="2"/>
      <c r="AB1" s="2"/>
      <c r="AC1" s="2"/>
      <c r="AD1" s="2"/>
    </row>
    <row r="2" spans="1:34" x14ac:dyDescent="0.45">
      <c r="A2" s="1" t="s">
        <v>11</v>
      </c>
      <c r="B2">
        <v>6.3745525831167662E-4</v>
      </c>
      <c r="C2">
        <v>1.1041048949477668E-3</v>
      </c>
      <c r="D2">
        <v>3.5777087639996636E-3</v>
      </c>
      <c r="E2">
        <v>1.3856406460551019E-2</v>
      </c>
      <c r="F2">
        <v>2E-3</v>
      </c>
      <c r="G2">
        <v>1</v>
      </c>
      <c r="H2">
        <v>2</v>
      </c>
      <c r="I2">
        <v>1</v>
      </c>
      <c r="J2">
        <v>1</v>
      </c>
      <c r="K2">
        <v>3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  <c r="T2" t="s">
        <v>14</v>
      </c>
      <c r="U2" t="s">
        <v>15</v>
      </c>
      <c r="V2" t="s">
        <v>16</v>
      </c>
      <c r="W2" t="s">
        <v>15</v>
      </c>
      <c r="X2" t="s">
        <v>17</v>
      </c>
      <c r="Z2" t="s">
        <v>14</v>
      </c>
      <c r="AA2" t="s">
        <v>15</v>
      </c>
      <c r="AB2" t="s">
        <v>23</v>
      </c>
      <c r="AC2" t="s">
        <v>15</v>
      </c>
      <c r="AD2" t="s">
        <v>17</v>
      </c>
      <c r="AG2" t="s">
        <v>24</v>
      </c>
      <c r="AH2" t="s">
        <v>25</v>
      </c>
    </row>
    <row r="3" spans="1:34" x14ac:dyDescent="0.45">
      <c r="A3" s="1" t="s">
        <v>11</v>
      </c>
      <c r="B3">
        <v>1.7705707088169721E-4</v>
      </c>
      <c r="C3">
        <v>3.066718426064236E-4</v>
      </c>
      <c r="D3">
        <v>1.9493588689617927E-3</v>
      </c>
      <c r="E3">
        <v>1.3856406460551019E-2</v>
      </c>
      <c r="F3">
        <v>2.7499999999999998E-3</v>
      </c>
      <c r="G3">
        <v>2</v>
      </c>
      <c r="H3">
        <v>2</v>
      </c>
      <c r="I3">
        <v>1</v>
      </c>
      <c r="J3">
        <v>2</v>
      </c>
      <c r="K3">
        <v>4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  <c r="T3" s="3">
        <f>B2</f>
        <v>6.3745525831167662E-4</v>
      </c>
      <c r="U3">
        <f>LOG10(T3)</f>
        <v>-3.195550292070866</v>
      </c>
      <c r="V3">
        <f t="shared" ref="V3:V9" si="0">G2</f>
        <v>1</v>
      </c>
      <c r="W3">
        <f>LOG10(V3)</f>
        <v>0</v>
      </c>
      <c r="Z3" s="3">
        <f>B2</f>
        <v>6.3745525831167662E-4</v>
      </c>
      <c r="AA3">
        <f>LOG10(Z3)</f>
        <v>-3.195550292070866</v>
      </c>
      <c r="AB3">
        <f>J2</f>
        <v>1</v>
      </c>
      <c r="AC3">
        <f>LOG10(AB3)</f>
        <v>0</v>
      </c>
      <c r="AG3">
        <v>3.0000000000000001E-3</v>
      </c>
      <c r="AH3">
        <f t="shared" ref="AH3:AH10" si="1">(F2-$AG$3) / $AG$3</f>
        <v>-0.33333333333333331</v>
      </c>
    </row>
    <row r="4" spans="1:34" x14ac:dyDescent="0.45">
      <c r="A4" s="1" t="s">
        <v>11</v>
      </c>
      <c r="B4">
        <v>4.5302663820203214E-5</v>
      </c>
      <c r="C4">
        <v>7.8466515454804332E-5</v>
      </c>
      <c r="D4">
        <v>9.937303457175895E-4</v>
      </c>
      <c r="E4">
        <v>1.3856406460551019E-2</v>
      </c>
      <c r="F4">
        <v>2.9375E-3</v>
      </c>
      <c r="G4">
        <v>4</v>
      </c>
      <c r="H4">
        <v>2</v>
      </c>
      <c r="I4">
        <v>1</v>
      </c>
      <c r="J4">
        <v>4</v>
      </c>
      <c r="K4">
        <v>6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  <c r="T4" s="3">
        <f t="shared" ref="T4:T9" si="2">B3</f>
        <v>1.7705707088169721E-4</v>
      </c>
      <c r="U4">
        <f t="shared" ref="U4:U10" si="3">LOG10(T4)</f>
        <v>-3.7518867247455514</v>
      </c>
      <c r="V4">
        <f t="shared" si="0"/>
        <v>2</v>
      </c>
      <c r="W4">
        <f t="shared" ref="W4:W9" si="4">LOG10(V4)</f>
        <v>0.3010299956639812</v>
      </c>
      <c r="X4">
        <f>ABS(U4-U3)/(W4-W3)</f>
        <v>1.8481096259114489</v>
      </c>
      <c r="Z4" s="3">
        <f t="shared" ref="Z4:Z9" si="5">B3</f>
        <v>1.7705707088169721E-4</v>
      </c>
      <c r="AA4">
        <f t="shared" ref="AA4:AA10" si="6">LOG10(Z4)</f>
        <v>-3.7518867247455514</v>
      </c>
      <c r="AB4">
        <f t="shared" ref="AB4:AB9" si="7">J3</f>
        <v>2</v>
      </c>
      <c r="AC4">
        <f t="shared" ref="AC4:AC8" si="8">LOG10(AB4)</f>
        <v>0.3010299956639812</v>
      </c>
      <c r="AD4">
        <f>ABS(AA4-AA3)/(AC4-AC3)</f>
        <v>1.8481096259114489</v>
      </c>
      <c r="AH4">
        <f t="shared" si="1"/>
        <v>-8.3333333333333412E-2</v>
      </c>
    </row>
    <row r="5" spans="1:34" x14ac:dyDescent="0.45">
      <c r="A5" s="1" t="s">
        <v>11</v>
      </c>
      <c r="B5">
        <v>1.1389641229263937E-5</v>
      </c>
      <c r="C5">
        <v>1.9727437289066386E-5</v>
      </c>
      <c r="D5">
        <v>4.9921813869289642E-4</v>
      </c>
      <c r="E5">
        <v>1.3856406460551019E-2</v>
      </c>
      <c r="F5">
        <v>2.984375E-3</v>
      </c>
      <c r="G5">
        <v>8</v>
      </c>
      <c r="H5">
        <v>2</v>
      </c>
      <c r="I5">
        <v>1</v>
      </c>
      <c r="J5">
        <v>8</v>
      </c>
      <c r="K5">
        <v>10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  <c r="T5" s="3">
        <f t="shared" si="2"/>
        <v>4.5302663820203214E-5</v>
      </c>
      <c r="U5">
        <f t="shared" si="3"/>
        <v>-4.3438762604948566</v>
      </c>
      <c r="V5">
        <f t="shared" si="0"/>
        <v>4</v>
      </c>
      <c r="W5">
        <f t="shared" si="4"/>
        <v>0.6020599913279624</v>
      </c>
      <c r="X5">
        <f t="shared" ref="X5:X6" si="9">ABS(U5-U4)/(W5-W4)</f>
        <v>1.9665466706849437</v>
      </c>
      <c r="Z5" s="3">
        <f t="shared" si="5"/>
        <v>4.5302663820203214E-5</v>
      </c>
      <c r="AA5">
        <f t="shared" si="6"/>
        <v>-4.3438762604948566</v>
      </c>
      <c r="AB5">
        <f t="shared" si="7"/>
        <v>4</v>
      </c>
      <c r="AC5">
        <f t="shared" si="8"/>
        <v>0.6020599913279624</v>
      </c>
      <c r="AD5">
        <f t="shared" ref="AD5:AD6" si="10">ABS(AA5-AA4)/(AC5-AC4)</f>
        <v>1.9665466706849437</v>
      </c>
      <c r="AH5">
        <f t="shared" si="1"/>
        <v>-2.0833333333333353E-2</v>
      </c>
    </row>
    <row r="6" spans="1:34" x14ac:dyDescent="0.45">
      <c r="A6" s="1" t="s">
        <v>11</v>
      </c>
      <c r="B6">
        <v>2.8513947446034825E-6</v>
      </c>
      <c r="C6">
        <v>4.9387605700881083E-6</v>
      </c>
      <c r="D6">
        <v>2.4990232466905947E-4</v>
      </c>
      <c r="E6">
        <v>1.3856406460551019E-2</v>
      </c>
      <c r="F6">
        <v>2.9960937500000001E-3</v>
      </c>
      <c r="G6">
        <v>16</v>
      </c>
      <c r="H6">
        <v>2</v>
      </c>
      <c r="I6">
        <v>1</v>
      </c>
      <c r="J6">
        <v>16</v>
      </c>
      <c r="K6">
        <v>18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  <c r="T6" s="3">
        <f t="shared" si="2"/>
        <v>1.1389641229263937E-5</v>
      </c>
      <c r="U6">
        <f t="shared" si="3"/>
        <v>-4.9434899558686549</v>
      </c>
      <c r="V6">
        <f t="shared" si="0"/>
        <v>8</v>
      </c>
      <c r="W6">
        <f t="shared" si="4"/>
        <v>0.90308998699194354</v>
      </c>
      <c r="X6">
        <f t="shared" si="9"/>
        <v>1.9918735807414534</v>
      </c>
      <c r="Z6" s="3">
        <f t="shared" si="5"/>
        <v>1.1389641229263937E-5</v>
      </c>
      <c r="AA6">
        <f t="shared" si="6"/>
        <v>-4.9434899558686549</v>
      </c>
      <c r="AB6">
        <f t="shared" si="7"/>
        <v>8</v>
      </c>
      <c r="AC6">
        <f t="shared" si="8"/>
        <v>0.90308998699194354</v>
      </c>
      <c r="AD6">
        <f t="shared" si="10"/>
        <v>1.9918735807414534</v>
      </c>
      <c r="AH6">
        <f t="shared" si="1"/>
        <v>-5.2083333333333382E-3</v>
      </c>
    </row>
    <row r="7" spans="1:34" x14ac:dyDescent="0.45">
      <c r="A7" s="1" t="s">
        <v>11</v>
      </c>
      <c r="B7">
        <v>7.1309749606853801E-7</v>
      </c>
      <c r="C7">
        <v>1.2351210939408654E-6</v>
      </c>
      <c r="D7">
        <v>1.2498779237264535E-4</v>
      </c>
      <c r="E7">
        <v>1.3856406460551019E-2</v>
      </c>
      <c r="F7">
        <v>2.9990234375000002E-3</v>
      </c>
      <c r="G7">
        <v>32</v>
      </c>
      <c r="H7">
        <v>2</v>
      </c>
      <c r="I7">
        <v>1</v>
      </c>
      <c r="J7">
        <v>32</v>
      </c>
      <c r="K7">
        <v>34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  <c r="T7" s="3">
        <f t="shared" si="2"/>
        <v>2.8513947446034825E-6</v>
      </c>
      <c r="U7">
        <f t="shared" si="3"/>
        <v>-5.5449426551788523</v>
      </c>
      <c r="V7">
        <f t="shared" si="0"/>
        <v>16</v>
      </c>
      <c r="W7">
        <f t="shared" si="4"/>
        <v>1.2041199826559248</v>
      </c>
      <c r="X7">
        <f>ABS(U7-U6)/(W7-W6)</f>
        <v>1.9979826195843853</v>
      </c>
      <c r="Z7" s="3">
        <f t="shared" si="5"/>
        <v>2.8513947446034825E-6</v>
      </c>
      <c r="AA7">
        <f t="shared" si="6"/>
        <v>-5.5449426551788523</v>
      </c>
      <c r="AB7">
        <f t="shared" si="7"/>
        <v>16</v>
      </c>
      <c r="AC7">
        <f t="shared" si="8"/>
        <v>1.2041199826559248</v>
      </c>
      <c r="AD7">
        <f>ABS(AA7-AA6)/(AC7-AC6)</f>
        <v>1.9979826195843853</v>
      </c>
      <c r="AH7">
        <f t="shared" si="1"/>
        <v>-1.3020833333333346E-3</v>
      </c>
    </row>
    <row r="8" spans="1:34" x14ac:dyDescent="0.45">
      <c r="A8" s="1" t="s">
        <v>11</v>
      </c>
      <c r="B8">
        <v>1.782899212461244E-7</v>
      </c>
      <c r="C8">
        <v>3.0880720207575136E-7</v>
      </c>
      <c r="D8">
        <v>6.249847410246685E-5</v>
      </c>
      <c r="E8">
        <v>1.3856406460551019E-2</v>
      </c>
      <c r="F8">
        <v>2.9997558593750002E-3</v>
      </c>
      <c r="G8">
        <v>64</v>
      </c>
      <c r="H8">
        <v>2</v>
      </c>
      <c r="I8">
        <v>1</v>
      </c>
      <c r="J8">
        <v>64</v>
      </c>
      <c r="K8">
        <v>66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  <c r="T8" s="3">
        <f t="shared" si="2"/>
        <v>7.1309749606853801E-7</v>
      </c>
      <c r="U8">
        <f t="shared" si="3"/>
        <v>-6.1468510885073195</v>
      </c>
      <c r="V8">
        <f t="shared" si="0"/>
        <v>32</v>
      </c>
      <c r="W8">
        <f t="shared" si="4"/>
        <v>1.505149978319906</v>
      </c>
      <c r="X8">
        <f>ABS(U8-U7)/(W8-W7)</f>
        <v>1.9994965352234717</v>
      </c>
      <c r="Z8" s="3">
        <f t="shared" si="5"/>
        <v>7.1309749606853801E-7</v>
      </c>
      <c r="AA8">
        <f t="shared" si="6"/>
        <v>-6.1468510885073195</v>
      </c>
      <c r="AB8">
        <f t="shared" si="7"/>
        <v>32</v>
      </c>
      <c r="AC8">
        <f t="shared" si="8"/>
        <v>1.505149978319906</v>
      </c>
      <c r="AD8">
        <f>ABS(AA8-AA7)/(AC8-AC7)</f>
        <v>1.9994965352234717</v>
      </c>
      <c r="AH8">
        <f t="shared" si="1"/>
        <v>-3.2552083333329748E-4</v>
      </c>
    </row>
    <row r="9" spans="1:34" x14ac:dyDescent="0.45">
      <c r="A9" s="1" t="s">
        <v>11</v>
      </c>
      <c r="B9">
        <v>4.4573451960385841E-8</v>
      </c>
      <c r="C9">
        <v>7.720348346412204E-8</v>
      </c>
      <c r="D9">
        <v>3.1249809264554639E-5</v>
      </c>
      <c r="E9">
        <v>1.3856406460551019E-2</v>
      </c>
      <c r="F9">
        <v>2.9999389648437502E-3</v>
      </c>
      <c r="G9">
        <v>128</v>
      </c>
      <c r="H9">
        <v>2</v>
      </c>
      <c r="I9">
        <v>1</v>
      </c>
      <c r="J9">
        <v>128</v>
      </c>
      <c r="K9">
        <v>130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  <c r="T9" s="3">
        <f t="shared" si="2"/>
        <v>1.782899212461244E-7</v>
      </c>
      <c r="U9">
        <f t="shared" si="3"/>
        <v>-6.7488732068577955</v>
      </c>
      <c r="V9">
        <f t="shared" si="0"/>
        <v>64</v>
      </c>
      <c r="W9">
        <f t="shared" si="4"/>
        <v>1.8061799739838871</v>
      </c>
      <c r="X9">
        <f t="shared" ref="X9" si="11">ABS(U9-U8)/(W9-W8)</f>
        <v>1.9998741886920517</v>
      </c>
      <c r="Z9" s="3">
        <f t="shared" si="5"/>
        <v>1.782899212461244E-7</v>
      </c>
      <c r="AA9">
        <f t="shared" si="6"/>
        <v>-6.7488732068577955</v>
      </c>
      <c r="AB9">
        <f t="shared" si="7"/>
        <v>64</v>
      </c>
      <c r="AC9">
        <f>LOG10(AB9)</f>
        <v>1.8061799739838871</v>
      </c>
      <c r="AD9">
        <f t="shared" ref="AD9" si="12">ABS(AA9-AA8)/(AC9-AC8)</f>
        <v>1.9998741886920517</v>
      </c>
      <c r="AH9">
        <f t="shared" si="1"/>
        <v>-8.1380208333288226E-5</v>
      </c>
    </row>
    <row r="10" spans="1:34" x14ac:dyDescent="0.45">
      <c r="T10" s="3">
        <f t="shared" ref="T10" si="13">B9</f>
        <v>4.4573451960385841E-8</v>
      </c>
      <c r="U10">
        <f t="shared" si="3"/>
        <v>-7.3509237309733964</v>
      </c>
      <c r="V10">
        <f t="shared" ref="V10" si="14">G9</f>
        <v>128</v>
      </c>
      <c r="W10">
        <f t="shared" ref="W10" si="15">LOG10(V10)</f>
        <v>2.1072099696478683</v>
      </c>
      <c r="X10">
        <f t="shared" ref="X10" si="16">ABS(U10-U9)/(W10-W9)</f>
        <v>1.9999685506012757</v>
      </c>
      <c r="Z10" s="3">
        <f t="shared" ref="Z10" si="17">B9</f>
        <v>4.4573451960385841E-8</v>
      </c>
      <c r="AA10">
        <f t="shared" si="6"/>
        <v>-7.3509237309733964</v>
      </c>
      <c r="AB10">
        <f t="shared" ref="AB10" si="18">J9</f>
        <v>128</v>
      </c>
      <c r="AC10">
        <f>LOG10(AB10)</f>
        <v>2.1072099696478683</v>
      </c>
      <c r="AD10">
        <f t="shared" ref="AD10" si="19">ABS(AA10-AA9)/(AC10-AC9)</f>
        <v>1.9999685506012757</v>
      </c>
      <c r="AH10">
        <f t="shared" si="1"/>
        <v>-2.0345052083285919E-5</v>
      </c>
    </row>
    <row r="17" spans="18:32" x14ac:dyDescent="0.45">
      <c r="R17" s="6" t="s">
        <v>21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5"/>
    </row>
    <row r="18" spans="18:32" x14ac:dyDescent="0.45">
      <c r="R18" s="6" t="s">
        <v>16</v>
      </c>
      <c r="S18" s="6"/>
      <c r="T18" s="6" t="s">
        <v>30</v>
      </c>
      <c r="U18" s="6"/>
      <c r="V18" s="6"/>
      <c r="W18" s="6" t="s">
        <v>31</v>
      </c>
      <c r="X18" s="6"/>
      <c r="Y18" s="6"/>
      <c r="Z18" s="6" t="s">
        <v>32</v>
      </c>
      <c r="AA18" s="6"/>
      <c r="AB18" s="6"/>
      <c r="AC18" s="6" t="s">
        <v>33</v>
      </c>
      <c r="AD18" s="6"/>
      <c r="AE18" s="6"/>
    </row>
    <row r="19" spans="18:32" x14ac:dyDescent="0.45">
      <c r="R19" s="4" t="s">
        <v>14</v>
      </c>
      <c r="S19" s="4" t="s">
        <v>15</v>
      </c>
      <c r="T19" s="4" t="s">
        <v>14</v>
      </c>
      <c r="U19" s="4" t="s">
        <v>15</v>
      </c>
      <c r="V19" s="4" t="s">
        <v>17</v>
      </c>
      <c r="W19" s="4" t="s">
        <v>14</v>
      </c>
      <c r="X19" s="4" t="s">
        <v>15</v>
      </c>
      <c r="Y19" s="4" t="s">
        <v>17</v>
      </c>
      <c r="Z19" s="4" t="s">
        <v>14</v>
      </c>
      <c r="AA19" s="4" t="s">
        <v>15</v>
      </c>
      <c r="AB19" s="4" t="s">
        <v>17</v>
      </c>
      <c r="AC19" s="4" t="s">
        <v>14</v>
      </c>
      <c r="AD19" s="4" t="s">
        <v>15</v>
      </c>
      <c r="AE19" s="4" t="s">
        <v>17</v>
      </c>
    </row>
    <row r="20" spans="18:32" x14ac:dyDescent="0.45">
      <c r="R20">
        <f>G2</f>
        <v>1</v>
      </c>
      <c r="S20">
        <f t="shared" ref="S20:S25" si="20">LOG10(R20)</f>
        <v>0</v>
      </c>
      <c r="T20">
        <f>B2</f>
        <v>6.3745525831167662E-4</v>
      </c>
      <c r="U20">
        <f>LOG10(T20)</f>
        <v>-3.195550292070866</v>
      </c>
      <c r="W20">
        <f>C2</f>
        <v>1.1041048949477668E-3</v>
      </c>
      <c r="X20">
        <f>LOG10(W20)</f>
        <v>-2.9569896647110347</v>
      </c>
      <c r="Z20">
        <f>D2</f>
        <v>3.5777087639996636E-3</v>
      </c>
      <c r="AA20">
        <f>LOG10(Z20)</f>
        <v>-2.4463950151760656</v>
      </c>
      <c r="AC20">
        <f>E2</f>
        <v>1.3856406460551019E-2</v>
      </c>
      <c r="AD20">
        <f>LOG10(AC20)</f>
        <v>-1.8583493856482252</v>
      </c>
    </row>
    <row r="21" spans="18:32" x14ac:dyDescent="0.45">
      <c r="R21">
        <f t="shared" ref="R21:R27" si="21">G3</f>
        <v>2</v>
      </c>
      <c r="S21">
        <f t="shared" si="20"/>
        <v>0.3010299956639812</v>
      </c>
      <c r="T21">
        <f t="shared" ref="T21:T27" si="22">B3</f>
        <v>1.7705707088169721E-4</v>
      </c>
      <c r="U21">
        <f t="shared" ref="U21:U27" si="23">LOG10(T21)</f>
        <v>-3.7518867247455514</v>
      </c>
      <c r="V21">
        <f>ABS(U21-U20)/($S21-$S20)</f>
        <v>1.8481096259114489</v>
      </c>
      <c r="W21">
        <f t="shared" ref="W21:W27" si="24">C3</f>
        <v>3.066718426064236E-4</v>
      </c>
      <c r="X21">
        <f t="shared" ref="X21:X27" si="25">LOG10(W21)</f>
        <v>-3.5133260973857201</v>
      </c>
      <c r="Y21">
        <f>ABS(X21-X20)/($S21-$S20)</f>
        <v>1.8481096259114489</v>
      </c>
      <c r="Z21">
        <f t="shared" ref="Z21:Z27" si="26">D3</f>
        <v>1.9493588689617927E-3</v>
      </c>
      <c r="AA21">
        <f t="shared" ref="AA21:AA27" si="27">LOG10(Z21)</f>
        <v>-2.7101082016915949</v>
      </c>
      <c r="AB21">
        <f>ABS(AA21-AA20)/($S21-$S20)</f>
        <v>0.87603624327820795</v>
      </c>
      <c r="AC21">
        <f t="shared" ref="AC21:AC27" si="28">E3</f>
        <v>1.3856406460551019E-2</v>
      </c>
      <c r="AD21">
        <f t="shared" ref="AD21:AD27" si="29">LOG10(AC21)</f>
        <v>-1.8583493856482252</v>
      </c>
      <c r="AE21">
        <f>ABS(AD21-AD20)/($S21-$S20)</f>
        <v>0</v>
      </c>
    </row>
    <row r="22" spans="18:32" x14ac:dyDescent="0.45">
      <c r="R22">
        <f t="shared" si="21"/>
        <v>4</v>
      </c>
      <c r="S22">
        <f t="shared" si="20"/>
        <v>0.6020599913279624</v>
      </c>
      <c r="T22">
        <f t="shared" si="22"/>
        <v>4.5302663820203214E-5</v>
      </c>
      <c r="U22">
        <f t="shared" si="23"/>
        <v>-4.3438762604948566</v>
      </c>
      <c r="V22">
        <f t="shared" ref="V22:V25" si="30">ABS(U22-U21)/($S22-$S21)</f>
        <v>1.9665466706849437</v>
      </c>
      <c r="W22">
        <f t="shared" si="24"/>
        <v>7.8466515454804332E-5</v>
      </c>
      <c r="X22">
        <f t="shared" si="25"/>
        <v>-4.1053156331350253</v>
      </c>
      <c r="Y22">
        <f t="shared" ref="Y22:Y25" si="31">ABS(X22-X21)/($S22-$S21)</f>
        <v>1.9665466706849437</v>
      </c>
      <c r="Z22">
        <f t="shared" si="26"/>
        <v>9.937303457175895E-4</v>
      </c>
      <c r="AA22">
        <f t="shared" si="27"/>
        <v>-3.002731447850751</v>
      </c>
      <c r="AB22">
        <f t="shared" ref="AB22:AB25" si="32">ABS(AA22-AA21)/($S22-$S21)</f>
        <v>0.97207338263324083</v>
      </c>
      <c r="AC22">
        <f t="shared" si="28"/>
        <v>1.3856406460551019E-2</v>
      </c>
      <c r="AD22">
        <f t="shared" si="29"/>
        <v>-1.8583493856482252</v>
      </c>
      <c r="AE22">
        <f t="shared" ref="AE22:AE25" si="33">ABS(AD22-AD21)/($S22-$S21)</f>
        <v>0</v>
      </c>
    </row>
    <row r="23" spans="18:32" x14ac:dyDescent="0.45">
      <c r="R23">
        <f t="shared" si="21"/>
        <v>8</v>
      </c>
      <c r="S23">
        <f t="shared" si="20"/>
        <v>0.90308998699194354</v>
      </c>
      <c r="T23">
        <f t="shared" si="22"/>
        <v>1.1389641229263937E-5</v>
      </c>
      <c r="U23">
        <f t="shared" si="23"/>
        <v>-4.9434899558686549</v>
      </c>
      <c r="V23">
        <f t="shared" si="30"/>
        <v>1.9918735807414534</v>
      </c>
      <c r="W23">
        <f t="shared" si="24"/>
        <v>1.9727437289066386E-5</v>
      </c>
      <c r="X23">
        <f t="shared" si="25"/>
        <v>-4.7049293285088236</v>
      </c>
      <c r="Y23">
        <f t="shared" si="31"/>
        <v>1.9918735807414534</v>
      </c>
      <c r="Z23">
        <f t="shared" si="26"/>
        <v>4.9921813869289642E-4</v>
      </c>
      <c r="AA23">
        <f t="shared" si="27"/>
        <v>-3.3017096432953434</v>
      </c>
      <c r="AB23">
        <f t="shared" si="32"/>
        <v>0.99318406720611674</v>
      </c>
      <c r="AC23">
        <f t="shared" si="28"/>
        <v>1.3856406460551019E-2</v>
      </c>
      <c r="AD23">
        <f t="shared" si="29"/>
        <v>-1.8583493856482252</v>
      </c>
      <c r="AE23">
        <f t="shared" si="33"/>
        <v>0</v>
      </c>
    </row>
    <row r="24" spans="18:32" x14ac:dyDescent="0.45">
      <c r="R24">
        <f t="shared" si="21"/>
        <v>16</v>
      </c>
      <c r="S24">
        <f t="shared" si="20"/>
        <v>1.2041199826559248</v>
      </c>
      <c r="T24">
        <f t="shared" si="22"/>
        <v>2.8513947446034825E-6</v>
      </c>
      <c r="U24">
        <f t="shared" si="23"/>
        <v>-5.5449426551788523</v>
      </c>
      <c r="V24">
        <f t="shared" si="30"/>
        <v>1.9979826195843853</v>
      </c>
      <c r="W24">
        <f t="shared" si="24"/>
        <v>4.9387605700881083E-6</v>
      </c>
      <c r="X24">
        <f t="shared" si="25"/>
        <v>-5.3063820278190219</v>
      </c>
      <c r="Y24">
        <f t="shared" si="31"/>
        <v>1.9979826195843882</v>
      </c>
      <c r="Z24">
        <f t="shared" si="26"/>
        <v>2.4990232466905947E-4</v>
      </c>
      <c r="AA24">
        <f t="shared" si="27"/>
        <v>-3.6022297039125695</v>
      </c>
      <c r="AB24">
        <f t="shared" si="32"/>
        <v>0.99830603244161609</v>
      </c>
      <c r="AC24">
        <f t="shared" si="28"/>
        <v>1.3856406460551019E-2</v>
      </c>
      <c r="AD24">
        <f t="shared" si="29"/>
        <v>-1.8583493856482252</v>
      </c>
      <c r="AE24">
        <f t="shared" si="33"/>
        <v>0</v>
      </c>
    </row>
    <row r="25" spans="18:32" x14ac:dyDescent="0.45">
      <c r="R25">
        <f t="shared" si="21"/>
        <v>32</v>
      </c>
      <c r="S25">
        <f t="shared" si="20"/>
        <v>1.505149978319906</v>
      </c>
      <c r="T25">
        <f t="shared" si="22"/>
        <v>7.1309749606853801E-7</v>
      </c>
      <c r="U25">
        <f t="shared" si="23"/>
        <v>-6.1468510885073195</v>
      </c>
      <c r="V25">
        <f t="shared" si="30"/>
        <v>1.9994965352234717</v>
      </c>
      <c r="W25">
        <f t="shared" si="24"/>
        <v>1.2351210939408654E-6</v>
      </c>
      <c r="X25">
        <f t="shared" si="25"/>
        <v>-5.9082904611474847</v>
      </c>
      <c r="Y25">
        <f t="shared" si="31"/>
        <v>1.9994965352234568</v>
      </c>
      <c r="Z25">
        <f t="shared" si="26"/>
        <v>1.2498779237264535E-4</v>
      </c>
      <c r="AA25">
        <f t="shared" si="27"/>
        <v>-3.903132402704736</v>
      </c>
      <c r="AB25">
        <f t="shared" si="32"/>
        <v>0.99957712894512751</v>
      </c>
      <c r="AC25">
        <f t="shared" si="28"/>
        <v>1.3856406460551019E-2</v>
      </c>
      <c r="AD25">
        <f t="shared" si="29"/>
        <v>-1.8583493856482252</v>
      </c>
      <c r="AE25">
        <f t="shared" si="33"/>
        <v>0</v>
      </c>
    </row>
    <row r="26" spans="18:32" x14ac:dyDescent="0.45">
      <c r="R26">
        <f t="shared" si="21"/>
        <v>64</v>
      </c>
      <c r="S26">
        <f t="shared" ref="S26:S27" si="34">LOG10(R26)</f>
        <v>1.8061799739838871</v>
      </c>
      <c r="T26">
        <f t="shared" si="22"/>
        <v>1.782899212461244E-7</v>
      </c>
      <c r="U26">
        <f t="shared" si="23"/>
        <v>-6.7488732068577955</v>
      </c>
      <c r="V26">
        <f t="shared" ref="V26:V27" si="35">ABS(U26-U25)/($S26-$S25)</f>
        <v>1.9998741886920517</v>
      </c>
      <c r="W26">
        <f t="shared" si="24"/>
        <v>3.0880720207575136E-7</v>
      </c>
      <c r="X26">
        <f t="shared" si="25"/>
        <v>-6.5103125794979499</v>
      </c>
      <c r="Y26">
        <f t="shared" ref="Y26:Y27" si="36">ABS(X26-X25)/($S26-$S25)</f>
        <v>1.9998741886920164</v>
      </c>
      <c r="Z26">
        <f t="shared" si="26"/>
        <v>6.249847410246685E-5</v>
      </c>
      <c r="AA26">
        <f t="shared" si="27"/>
        <v>-4.2041305858074178</v>
      </c>
      <c r="AB26">
        <f t="shared" ref="AB26:AB27" si="37">ABS(AA26-AA25)/($S26-$S25)</f>
        <v>0.99989432095884967</v>
      </c>
      <c r="AC26">
        <f t="shared" si="28"/>
        <v>1.3856406460551019E-2</v>
      </c>
      <c r="AD26">
        <f t="shared" si="29"/>
        <v>-1.8583493856482252</v>
      </c>
      <c r="AE26">
        <f t="shared" ref="AE26:AE27" si="38">ABS(AD26-AD25)/($S26-$S25)</f>
        <v>0</v>
      </c>
    </row>
    <row r="27" spans="18:32" x14ac:dyDescent="0.45">
      <c r="R27">
        <f t="shared" si="21"/>
        <v>128</v>
      </c>
      <c r="S27">
        <f t="shared" si="34"/>
        <v>2.1072099696478683</v>
      </c>
      <c r="T27">
        <f t="shared" si="22"/>
        <v>4.4573451960385841E-8</v>
      </c>
      <c r="U27">
        <f t="shared" si="23"/>
        <v>-7.3509237309733964</v>
      </c>
      <c r="V27">
        <f t="shared" si="35"/>
        <v>1.9999685506012757</v>
      </c>
      <c r="W27">
        <f t="shared" si="24"/>
        <v>7.720348346412204E-8</v>
      </c>
      <c r="X27">
        <f t="shared" si="25"/>
        <v>-7.1123631036135473</v>
      </c>
      <c r="Y27">
        <f t="shared" si="36"/>
        <v>1.9999685506012639</v>
      </c>
      <c r="Z27">
        <f t="shared" si="26"/>
        <v>3.1249809264554639E-5</v>
      </c>
      <c r="AA27">
        <f t="shared" si="27"/>
        <v>-4.505152629059241</v>
      </c>
      <c r="AB27">
        <f t="shared" si="37"/>
        <v>0.99997358265862979</v>
      </c>
      <c r="AC27">
        <f t="shared" si="28"/>
        <v>1.3856406460551019E-2</v>
      </c>
      <c r="AD27">
        <f t="shared" si="29"/>
        <v>-1.8583493856482252</v>
      </c>
      <c r="AE27">
        <f t="shared" si="38"/>
        <v>0</v>
      </c>
    </row>
    <row r="31" spans="18:32" x14ac:dyDescent="0.45">
      <c r="R31" s="6" t="s">
        <v>34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5"/>
    </row>
    <row r="32" spans="18:32" x14ac:dyDescent="0.45">
      <c r="R32" s="6" t="s">
        <v>16</v>
      </c>
      <c r="S32" s="6"/>
      <c r="T32" s="6" t="s">
        <v>30</v>
      </c>
      <c r="U32" s="6"/>
      <c r="V32" s="6"/>
      <c r="W32" s="6" t="s">
        <v>31</v>
      </c>
      <c r="X32" s="6"/>
      <c r="Y32" s="6"/>
      <c r="Z32" s="6" t="s">
        <v>32</v>
      </c>
      <c r="AA32" s="6"/>
      <c r="AB32" s="6"/>
      <c r="AC32" s="6" t="s">
        <v>33</v>
      </c>
      <c r="AD32" s="6"/>
      <c r="AE32" s="6"/>
    </row>
    <row r="33" spans="18:32" x14ac:dyDescent="0.45">
      <c r="R33" s="4" t="s">
        <v>14</v>
      </c>
      <c r="S33" s="4" t="s">
        <v>15</v>
      </c>
      <c r="T33" s="4" t="s">
        <v>14</v>
      </c>
      <c r="U33" s="4" t="s">
        <v>15</v>
      </c>
      <c r="V33" s="4" t="s">
        <v>17</v>
      </c>
      <c r="W33" s="4" t="s">
        <v>14</v>
      </c>
      <c r="X33" s="4" t="s">
        <v>15</v>
      </c>
      <c r="Y33" s="4" t="s">
        <v>17</v>
      </c>
      <c r="Z33" s="4" t="s">
        <v>14</v>
      </c>
      <c r="AA33" s="4" t="s">
        <v>15</v>
      </c>
      <c r="AB33" s="4" t="s">
        <v>17</v>
      </c>
      <c r="AC33" s="4" t="s">
        <v>14</v>
      </c>
      <c r="AD33" s="4" t="s">
        <v>15</v>
      </c>
      <c r="AE33" s="4" t="s">
        <v>17</v>
      </c>
    </row>
    <row r="34" spans="18:32" x14ac:dyDescent="0.45">
      <c r="R34">
        <f>K2</f>
        <v>3</v>
      </c>
      <c r="S34">
        <f t="shared" ref="S34:S39" si="39">LOG10(R34)</f>
        <v>0.47712125471966244</v>
      </c>
      <c r="T34">
        <f>B2</f>
        <v>6.3745525831167662E-4</v>
      </c>
      <c r="U34">
        <f>LOG10(T34)</f>
        <v>-3.195550292070866</v>
      </c>
      <c r="W34">
        <f>C2</f>
        <v>1.1041048949477668E-3</v>
      </c>
      <c r="X34">
        <f>LOG10(W34)</f>
        <v>-2.9569896647110347</v>
      </c>
      <c r="Z34">
        <f>D2</f>
        <v>3.5777087639996636E-3</v>
      </c>
      <c r="AA34">
        <f>LOG10(Z34)</f>
        <v>-2.4463950151760656</v>
      </c>
      <c r="AC34">
        <f>E2</f>
        <v>1.3856406460551019E-2</v>
      </c>
      <c r="AD34">
        <f>LOG10(AC34)</f>
        <v>-1.8583493856482252</v>
      </c>
    </row>
    <row r="35" spans="18:32" x14ac:dyDescent="0.45">
      <c r="R35">
        <f t="shared" ref="R35:R41" si="40">K3</f>
        <v>4</v>
      </c>
      <c r="S35">
        <f t="shared" si="39"/>
        <v>0.6020599913279624</v>
      </c>
      <c r="T35">
        <f t="shared" ref="T35:T41" si="41">B3</f>
        <v>1.7705707088169721E-4</v>
      </c>
      <c r="U35">
        <f t="shared" ref="U35:U41" si="42">LOG10(T35)</f>
        <v>-3.7518867247455514</v>
      </c>
      <c r="V35">
        <f>ABS(U35-U34)/($S35-$S34)</f>
        <v>4.4528738466347404</v>
      </c>
      <c r="W35">
        <f t="shared" ref="W35:W41" si="43">C3</f>
        <v>3.066718426064236E-4</v>
      </c>
      <c r="X35">
        <f t="shared" ref="X35:X41" si="44">LOG10(W35)</f>
        <v>-3.5133260973857201</v>
      </c>
      <c r="Y35">
        <f>ABS(X35-X34)/($S35-$S34)</f>
        <v>4.4528738466347404</v>
      </c>
      <c r="Z35">
        <f t="shared" ref="Z35:Z41" si="45">D3</f>
        <v>1.9493588689617927E-3</v>
      </c>
      <c r="AA35">
        <f t="shared" ref="AA35:AA41" si="46">LOG10(Z35)</f>
        <v>-2.7101082016915949</v>
      </c>
      <c r="AB35">
        <f>ABS(AA35-AA34)/($S35-$S34)</f>
        <v>2.1107399808460228</v>
      </c>
      <c r="AC35">
        <f t="shared" ref="AC35:AC41" si="47">E3</f>
        <v>1.3856406460551019E-2</v>
      </c>
      <c r="AD35">
        <f t="shared" ref="AD35:AD41" si="48">LOG10(AC35)</f>
        <v>-1.8583493856482252</v>
      </c>
      <c r="AE35">
        <f>ABS(AD35-AD34)/($S35-$S34)</f>
        <v>0</v>
      </c>
    </row>
    <row r="36" spans="18:32" x14ac:dyDescent="0.45">
      <c r="R36">
        <f t="shared" si="40"/>
        <v>6</v>
      </c>
      <c r="S36">
        <f t="shared" si="39"/>
        <v>0.77815125038364363</v>
      </c>
      <c r="T36">
        <f t="shared" si="41"/>
        <v>4.5302663820203214E-5</v>
      </c>
      <c r="U36">
        <f t="shared" si="42"/>
        <v>-4.3438762604948566</v>
      </c>
      <c r="V36">
        <f t="shared" ref="V36:V39" si="49">ABS(U36-U35)/($S36-$S35)</f>
        <v>3.3618337385055224</v>
      </c>
      <c r="W36">
        <f t="shared" si="43"/>
        <v>7.8466515454804332E-5</v>
      </c>
      <c r="X36">
        <f t="shared" si="44"/>
        <v>-4.1053156331350253</v>
      </c>
      <c r="Y36">
        <f t="shared" ref="Y36:Y39" si="50">ABS(X36-X35)/($S36-$S35)</f>
        <v>3.3618337385055224</v>
      </c>
      <c r="Z36">
        <f t="shared" si="45"/>
        <v>9.937303457175895E-4</v>
      </c>
      <c r="AA36">
        <f t="shared" si="46"/>
        <v>-3.002731447850751</v>
      </c>
      <c r="AB36">
        <f t="shared" ref="AB36:AB39" si="51">ABS(AA36-AA35)/($S36-$S35)</f>
        <v>1.6617704236337285</v>
      </c>
      <c r="AC36">
        <f t="shared" si="47"/>
        <v>1.3856406460551019E-2</v>
      </c>
      <c r="AD36">
        <f t="shared" si="48"/>
        <v>-1.8583493856482252</v>
      </c>
      <c r="AE36">
        <f t="shared" ref="AE36:AE39" si="52">ABS(AD36-AD35)/($S36-$S35)</f>
        <v>0</v>
      </c>
    </row>
    <row r="37" spans="18:32" x14ac:dyDescent="0.45">
      <c r="R37">
        <f t="shared" si="40"/>
        <v>10</v>
      </c>
      <c r="S37">
        <f t="shared" si="39"/>
        <v>1</v>
      </c>
      <c r="T37">
        <f t="shared" si="41"/>
        <v>1.1389641229263937E-5</v>
      </c>
      <c r="U37">
        <f t="shared" si="42"/>
        <v>-4.9434899558686549</v>
      </c>
      <c r="V37">
        <f t="shared" si="49"/>
        <v>2.7028040338776389</v>
      </c>
      <c r="W37">
        <f t="shared" si="43"/>
        <v>1.9727437289066386E-5</v>
      </c>
      <c r="X37">
        <f t="shared" si="44"/>
        <v>-4.7049293285088236</v>
      </c>
      <c r="Y37">
        <f t="shared" si="50"/>
        <v>2.7028040338776389</v>
      </c>
      <c r="Z37">
        <f t="shared" si="45"/>
        <v>4.9921813869289642E-4</v>
      </c>
      <c r="AA37">
        <f t="shared" si="46"/>
        <v>-3.3017096432953434</v>
      </c>
      <c r="AB37">
        <f t="shared" si="51"/>
        <v>1.3476668043503344</v>
      </c>
      <c r="AC37">
        <f t="shared" si="47"/>
        <v>1.3856406460551019E-2</v>
      </c>
      <c r="AD37">
        <f t="shared" si="48"/>
        <v>-1.8583493856482252</v>
      </c>
      <c r="AE37">
        <f t="shared" si="52"/>
        <v>0</v>
      </c>
    </row>
    <row r="38" spans="18:32" x14ac:dyDescent="0.45">
      <c r="R38">
        <f t="shared" si="40"/>
        <v>18</v>
      </c>
      <c r="S38">
        <f t="shared" si="39"/>
        <v>1.255272505103306</v>
      </c>
      <c r="T38">
        <f t="shared" si="41"/>
        <v>2.8513947446034825E-6</v>
      </c>
      <c r="U38">
        <f t="shared" si="42"/>
        <v>-5.5449426551788523</v>
      </c>
      <c r="V38">
        <f t="shared" si="49"/>
        <v>2.3561201746611764</v>
      </c>
      <c r="W38">
        <f t="shared" si="43"/>
        <v>4.9387605700881083E-6</v>
      </c>
      <c r="X38">
        <f t="shared" si="44"/>
        <v>-5.3063820278190219</v>
      </c>
      <c r="Y38">
        <f t="shared" si="50"/>
        <v>2.35612017466118</v>
      </c>
      <c r="Z38">
        <f t="shared" si="45"/>
        <v>2.4990232466905947E-4</v>
      </c>
      <c r="AA38">
        <f t="shared" si="46"/>
        <v>-3.6022297039125695</v>
      </c>
      <c r="AB38">
        <f t="shared" si="51"/>
        <v>1.177251974299421</v>
      </c>
      <c r="AC38">
        <f t="shared" si="47"/>
        <v>1.3856406460551019E-2</v>
      </c>
      <c r="AD38">
        <f t="shared" si="48"/>
        <v>-1.8583493856482252</v>
      </c>
      <c r="AE38">
        <f t="shared" si="52"/>
        <v>0</v>
      </c>
    </row>
    <row r="39" spans="18:32" x14ac:dyDescent="0.45">
      <c r="R39">
        <f t="shared" si="40"/>
        <v>34</v>
      </c>
      <c r="S39">
        <f t="shared" si="39"/>
        <v>1.5314789170422551</v>
      </c>
      <c r="T39">
        <f t="shared" si="41"/>
        <v>7.1309749606853801E-7</v>
      </c>
      <c r="U39">
        <f t="shared" si="42"/>
        <v>-6.1468510885073195</v>
      </c>
      <c r="V39">
        <f t="shared" si="49"/>
        <v>2.1791979016819827</v>
      </c>
      <c r="W39">
        <f t="shared" si="43"/>
        <v>1.2351210939408654E-6</v>
      </c>
      <c r="X39">
        <f t="shared" si="44"/>
        <v>-5.9082904611474847</v>
      </c>
      <c r="Y39">
        <f t="shared" si="50"/>
        <v>2.1791979016819663</v>
      </c>
      <c r="Z39">
        <f t="shared" si="45"/>
        <v>1.2498779237264535E-4</v>
      </c>
      <c r="AA39">
        <f t="shared" si="46"/>
        <v>-3.903132402704736</v>
      </c>
      <c r="AB39">
        <f t="shared" si="51"/>
        <v>1.0894124313764162</v>
      </c>
      <c r="AC39">
        <f t="shared" si="47"/>
        <v>1.3856406460551019E-2</v>
      </c>
      <c r="AD39">
        <f t="shared" si="48"/>
        <v>-1.8583493856482252</v>
      </c>
      <c r="AE39">
        <f t="shared" si="52"/>
        <v>0</v>
      </c>
    </row>
    <row r="40" spans="18:32" x14ac:dyDescent="0.45">
      <c r="R40">
        <f t="shared" si="40"/>
        <v>66</v>
      </c>
      <c r="S40">
        <f t="shared" ref="S40:S41" si="53">LOG10(R40)</f>
        <v>1.8195439355418688</v>
      </c>
      <c r="T40">
        <f t="shared" si="41"/>
        <v>1.782899212461244E-7</v>
      </c>
      <c r="U40">
        <f t="shared" si="42"/>
        <v>-6.7488732068577955</v>
      </c>
      <c r="V40">
        <f t="shared" ref="V40:V41" si="54">ABS(U40-U39)/($S40-$S39)</f>
        <v>2.0898827684323056</v>
      </c>
      <c r="W40">
        <f t="shared" si="43"/>
        <v>3.0880720207575136E-7</v>
      </c>
      <c r="X40">
        <f t="shared" si="44"/>
        <v>-6.5103125794979499</v>
      </c>
      <c r="Y40">
        <f t="shared" ref="Y40:Y41" si="55">ABS(X40-X39)/($S40-$S39)</f>
        <v>2.0898827684322687</v>
      </c>
      <c r="Z40">
        <f t="shared" si="45"/>
        <v>6.249847410246685E-5</v>
      </c>
      <c r="AA40">
        <f t="shared" si="46"/>
        <v>-4.2041305858074178</v>
      </c>
      <c r="AB40">
        <f t="shared" ref="AB40:AB41" si="56">ABS(AA40-AA39)/($S40-$S39)</f>
        <v>1.0448966857219615</v>
      </c>
      <c r="AC40">
        <f t="shared" si="47"/>
        <v>1.3856406460551019E-2</v>
      </c>
      <c r="AD40">
        <f t="shared" si="48"/>
        <v>-1.8583493856482252</v>
      </c>
      <c r="AE40">
        <f t="shared" ref="AE40:AE41" si="57">ABS(AD40-AD39)/($S40-$S39)</f>
        <v>0</v>
      </c>
    </row>
    <row r="41" spans="18:32" x14ac:dyDescent="0.45">
      <c r="R41">
        <f t="shared" si="40"/>
        <v>130</v>
      </c>
      <c r="S41">
        <f t="shared" si="53"/>
        <v>2.1139433523068369</v>
      </c>
      <c r="T41">
        <f t="shared" si="41"/>
        <v>4.4573451960385841E-8</v>
      </c>
      <c r="U41">
        <f t="shared" si="42"/>
        <v>-7.3509237309733964</v>
      </c>
      <c r="V41">
        <f t="shared" si="54"/>
        <v>2.0450126251311289</v>
      </c>
      <c r="W41">
        <f t="shared" si="43"/>
        <v>7.720348346412204E-8</v>
      </c>
      <c r="X41">
        <f t="shared" si="44"/>
        <v>-7.1123631036135473</v>
      </c>
      <c r="Y41">
        <f t="shared" si="55"/>
        <v>2.0450126251311169</v>
      </c>
      <c r="Z41">
        <f t="shared" si="45"/>
        <v>3.1249809264554639E-5</v>
      </c>
      <c r="AA41">
        <f t="shared" si="46"/>
        <v>-4.505152629059241</v>
      </c>
      <c r="AB41">
        <f t="shared" si="56"/>
        <v>1.0224953790996878</v>
      </c>
      <c r="AC41">
        <f t="shared" si="47"/>
        <v>1.3856406460551019E-2</v>
      </c>
      <c r="AD41">
        <f t="shared" si="48"/>
        <v>-1.8583493856482252</v>
      </c>
      <c r="AE41">
        <f t="shared" si="57"/>
        <v>0</v>
      </c>
    </row>
    <row r="45" spans="18:32" x14ac:dyDescent="0.45">
      <c r="R45" s="6" t="s">
        <v>35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"/>
    </row>
    <row r="46" spans="18:32" x14ac:dyDescent="0.45">
      <c r="R46" s="6" t="s">
        <v>16</v>
      </c>
      <c r="S46" s="6"/>
      <c r="T46" s="6" t="s">
        <v>30</v>
      </c>
      <c r="U46" s="6"/>
      <c r="V46" s="6"/>
      <c r="W46" s="6" t="s">
        <v>31</v>
      </c>
      <c r="X46" s="6"/>
      <c r="Y46" s="6"/>
      <c r="Z46" s="6" t="s">
        <v>32</v>
      </c>
      <c r="AA46" s="6"/>
      <c r="AB46" s="6"/>
      <c r="AC46" s="6" t="s">
        <v>33</v>
      </c>
      <c r="AD46" s="6"/>
      <c r="AE46" s="6"/>
    </row>
    <row r="47" spans="18:32" x14ac:dyDescent="0.45">
      <c r="R47" s="4" t="s">
        <v>14</v>
      </c>
      <c r="S47" s="4" t="s">
        <v>15</v>
      </c>
      <c r="T47" s="4" t="s">
        <v>14</v>
      </c>
      <c r="U47" s="4" t="s">
        <v>15</v>
      </c>
      <c r="V47" s="4" t="s">
        <v>17</v>
      </c>
      <c r="W47" s="4" t="s">
        <v>14</v>
      </c>
      <c r="X47" s="4" t="s">
        <v>15</v>
      </c>
      <c r="Y47" s="4" t="s">
        <v>17</v>
      </c>
      <c r="Z47" s="4" t="s">
        <v>14</v>
      </c>
      <c r="AA47" s="4" t="s">
        <v>15</v>
      </c>
      <c r="AB47" s="4" t="s">
        <v>17</v>
      </c>
      <c r="AC47" s="4" t="s">
        <v>14</v>
      </c>
      <c r="AD47" s="4" t="s">
        <v>15</v>
      </c>
      <c r="AE47" s="4" t="s">
        <v>17</v>
      </c>
    </row>
    <row r="48" spans="18:32" x14ac:dyDescent="0.45">
      <c r="R48">
        <f>J2</f>
        <v>1</v>
      </c>
      <c r="S48">
        <f t="shared" ref="S48:S53" si="58">LOG10(R48)</f>
        <v>0</v>
      </c>
      <c r="T48">
        <f>B2</f>
        <v>6.3745525831167662E-4</v>
      </c>
      <c r="U48">
        <f>LOG10(T48)</f>
        <v>-3.195550292070866</v>
      </c>
      <c r="W48">
        <f>C2</f>
        <v>1.1041048949477668E-3</v>
      </c>
      <c r="X48">
        <f>LOG10(W48)</f>
        <v>-2.9569896647110347</v>
      </c>
      <c r="Z48">
        <f>D2</f>
        <v>3.5777087639996636E-3</v>
      </c>
      <c r="AA48">
        <f>LOG10(Z48)</f>
        <v>-2.4463950151760656</v>
      </c>
      <c r="AC48">
        <f>E2</f>
        <v>1.3856406460551019E-2</v>
      </c>
      <c r="AD48">
        <f>LOG10(AC48)</f>
        <v>-1.8583493856482252</v>
      </c>
    </row>
    <row r="49" spans="18:31" x14ac:dyDescent="0.45">
      <c r="R49">
        <f t="shared" ref="R49:R55" si="59">J3</f>
        <v>2</v>
      </c>
      <c r="S49">
        <f t="shared" si="58"/>
        <v>0.3010299956639812</v>
      </c>
      <c r="T49">
        <f t="shared" ref="T49:T55" si="60">B3</f>
        <v>1.7705707088169721E-4</v>
      </c>
      <c r="U49">
        <f t="shared" ref="U49:U55" si="61">LOG10(T49)</f>
        <v>-3.7518867247455514</v>
      </c>
      <c r="V49">
        <f>ABS(U49-U48)/($S49-$S48)</f>
        <v>1.8481096259114489</v>
      </c>
      <c r="W49">
        <f t="shared" ref="W49:W55" si="62">C3</f>
        <v>3.066718426064236E-4</v>
      </c>
      <c r="X49">
        <f t="shared" ref="X49:X55" si="63">LOG10(W49)</f>
        <v>-3.5133260973857201</v>
      </c>
      <c r="Y49">
        <f>ABS(X49-X48)/($S49-$S48)</f>
        <v>1.8481096259114489</v>
      </c>
      <c r="Z49">
        <f t="shared" ref="Z49:Z55" si="64">D3</f>
        <v>1.9493588689617927E-3</v>
      </c>
      <c r="AA49">
        <f t="shared" ref="AA49:AA55" si="65">LOG10(Z49)</f>
        <v>-2.7101082016915949</v>
      </c>
      <c r="AB49">
        <f>ABS(AA49-AA48)/($S49-$S48)</f>
        <v>0.87603624327820795</v>
      </c>
      <c r="AC49">
        <f t="shared" ref="AC49:AC55" si="66">E3</f>
        <v>1.3856406460551019E-2</v>
      </c>
      <c r="AD49">
        <f t="shared" ref="AD49:AD55" si="67">LOG10(AC49)</f>
        <v>-1.8583493856482252</v>
      </c>
      <c r="AE49">
        <f>ABS(AD49-AD48)/($S49-$S48)</f>
        <v>0</v>
      </c>
    </row>
    <row r="50" spans="18:31" x14ac:dyDescent="0.45">
      <c r="R50">
        <f t="shared" si="59"/>
        <v>4</v>
      </c>
      <c r="S50">
        <f t="shared" si="58"/>
        <v>0.6020599913279624</v>
      </c>
      <c r="T50">
        <f t="shared" si="60"/>
        <v>4.5302663820203214E-5</v>
      </c>
      <c r="U50">
        <f t="shared" si="61"/>
        <v>-4.3438762604948566</v>
      </c>
      <c r="V50">
        <f t="shared" ref="V50:V53" si="68">ABS(U50-U49)/($S50-$S49)</f>
        <v>1.9665466706849437</v>
      </c>
      <c r="W50">
        <f t="shared" si="62"/>
        <v>7.8466515454804332E-5</v>
      </c>
      <c r="X50">
        <f t="shared" si="63"/>
        <v>-4.1053156331350253</v>
      </c>
      <c r="Y50">
        <f t="shared" ref="Y50:Y53" si="69">ABS(X50-X49)/($S50-$S49)</f>
        <v>1.9665466706849437</v>
      </c>
      <c r="Z50">
        <f t="shared" si="64"/>
        <v>9.937303457175895E-4</v>
      </c>
      <c r="AA50">
        <f t="shared" si="65"/>
        <v>-3.002731447850751</v>
      </c>
      <c r="AB50">
        <f t="shared" ref="AB50:AB53" si="70">ABS(AA50-AA49)/($S50-$S49)</f>
        <v>0.97207338263324083</v>
      </c>
      <c r="AC50">
        <f t="shared" si="66"/>
        <v>1.3856406460551019E-2</v>
      </c>
      <c r="AD50">
        <f t="shared" si="67"/>
        <v>-1.8583493856482252</v>
      </c>
      <c r="AE50">
        <f t="shared" ref="AE50:AE53" si="71">ABS(AD50-AD49)/($S50-$S49)</f>
        <v>0</v>
      </c>
    </row>
    <row r="51" spans="18:31" x14ac:dyDescent="0.45">
      <c r="R51">
        <f t="shared" si="59"/>
        <v>8</v>
      </c>
      <c r="S51">
        <f t="shared" si="58"/>
        <v>0.90308998699194354</v>
      </c>
      <c r="T51">
        <f t="shared" si="60"/>
        <v>1.1389641229263937E-5</v>
      </c>
      <c r="U51">
        <f t="shared" si="61"/>
        <v>-4.9434899558686549</v>
      </c>
      <c r="V51">
        <f t="shared" si="68"/>
        <v>1.9918735807414534</v>
      </c>
      <c r="W51">
        <f t="shared" si="62"/>
        <v>1.9727437289066386E-5</v>
      </c>
      <c r="X51">
        <f t="shared" si="63"/>
        <v>-4.7049293285088236</v>
      </c>
      <c r="Y51">
        <f t="shared" si="69"/>
        <v>1.9918735807414534</v>
      </c>
      <c r="Z51">
        <f t="shared" si="64"/>
        <v>4.9921813869289642E-4</v>
      </c>
      <c r="AA51">
        <f t="shared" si="65"/>
        <v>-3.3017096432953434</v>
      </c>
      <c r="AB51">
        <f t="shared" si="70"/>
        <v>0.99318406720611674</v>
      </c>
      <c r="AC51">
        <f t="shared" si="66"/>
        <v>1.3856406460551019E-2</v>
      </c>
      <c r="AD51">
        <f t="shared" si="67"/>
        <v>-1.8583493856482252</v>
      </c>
      <c r="AE51">
        <f t="shared" si="71"/>
        <v>0</v>
      </c>
    </row>
    <row r="52" spans="18:31" x14ac:dyDescent="0.45">
      <c r="R52">
        <f t="shared" si="59"/>
        <v>16</v>
      </c>
      <c r="S52">
        <f t="shared" si="58"/>
        <v>1.2041199826559248</v>
      </c>
      <c r="T52">
        <f t="shared" si="60"/>
        <v>2.8513947446034825E-6</v>
      </c>
      <c r="U52">
        <f t="shared" si="61"/>
        <v>-5.5449426551788523</v>
      </c>
      <c r="V52">
        <f t="shared" si="68"/>
        <v>1.9979826195843853</v>
      </c>
      <c r="W52">
        <f t="shared" si="62"/>
        <v>4.9387605700881083E-6</v>
      </c>
      <c r="X52">
        <f t="shared" si="63"/>
        <v>-5.3063820278190219</v>
      </c>
      <c r="Y52">
        <f t="shared" si="69"/>
        <v>1.9979826195843882</v>
      </c>
      <c r="Z52">
        <f t="shared" si="64"/>
        <v>2.4990232466905947E-4</v>
      </c>
      <c r="AA52">
        <f t="shared" si="65"/>
        <v>-3.6022297039125695</v>
      </c>
      <c r="AB52">
        <f t="shared" si="70"/>
        <v>0.99830603244161609</v>
      </c>
      <c r="AC52">
        <f t="shared" si="66"/>
        <v>1.3856406460551019E-2</v>
      </c>
      <c r="AD52">
        <f t="shared" si="67"/>
        <v>-1.8583493856482252</v>
      </c>
      <c r="AE52">
        <f t="shared" si="71"/>
        <v>0</v>
      </c>
    </row>
    <row r="53" spans="18:31" x14ac:dyDescent="0.45">
      <c r="R53">
        <f t="shared" si="59"/>
        <v>32</v>
      </c>
      <c r="S53">
        <f t="shared" si="58"/>
        <v>1.505149978319906</v>
      </c>
      <c r="T53">
        <f t="shared" si="60"/>
        <v>7.1309749606853801E-7</v>
      </c>
      <c r="U53">
        <f t="shared" si="61"/>
        <v>-6.1468510885073195</v>
      </c>
      <c r="V53">
        <f t="shared" si="68"/>
        <v>1.9994965352234717</v>
      </c>
      <c r="W53">
        <f t="shared" si="62"/>
        <v>1.2351210939408654E-6</v>
      </c>
      <c r="X53">
        <f t="shared" si="63"/>
        <v>-5.9082904611474847</v>
      </c>
      <c r="Y53">
        <f t="shared" si="69"/>
        <v>1.9994965352234568</v>
      </c>
      <c r="Z53">
        <f t="shared" si="64"/>
        <v>1.2498779237264535E-4</v>
      </c>
      <c r="AA53">
        <f t="shared" si="65"/>
        <v>-3.903132402704736</v>
      </c>
      <c r="AB53">
        <f t="shared" si="70"/>
        <v>0.99957712894512751</v>
      </c>
      <c r="AC53">
        <f t="shared" si="66"/>
        <v>1.3856406460551019E-2</v>
      </c>
      <c r="AD53">
        <f t="shared" si="67"/>
        <v>-1.8583493856482252</v>
      </c>
      <c r="AE53">
        <f t="shared" si="71"/>
        <v>0</v>
      </c>
    </row>
    <row r="54" spans="18:31" x14ac:dyDescent="0.45">
      <c r="R54">
        <f t="shared" si="59"/>
        <v>64</v>
      </c>
      <c r="S54">
        <f t="shared" ref="S54:S55" si="72">LOG10(R54)</f>
        <v>1.8061799739838871</v>
      </c>
      <c r="T54">
        <f t="shared" si="60"/>
        <v>1.782899212461244E-7</v>
      </c>
      <c r="U54">
        <f t="shared" si="61"/>
        <v>-6.7488732068577955</v>
      </c>
      <c r="V54">
        <f t="shared" ref="V54:V55" si="73">ABS(U54-U53)/($S54-$S53)</f>
        <v>1.9998741886920517</v>
      </c>
      <c r="W54">
        <f t="shared" si="62"/>
        <v>3.0880720207575136E-7</v>
      </c>
      <c r="X54">
        <f t="shared" si="63"/>
        <v>-6.5103125794979499</v>
      </c>
      <c r="Y54">
        <f t="shared" ref="Y54:Y55" si="74">ABS(X54-X53)/($S54-$S53)</f>
        <v>1.9998741886920164</v>
      </c>
      <c r="Z54">
        <f t="shared" si="64"/>
        <v>6.249847410246685E-5</v>
      </c>
      <c r="AA54">
        <f t="shared" si="65"/>
        <v>-4.2041305858074178</v>
      </c>
      <c r="AB54">
        <f t="shared" ref="AB54:AB55" si="75">ABS(AA54-AA53)/($S54-$S53)</f>
        <v>0.99989432095884967</v>
      </c>
      <c r="AC54">
        <f t="shared" si="66"/>
        <v>1.3856406460551019E-2</v>
      </c>
      <c r="AD54">
        <f t="shared" si="67"/>
        <v>-1.8583493856482252</v>
      </c>
      <c r="AE54">
        <f t="shared" ref="AE54:AE55" si="76">ABS(AD54-AD53)/($S54-$S53)</f>
        <v>0</v>
      </c>
    </row>
    <row r="55" spans="18:31" x14ac:dyDescent="0.45">
      <c r="R55">
        <f t="shared" si="59"/>
        <v>128</v>
      </c>
      <c r="S55">
        <f t="shared" si="72"/>
        <v>2.1072099696478683</v>
      </c>
      <c r="T55">
        <f t="shared" si="60"/>
        <v>4.4573451960385841E-8</v>
      </c>
      <c r="U55">
        <f t="shared" si="61"/>
        <v>-7.3509237309733964</v>
      </c>
      <c r="V55">
        <f t="shared" si="73"/>
        <v>1.9999685506012757</v>
      </c>
      <c r="W55">
        <f t="shared" si="62"/>
        <v>7.720348346412204E-8</v>
      </c>
      <c r="X55">
        <f t="shared" si="63"/>
        <v>-7.1123631036135473</v>
      </c>
      <c r="Y55">
        <f t="shared" si="74"/>
        <v>1.9999685506012639</v>
      </c>
      <c r="Z55">
        <f t="shared" si="64"/>
        <v>3.1249809264554639E-5</v>
      </c>
      <c r="AA55">
        <f t="shared" si="65"/>
        <v>-4.505152629059241</v>
      </c>
      <c r="AB55">
        <f t="shared" si="75"/>
        <v>0.99997358265862979</v>
      </c>
      <c r="AC55">
        <f t="shared" si="66"/>
        <v>1.3856406460551019E-2</v>
      </c>
      <c r="AD55">
        <f t="shared" si="67"/>
        <v>-1.8583493856482252</v>
      </c>
      <c r="AE55">
        <f t="shared" si="76"/>
        <v>0</v>
      </c>
    </row>
  </sheetData>
  <mergeCells count="18">
    <mergeCell ref="R17:AE17"/>
    <mergeCell ref="R31:AE31"/>
    <mergeCell ref="R18:S18"/>
    <mergeCell ref="T18:V18"/>
    <mergeCell ref="W18:Y18"/>
    <mergeCell ref="Z18:AB18"/>
    <mergeCell ref="AC18:AE18"/>
    <mergeCell ref="R45:AE45"/>
    <mergeCell ref="R32:S32"/>
    <mergeCell ref="T32:V32"/>
    <mergeCell ref="W32:Y32"/>
    <mergeCell ref="Z32:AB32"/>
    <mergeCell ref="AC32:AE32"/>
    <mergeCell ref="R46:S46"/>
    <mergeCell ref="T46:V46"/>
    <mergeCell ref="W46:Y46"/>
    <mergeCell ref="Z46:AB46"/>
    <mergeCell ref="AC46:AE46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1EAA-DCA9-485C-B937-7B35356D0C61}">
  <dimension ref="A1:AH55"/>
  <sheetViews>
    <sheetView topLeftCell="D1" zoomScale="50" zoomScaleNormal="50" workbookViewId="0">
      <selection activeCell="B2" sqref="B2"/>
    </sheetView>
  </sheetViews>
  <sheetFormatPr defaultRowHeight="14.25" x14ac:dyDescent="0.45"/>
  <cols>
    <col min="1" max="1" width="29" bestFit="1" customWidth="1"/>
    <col min="2" max="2" width="13.3984375" bestFit="1" customWidth="1"/>
    <col min="3" max="3" width="14.46484375" bestFit="1" customWidth="1"/>
    <col min="4" max="5" width="15.3984375" bestFit="1" customWidth="1"/>
    <col min="6" max="6" width="8.86328125" bestFit="1" customWidth="1"/>
    <col min="7" max="7" width="17.53125" bestFit="1" customWidth="1"/>
    <col min="8" max="8" width="18.73046875" bestFit="1" customWidth="1"/>
    <col min="9" max="9" width="14.33203125" bestFit="1" customWidth="1"/>
    <col min="10" max="10" width="10.33203125" bestFit="1" customWidth="1"/>
    <col min="11" max="11" width="11.796875" bestFit="1" customWidth="1"/>
    <col min="12" max="12" width="8.46484375" bestFit="1" customWidth="1"/>
    <col min="13" max="13" width="6.59765625" bestFit="1" customWidth="1"/>
    <col min="14" max="14" width="6.73046875" bestFit="1" customWidth="1"/>
    <col min="15" max="15" width="7.265625" bestFit="1" customWidth="1"/>
    <col min="16" max="16" width="6.73046875" bestFit="1" customWidth="1"/>
    <col min="17" max="17" width="7.73046875" customWidth="1"/>
    <col min="18" max="18" width="13.53125" bestFit="1" customWidth="1"/>
    <col min="19" max="19" width="13.53125" customWidth="1"/>
  </cols>
  <sheetData>
    <row r="1" spans="1:34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s="7" t="s">
        <v>21</v>
      </c>
      <c r="U1" s="7"/>
      <c r="V1" s="7"/>
      <c r="W1" s="7"/>
      <c r="X1" s="7"/>
      <c r="Z1" s="7" t="s">
        <v>22</v>
      </c>
      <c r="AA1" s="7"/>
      <c r="AB1" s="7"/>
      <c r="AC1" s="7"/>
      <c r="AD1" s="7"/>
      <c r="AG1" t="s">
        <v>24</v>
      </c>
      <c r="AH1" t="s">
        <v>25</v>
      </c>
    </row>
    <row r="2" spans="1:34" x14ac:dyDescent="0.45">
      <c r="A2" s="1" t="s">
        <v>11</v>
      </c>
      <c r="B2">
        <v>3.9840953644479788E-5</v>
      </c>
      <c r="C2">
        <v>1.3801311186847085E-4</v>
      </c>
      <c r="D2">
        <v>8.9442719099991591E-4</v>
      </c>
      <c r="E2">
        <v>6.9282032302755096E-3</v>
      </c>
      <c r="F2" s="1">
        <v>3.0000000000000001E-3</v>
      </c>
      <c r="G2">
        <v>1</v>
      </c>
      <c r="H2">
        <v>3</v>
      </c>
      <c r="I2">
        <v>1</v>
      </c>
      <c r="J2" s="1">
        <v>2</v>
      </c>
      <c r="K2" s="1">
        <v>4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  <c r="T2" t="s">
        <v>14</v>
      </c>
      <c r="U2" t="s">
        <v>15</v>
      </c>
      <c r="V2" t="s">
        <v>16</v>
      </c>
      <c r="W2" t="s">
        <v>15</v>
      </c>
      <c r="X2" t="s">
        <v>17</v>
      </c>
      <c r="Z2" t="s">
        <v>14</v>
      </c>
      <c r="AA2" t="s">
        <v>15</v>
      </c>
      <c r="AB2" t="s">
        <v>23</v>
      </c>
      <c r="AC2" t="s">
        <v>15</v>
      </c>
      <c r="AD2" t="s">
        <v>17</v>
      </c>
      <c r="AG2">
        <v>3.0000000000000001E-3</v>
      </c>
      <c r="AH2">
        <f>(F2-$AG$2) / $AG$2</f>
        <v>0</v>
      </c>
    </row>
    <row r="3" spans="1:34" x14ac:dyDescent="0.45">
      <c r="A3" s="1" t="s">
        <v>11</v>
      </c>
      <c r="B3">
        <v>2.4900596027799868E-6</v>
      </c>
      <c r="C3">
        <v>1.7251638983558856E-5</v>
      </c>
      <c r="D3">
        <v>2.2360679774997898E-4</v>
      </c>
      <c r="E3">
        <v>3.4641016151377548E-3</v>
      </c>
      <c r="F3" s="1">
        <v>3.0000000000000001E-3</v>
      </c>
      <c r="G3">
        <v>2</v>
      </c>
      <c r="H3">
        <v>3</v>
      </c>
      <c r="I3">
        <v>1</v>
      </c>
      <c r="J3" s="1">
        <v>4</v>
      </c>
      <c r="K3" s="1">
        <v>6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  <c r="T3" s="3">
        <f>B2</f>
        <v>3.9840953644479788E-5</v>
      </c>
      <c r="U3">
        <f>LOG10(T3)</f>
        <v>-4.3996702747267911</v>
      </c>
      <c r="V3">
        <f t="shared" ref="V3:V9" si="0">G2</f>
        <v>1</v>
      </c>
      <c r="W3">
        <f>LOG10(V3)</f>
        <v>0</v>
      </c>
      <c r="Z3" s="3">
        <f>B2</f>
        <v>3.9840953644479788E-5</v>
      </c>
      <c r="AA3">
        <f>LOG10(Z3)</f>
        <v>-4.3996702747267911</v>
      </c>
      <c r="AB3">
        <f>J2</f>
        <v>2</v>
      </c>
      <c r="AC3">
        <f>LOG10(AB3)</f>
        <v>0.3010299956639812</v>
      </c>
      <c r="AH3">
        <f t="shared" ref="AH3:AH9" si="1">(F3-$AG$2) / $AG$2</f>
        <v>0</v>
      </c>
    </row>
    <row r="4" spans="1:34" x14ac:dyDescent="0.45">
      <c r="A4" s="1" t="s">
        <v>11</v>
      </c>
      <c r="B4">
        <v>1.5562872517376318E-7</v>
      </c>
      <c r="C4">
        <v>2.156454872944857E-6</v>
      </c>
      <c r="D4">
        <v>5.5901699437494744E-5</v>
      </c>
      <c r="E4">
        <v>1.7320508075688774E-3</v>
      </c>
      <c r="F4" s="1">
        <v>3.0000000000000001E-3</v>
      </c>
      <c r="G4">
        <v>4</v>
      </c>
      <c r="H4">
        <v>3</v>
      </c>
      <c r="I4">
        <v>1</v>
      </c>
      <c r="J4" s="1">
        <v>8</v>
      </c>
      <c r="K4" s="1">
        <v>10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  <c r="T4" s="3">
        <f t="shared" ref="T4:T9" si="2">B3</f>
        <v>2.4900596027799868E-6</v>
      </c>
      <c r="U4">
        <f t="shared" ref="U4:U9" si="3">LOG10(T4)</f>
        <v>-5.6037902573827152</v>
      </c>
      <c r="V4">
        <f t="shared" si="0"/>
        <v>2</v>
      </c>
      <c r="W4">
        <f t="shared" ref="W4:W9" si="4">LOG10(V4)</f>
        <v>0.3010299956639812</v>
      </c>
      <c r="X4">
        <f>ABS(U4-U3)/(W4-W3)</f>
        <v>3.9999999999999978</v>
      </c>
      <c r="Z4" s="3">
        <f t="shared" ref="Z4:Z9" si="5">B3</f>
        <v>2.4900596027799868E-6</v>
      </c>
      <c r="AA4">
        <f t="shared" ref="AA4:AA7" si="6">LOG10(Z4)</f>
        <v>-5.6037902573827152</v>
      </c>
      <c r="AB4">
        <f t="shared" ref="AB4:AB9" si="7">J3</f>
        <v>4</v>
      </c>
      <c r="AC4">
        <f t="shared" ref="AC4:AC10" si="8">LOG10(AB4)</f>
        <v>0.6020599913279624</v>
      </c>
      <c r="AD4">
        <f>ABS(AA4-AA3)/(AC4-AC3)</f>
        <v>3.9999999999999978</v>
      </c>
      <c r="AH4">
        <f t="shared" si="1"/>
        <v>0</v>
      </c>
    </row>
    <row r="5" spans="1:34" x14ac:dyDescent="0.45">
      <c r="A5" s="1" t="s">
        <v>11</v>
      </c>
      <c r="B5">
        <v>9.7267953233683297E-9</v>
      </c>
      <c r="C5">
        <v>2.6955685911810713E-7</v>
      </c>
      <c r="D5">
        <v>1.3975424859373686E-5</v>
      </c>
      <c r="E5">
        <v>8.660254037844387E-4</v>
      </c>
      <c r="F5" s="1">
        <v>3.0000000000000001E-3</v>
      </c>
      <c r="G5">
        <v>8</v>
      </c>
      <c r="H5">
        <v>3</v>
      </c>
      <c r="I5">
        <v>1</v>
      </c>
      <c r="J5" s="1">
        <v>16</v>
      </c>
      <c r="K5" s="1">
        <v>18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  <c r="T5" s="3">
        <f t="shared" si="2"/>
        <v>1.5562872517376318E-7</v>
      </c>
      <c r="U5">
        <f t="shared" si="3"/>
        <v>-6.8079102400386011</v>
      </c>
      <c r="V5">
        <f t="shared" si="0"/>
        <v>4</v>
      </c>
      <c r="W5">
        <f t="shared" si="4"/>
        <v>0.6020599913279624</v>
      </c>
      <c r="X5">
        <f t="shared" ref="X5:X6" si="9">ABS(U5-U4)/(W5-W4)</f>
        <v>3.9999999999998708</v>
      </c>
      <c r="Z5" s="3">
        <f t="shared" si="5"/>
        <v>1.5562872517376318E-7</v>
      </c>
      <c r="AA5">
        <f t="shared" si="6"/>
        <v>-6.8079102400386011</v>
      </c>
      <c r="AB5">
        <f t="shared" si="7"/>
        <v>8</v>
      </c>
      <c r="AC5">
        <f t="shared" si="8"/>
        <v>0.90308998699194354</v>
      </c>
      <c r="AD5">
        <f t="shared" ref="AD5:AD6" si="10">ABS(AA5-AA4)/(AC5-AC4)</f>
        <v>3.9999999999998717</v>
      </c>
      <c r="AH5">
        <f t="shared" si="1"/>
        <v>0</v>
      </c>
    </row>
    <row r="6" spans="1:34" x14ac:dyDescent="0.45">
      <c r="A6" s="1" t="s">
        <v>11</v>
      </c>
      <c r="B6">
        <v>6.0792470770791623E-10</v>
      </c>
      <c r="C6">
        <v>3.3694607389763391E-8</v>
      </c>
      <c r="D6">
        <v>3.4938562148434215E-6</v>
      </c>
      <c r="E6">
        <v>4.3301270189221935E-4</v>
      </c>
      <c r="F6" s="1">
        <v>3.0000000000000001E-3</v>
      </c>
      <c r="G6">
        <v>16</v>
      </c>
      <c r="H6">
        <v>3</v>
      </c>
      <c r="I6">
        <v>1</v>
      </c>
      <c r="J6" s="1">
        <v>32</v>
      </c>
      <c r="K6" s="1">
        <v>34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  <c r="T6" s="3">
        <f t="shared" si="2"/>
        <v>9.7267953233683297E-9</v>
      </c>
      <c r="U6">
        <f t="shared" si="3"/>
        <v>-8.0120302226941629</v>
      </c>
      <c r="V6">
        <f t="shared" si="0"/>
        <v>8</v>
      </c>
      <c r="W6">
        <f t="shared" si="4"/>
        <v>0.90308998699194354</v>
      </c>
      <c r="X6">
        <f t="shared" si="9"/>
        <v>3.9999999999987947</v>
      </c>
      <c r="Z6" s="3">
        <f t="shared" si="5"/>
        <v>9.7267953233683297E-9</v>
      </c>
      <c r="AA6">
        <f t="shared" si="6"/>
        <v>-8.0120302226941629</v>
      </c>
      <c r="AB6">
        <f t="shared" si="7"/>
        <v>16</v>
      </c>
      <c r="AC6">
        <f t="shared" si="8"/>
        <v>1.2041199826559248</v>
      </c>
      <c r="AD6">
        <f t="shared" si="10"/>
        <v>3.9999999999987934</v>
      </c>
      <c r="AH6">
        <f t="shared" si="1"/>
        <v>0</v>
      </c>
    </row>
    <row r="7" spans="1:34" x14ac:dyDescent="0.45">
      <c r="A7" s="1" t="s">
        <v>11</v>
      </c>
      <c r="B7">
        <v>3.7995294236841392E-11</v>
      </c>
      <c r="C7">
        <v>4.2118259237204238E-9</v>
      </c>
      <c r="D7">
        <v>8.7346405371085538E-7</v>
      </c>
      <c r="E7">
        <v>2.1650635094610967E-4</v>
      </c>
      <c r="F7" s="1">
        <v>3.0000000000000001E-3</v>
      </c>
      <c r="G7">
        <v>32</v>
      </c>
      <c r="H7">
        <v>3</v>
      </c>
      <c r="I7">
        <v>1</v>
      </c>
      <c r="J7" s="1">
        <v>64</v>
      </c>
      <c r="K7" s="1">
        <v>66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  <c r="T7" s="3">
        <f t="shared" si="2"/>
        <v>6.0792470770791623E-10</v>
      </c>
      <c r="U7">
        <f t="shared" si="3"/>
        <v>-9.2161502053519477</v>
      </c>
      <c r="V7">
        <f t="shared" si="0"/>
        <v>16</v>
      </c>
      <c r="W7">
        <f t="shared" si="4"/>
        <v>1.2041199826559248</v>
      </c>
      <c r="X7">
        <f>ABS(U7-U6)/(W7-W6)</f>
        <v>4.0000000000061782</v>
      </c>
      <c r="Z7" s="3">
        <f t="shared" si="5"/>
        <v>6.0792470770791623E-10</v>
      </c>
      <c r="AA7">
        <f t="shared" si="6"/>
        <v>-9.2161502053519477</v>
      </c>
      <c r="AB7">
        <f t="shared" si="7"/>
        <v>32</v>
      </c>
      <c r="AC7">
        <f t="shared" si="8"/>
        <v>1.505149978319906</v>
      </c>
      <c r="AD7">
        <f>ABS(AA7-AA6)/(AC7-AC6)</f>
        <v>4.0000000000061782</v>
      </c>
      <c r="AH7">
        <f t="shared" si="1"/>
        <v>0</v>
      </c>
    </row>
    <row r="8" spans="1:34" x14ac:dyDescent="0.45">
      <c r="A8" s="1" t="s">
        <v>11</v>
      </c>
      <c r="B8">
        <v>2.3747058828352904E-12</v>
      </c>
      <c r="C8">
        <v>5.2647824046505298E-10</v>
      </c>
      <c r="D8">
        <v>2.1836601342771385E-7</v>
      </c>
      <c r="E8">
        <v>1.0825317547305484E-4</v>
      </c>
      <c r="F8" s="1">
        <v>3.0000000000000001E-3</v>
      </c>
      <c r="G8">
        <v>64</v>
      </c>
      <c r="H8">
        <v>3</v>
      </c>
      <c r="I8">
        <v>1</v>
      </c>
      <c r="J8" s="1">
        <v>128</v>
      </c>
      <c r="K8" s="1">
        <v>130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  <c r="T8" s="3">
        <f t="shared" si="2"/>
        <v>3.7995294236841392E-11</v>
      </c>
      <c r="U8">
        <f t="shared" si="3"/>
        <v>-10.420270187949617</v>
      </c>
      <c r="V8">
        <f t="shared" si="0"/>
        <v>32</v>
      </c>
      <c r="W8">
        <f t="shared" si="4"/>
        <v>1.505149978319906</v>
      </c>
      <c r="X8">
        <f>ABS(U8-U7)/(W8-W7)</f>
        <v>3.9999999998064788</v>
      </c>
      <c r="Z8" s="3">
        <f t="shared" si="5"/>
        <v>3.7995294236841392E-11</v>
      </c>
      <c r="AA8">
        <f>LOG10(Z8)</f>
        <v>-10.420270187949617</v>
      </c>
      <c r="AB8">
        <f t="shared" si="7"/>
        <v>64</v>
      </c>
      <c r="AC8">
        <f t="shared" si="8"/>
        <v>1.8061799739838871</v>
      </c>
      <c r="AD8">
        <f>ABS(AA8-AA7)/(AC8-AC7)</f>
        <v>3.9999999998064819</v>
      </c>
      <c r="AH8">
        <f t="shared" si="1"/>
        <v>0</v>
      </c>
    </row>
    <row r="9" spans="1:34" x14ac:dyDescent="0.45">
      <c r="A9" s="1" t="s">
        <v>11</v>
      </c>
      <c r="B9">
        <v>1.484191217290454E-13</v>
      </c>
      <c r="C9">
        <v>6.5809780058133186E-11</v>
      </c>
      <c r="D9">
        <v>5.4591503356929149E-8</v>
      </c>
      <c r="E9">
        <v>5.4126587736527527E-5</v>
      </c>
      <c r="F9" s="1">
        <v>3.0000000000000001E-3</v>
      </c>
      <c r="G9">
        <v>128</v>
      </c>
      <c r="H9">
        <v>3</v>
      </c>
      <c r="I9">
        <v>1</v>
      </c>
      <c r="J9" s="1">
        <v>256</v>
      </c>
      <c r="K9" s="1">
        <v>258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  <c r="T9" s="3">
        <f t="shared" si="2"/>
        <v>2.3747058828352904E-12</v>
      </c>
      <c r="U9">
        <f t="shared" si="3"/>
        <v>-11.624390171879746</v>
      </c>
      <c r="V9">
        <f t="shared" si="0"/>
        <v>64</v>
      </c>
      <c r="W9">
        <f t="shared" si="4"/>
        <v>1.8061799739838871</v>
      </c>
      <c r="X9">
        <f t="shared" ref="X9" si="11">ABS(U9-U8)/(W9-W8)</f>
        <v>4.0000000042328168</v>
      </c>
      <c r="Z9" s="3">
        <f t="shared" si="5"/>
        <v>2.3747058828352904E-12</v>
      </c>
      <c r="AA9">
        <f t="shared" ref="AA9" si="12">LOG10(Z9)</f>
        <v>-11.624390171879746</v>
      </c>
      <c r="AB9">
        <f t="shared" si="7"/>
        <v>128</v>
      </c>
      <c r="AC9">
        <f t="shared" si="8"/>
        <v>2.1072099696478683</v>
      </c>
      <c r="AD9">
        <f t="shared" ref="AD9" si="13">ABS(AA9-AA8)/(AC9-AC8)</f>
        <v>4.0000000042328132</v>
      </c>
      <c r="AH9">
        <f t="shared" si="1"/>
        <v>0</v>
      </c>
    </row>
    <row r="10" spans="1:34" x14ac:dyDescent="0.45">
      <c r="T10" s="3">
        <f>B9</f>
        <v>1.484191217290454E-13</v>
      </c>
      <c r="U10">
        <f>LOG10(T10)</f>
        <v>-12.828510142679438</v>
      </c>
      <c r="V10">
        <f t="shared" ref="V10" si="14">G9</f>
        <v>128</v>
      </c>
      <c r="W10">
        <f t="shared" ref="W10" si="15">LOG10(V10)</f>
        <v>2.1072099696478683</v>
      </c>
      <c r="X10">
        <f t="shared" ref="X10" si="16">ABS(U10-U9)/(W10-W9)</f>
        <v>3.9999999606144456</v>
      </c>
      <c r="Z10" s="3">
        <f t="shared" ref="Z10" si="17">B9</f>
        <v>1.484191217290454E-13</v>
      </c>
      <c r="AA10">
        <f t="shared" ref="AA10" si="18">LOG10(Z10)</f>
        <v>-12.828510142679438</v>
      </c>
      <c r="AB10">
        <f t="shared" ref="AB10" si="19">J9</f>
        <v>256</v>
      </c>
      <c r="AC10">
        <f t="shared" si="8"/>
        <v>2.4082399653118496</v>
      </c>
      <c r="AD10">
        <f t="shared" ref="AD10" si="20">ABS(AA10-AA9)/(AC10-AC9)</f>
        <v>3.9999999606144456</v>
      </c>
    </row>
    <row r="11" spans="1:34" x14ac:dyDescent="0.45">
      <c r="U11" s="3"/>
    </row>
    <row r="12" spans="1:34" x14ac:dyDescent="0.45">
      <c r="U12" s="3"/>
    </row>
    <row r="13" spans="1:34" x14ac:dyDescent="0.45">
      <c r="U13" s="3"/>
    </row>
    <row r="14" spans="1:34" x14ac:dyDescent="0.45">
      <c r="U14" s="3"/>
    </row>
    <row r="17" spans="18:32" x14ac:dyDescent="0.45">
      <c r="R17" s="6" t="s">
        <v>21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8:32" x14ac:dyDescent="0.45">
      <c r="R18" s="6" t="s">
        <v>16</v>
      </c>
      <c r="S18" s="6"/>
      <c r="T18" s="6" t="s">
        <v>30</v>
      </c>
      <c r="U18" s="6"/>
      <c r="V18" s="6"/>
      <c r="W18" s="6" t="s">
        <v>31</v>
      </c>
      <c r="X18" s="6"/>
      <c r="Y18" s="6"/>
      <c r="Z18" s="6" t="s">
        <v>32</v>
      </c>
      <c r="AA18" s="6"/>
      <c r="AB18" s="6"/>
      <c r="AC18" s="6" t="s">
        <v>33</v>
      </c>
      <c r="AD18" s="6"/>
      <c r="AE18" s="6"/>
    </row>
    <row r="19" spans="18:32" x14ac:dyDescent="0.45">
      <c r="R19" s="4" t="s">
        <v>14</v>
      </c>
      <c r="S19" s="4" t="s">
        <v>15</v>
      </c>
      <c r="T19" s="4" t="s">
        <v>14</v>
      </c>
      <c r="U19" s="4" t="s">
        <v>15</v>
      </c>
      <c r="V19" s="4" t="s">
        <v>17</v>
      </c>
      <c r="W19" s="4" t="s">
        <v>14</v>
      </c>
      <c r="X19" s="4" t="s">
        <v>15</v>
      </c>
      <c r="Y19" s="4" t="s">
        <v>17</v>
      </c>
      <c r="Z19" s="4" t="s">
        <v>14</v>
      </c>
      <c r="AA19" s="4" t="s">
        <v>15</v>
      </c>
      <c r="AB19" s="4" t="s">
        <v>17</v>
      </c>
      <c r="AC19" s="4" t="s">
        <v>14</v>
      </c>
      <c r="AD19" s="4" t="s">
        <v>15</v>
      </c>
      <c r="AE19" s="4" t="s">
        <v>17</v>
      </c>
    </row>
    <row r="20" spans="18:32" x14ac:dyDescent="0.45">
      <c r="R20">
        <f>G2</f>
        <v>1</v>
      </c>
      <c r="S20">
        <f>LOG10(R20)</f>
        <v>0</v>
      </c>
      <c r="T20">
        <f>B2</f>
        <v>3.9840953644479788E-5</v>
      </c>
      <c r="U20">
        <f>LOG10(T20)</f>
        <v>-4.3996702747267911</v>
      </c>
      <c r="W20">
        <f>C2</f>
        <v>1.3801311186847085E-4</v>
      </c>
      <c r="X20">
        <f>LOG10(W20)</f>
        <v>-3.8600796517029785</v>
      </c>
      <c r="Z20">
        <f>D2</f>
        <v>8.9442719099991591E-4</v>
      </c>
      <c r="AA20">
        <f>LOG10(Z20)</f>
        <v>-3.0484550065040281</v>
      </c>
      <c r="AC20">
        <f>E2</f>
        <v>6.9282032302755096E-3</v>
      </c>
      <c r="AD20">
        <f>LOG10(AC20)</f>
        <v>-2.1593793813122062</v>
      </c>
    </row>
    <row r="21" spans="18:32" x14ac:dyDescent="0.45">
      <c r="R21">
        <f t="shared" ref="R21:R24" si="21">G3</f>
        <v>2</v>
      </c>
      <c r="S21">
        <f t="shared" ref="S21:S27" si="22">LOG10(R21)</f>
        <v>0.3010299956639812</v>
      </c>
      <c r="T21">
        <f t="shared" ref="T21:T25" si="23">B3</f>
        <v>2.4900596027799868E-6</v>
      </c>
      <c r="U21">
        <f t="shared" ref="U21:U27" si="24">LOG10(T21)</f>
        <v>-5.6037902573827152</v>
      </c>
      <c r="V21">
        <f>ABS(U21-U20)/($S21-$S20)</f>
        <v>3.9999999999999978</v>
      </c>
      <c r="W21">
        <f t="shared" ref="W21:W25" si="25">C3</f>
        <v>1.7251638983558856E-5</v>
      </c>
      <c r="X21">
        <f t="shared" ref="X21:X27" si="26">LOG10(W21)</f>
        <v>-4.7631696386949223</v>
      </c>
      <c r="Y21">
        <f>ABS(X21-X20)/($S21-$S20)</f>
        <v>3.0000000000000004</v>
      </c>
      <c r="Z21">
        <f t="shared" ref="Z21:Z25" si="27">D3</f>
        <v>2.2360679774997898E-4</v>
      </c>
      <c r="AA21">
        <f t="shared" ref="AA21:AA27" si="28">LOG10(Z21)</f>
        <v>-3.6505149978319906</v>
      </c>
      <c r="AB21">
        <f>ABS(AA21-AA20)/($S21-$S20)</f>
        <v>2.0000000000000004</v>
      </c>
      <c r="AC21">
        <f t="shared" ref="AC21:AC25" si="29">E3</f>
        <v>3.4641016151377548E-3</v>
      </c>
      <c r="AD21">
        <f t="shared" ref="AD21:AD27" si="30">LOG10(AC21)</f>
        <v>-2.4604093769761874</v>
      </c>
      <c r="AE21">
        <f>ABS(AD21-AD20)/($S21-$S20)</f>
        <v>1.0000000000000002</v>
      </c>
    </row>
    <row r="22" spans="18:32" x14ac:dyDescent="0.45">
      <c r="R22">
        <f t="shared" si="21"/>
        <v>4</v>
      </c>
      <c r="S22">
        <f t="shared" si="22"/>
        <v>0.6020599913279624</v>
      </c>
      <c r="T22">
        <f t="shared" si="23"/>
        <v>1.5562872517376318E-7</v>
      </c>
      <c r="U22">
        <f t="shared" si="24"/>
        <v>-6.8079102400386011</v>
      </c>
      <c r="V22">
        <f t="shared" ref="V22:V25" si="31">ABS(U22-U21)/($S22-$S21)</f>
        <v>3.9999999999998708</v>
      </c>
      <c r="W22">
        <f t="shared" si="25"/>
        <v>2.156454872944857E-6</v>
      </c>
      <c r="X22">
        <f t="shared" si="26"/>
        <v>-5.666259625686866</v>
      </c>
      <c r="Y22">
        <f t="shared" ref="Y22:Y25" si="32">ABS(X22-X21)/($S22-$S21)</f>
        <v>3.0000000000000004</v>
      </c>
      <c r="Z22">
        <f t="shared" si="27"/>
        <v>5.5901699437494744E-5</v>
      </c>
      <c r="AA22">
        <f t="shared" si="28"/>
        <v>-4.2525749891599531</v>
      </c>
      <c r="AB22">
        <f t="shared" ref="AB22:AB25" si="33">ABS(AA22-AA21)/($S22-$S21)</f>
        <v>2.0000000000000004</v>
      </c>
      <c r="AC22">
        <f t="shared" si="29"/>
        <v>1.7320508075688774E-3</v>
      </c>
      <c r="AD22">
        <f t="shared" si="30"/>
        <v>-2.7614393726401687</v>
      </c>
      <c r="AE22">
        <f t="shared" ref="AE22:AE25" si="34">ABS(AD22-AD21)/($S22-$S21)</f>
        <v>1.0000000000000002</v>
      </c>
    </row>
    <row r="23" spans="18:32" x14ac:dyDescent="0.45">
      <c r="R23">
        <f t="shared" si="21"/>
        <v>8</v>
      </c>
      <c r="S23">
        <f t="shared" si="22"/>
        <v>0.90308998699194354</v>
      </c>
      <c r="T23">
        <f t="shared" si="23"/>
        <v>9.7267953233683297E-9</v>
      </c>
      <c r="U23">
        <f t="shared" si="24"/>
        <v>-8.0120302226941629</v>
      </c>
      <c r="V23">
        <f t="shared" si="31"/>
        <v>3.9999999999987947</v>
      </c>
      <c r="W23">
        <f t="shared" si="25"/>
        <v>2.6955685911810713E-7</v>
      </c>
      <c r="X23">
        <f t="shared" si="26"/>
        <v>-6.5693496126788089</v>
      </c>
      <c r="Y23">
        <f t="shared" si="32"/>
        <v>2.9999999999999982</v>
      </c>
      <c r="Z23">
        <f t="shared" si="27"/>
        <v>1.3975424859373686E-5</v>
      </c>
      <c r="AA23">
        <f t="shared" si="28"/>
        <v>-4.8546349804879156</v>
      </c>
      <c r="AB23">
        <f t="shared" si="33"/>
        <v>2.0000000000000009</v>
      </c>
      <c r="AC23">
        <f t="shared" si="29"/>
        <v>8.660254037844387E-4</v>
      </c>
      <c r="AD23">
        <f t="shared" si="30"/>
        <v>-3.06246936830415</v>
      </c>
      <c r="AE23">
        <f t="shared" si="34"/>
        <v>1.0000000000000004</v>
      </c>
    </row>
    <row r="24" spans="18:32" x14ac:dyDescent="0.45">
      <c r="R24">
        <f t="shared" si="21"/>
        <v>16</v>
      </c>
      <c r="S24">
        <f t="shared" si="22"/>
        <v>1.2041199826559248</v>
      </c>
      <c r="T24">
        <f t="shared" si="23"/>
        <v>6.0792470770791623E-10</v>
      </c>
      <c r="U24">
        <f t="shared" si="24"/>
        <v>-9.2161502053519477</v>
      </c>
      <c r="V24">
        <f t="shared" si="31"/>
        <v>4.0000000000061782</v>
      </c>
      <c r="W24">
        <f t="shared" si="25"/>
        <v>3.3694607389763391E-8</v>
      </c>
      <c r="X24">
        <f t="shared" si="26"/>
        <v>-7.4724395996707527</v>
      </c>
      <c r="Y24">
        <f t="shared" si="32"/>
        <v>3</v>
      </c>
      <c r="Z24">
        <f t="shared" si="27"/>
        <v>3.4938562148434215E-6</v>
      </c>
      <c r="AA24">
        <f t="shared" si="28"/>
        <v>-5.4566949718158781</v>
      </c>
      <c r="AB24">
        <f t="shared" si="33"/>
        <v>2</v>
      </c>
      <c r="AC24">
        <f t="shared" si="29"/>
        <v>4.3301270189221935E-4</v>
      </c>
      <c r="AD24">
        <f t="shared" si="30"/>
        <v>-3.3634993639681312</v>
      </c>
      <c r="AE24">
        <f t="shared" si="34"/>
        <v>1</v>
      </c>
    </row>
    <row r="25" spans="18:32" x14ac:dyDescent="0.45">
      <c r="R25">
        <f>G7</f>
        <v>32</v>
      </c>
      <c r="S25">
        <f t="shared" si="22"/>
        <v>1.505149978319906</v>
      </c>
      <c r="T25">
        <f t="shared" si="23"/>
        <v>3.7995294236841392E-11</v>
      </c>
      <c r="U25">
        <f t="shared" si="24"/>
        <v>-10.420270187949617</v>
      </c>
      <c r="V25">
        <f t="shared" si="31"/>
        <v>3.9999999998064788</v>
      </c>
      <c r="W25">
        <f t="shared" si="25"/>
        <v>4.2118259237204238E-9</v>
      </c>
      <c r="X25">
        <f t="shared" si="26"/>
        <v>-8.3755295866626955</v>
      </c>
      <c r="Y25">
        <f t="shared" si="32"/>
        <v>2.9999999999999969</v>
      </c>
      <c r="Z25">
        <f t="shared" si="27"/>
        <v>8.7346405371085538E-7</v>
      </c>
      <c r="AA25">
        <f t="shared" si="28"/>
        <v>-6.0587549631438398</v>
      </c>
      <c r="AB25">
        <f t="shared" si="33"/>
        <v>1.9999999999999971</v>
      </c>
      <c r="AC25">
        <f t="shared" si="29"/>
        <v>2.1650635094610967E-4</v>
      </c>
      <c r="AD25">
        <f t="shared" si="30"/>
        <v>-3.6645293596321125</v>
      </c>
      <c r="AE25">
        <f t="shared" si="34"/>
        <v>1</v>
      </c>
    </row>
    <row r="26" spans="18:32" x14ac:dyDescent="0.45">
      <c r="R26">
        <f t="shared" ref="R26:R27" si="35">G8</f>
        <v>64</v>
      </c>
      <c r="S26">
        <f t="shared" si="22"/>
        <v>1.8061799739838871</v>
      </c>
      <c r="T26">
        <f t="shared" ref="T26:T27" si="36">B8</f>
        <v>2.3747058828352904E-12</v>
      </c>
      <c r="U26">
        <f t="shared" si="24"/>
        <v>-11.624390171879746</v>
      </c>
      <c r="V26">
        <f t="shared" ref="V26:V27" si="37">ABS(U26-U25)/($S26-$S25)</f>
        <v>4.0000000042328168</v>
      </c>
      <c r="W26">
        <f t="shared" ref="W26:W27" si="38">C8</f>
        <v>5.2647824046505298E-10</v>
      </c>
      <c r="X26">
        <f t="shared" si="26"/>
        <v>-9.2786195736546393</v>
      </c>
      <c r="Y26">
        <f t="shared" ref="Y26:Y27" si="39">ABS(X26-X25)/($S26-$S25)</f>
        <v>3.0000000000000022</v>
      </c>
      <c r="Z26">
        <f t="shared" ref="Z26:Z27" si="40">D8</f>
        <v>2.1836601342771385E-7</v>
      </c>
      <c r="AA26">
        <f t="shared" si="28"/>
        <v>-6.6608149544718023</v>
      </c>
      <c r="AB26">
        <f t="shared" ref="AB26:AB27" si="41">ABS(AA26-AA25)/($S26-$S25)</f>
        <v>2.0000000000000013</v>
      </c>
      <c r="AC26">
        <f t="shared" ref="AC26:AC27" si="42">E8</f>
        <v>1.0825317547305484E-4</v>
      </c>
      <c r="AD26">
        <f t="shared" si="30"/>
        <v>-3.9655593552960937</v>
      </c>
      <c r="AE26">
        <f t="shared" ref="AE26:AE27" si="43">ABS(AD26-AD25)/($S26-$S25)</f>
        <v>1.0000000000000007</v>
      </c>
    </row>
    <row r="27" spans="18:32" x14ac:dyDescent="0.45">
      <c r="R27">
        <f t="shared" si="35"/>
        <v>128</v>
      </c>
      <c r="S27">
        <f t="shared" si="22"/>
        <v>2.1072099696478683</v>
      </c>
      <c r="T27">
        <f t="shared" si="36"/>
        <v>1.484191217290454E-13</v>
      </c>
      <c r="U27">
        <f t="shared" si="24"/>
        <v>-12.828510142679438</v>
      </c>
      <c r="V27">
        <f t="shared" si="37"/>
        <v>3.9999999606144456</v>
      </c>
      <c r="W27">
        <f t="shared" si="38"/>
        <v>6.5809780058133186E-11</v>
      </c>
      <c r="X27">
        <f t="shared" si="26"/>
        <v>-10.181709560646572</v>
      </c>
      <c r="Y27">
        <f t="shared" si="39"/>
        <v>2.9999999999999645</v>
      </c>
      <c r="Z27">
        <f t="shared" si="40"/>
        <v>5.4591503356929149E-8</v>
      </c>
      <c r="AA27">
        <f t="shared" si="28"/>
        <v>-7.2628749457997595</v>
      </c>
      <c r="AB27">
        <f t="shared" si="41"/>
        <v>1.9999999999999822</v>
      </c>
      <c r="AC27">
        <f t="shared" si="42"/>
        <v>5.4126587736527527E-5</v>
      </c>
      <c r="AD27">
        <f t="shared" si="30"/>
        <v>-4.2665893509600741</v>
      </c>
      <c r="AE27">
        <f t="shared" si="43"/>
        <v>0.999999999999997</v>
      </c>
    </row>
    <row r="31" spans="18:32" x14ac:dyDescent="0.45">
      <c r="R31" s="6" t="s">
        <v>34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8:32" x14ac:dyDescent="0.45">
      <c r="R32" s="6" t="s">
        <v>37</v>
      </c>
      <c r="S32" s="6"/>
      <c r="T32" s="6" t="s">
        <v>30</v>
      </c>
      <c r="U32" s="6"/>
      <c r="V32" s="6"/>
      <c r="W32" s="6" t="s">
        <v>31</v>
      </c>
      <c r="X32" s="6"/>
      <c r="Y32" s="6"/>
      <c r="Z32" s="6" t="s">
        <v>32</v>
      </c>
      <c r="AA32" s="6"/>
      <c r="AB32" s="6"/>
      <c r="AC32" s="6" t="s">
        <v>33</v>
      </c>
      <c r="AD32" s="6"/>
      <c r="AE32" s="6"/>
    </row>
    <row r="33" spans="18:32" x14ac:dyDescent="0.45">
      <c r="R33" s="4" t="s">
        <v>14</v>
      </c>
      <c r="S33" s="4" t="s">
        <v>15</v>
      </c>
      <c r="T33" s="4" t="s">
        <v>14</v>
      </c>
      <c r="U33" s="4" t="s">
        <v>15</v>
      </c>
      <c r="V33" s="4" t="s">
        <v>17</v>
      </c>
      <c r="W33" s="4" t="s">
        <v>14</v>
      </c>
      <c r="X33" s="4" t="s">
        <v>15</v>
      </c>
      <c r="Y33" s="4" t="s">
        <v>17</v>
      </c>
      <c r="Z33" s="4" t="s">
        <v>14</v>
      </c>
      <c r="AA33" s="4" t="s">
        <v>15</v>
      </c>
      <c r="AB33" s="4" t="s">
        <v>17</v>
      </c>
      <c r="AC33" s="4" t="s">
        <v>14</v>
      </c>
      <c r="AD33" s="4" t="s">
        <v>15</v>
      </c>
      <c r="AE33" s="4" t="s">
        <v>17</v>
      </c>
    </row>
    <row r="34" spans="18:32" x14ac:dyDescent="0.45">
      <c r="R34">
        <f>K2</f>
        <v>4</v>
      </c>
      <c r="S34">
        <f>LOG10(R34)</f>
        <v>0.6020599913279624</v>
      </c>
      <c r="T34">
        <f>B2</f>
        <v>3.9840953644479788E-5</v>
      </c>
      <c r="U34">
        <f>LOG10(T34)</f>
        <v>-4.3996702747267911</v>
      </c>
      <c r="W34">
        <f>C2</f>
        <v>1.3801311186847085E-4</v>
      </c>
      <c r="X34">
        <f>LOG10(W34)</f>
        <v>-3.8600796517029785</v>
      </c>
      <c r="Z34">
        <f>D2</f>
        <v>8.9442719099991591E-4</v>
      </c>
      <c r="AA34">
        <f>LOG10(Z34)</f>
        <v>-3.0484550065040281</v>
      </c>
      <c r="AC34">
        <f>E2</f>
        <v>6.9282032302755096E-3</v>
      </c>
      <c r="AD34">
        <f>LOG10(AC34)</f>
        <v>-2.1593793813122062</v>
      </c>
    </row>
    <row r="35" spans="18:32" x14ac:dyDescent="0.45">
      <c r="R35">
        <f t="shared" ref="R35:R39" si="44">K3</f>
        <v>6</v>
      </c>
      <c r="S35">
        <f t="shared" ref="S35:S41" si="45">LOG10(R35)</f>
        <v>0.77815125038364363</v>
      </c>
      <c r="T35">
        <f t="shared" ref="T35:T39" si="46">B3</f>
        <v>2.4900596027799868E-6</v>
      </c>
      <c r="U35">
        <f t="shared" ref="U35:U41" si="47">LOG10(T35)</f>
        <v>-5.6037902573827152</v>
      </c>
      <c r="V35">
        <f>ABS(U35-U34)/($S35-$S34)</f>
        <v>6.8380451654058154</v>
      </c>
      <c r="W35">
        <f t="shared" ref="W35:W39" si="48">C3</f>
        <v>1.7251638983558856E-5</v>
      </c>
      <c r="X35">
        <f t="shared" ref="X35:X41" si="49">LOG10(W35)</f>
        <v>-4.7631696386949223</v>
      </c>
      <c r="Y35">
        <f>ABS(X35-X34)/($S35-$S34)</f>
        <v>5.1285338740543658</v>
      </c>
      <c r="Z35">
        <f t="shared" ref="Z35:Z39" si="50">D3</f>
        <v>2.2360679774997898E-4</v>
      </c>
      <c r="AA35">
        <f t="shared" ref="AA35:AA41" si="51">LOG10(Z35)</f>
        <v>-3.6505149978319906</v>
      </c>
      <c r="AB35">
        <f>ABS(AA35-AA34)/($S35-$S34)</f>
        <v>3.4190225827029104</v>
      </c>
      <c r="AC35">
        <f t="shared" ref="AC35:AC39" si="52">E3</f>
        <v>3.4641016151377548E-3</v>
      </c>
      <c r="AD35">
        <f t="shared" ref="AD35:AD41" si="53">LOG10(AC35)</f>
        <v>-2.4604093769761874</v>
      </c>
      <c r="AE35">
        <f>ABS(AD35-AD34)/($S35-$S34)</f>
        <v>1.7095112913514552</v>
      </c>
    </row>
    <row r="36" spans="18:32" x14ac:dyDescent="0.45">
      <c r="R36">
        <f t="shared" si="44"/>
        <v>10</v>
      </c>
      <c r="S36">
        <f t="shared" si="45"/>
        <v>1</v>
      </c>
      <c r="T36">
        <f t="shared" si="46"/>
        <v>1.5562872517376318E-7</v>
      </c>
      <c r="U36">
        <f t="shared" si="47"/>
        <v>-6.8079102400386011</v>
      </c>
      <c r="V36">
        <f t="shared" ref="V36:V39" si="54">ABS(U36-U35)/($S36-$S35)</f>
        <v>5.4276617954267214</v>
      </c>
      <c r="W36">
        <f t="shared" si="48"/>
        <v>2.156454872944857E-6</v>
      </c>
      <c r="X36">
        <f t="shared" si="49"/>
        <v>-5.666259625686866</v>
      </c>
      <c r="Y36">
        <f t="shared" ref="Y36:Y39" si="55">ABS(X36-X35)/($S36-$S35)</f>
        <v>4.0707463465701732</v>
      </c>
      <c r="Z36">
        <f t="shared" si="50"/>
        <v>5.5901699437494744E-5</v>
      </c>
      <c r="AA36">
        <f t="shared" si="51"/>
        <v>-4.2525749891599531</v>
      </c>
      <c r="AB36">
        <f t="shared" ref="AB36:AB39" si="56">ABS(AA36-AA35)/($S36-$S35)</f>
        <v>2.7138308977134487</v>
      </c>
      <c r="AC36">
        <f t="shared" si="52"/>
        <v>1.7320508075688774E-3</v>
      </c>
      <c r="AD36">
        <f t="shared" si="53"/>
        <v>-2.7614393726401687</v>
      </c>
      <c r="AE36">
        <f t="shared" ref="AE36:AE39" si="57">ABS(AD36-AD35)/($S36-$S35)</f>
        <v>1.3569154488567243</v>
      </c>
    </row>
    <row r="37" spans="18:32" x14ac:dyDescent="0.45">
      <c r="R37">
        <f t="shared" si="44"/>
        <v>18</v>
      </c>
      <c r="S37">
        <f t="shared" si="45"/>
        <v>1.255272505103306</v>
      </c>
      <c r="T37">
        <f t="shared" si="46"/>
        <v>9.7267953233683297E-9</v>
      </c>
      <c r="U37">
        <f t="shared" si="47"/>
        <v>-8.0120302226941629</v>
      </c>
      <c r="V37">
        <f t="shared" si="54"/>
        <v>4.716998339356083</v>
      </c>
      <c r="W37">
        <f t="shared" si="48"/>
        <v>2.6955685911810713E-7</v>
      </c>
      <c r="X37">
        <f t="shared" si="49"/>
        <v>-6.5693496126788089</v>
      </c>
      <c r="Y37">
        <f t="shared" si="55"/>
        <v>3.5377487545181263</v>
      </c>
      <c r="Z37">
        <f t="shared" si="50"/>
        <v>1.3975424859373686E-5</v>
      </c>
      <c r="AA37">
        <f t="shared" si="51"/>
        <v>-4.8546349804879156</v>
      </c>
      <c r="AB37">
        <f t="shared" si="56"/>
        <v>2.3584991696787529</v>
      </c>
      <c r="AC37">
        <f t="shared" si="52"/>
        <v>8.660254037844387E-4</v>
      </c>
      <c r="AD37">
        <f t="shared" si="53"/>
        <v>-3.06246936830415</v>
      </c>
      <c r="AE37">
        <f t="shared" si="57"/>
        <v>1.1792495848393765</v>
      </c>
    </row>
    <row r="38" spans="18:32" x14ac:dyDescent="0.45">
      <c r="R38">
        <f t="shared" si="44"/>
        <v>34</v>
      </c>
      <c r="S38">
        <f t="shared" si="45"/>
        <v>1.5314789170422551</v>
      </c>
      <c r="T38">
        <f t="shared" si="46"/>
        <v>6.0792470770791623E-10</v>
      </c>
      <c r="U38">
        <f t="shared" si="47"/>
        <v>-9.2161502053519477</v>
      </c>
      <c r="V38">
        <f t="shared" si="54"/>
        <v>4.3594932290128581</v>
      </c>
      <c r="W38">
        <f t="shared" si="48"/>
        <v>3.3694607389763391E-8</v>
      </c>
      <c r="X38">
        <f t="shared" si="49"/>
        <v>-7.4724395996707527</v>
      </c>
      <c r="Y38">
        <f t="shared" si="55"/>
        <v>3.2696199217545932</v>
      </c>
      <c r="Z38">
        <f t="shared" si="50"/>
        <v>3.4938562148434215E-6</v>
      </c>
      <c r="AA38">
        <f t="shared" si="51"/>
        <v>-5.4566949718158781</v>
      </c>
      <c r="AB38">
        <f t="shared" si="56"/>
        <v>2.179746614503062</v>
      </c>
      <c r="AC38">
        <f t="shared" si="52"/>
        <v>4.3301270189221935E-4</v>
      </c>
      <c r="AD38">
        <f t="shared" si="53"/>
        <v>-3.3634993639681312</v>
      </c>
      <c r="AE38">
        <f t="shared" si="57"/>
        <v>1.089873307251531</v>
      </c>
    </row>
    <row r="39" spans="18:32" x14ac:dyDescent="0.45">
      <c r="R39">
        <f t="shared" si="44"/>
        <v>66</v>
      </c>
      <c r="S39">
        <f t="shared" si="45"/>
        <v>1.8195439355418688</v>
      </c>
      <c r="T39">
        <f t="shared" si="46"/>
        <v>3.7995294236841392E-11</v>
      </c>
      <c r="U39">
        <f t="shared" si="47"/>
        <v>-10.420270187949617</v>
      </c>
      <c r="V39">
        <f t="shared" si="54"/>
        <v>4.1800284840878188</v>
      </c>
      <c r="W39">
        <f t="shared" si="48"/>
        <v>4.2118259237204238E-9</v>
      </c>
      <c r="X39">
        <f t="shared" si="49"/>
        <v>-8.3755295866626955</v>
      </c>
      <c r="Y39">
        <f t="shared" si="55"/>
        <v>3.1350213632175339</v>
      </c>
      <c r="Z39">
        <f t="shared" si="50"/>
        <v>8.7346405371085538E-7</v>
      </c>
      <c r="AA39">
        <f t="shared" si="51"/>
        <v>-6.0587549631438398</v>
      </c>
      <c r="AB39">
        <f t="shared" si="56"/>
        <v>2.0900142421450214</v>
      </c>
      <c r="AC39">
        <f t="shared" si="52"/>
        <v>2.1650635094610967E-4</v>
      </c>
      <c r="AD39">
        <f t="shared" si="53"/>
        <v>-3.6645293596321125</v>
      </c>
      <c r="AE39">
        <f t="shared" si="57"/>
        <v>1.0450071210725123</v>
      </c>
    </row>
    <row r="40" spans="18:32" x14ac:dyDescent="0.45">
      <c r="R40">
        <f t="shared" ref="R40:R41" si="58">K8</f>
        <v>130</v>
      </c>
      <c r="S40">
        <f t="shared" si="45"/>
        <v>2.1139433523068369</v>
      </c>
      <c r="T40">
        <f t="shared" ref="T40:T41" si="59">B8</f>
        <v>2.3747058828352904E-12</v>
      </c>
      <c r="U40">
        <f t="shared" si="47"/>
        <v>-11.624390171879746</v>
      </c>
      <c r="V40">
        <f t="shared" ref="V40:V41" si="60">ABS(U40-U39)/($S40-$S39)</f>
        <v>4.0900895700191899</v>
      </c>
      <c r="W40">
        <f t="shared" ref="W40:W41" si="61">C8</f>
        <v>5.2647824046505298E-10</v>
      </c>
      <c r="X40">
        <f t="shared" si="49"/>
        <v>-9.2786195736546393</v>
      </c>
      <c r="Y40">
        <f t="shared" ref="Y40:Y41" si="62">ABS(X40-X39)/($S40-$S39)</f>
        <v>3.0675671742682824</v>
      </c>
      <c r="Z40">
        <f t="shared" ref="Z40:Z41" si="63">D8</f>
        <v>2.1836601342771385E-7</v>
      </c>
      <c r="AA40">
        <f t="shared" si="51"/>
        <v>-6.6608149544718023</v>
      </c>
      <c r="AB40">
        <f t="shared" ref="AB40:AB41" si="64">ABS(AA40-AA39)/($S40-$S39)</f>
        <v>2.0450447828455216</v>
      </c>
      <c r="AC40">
        <f t="shared" ref="AC40:AC41" si="65">E8</f>
        <v>1.0825317547305484E-4</v>
      </c>
      <c r="AD40">
        <f t="shared" si="53"/>
        <v>-3.9655593552960937</v>
      </c>
      <c r="AE40">
        <f t="shared" ref="AE40:AE41" si="66">ABS(AD40-AD39)/($S40-$S39)</f>
        <v>1.0225223914227608</v>
      </c>
    </row>
    <row r="41" spans="18:32" x14ac:dyDescent="0.45">
      <c r="R41">
        <f t="shared" si="58"/>
        <v>258</v>
      </c>
      <c r="S41">
        <f t="shared" si="45"/>
        <v>2.4116197059632301</v>
      </c>
      <c r="T41">
        <f t="shared" si="59"/>
        <v>1.484191217290454E-13</v>
      </c>
      <c r="U41">
        <f t="shared" si="47"/>
        <v>-12.828510142679438</v>
      </c>
      <c r="V41">
        <f t="shared" si="60"/>
        <v>4.0450642317044894</v>
      </c>
      <c r="W41">
        <f t="shared" si="61"/>
        <v>6.5809780058133186E-11</v>
      </c>
      <c r="X41">
        <f t="shared" si="49"/>
        <v>-10.181709560646572</v>
      </c>
      <c r="Y41">
        <f t="shared" si="62"/>
        <v>3.0337982036502873</v>
      </c>
      <c r="Z41">
        <f t="shared" si="63"/>
        <v>5.4591503356929149E-8</v>
      </c>
      <c r="AA41">
        <f t="shared" si="51"/>
        <v>-7.2628749457997595</v>
      </c>
      <c r="AB41">
        <f t="shared" si="64"/>
        <v>2.0225321357668644</v>
      </c>
      <c r="AC41">
        <f t="shared" si="65"/>
        <v>5.4126587736527527E-5</v>
      </c>
      <c r="AD41">
        <f t="shared" si="53"/>
        <v>-4.2665893509600741</v>
      </c>
      <c r="AE41">
        <f t="shared" si="66"/>
        <v>1.0112660678834382</v>
      </c>
    </row>
    <row r="45" spans="18:32" x14ac:dyDescent="0.45">
      <c r="R45" s="6" t="s">
        <v>35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8:32" x14ac:dyDescent="0.45">
      <c r="R46" s="6" t="s">
        <v>36</v>
      </c>
      <c r="S46" s="6"/>
      <c r="T46" s="6" t="s">
        <v>30</v>
      </c>
      <c r="U46" s="6"/>
      <c r="V46" s="6"/>
      <c r="W46" s="6" t="s">
        <v>31</v>
      </c>
      <c r="X46" s="6"/>
      <c r="Y46" s="6"/>
      <c r="Z46" s="6" t="s">
        <v>32</v>
      </c>
      <c r="AA46" s="6"/>
      <c r="AB46" s="6"/>
      <c r="AC46" s="6" t="s">
        <v>33</v>
      </c>
      <c r="AD46" s="6"/>
      <c r="AE46" s="6"/>
    </row>
    <row r="47" spans="18:32" x14ac:dyDescent="0.45">
      <c r="R47" s="4" t="s">
        <v>14</v>
      </c>
      <c r="S47" s="4" t="s">
        <v>15</v>
      </c>
      <c r="T47" s="4" t="s">
        <v>14</v>
      </c>
      <c r="U47" s="4" t="s">
        <v>15</v>
      </c>
      <c r="V47" s="4" t="s">
        <v>17</v>
      </c>
      <c r="W47" s="4" t="s">
        <v>14</v>
      </c>
      <c r="X47" s="4" t="s">
        <v>15</v>
      </c>
      <c r="Y47" s="4" t="s">
        <v>17</v>
      </c>
      <c r="Z47" s="4" t="s">
        <v>14</v>
      </c>
      <c r="AA47" s="4" t="s">
        <v>15</v>
      </c>
      <c r="AB47" s="4" t="s">
        <v>17</v>
      </c>
      <c r="AC47" s="4" t="s">
        <v>14</v>
      </c>
      <c r="AD47" s="4" t="s">
        <v>15</v>
      </c>
      <c r="AE47" s="4" t="s">
        <v>17</v>
      </c>
    </row>
    <row r="48" spans="18:32" x14ac:dyDescent="0.45">
      <c r="R48">
        <f>J2</f>
        <v>2</v>
      </c>
      <c r="S48">
        <f>LOG10(R48)</f>
        <v>0.3010299956639812</v>
      </c>
      <c r="T48">
        <f>B2</f>
        <v>3.9840953644479788E-5</v>
      </c>
      <c r="U48">
        <f>LOG10(T48)</f>
        <v>-4.3996702747267911</v>
      </c>
      <c r="W48">
        <f>C2</f>
        <v>1.3801311186847085E-4</v>
      </c>
      <c r="X48">
        <f>LOG10(W48)</f>
        <v>-3.8600796517029785</v>
      </c>
      <c r="Z48">
        <f>D2</f>
        <v>8.9442719099991591E-4</v>
      </c>
      <c r="AA48">
        <f>LOG10(Z48)</f>
        <v>-3.0484550065040281</v>
      </c>
      <c r="AC48">
        <f>E2</f>
        <v>6.9282032302755096E-3</v>
      </c>
      <c r="AD48">
        <f>LOG10(AC48)</f>
        <v>-2.1593793813122062</v>
      </c>
    </row>
    <row r="49" spans="18:31" x14ac:dyDescent="0.45">
      <c r="R49">
        <f t="shared" ref="R49:R53" si="67">J3</f>
        <v>4</v>
      </c>
      <c r="S49">
        <f t="shared" ref="S49:S55" si="68">LOG10(R49)</f>
        <v>0.6020599913279624</v>
      </c>
      <c r="T49">
        <f t="shared" ref="T49:T53" si="69">B3</f>
        <v>2.4900596027799868E-6</v>
      </c>
      <c r="U49">
        <f t="shared" ref="U49:U55" si="70">LOG10(T49)</f>
        <v>-5.6037902573827152</v>
      </c>
      <c r="V49">
        <f>ABS(U49-U48)/($S49-$S48)</f>
        <v>3.9999999999999978</v>
      </c>
      <c r="W49">
        <f t="shared" ref="W49:W53" si="71">C3</f>
        <v>1.7251638983558856E-5</v>
      </c>
      <c r="X49">
        <f t="shared" ref="X49:X55" si="72">LOG10(W49)</f>
        <v>-4.7631696386949223</v>
      </c>
      <c r="Y49">
        <f>ABS(X49-X48)/($S49-$S48)</f>
        <v>3.0000000000000004</v>
      </c>
      <c r="Z49">
        <f t="shared" ref="Z49:Z53" si="73">D3</f>
        <v>2.2360679774997898E-4</v>
      </c>
      <c r="AA49">
        <f t="shared" ref="AA49:AA55" si="74">LOG10(Z49)</f>
        <v>-3.6505149978319906</v>
      </c>
      <c r="AB49">
        <f>ABS(AA49-AA48)/($S49-$S48)</f>
        <v>2.0000000000000004</v>
      </c>
      <c r="AC49">
        <f t="shared" ref="AC49:AC53" si="75">E3</f>
        <v>3.4641016151377548E-3</v>
      </c>
      <c r="AD49">
        <f t="shared" ref="AD49:AD55" si="76">LOG10(AC49)</f>
        <v>-2.4604093769761874</v>
      </c>
      <c r="AE49">
        <f>ABS(AD49-AD48)/($S49-$S48)</f>
        <v>1.0000000000000002</v>
      </c>
    </row>
    <row r="50" spans="18:31" x14ac:dyDescent="0.45">
      <c r="R50">
        <f t="shared" si="67"/>
        <v>8</v>
      </c>
      <c r="S50">
        <f t="shared" si="68"/>
        <v>0.90308998699194354</v>
      </c>
      <c r="T50">
        <f t="shared" si="69"/>
        <v>1.5562872517376318E-7</v>
      </c>
      <c r="U50">
        <f t="shared" si="70"/>
        <v>-6.8079102400386011</v>
      </c>
      <c r="V50">
        <f t="shared" ref="V50:V53" si="77">ABS(U50-U49)/($S50-$S49)</f>
        <v>3.9999999999998717</v>
      </c>
      <c r="W50">
        <f t="shared" si="71"/>
        <v>2.156454872944857E-6</v>
      </c>
      <c r="X50">
        <f t="shared" si="72"/>
        <v>-5.666259625686866</v>
      </c>
      <c r="Y50">
        <f t="shared" ref="Y50:Y53" si="78">ABS(X50-X49)/($S50-$S49)</f>
        <v>3.0000000000000009</v>
      </c>
      <c r="Z50">
        <f t="shared" si="73"/>
        <v>5.5901699437494744E-5</v>
      </c>
      <c r="AA50">
        <f t="shared" si="74"/>
        <v>-4.2525749891599531</v>
      </c>
      <c r="AB50">
        <f t="shared" ref="AB50:AB53" si="79">ABS(AA50-AA49)/($S50-$S49)</f>
        <v>2.0000000000000009</v>
      </c>
      <c r="AC50">
        <f t="shared" si="75"/>
        <v>1.7320508075688774E-3</v>
      </c>
      <c r="AD50">
        <f t="shared" si="76"/>
        <v>-2.7614393726401687</v>
      </c>
      <c r="AE50">
        <f t="shared" ref="AE50:AE53" si="80">ABS(AD50-AD49)/($S50-$S49)</f>
        <v>1.0000000000000004</v>
      </c>
    </row>
    <row r="51" spans="18:31" x14ac:dyDescent="0.45">
      <c r="R51">
        <f t="shared" si="67"/>
        <v>16</v>
      </c>
      <c r="S51">
        <f t="shared" si="68"/>
        <v>1.2041199826559248</v>
      </c>
      <c r="T51">
        <f t="shared" si="69"/>
        <v>9.7267953233683297E-9</v>
      </c>
      <c r="U51">
        <f t="shared" si="70"/>
        <v>-8.0120302226941629</v>
      </c>
      <c r="V51">
        <f t="shared" si="77"/>
        <v>3.9999999999987934</v>
      </c>
      <c r="W51">
        <f t="shared" si="71"/>
        <v>2.6955685911810713E-7</v>
      </c>
      <c r="X51">
        <f t="shared" si="72"/>
        <v>-6.5693496126788089</v>
      </c>
      <c r="Y51">
        <f t="shared" si="78"/>
        <v>2.9999999999999969</v>
      </c>
      <c r="Z51">
        <f t="shared" si="73"/>
        <v>1.3975424859373686E-5</v>
      </c>
      <c r="AA51">
        <f t="shared" si="74"/>
        <v>-4.8546349804879156</v>
      </c>
      <c r="AB51">
        <f t="shared" si="79"/>
        <v>2</v>
      </c>
      <c r="AC51">
        <f t="shared" si="75"/>
        <v>8.660254037844387E-4</v>
      </c>
      <c r="AD51">
        <f t="shared" si="76"/>
        <v>-3.06246936830415</v>
      </c>
      <c r="AE51">
        <f t="shared" si="80"/>
        <v>1</v>
      </c>
    </row>
    <row r="52" spans="18:31" x14ac:dyDescent="0.45">
      <c r="R52">
        <f t="shared" si="67"/>
        <v>32</v>
      </c>
      <c r="S52">
        <f t="shared" si="68"/>
        <v>1.505149978319906</v>
      </c>
      <c r="T52">
        <f t="shared" si="69"/>
        <v>6.0792470770791623E-10</v>
      </c>
      <c r="U52">
        <f t="shared" si="70"/>
        <v>-9.2161502053519477</v>
      </c>
      <c r="V52">
        <f t="shared" si="77"/>
        <v>4.0000000000061782</v>
      </c>
      <c r="W52">
        <f t="shared" si="71"/>
        <v>3.3694607389763391E-8</v>
      </c>
      <c r="X52">
        <f t="shared" si="72"/>
        <v>-7.4724395996707527</v>
      </c>
      <c r="Y52">
        <f t="shared" si="78"/>
        <v>3</v>
      </c>
      <c r="Z52">
        <f t="shared" si="73"/>
        <v>3.4938562148434215E-6</v>
      </c>
      <c r="AA52">
        <f t="shared" si="74"/>
        <v>-5.4566949718158781</v>
      </c>
      <c r="AB52">
        <f t="shared" si="79"/>
        <v>2</v>
      </c>
      <c r="AC52">
        <f t="shared" si="75"/>
        <v>4.3301270189221935E-4</v>
      </c>
      <c r="AD52">
        <f t="shared" si="76"/>
        <v>-3.3634993639681312</v>
      </c>
      <c r="AE52">
        <f t="shared" si="80"/>
        <v>1</v>
      </c>
    </row>
    <row r="53" spans="18:31" x14ac:dyDescent="0.45">
      <c r="R53">
        <f t="shared" si="67"/>
        <v>64</v>
      </c>
      <c r="S53">
        <f t="shared" si="68"/>
        <v>1.8061799739838871</v>
      </c>
      <c r="T53">
        <f t="shared" si="69"/>
        <v>3.7995294236841392E-11</v>
      </c>
      <c r="U53">
        <f t="shared" si="70"/>
        <v>-10.420270187949617</v>
      </c>
      <c r="V53">
        <f t="shared" si="77"/>
        <v>3.9999999998064819</v>
      </c>
      <c r="W53">
        <f t="shared" si="71"/>
        <v>4.2118259237204238E-9</v>
      </c>
      <c r="X53">
        <f t="shared" si="72"/>
        <v>-8.3755295866626955</v>
      </c>
      <c r="Y53">
        <f t="shared" si="78"/>
        <v>2.9999999999999991</v>
      </c>
      <c r="Z53">
        <f t="shared" si="73"/>
        <v>8.7346405371085538E-7</v>
      </c>
      <c r="AA53">
        <f t="shared" si="74"/>
        <v>-6.0587549631438398</v>
      </c>
      <c r="AB53">
        <f t="shared" si="79"/>
        <v>1.9999999999999984</v>
      </c>
      <c r="AC53">
        <f t="shared" si="75"/>
        <v>2.1650635094610967E-4</v>
      </c>
      <c r="AD53">
        <f t="shared" si="76"/>
        <v>-3.6645293596321125</v>
      </c>
      <c r="AE53">
        <f t="shared" si="80"/>
        <v>1.0000000000000007</v>
      </c>
    </row>
    <row r="54" spans="18:31" x14ac:dyDescent="0.45">
      <c r="R54">
        <f t="shared" ref="R54:R55" si="81">J8</f>
        <v>128</v>
      </c>
      <c r="S54">
        <f t="shared" si="68"/>
        <v>2.1072099696478683</v>
      </c>
      <c r="T54">
        <f t="shared" ref="T54:T55" si="82">B8</f>
        <v>2.3747058828352904E-12</v>
      </c>
      <c r="U54">
        <f t="shared" si="70"/>
        <v>-11.624390171879746</v>
      </c>
      <c r="V54">
        <f t="shared" ref="V54:V55" si="83">ABS(U54-U53)/($S54-$S53)</f>
        <v>4.0000000042328132</v>
      </c>
      <c r="W54">
        <f t="shared" ref="W54:W55" si="84">C8</f>
        <v>5.2647824046505298E-10</v>
      </c>
      <c r="X54">
        <f t="shared" si="72"/>
        <v>-9.2786195736546393</v>
      </c>
      <c r="Y54">
        <f t="shared" ref="Y54:Y55" si="85">ABS(X54-X53)/($S54-$S53)</f>
        <v>3</v>
      </c>
      <c r="Z54">
        <f t="shared" ref="Z54:Z55" si="86">D8</f>
        <v>2.1836601342771385E-7</v>
      </c>
      <c r="AA54">
        <f t="shared" si="74"/>
        <v>-6.6608149544718023</v>
      </c>
      <c r="AB54">
        <f t="shared" ref="AB54:AB55" si="87">ABS(AA54-AA53)/($S54-$S53)</f>
        <v>2</v>
      </c>
      <c r="AC54">
        <f t="shared" ref="AC54:AC55" si="88">E8</f>
        <v>1.0825317547305484E-4</v>
      </c>
      <c r="AD54">
        <f t="shared" si="76"/>
        <v>-3.9655593552960937</v>
      </c>
      <c r="AE54">
        <f t="shared" ref="AE54:AE55" si="89">ABS(AD54-AD53)/($S54-$S53)</f>
        <v>1</v>
      </c>
    </row>
    <row r="55" spans="18:31" x14ac:dyDescent="0.45">
      <c r="R55">
        <f t="shared" si="81"/>
        <v>256</v>
      </c>
      <c r="S55">
        <f t="shared" si="68"/>
        <v>2.4082399653118496</v>
      </c>
      <c r="T55">
        <f t="shared" si="82"/>
        <v>1.484191217290454E-13</v>
      </c>
      <c r="U55">
        <f t="shared" si="70"/>
        <v>-12.828510142679438</v>
      </c>
      <c r="V55">
        <f t="shared" si="83"/>
        <v>3.9999999606144456</v>
      </c>
      <c r="W55">
        <f t="shared" si="84"/>
        <v>6.5809780058133186E-11</v>
      </c>
      <c r="X55">
        <f t="shared" si="72"/>
        <v>-10.181709560646572</v>
      </c>
      <c r="Y55">
        <f t="shared" si="85"/>
        <v>2.9999999999999645</v>
      </c>
      <c r="Z55">
        <f t="shared" si="86"/>
        <v>5.4591503356929149E-8</v>
      </c>
      <c r="AA55">
        <f t="shared" si="74"/>
        <v>-7.2628749457997595</v>
      </c>
      <c r="AB55">
        <f t="shared" si="87"/>
        <v>1.9999999999999822</v>
      </c>
      <c r="AC55">
        <f t="shared" si="88"/>
        <v>5.4126587736527527E-5</v>
      </c>
      <c r="AD55">
        <f t="shared" si="76"/>
        <v>-4.2665893509600741</v>
      </c>
      <c r="AE55">
        <f t="shared" si="89"/>
        <v>0.999999999999997</v>
      </c>
    </row>
  </sheetData>
  <mergeCells count="20">
    <mergeCell ref="T1:X1"/>
    <mergeCell ref="Z1:AD1"/>
    <mergeCell ref="R31:AF31"/>
    <mergeCell ref="R32:S32"/>
    <mergeCell ref="T32:V32"/>
    <mergeCell ref="W32:Y32"/>
    <mergeCell ref="Z32:AB32"/>
    <mergeCell ref="AC32:AE32"/>
    <mergeCell ref="R45:AF45"/>
    <mergeCell ref="R46:S46"/>
    <mergeCell ref="T46:V46"/>
    <mergeCell ref="W46:Y46"/>
    <mergeCell ref="Z46:AB46"/>
    <mergeCell ref="AC46:AE46"/>
    <mergeCell ref="R17:AF17"/>
    <mergeCell ref="R18:S18"/>
    <mergeCell ref="T18:V18"/>
    <mergeCell ref="W18:Y18"/>
    <mergeCell ref="Z18:AB18"/>
    <mergeCell ref="AC18:AE18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E5BE-13FB-4815-8079-EB5A377E051A}">
  <dimension ref="A1:AI55"/>
  <sheetViews>
    <sheetView zoomScale="50" zoomScaleNormal="50" workbookViewId="0">
      <selection activeCell="AH59" sqref="AH59"/>
    </sheetView>
  </sheetViews>
  <sheetFormatPr defaultRowHeight="14.25" x14ac:dyDescent="0.45"/>
  <cols>
    <col min="1" max="1" width="29" bestFit="1" customWidth="1"/>
    <col min="2" max="2" width="13.3984375" bestFit="1" customWidth="1"/>
    <col min="3" max="3" width="14.46484375" bestFit="1" customWidth="1"/>
    <col min="4" max="5" width="15.3984375" bestFit="1" customWidth="1"/>
    <col min="6" max="6" width="8.86328125" bestFit="1" customWidth="1"/>
    <col min="7" max="7" width="17.53125" bestFit="1" customWidth="1"/>
    <col min="8" max="8" width="18.73046875" bestFit="1" customWidth="1"/>
    <col min="9" max="9" width="14.33203125" bestFit="1" customWidth="1"/>
    <col min="10" max="10" width="10.33203125" bestFit="1" customWidth="1"/>
    <col min="11" max="11" width="11.796875" bestFit="1" customWidth="1"/>
    <col min="12" max="12" width="8.46484375" bestFit="1" customWidth="1"/>
    <col min="13" max="13" width="6.59765625" bestFit="1" customWidth="1"/>
    <col min="14" max="14" width="6.73046875" bestFit="1" customWidth="1"/>
    <col min="15" max="15" width="7.265625" bestFit="1" customWidth="1"/>
    <col min="16" max="16" width="6.73046875" bestFit="1" customWidth="1"/>
    <col min="17" max="17" width="7.73046875" customWidth="1"/>
    <col min="18" max="18" width="13.53125" bestFit="1" customWidth="1"/>
    <col min="19" max="19" width="13.53125" customWidth="1"/>
    <col min="20" max="20" width="11.59765625" bestFit="1" customWidth="1"/>
  </cols>
  <sheetData>
    <row r="1" spans="1:35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s="2" t="s">
        <v>21</v>
      </c>
      <c r="U1" s="2"/>
      <c r="V1" s="2"/>
      <c r="W1" s="2"/>
      <c r="X1" s="2"/>
      <c r="Z1" s="2" t="s">
        <v>22</v>
      </c>
      <c r="AA1" s="2"/>
      <c r="AB1" s="2"/>
      <c r="AC1" s="2"/>
      <c r="AD1" s="2"/>
      <c r="AG1" t="s">
        <v>24</v>
      </c>
      <c r="AH1" t="s">
        <v>25</v>
      </c>
    </row>
    <row r="2" spans="1:35" x14ac:dyDescent="0.45">
      <c r="A2" s="1" t="s">
        <v>11</v>
      </c>
      <c r="B2">
        <v>3.9840953644479788E-5</v>
      </c>
      <c r="C2">
        <v>1.3801311186847085E-4</v>
      </c>
      <c r="D2">
        <v>8.9442719099991591E-4</v>
      </c>
      <c r="E2">
        <v>6.9282032302755096E-3</v>
      </c>
      <c r="F2">
        <v>3.0000000000000001E-3</v>
      </c>
      <c r="G2">
        <v>1</v>
      </c>
      <c r="H2">
        <v>3</v>
      </c>
      <c r="I2">
        <v>2</v>
      </c>
      <c r="J2">
        <v>2</v>
      </c>
      <c r="K2">
        <v>4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  <c r="T2" t="s">
        <v>14</v>
      </c>
      <c r="U2" t="s">
        <v>15</v>
      </c>
      <c r="V2" t="s">
        <v>16</v>
      </c>
      <c r="W2" t="s">
        <v>15</v>
      </c>
      <c r="X2" t="s">
        <v>17</v>
      </c>
      <c r="Z2" t="s">
        <v>14</v>
      </c>
      <c r="AA2" t="s">
        <v>15</v>
      </c>
      <c r="AB2" t="s">
        <v>23</v>
      </c>
      <c r="AC2" t="s">
        <v>15</v>
      </c>
      <c r="AD2" t="s">
        <v>17</v>
      </c>
      <c r="AG2">
        <v>3.0000000000000001E-3</v>
      </c>
      <c r="AH2">
        <f>(F2-$AG$2) / $AG$2</f>
        <v>0</v>
      </c>
    </row>
    <row r="3" spans="1:35" x14ac:dyDescent="0.45">
      <c r="A3" s="1" t="s">
        <v>11</v>
      </c>
      <c r="B3">
        <v>2.4900596027799868E-6</v>
      </c>
      <c r="C3">
        <v>1.7251638983558856E-5</v>
      </c>
      <c r="D3">
        <v>2.2360679774997898E-4</v>
      </c>
      <c r="E3">
        <v>3.4641016151377548E-3</v>
      </c>
      <c r="F3">
        <v>3.0000000000000001E-3</v>
      </c>
      <c r="G3">
        <v>2</v>
      </c>
      <c r="H3">
        <v>3</v>
      </c>
      <c r="I3">
        <v>2</v>
      </c>
      <c r="J3">
        <v>3</v>
      </c>
      <c r="K3">
        <v>5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  <c r="T3" s="3">
        <f>B2</f>
        <v>3.9840953644479788E-5</v>
      </c>
      <c r="U3">
        <f>LOG10(T3)</f>
        <v>-4.3996702747267911</v>
      </c>
      <c r="V3">
        <f t="shared" ref="V3:V9" si="0">G2</f>
        <v>1</v>
      </c>
      <c r="W3">
        <f>LOG10(V3)</f>
        <v>0</v>
      </c>
      <c r="Z3" s="3">
        <f>B2</f>
        <v>3.9840953644479788E-5</v>
      </c>
      <c r="AA3">
        <f>LOG10(Z3)</f>
        <v>-4.3996702747267911</v>
      </c>
      <c r="AB3">
        <f>J2</f>
        <v>2</v>
      </c>
      <c r="AC3">
        <f>LOG10(AB3)</f>
        <v>0.3010299956639812</v>
      </c>
      <c r="AH3">
        <f t="shared" ref="AH3:AH7" si="1">(F3-$AG$2) / $AG$2</f>
        <v>0</v>
      </c>
    </row>
    <row r="4" spans="1:35" x14ac:dyDescent="0.45">
      <c r="A4" s="1" t="s">
        <v>11</v>
      </c>
      <c r="B4">
        <v>1.5562872517378552E-7</v>
      </c>
      <c r="C4">
        <v>2.156454872944857E-6</v>
      </c>
      <c r="D4">
        <v>5.5901699437494744E-5</v>
      </c>
      <c r="E4">
        <v>1.7320508075688774E-3</v>
      </c>
      <c r="F4">
        <v>3.0000000000000001E-3</v>
      </c>
      <c r="G4">
        <v>4</v>
      </c>
      <c r="H4">
        <v>3</v>
      </c>
      <c r="I4">
        <v>2</v>
      </c>
      <c r="J4">
        <v>5</v>
      </c>
      <c r="K4">
        <v>7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  <c r="T4" s="3">
        <f t="shared" ref="T4:T10" si="2">B3</f>
        <v>2.4900596027799868E-6</v>
      </c>
      <c r="U4">
        <f t="shared" ref="U4:U10" si="3">LOG10(T4)</f>
        <v>-5.6037902573827152</v>
      </c>
      <c r="V4">
        <f t="shared" si="0"/>
        <v>2</v>
      </c>
      <c r="W4">
        <f t="shared" ref="W4:W9" si="4">LOG10(V4)</f>
        <v>0.3010299956639812</v>
      </c>
      <c r="X4">
        <f>ABS(U4-U3)/(W4-W3)</f>
        <v>3.9999999999999978</v>
      </c>
      <c r="Z4" s="3">
        <f t="shared" ref="Z4:Z10" si="5">B3</f>
        <v>2.4900596027799868E-6</v>
      </c>
      <c r="AA4">
        <f t="shared" ref="AA4:AA10" si="6">LOG10(Z4)</f>
        <v>-5.6037902573827152</v>
      </c>
      <c r="AB4">
        <f t="shared" ref="AB4:AB10" si="7">J3</f>
        <v>3</v>
      </c>
      <c r="AC4">
        <f t="shared" ref="AC4:AC10" si="8">LOG10(AB4)</f>
        <v>0.47712125471966244</v>
      </c>
      <c r="AD4">
        <f>ABS(AA4-AA3)/(AC4-AC3)</f>
        <v>6.8380451654058154</v>
      </c>
      <c r="AH4">
        <f t="shared" si="1"/>
        <v>0</v>
      </c>
    </row>
    <row r="5" spans="1:35" x14ac:dyDescent="0.45">
      <c r="A5" s="1" t="s">
        <v>11</v>
      </c>
      <c r="B5">
        <v>9.7267953233734069E-9</v>
      </c>
      <c r="C5">
        <v>2.6955685911810713E-7</v>
      </c>
      <c r="D5">
        <v>1.3975424859373686E-5</v>
      </c>
      <c r="E5">
        <v>8.660254037844387E-4</v>
      </c>
      <c r="F5">
        <v>3.0000000000000001E-3</v>
      </c>
      <c r="G5">
        <v>8</v>
      </c>
      <c r="H5">
        <v>3</v>
      </c>
      <c r="I5">
        <v>2</v>
      </c>
      <c r="J5">
        <v>9</v>
      </c>
      <c r="K5">
        <v>11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  <c r="T5" s="3">
        <f t="shared" si="2"/>
        <v>1.5562872517378552E-7</v>
      </c>
      <c r="U5">
        <f t="shared" si="3"/>
        <v>-6.807910240038539</v>
      </c>
      <c r="V5">
        <f t="shared" si="0"/>
        <v>4</v>
      </c>
      <c r="W5">
        <f t="shared" si="4"/>
        <v>0.6020599913279624</v>
      </c>
      <c r="X5">
        <f t="shared" ref="X5:X6" si="9">ABS(U5-U4)/(W5-W4)</f>
        <v>3.9999999999996643</v>
      </c>
      <c r="Z5" s="3">
        <f t="shared" si="5"/>
        <v>1.5562872517378552E-7</v>
      </c>
      <c r="AA5">
        <f t="shared" si="6"/>
        <v>-6.807910240038539</v>
      </c>
      <c r="AB5">
        <f t="shared" si="7"/>
        <v>5</v>
      </c>
      <c r="AC5">
        <f t="shared" si="8"/>
        <v>0.69897000433601886</v>
      </c>
      <c r="AD5">
        <f t="shared" ref="AD5:AD6" si="10">ABS(AA5-AA4)/(AC5-AC4)</f>
        <v>5.4276617954264399</v>
      </c>
      <c r="AH5">
        <f t="shared" si="1"/>
        <v>0</v>
      </c>
    </row>
    <row r="6" spans="1:35" x14ac:dyDescent="0.45">
      <c r="A6" s="1" t="s">
        <v>11</v>
      </c>
      <c r="B6">
        <v>6.0792470771782502E-10</v>
      </c>
      <c r="C6">
        <v>3.3694607389763391E-8</v>
      </c>
      <c r="D6">
        <v>3.4938562148434215E-6</v>
      </c>
      <c r="E6">
        <v>4.3301270189221935E-4</v>
      </c>
      <c r="F6">
        <v>3.0000000000000001E-3</v>
      </c>
      <c r="G6">
        <v>16</v>
      </c>
      <c r="H6">
        <v>3</v>
      </c>
      <c r="I6">
        <v>2</v>
      </c>
      <c r="J6">
        <v>17</v>
      </c>
      <c r="K6">
        <v>19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  <c r="T6" s="3">
        <f t="shared" si="2"/>
        <v>9.7267953233734069E-9</v>
      </c>
      <c r="U6">
        <f t="shared" si="3"/>
        <v>-8.0120302226939355</v>
      </c>
      <c r="V6">
        <f t="shared" si="0"/>
        <v>8</v>
      </c>
      <c r="W6">
        <f t="shared" si="4"/>
        <v>0.90308998699194354</v>
      </c>
      <c r="X6">
        <f t="shared" si="9"/>
        <v>3.9999999999982458</v>
      </c>
      <c r="Z6" s="3">
        <f t="shared" si="5"/>
        <v>9.7267953233734069E-9</v>
      </c>
      <c r="AA6">
        <f t="shared" si="6"/>
        <v>-8.0120302226939355</v>
      </c>
      <c r="AB6">
        <f t="shared" si="7"/>
        <v>9</v>
      </c>
      <c r="AC6">
        <f t="shared" si="8"/>
        <v>0.95424250943932487</v>
      </c>
      <c r="AD6">
        <f t="shared" si="10"/>
        <v>4.7169983393554364</v>
      </c>
      <c r="AH6">
        <f t="shared" si="1"/>
        <v>0</v>
      </c>
    </row>
    <row r="7" spans="1:35" x14ac:dyDescent="0.45">
      <c r="A7" s="1" t="s">
        <v>11</v>
      </c>
      <c r="B7">
        <v>3.7995294239750134E-11</v>
      </c>
      <c r="C7">
        <v>4.2118259237204238E-9</v>
      </c>
      <c r="D7">
        <v>8.7346405371085538E-7</v>
      </c>
      <c r="E7">
        <v>2.1650635094610967E-4</v>
      </c>
      <c r="F7">
        <v>3.0000000000000001E-3</v>
      </c>
      <c r="G7">
        <v>32</v>
      </c>
      <c r="H7">
        <v>3</v>
      </c>
      <c r="I7">
        <v>2</v>
      </c>
      <c r="J7">
        <v>33</v>
      </c>
      <c r="K7">
        <v>35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  <c r="T7" s="3">
        <f t="shared" si="2"/>
        <v>6.0792470771782502E-10</v>
      </c>
      <c r="U7">
        <f t="shared" si="3"/>
        <v>-9.216150205344869</v>
      </c>
      <c r="V7">
        <f t="shared" si="0"/>
        <v>16</v>
      </c>
      <c r="W7">
        <f t="shared" si="4"/>
        <v>1.2041199826559248</v>
      </c>
      <c r="X7">
        <f>ABS(U7-U6)/(W7-W6)</f>
        <v>3.9999999999834186</v>
      </c>
      <c r="Z7" s="3">
        <f t="shared" si="5"/>
        <v>6.0792470771782502E-10</v>
      </c>
      <c r="AA7">
        <f t="shared" si="6"/>
        <v>-9.216150205344869</v>
      </c>
      <c r="AB7">
        <f t="shared" si="7"/>
        <v>17</v>
      </c>
      <c r="AC7">
        <f t="shared" si="8"/>
        <v>1.2304489213782739</v>
      </c>
      <c r="AD7">
        <f>ABS(AA7-AA6)/(AC7-AC6)</f>
        <v>4.3594932289880539</v>
      </c>
      <c r="AH7">
        <f t="shared" si="1"/>
        <v>0</v>
      </c>
    </row>
    <row r="8" spans="1:35" x14ac:dyDescent="0.45">
      <c r="A8" s="1" t="s">
        <v>11</v>
      </c>
      <c r="B8">
        <v>2.3747058964933061E-12</v>
      </c>
      <c r="C8">
        <v>5.2647824046505298E-10</v>
      </c>
      <c r="D8">
        <v>2.1836601342771385E-7</v>
      </c>
      <c r="E8">
        <v>1.0825317547305484E-4</v>
      </c>
      <c r="F8">
        <v>3.0000000000000001E-3</v>
      </c>
      <c r="G8">
        <v>64</v>
      </c>
      <c r="H8">
        <v>3</v>
      </c>
      <c r="I8">
        <v>2</v>
      </c>
      <c r="J8">
        <v>65</v>
      </c>
      <c r="K8">
        <v>67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  <c r="T8" s="3">
        <f t="shared" si="2"/>
        <v>3.7995294239750134E-11</v>
      </c>
      <c r="U8">
        <f t="shared" si="3"/>
        <v>-10.420270187916371</v>
      </c>
      <c r="V8">
        <f t="shared" si="0"/>
        <v>32</v>
      </c>
      <c r="W8">
        <f t="shared" si="4"/>
        <v>1.505149978319906</v>
      </c>
      <c r="X8">
        <f>ABS(U8-U7)/(W8-W7)</f>
        <v>3.9999999997195523</v>
      </c>
      <c r="Z8" s="3">
        <f t="shared" si="5"/>
        <v>3.7995294239750134E-11</v>
      </c>
      <c r="AA8">
        <f t="shared" si="6"/>
        <v>-10.420270187916371</v>
      </c>
      <c r="AB8">
        <f t="shared" si="7"/>
        <v>33</v>
      </c>
      <c r="AC8">
        <f t="shared" si="8"/>
        <v>1.5185139398778875</v>
      </c>
      <c r="AD8">
        <f>ABS(AA8-AA7)/(AC8-AC7)</f>
        <v>4.1800284839969795</v>
      </c>
      <c r="AH8">
        <f>(F9-$AG$2) / $AG$2</f>
        <v>0</v>
      </c>
      <c r="AI8">
        <f>(C10-$AG$2) / $AG$2</f>
        <v>-1</v>
      </c>
    </row>
    <row r="9" spans="1:35" x14ac:dyDescent="0.45">
      <c r="A9" s="1" t="s">
        <v>11</v>
      </c>
      <c r="B9">
        <v>1.4841912624896802E-13</v>
      </c>
      <c r="C9">
        <v>6.580978005813192E-11</v>
      </c>
      <c r="D9">
        <v>5.4591503356928481E-8</v>
      </c>
      <c r="E9">
        <v>5.4126587736527418E-5</v>
      </c>
      <c r="F9">
        <v>3.0000000000000001E-3</v>
      </c>
      <c r="G9">
        <v>128</v>
      </c>
      <c r="H9">
        <v>3</v>
      </c>
      <c r="I9">
        <v>2</v>
      </c>
      <c r="J9">
        <v>129</v>
      </c>
      <c r="K9">
        <v>131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  <c r="T9" s="3">
        <f t="shared" si="2"/>
        <v>2.3747058964933061E-12</v>
      </c>
      <c r="U9">
        <f t="shared" si="3"/>
        <v>-11.62439016938192</v>
      </c>
      <c r="V9">
        <f t="shared" si="0"/>
        <v>64</v>
      </c>
      <c r="W9">
        <f t="shared" si="4"/>
        <v>1.8061799739838871</v>
      </c>
      <c r="X9">
        <f t="shared" ref="X9" si="11">ABS(U9-U8)/(W9-W8)</f>
        <v>3.99999999604566</v>
      </c>
      <c r="Z9" s="3">
        <f t="shared" si="5"/>
        <v>2.3747058964933061E-12</v>
      </c>
      <c r="AA9">
        <f t="shared" si="6"/>
        <v>-11.62439016938192</v>
      </c>
      <c r="AB9">
        <f t="shared" si="7"/>
        <v>65</v>
      </c>
      <c r="AC9">
        <f t="shared" si="8"/>
        <v>1.8129133566428555</v>
      </c>
      <c r="AD9">
        <f t="shared" ref="AD9" si="12">ABS(AA9-AA8)/(AC9-AC8)</f>
        <v>4.090089561647642</v>
      </c>
      <c r="AH9">
        <f>(F10-$AG$2) / $AG$2</f>
        <v>-1</v>
      </c>
      <c r="AI9">
        <f>(C11-$AG$2) / $AG$2</f>
        <v>-1</v>
      </c>
    </row>
    <row r="10" spans="1:35" x14ac:dyDescent="0.45">
      <c r="T10" s="3">
        <f t="shared" si="2"/>
        <v>1.4841912624896802E-13</v>
      </c>
      <c r="U10">
        <f t="shared" si="3"/>
        <v>-12.828510129453532</v>
      </c>
      <c r="V10">
        <f t="shared" ref="V10" si="13">G9</f>
        <v>128</v>
      </c>
      <c r="W10">
        <f t="shared" ref="W10" si="14">LOG10(V10)</f>
        <v>2.1072099696478683</v>
      </c>
      <c r="X10">
        <f t="shared" ref="X10" si="15">ABS(U10-U9)/(W10-W9)</f>
        <v>3.9999999249765357</v>
      </c>
      <c r="Z10" s="3">
        <f t="shared" si="5"/>
        <v>1.4841912624896802E-13</v>
      </c>
      <c r="AA10">
        <f t="shared" si="6"/>
        <v>-12.828510129453532</v>
      </c>
      <c r="AB10">
        <f t="shared" si="7"/>
        <v>129</v>
      </c>
      <c r="AC10">
        <f t="shared" si="8"/>
        <v>2.1105897102992488</v>
      </c>
      <c r="AD10">
        <f t="shared" ref="AD10" si="16">ABS(AA10-AA9)/(AC10-AC9)</f>
        <v>4.0450641956650779</v>
      </c>
    </row>
    <row r="17" spans="18:32" x14ac:dyDescent="0.45">
      <c r="R17" s="6" t="s">
        <v>21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5"/>
    </row>
    <row r="18" spans="18:32" x14ac:dyDescent="0.45">
      <c r="R18" s="6" t="s">
        <v>16</v>
      </c>
      <c r="S18" s="6"/>
      <c r="T18" s="6" t="s">
        <v>30</v>
      </c>
      <c r="U18" s="6"/>
      <c r="V18" s="6"/>
      <c r="W18" s="6" t="s">
        <v>31</v>
      </c>
      <c r="X18" s="6"/>
      <c r="Y18" s="6"/>
      <c r="Z18" s="6" t="s">
        <v>32</v>
      </c>
      <c r="AA18" s="6"/>
      <c r="AB18" s="6"/>
      <c r="AC18" s="6" t="s">
        <v>33</v>
      </c>
      <c r="AD18" s="6"/>
      <c r="AE18" s="6"/>
    </row>
    <row r="19" spans="18:32" x14ac:dyDescent="0.45">
      <c r="R19" s="4" t="s">
        <v>14</v>
      </c>
      <c r="S19" s="4" t="s">
        <v>15</v>
      </c>
      <c r="T19" s="4" t="s">
        <v>14</v>
      </c>
      <c r="U19" s="4" t="s">
        <v>15</v>
      </c>
      <c r="V19" s="4" t="s">
        <v>17</v>
      </c>
      <c r="W19" s="4" t="s">
        <v>14</v>
      </c>
      <c r="X19" s="4" t="s">
        <v>15</v>
      </c>
      <c r="Y19" s="4" t="s">
        <v>17</v>
      </c>
      <c r="Z19" s="4" t="s">
        <v>14</v>
      </c>
      <c r="AA19" s="4" t="s">
        <v>15</v>
      </c>
      <c r="AB19" s="4" t="s">
        <v>17</v>
      </c>
      <c r="AC19" s="4" t="s">
        <v>14</v>
      </c>
      <c r="AD19" s="4" t="s">
        <v>15</v>
      </c>
      <c r="AE19" s="4" t="s">
        <v>17</v>
      </c>
    </row>
    <row r="20" spans="18:32" x14ac:dyDescent="0.45">
      <c r="R20">
        <f>G2</f>
        <v>1</v>
      </c>
      <c r="S20">
        <f>LOG10(R20)</f>
        <v>0</v>
      </c>
      <c r="T20">
        <f>B2</f>
        <v>3.9840953644479788E-5</v>
      </c>
      <c r="U20">
        <f>LOG10(T20)</f>
        <v>-4.3996702747267911</v>
      </c>
      <c r="W20">
        <f>C2</f>
        <v>1.3801311186847085E-4</v>
      </c>
      <c r="X20">
        <f>LOG10(W20)</f>
        <v>-3.8600796517029785</v>
      </c>
      <c r="Z20">
        <f>D2</f>
        <v>8.9442719099991591E-4</v>
      </c>
      <c r="AA20">
        <f>LOG10(Z20)</f>
        <v>-3.0484550065040281</v>
      </c>
      <c r="AC20">
        <f>E2</f>
        <v>6.9282032302755096E-3</v>
      </c>
      <c r="AD20">
        <f>LOG10(AC20)</f>
        <v>-2.1593793813122062</v>
      </c>
    </row>
    <row r="21" spans="18:32" x14ac:dyDescent="0.45">
      <c r="R21">
        <f t="shared" ref="R21:R25" si="17">G3</f>
        <v>2</v>
      </c>
      <c r="S21">
        <f t="shared" ref="S21:S27" si="18">LOG10(R21)</f>
        <v>0.3010299956639812</v>
      </c>
      <c r="T21">
        <f t="shared" ref="T21:T27" si="19">B3</f>
        <v>2.4900596027799868E-6</v>
      </c>
      <c r="U21">
        <f t="shared" ref="U21:U27" si="20">LOG10(T21)</f>
        <v>-5.6037902573827152</v>
      </c>
      <c r="V21">
        <f>ABS(U21-U20)/($S21-$S20)</f>
        <v>3.9999999999999978</v>
      </c>
      <c r="W21">
        <f t="shared" ref="W21:W27" si="21">C3</f>
        <v>1.7251638983558856E-5</v>
      </c>
      <c r="X21">
        <f t="shared" ref="X21:X27" si="22">LOG10(W21)</f>
        <v>-4.7631696386949223</v>
      </c>
      <c r="Y21">
        <f>ABS(X21-X20)/($S21-$S20)</f>
        <v>3.0000000000000004</v>
      </c>
      <c r="Z21">
        <f t="shared" ref="Z21:Z27" si="23">D3</f>
        <v>2.2360679774997898E-4</v>
      </c>
      <c r="AA21">
        <f t="shared" ref="AA21:AA27" si="24">LOG10(Z21)</f>
        <v>-3.6505149978319906</v>
      </c>
      <c r="AB21">
        <f>ABS(AA21-AA20)/($S21-$S20)</f>
        <v>2.0000000000000004</v>
      </c>
      <c r="AC21">
        <f t="shared" ref="AC21:AC27" si="25">E3</f>
        <v>3.4641016151377548E-3</v>
      </c>
      <c r="AD21">
        <f t="shared" ref="AD21:AD27" si="26">LOG10(AC21)</f>
        <v>-2.4604093769761874</v>
      </c>
      <c r="AE21">
        <f>ABS(AD21-AD20)/($S21-$S20)</f>
        <v>1.0000000000000002</v>
      </c>
    </row>
    <row r="22" spans="18:32" x14ac:dyDescent="0.45">
      <c r="R22">
        <f t="shared" si="17"/>
        <v>4</v>
      </c>
      <c r="S22">
        <f t="shared" si="18"/>
        <v>0.6020599913279624</v>
      </c>
      <c r="T22">
        <f t="shared" si="19"/>
        <v>1.5562872517378552E-7</v>
      </c>
      <c r="U22">
        <f t="shared" si="20"/>
        <v>-6.807910240038539</v>
      </c>
      <c r="V22">
        <f t="shared" ref="V22:V25" si="27">ABS(U22-U21)/($S22-$S21)</f>
        <v>3.9999999999996643</v>
      </c>
      <c r="W22">
        <f t="shared" si="21"/>
        <v>2.156454872944857E-6</v>
      </c>
      <c r="X22">
        <f t="shared" si="22"/>
        <v>-5.666259625686866</v>
      </c>
      <c r="Y22">
        <f t="shared" ref="Y22:Y25" si="28">ABS(X22-X21)/($S22-$S21)</f>
        <v>3.0000000000000004</v>
      </c>
      <c r="Z22">
        <f t="shared" si="23"/>
        <v>5.5901699437494744E-5</v>
      </c>
      <c r="AA22">
        <f t="shared" si="24"/>
        <v>-4.2525749891599531</v>
      </c>
      <c r="AB22">
        <f t="shared" ref="AB22:AB25" si="29">ABS(AA22-AA21)/($S22-$S21)</f>
        <v>2.0000000000000004</v>
      </c>
      <c r="AC22">
        <f t="shared" si="25"/>
        <v>1.7320508075688774E-3</v>
      </c>
      <c r="AD22">
        <f t="shared" si="26"/>
        <v>-2.7614393726401687</v>
      </c>
      <c r="AE22">
        <f t="shared" ref="AE22:AE25" si="30">ABS(AD22-AD21)/($S22-$S21)</f>
        <v>1.0000000000000002</v>
      </c>
    </row>
    <row r="23" spans="18:32" x14ac:dyDescent="0.45">
      <c r="R23">
        <f t="shared" si="17"/>
        <v>8</v>
      </c>
      <c r="S23">
        <f t="shared" si="18"/>
        <v>0.90308998699194354</v>
      </c>
      <c r="T23">
        <f t="shared" si="19"/>
        <v>9.7267953233734069E-9</v>
      </c>
      <c r="U23">
        <f t="shared" si="20"/>
        <v>-8.0120302226939355</v>
      </c>
      <c r="V23">
        <f t="shared" si="27"/>
        <v>3.9999999999982458</v>
      </c>
      <c r="W23">
        <f t="shared" si="21"/>
        <v>2.6955685911810713E-7</v>
      </c>
      <c r="X23">
        <f t="shared" si="22"/>
        <v>-6.5693496126788089</v>
      </c>
      <c r="Y23">
        <f t="shared" si="28"/>
        <v>2.9999999999999982</v>
      </c>
      <c r="Z23">
        <f t="shared" si="23"/>
        <v>1.3975424859373686E-5</v>
      </c>
      <c r="AA23">
        <f t="shared" si="24"/>
        <v>-4.8546349804879156</v>
      </c>
      <c r="AB23">
        <f t="shared" si="29"/>
        <v>2.0000000000000009</v>
      </c>
      <c r="AC23">
        <f t="shared" si="25"/>
        <v>8.660254037844387E-4</v>
      </c>
      <c r="AD23">
        <f t="shared" si="26"/>
        <v>-3.06246936830415</v>
      </c>
      <c r="AE23">
        <f t="shared" si="30"/>
        <v>1.0000000000000004</v>
      </c>
    </row>
    <row r="24" spans="18:32" x14ac:dyDescent="0.45">
      <c r="R24">
        <f t="shared" si="17"/>
        <v>16</v>
      </c>
      <c r="S24">
        <f t="shared" si="18"/>
        <v>1.2041199826559248</v>
      </c>
      <c r="T24">
        <f t="shared" si="19"/>
        <v>6.0792470771782502E-10</v>
      </c>
      <c r="U24">
        <f t="shared" si="20"/>
        <v>-9.216150205344869</v>
      </c>
      <c r="V24">
        <f t="shared" si="27"/>
        <v>3.9999999999834186</v>
      </c>
      <c r="W24">
        <f t="shared" si="21"/>
        <v>3.3694607389763391E-8</v>
      </c>
      <c r="X24">
        <f t="shared" si="22"/>
        <v>-7.4724395996707527</v>
      </c>
      <c r="Y24">
        <f t="shared" si="28"/>
        <v>3</v>
      </c>
      <c r="Z24">
        <f t="shared" si="23"/>
        <v>3.4938562148434215E-6</v>
      </c>
      <c r="AA24">
        <f t="shared" si="24"/>
        <v>-5.4566949718158781</v>
      </c>
      <c r="AB24">
        <f t="shared" si="29"/>
        <v>2</v>
      </c>
      <c r="AC24">
        <f t="shared" si="25"/>
        <v>4.3301270189221935E-4</v>
      </c>
      <c r="AD24">
        <f t="shared" si="26"/>
        <v>-3.3634993639681312</v>
      </c>
      <c r="AE24">
        <f t="shared" si="30"/>
        <v>1</v>
      </c>
    </row>
    <row r="25" spans="18:32" x14ac:dyDescent="0.45">
      <c r="R25">
        <f t="shared" si="17"/>
        <v>32</v>
      </c>
      <c r="S25">
        <f t="shared" si="18"/>
        <v>1.505149978319906</v>
      </c>
      <c r="T25">
        <f t="shared" si="19"/>
        <v>3.7995294239750134E-11</v>
      </c>
      <c r="U25">
        <f t="shared" si="20"/>
        <v>-10.420270187916371</v>
      </c>
      <c r="V25">
        <f t="shared" si="27"/>
        <v>3.9999999997195523</v>
      </c>
      <c r="W25">
        <f t="shared" si="21"/>
        <v>4.2118259237204238E-9</v>
      </c>
      <c r="X25">
        <f t="shared" si="22"/>
        <v>-8.3755295866626955</v>
      </c>
      <c r="Y25">
        <f t="shared" si="28"/>
        <v>2.9999999999999969</v>
      </c>
      <c r="Z25">
        <f t="shared" si="23"/>
        <v>8.7346405371085538E-7</v>
      </c>
      <c r="AA25">
        <f t="shared" si="24"/>
        <v>-6.0587549631438398</v>
      </c>
      <c r="AB25">
        <f t="shared" si="29"/>
        <v>1.9999999999999971</v>
      </c>
      <c r="AC25">
        <f t="shared" si="25"/>
        <v>2.1650635094610967E-4</v>
      </c>
      <c r="AD25">
        <f t="shared" si="26"/>
        <v>-3.6645293596321125</v>
      </c>
      <c r="AE25">
        <f t="shared" si="30"/>
        <v>1</v>
      </c>
    </row>
    <row r="26" spans="18:32" x14ac:dyDescent="0.45">
      <c r="R26">
        <f t="shared" ref="R26:R27" si="31">G8</f>
        <v>64</v>
      </c>
      <c r="S26">
        <f t="shared" si="18"/>
        <v>1.8061799739838871</v>
      </c>
      <c r="T26">
        <f t="shared" si="19"/>
        <v>2.3747058964933061E-12</v>
      </c>
      <c r="U26">
        <f t="shared" si="20"/>
        <v>-11.62439016938192</v>
      </c>
      <c r="V26">
        <f t="shared" ref="V26:V27" si="32">ABS(U26-U25)/($S26-$S25)</f>
        <v>3.99999999604566</v>
      </c>
      <c r="W26">
        <f t="shared" si="21"/>
        <v>5.2647824046505298E-10</v>
      </c>
      <c r="X26">
        <f t="shared" si="22"/>
        <v>-9.2786195736546393</v>
      </c>
      <c r="Y26">
        <f t="shared" ref="Y26:Y27" si="33">ABS(X26-X25)/($S26-$S25)</f>
        <v>3.0000000000000022</v>
      </c>
      <c r="Z26">
        <f t="shared" si="23"/>
        <v>2.1836601342771385E-7</v>
      </c>
      <c r="AA26">
        <f t="shared" si="24"/>
        <v>-6.6608149544718023</v>
      </c>
      <c r="AB26">
        <f t="shared" ref="AB26:AB27" si="34">ABS(AA26-AA25)/($S26-$S25)</f>
        <v>2.0000000000000013</v>
      </c>
      <c r="AC26">
        <f t="shared" si="25"/>
        <v>1.0825317547305484E-4</v>
      </c>
      <c r="AD26">
        <f t="shared" si="26"/>
        <v>-3.9655593552960937</v>
      </c>
      <c r="AE26">
        <f t="shared" ref="AE26:AE27" si="35">ABS(AD26-AD25)/($S26-$S25)</f>
        <v>1.0000000000000007</v>
      </c>
    </row>
    <row r="27" spans="18:32" x14ac:dyDescent="0.45">
      <c r="R27">
        <f t="shared" si="31"/>
        <v>128</v>
      </c>
      <c r="S27">
        <f t="shared" si="18"/>
        <v>2.1072099696478683</v>
      </c>
      <c r="T27">
        <f t="shared" si="19"/>
        <v>1.4841912624896802E-13</v>
      </c>
      <c r="U27">
        <f t="shared" si="20"/>
        <v>-12.828510129453532</v>
      </c>
      <c r="V27">
        <f t="shared" si="32"/>
        <v>3.9999999249765357</v>
      </c>
      <c r="W27">
        <f t="shared" si="21"/>
        <v>6.580978005813192E-11</v>
      </c>
      <c r="X27">
        <f t="shared" si="22"/>
        <v>-10.181709560646581</v>
      </c>
      <c r="Y27">
        <f t="shared" si="33"/>
        <v>2.9999999999999942</v>
      </c>
      <c r="Z27">
        <f t="shared" si="23"/>
        <v>5.4591503356928481E-8</v>
      </c>
      <c r="AA27">
        <f t="shared" si="24"/>
        <v>-7.2628749457997648</v>
      </c>
      <c r="AB27">
        <f t="shared" si="34"/>
        <v>2</v>
      </c>
      <c r="AC27">
        <f t="shared" si="25"/>
        <v>5.4126587736527418E-5</v>
      </c>
      <c r="AD27">
        <f t="shared" si="26"/>
        <v>-4.266589350960075</v>
      </c>
      <c r="AE27">
        <f t="shared" si="35"/>
        <v>1</v>
      </c>
    </row>
    <row r="31" spans="18:32" x14ac:dyDescent="0.45">
      <c r="R31" s="6" t="s">
        <v>34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5"/>
    </row>
    <row r="32" spans="18:32" x14ac:dyDescent="0.45">
      <c r="R32" s="6" t="s">
        <v>37</v>
      </c>
      <c r="S32" s="6"/>
      <c r="T32" s="6" t="s">
        <v>30</v>
      </c>
      <c r="U32" s="6"/>
      <c r="V32" s="6"/>
      <c r="W32" s="6" t="s">
        <v>31</v>
      </c>
      <c r="X32" s="6"/>
      <c r="Y32" s="6"/>
      <c r="Z32" s="6" t="s">
        <v>32</v>
      </c>
      <c r="AA32" s="6"/>
      <c r="AB32" s="6"/>
      <c r="AC32" s="6" t="s">
        <v>33</v>
      </c>
      <c r="AD32" s="6"/>
      <c r="AE32" s="6"/>
    </row>
    <row r="33" spans="18:32" x14ac:dyDescent="0.45">
      <c r="R33" s="4" t="s">
        <v>14</v>
      </c>
      <c r="S33" s="4" t="s">
        <v>15</v>
      </c>
      <c r="T33" s="4" t="s">
        <v>14</v>
      </c>
      <c r="U33" s="4" t="s">
        <v>15</v>
      </c>
      <c r="V33" s="4" t="s">
        <v>17</v>
      </c>
      <c r="W33" s="4" t="s">
        <v>14</v>
      </c>
      <c r="X33" s="4" t="s">
        <v>15</v>
      </c>
      <c r="Y33" s="4" t="s">
        <v>17</v>
      </c>
      <c r="Z33" s="4" t="s">
        <v>14</v>
      </c>
      <c r="AA33" s="4" t="s">
        <v>15</v>
      </c>
      <c r="AB33" s="4" t="s">
        <v>17</v>
      </c>
      <c r="AC33" s="4" t="s">
        <v>14</v>
      </c>
      <c r="AD33" s="4" t="s">
        <v>15</v>
      </c>
      <c r="AE33" s="4" t="s">
        <v>17</v>
      </c>
    </row>
    <row r="34" spans="18:32" x14ac:dyDescent="0.45">
      <c r="R34">
        <f>K2</f>
        <v>4</v>
      </c>
      <c r="S34">
        <f t="shared" ref="S34:S39" si="36">LOG10(R34)</f>
        <v>0.6020599913279624</v>
      </c>
      <c r="T34">
        <f>B2</f>
        <v>3.9840953644479788E-5</v>
      </c>
      <c r="U34">
        <f>LOG10(T34)</f>
        <v>-4.3996702747267911</v>
      </c>
      <c r="W34">
        <f>C2</f>
        <v>1.3801311186847085E-4</v>
      </c>
      <c r="X34">
        <f>LOG10(W34)</f>
        <v>-3.8600796517029785</v>
      </c>
      <c r="Z34">
        <f>D2</f>
        <v>8.9442719099991591E-4</v>
      </c>
      <c r="AA34">
        <f>LOG10(Z34)</f>
        <v>-3.0484550065040281</v>
      </c>
      <c r="AC34">
        <f>E2</f>
        <v>6.9282032302755096E-3</v>
      </c>
      <c r="AD34">
        <f>LOG10(AC34)</f>
        <v>-2.1593793813122062</v>
      </c>
    </row>
    <row r="35" spans="18:32" x14ac:dyDescent="0.45">
      <c r="R35">
        <f t="shared" ref="R35:R41" si="37">K3</f>
        <v>5</v>
      </c>
      <c r="S35">
        <f t="shared" si="36"/>
        <v>0.69897000433601886</v>
      </c>
      <c r="T35">
        <f t="shared" ref="T35:T41" si="38">B3</f>
        <v>2.4900596027799868E-6</v>
      </c>
      <c r="U35">
        <f t="shared" ref="U35:U41" si="39">LOG10(T35)</f>
        <v>-5.6037902573827152</v>
      </c>
      <c r="V35">
        <f>ABS(U35-U34)/($S35-$S34)</f>
        <v>12.425134878021547</v>
      </c>
      <c r="W35">
        <f t="shared" ref="W35:W41" si="40">C3</f>
        <v>1.7251638983558856E-5</v>
      </c>
      <c r="X35">
        <f t="shared" ref="X35:X41" si="41">LOG10(W35)</f>
        <v>-4.7631696386949223</v>
      </c>
      <c r="Y35">
        <f>ABS(X35-X34)/($S35-$S34)</f>
        <v>9.3188511585161677</v>
      </c>
      <c r="Z35">
        <f t="shared" ref="Z35:Z41" si="42">D3</f>
        <v>2.2360679774997898E-4</v>
      </c>
      <c r="AA35">
        <f t="shared" ref="AA35:AA41" si="43">LOG10(Z35)</f>
        <v>-3.6505149978319906</v>
      </c>
      <c r="AB35">
        <f>ABS(AA35-AA34)/($S35-$S34)</f>
        <v>6.2125674390107779</v>
      </c>
      <c r="AC35">
        <f t="shared" ref="AC35:AC41" si="44">E3</f>
        <v>3.4641016151377548E-3</v>
      </c>
      <c r="AD35">
        <f t="shared" ref="AD35:AD41" si="45">LOG10(AC35)</f>
        <v>-2.4604093769761874</v>
      </c>
      <c r="AE35">
        <f>ABS(AD35-AD34)/($S35-$S34)</f>
        <v>3.106283719505389</v>
      </c>
    </row>
    <row r="36" spans="18:32" x14ac:dyDescent="0.45">
      <c r="R36">
        <f t="shared" si="37"/>
        <v>7</v>
      </c>
      <c r="S36">
        <f t="shared" si="36"/>
        <v>0.84509804001425681</v>
      </c>
      <c r="T36">
        <f t="shared" si="38"/>
        <v>1.5562872517378552E-7</v>
      </c>
      <c r="U36">
        <f t="shared" si="39"/>
        <v>-6.807910240038539</v>
      </c>
      <c r="V36">
        <f t="shared" ref="V36:V39" si="46">ABS(U36-U35)/($S36-$S35)</f>
        <v>8.2401708684238937</v>
      </c>
      <c r="W36">
        <f t="shared" si="40"/>
        <v>2.156454872944857E-6</v>
      </c>
      <c r="X36">
        <f t="shared" si="41"/>
        <v>-5.666259625686866</v>
      </c>
      <c r="Y36">
        <f t="shared" ref="Y36:Y39" si="47">ABS(X36-X35)/($S36-$S35)</f>
        <v>6.1801281513184403</v>
      </c>
      <c r="Z36">
        <f t="shared" si="42"/>
        <v>5.5901699437494744E-5</v>
      </c>
      <c r="AA36">
        <f t="shared" si="43"/>
        <v>-4.2525749891599531</v>
      </c>
      <c r="AB36">
        <f t="shared" ref="AB36:AB39" si="48">ABS(AA36-AA35)/($S36-$S35)</f>
        <v>4.1200854342122932</v>
      </c>
      <c r="AC36">
        <f t="shared" si="44"/>
        <v>1.7320508075688774E-3</v>
      </c>
      <c r="AD36">
        <f t="shared" si="45"/>
        <v>-2.7614393726401687</v>
      </c>
      <c r="AE36">
        <f t="shared" ref="AE36:AE39" si="49">ABS(AD36-AD35)/($S36-$S35)</f>
        <v>2.0600427171061466</v>
      </c>
    </row>
    <row r="37" spans="18:32" x14ac:dyDescent="0.45">
      <c r="R37">
        <f t="shared" si="37"/>
        <v>11</v>
      </c>
      <c r="S37">
        <f t="shared" si="36"/>
        <v>1.0413926851582251</v>
      </c>
      <c r="T37">
        <f t="shared" si="38"/>
        <v>9.7267953233734069E-9</v>
      </c>
      <c r="U37">
        <f t="shared" si="39"/>
        <v>-8.0120302226939355</v>
      </c>
      <c r="V37">
        <f t="shared" si="46"/>
        <v>6.1342477364691188</v>
      </c>
      <c r="W37">
        <f t="shared" si="40"/>
        <v>2.6955685911810713E-7</v>
      </c>
      <c r="X37">
        <f t="shared" si="41"/>
        <v>-6.5693496126788089</v>
      </c>
      <c r="Y37">
        <f t="shared" si="47"/>
        <v>4.600685802353853</v>
      </c>
      <c r="Z37">
        <f t="shared" si="42"/>
        <v>1.3975424859373686E-5</v>
      </c>
      <c r="AA37">
        <f t="shared" si="43"/>
        <v>-4.8546349804879156</v>
      </c>
      <c r="AB37">
        <f t="shared" si="48"/>
        <v>3.0671238682359054</v>
      </c>
      <c r="AC37">
        <f t="shared" si="44"/>
        <v>8.660254037844387E-4</v>
      </c>
      <c r="AD37">
        <f t="shared" si="45"/>
        <v>-3.06246936830415</v>
      </c>
      <c r="AE37">
        <f t="shared" si="49"/>
        <v>1.5335619341179527</v>
      </c>
    </row>
    <row r="38" spans="18:32" x14ac:dyDescent="0.45">
      <c r="R38">
        <f t="shared" si="37"/>
        <v>19</v>
      </c>
      <c r="S38">
        <f t="shared" si="36"/>
        <v>1.2787536009528289</v>
      </c>
      <c r="T38">
        <f t="shared" si="38"/>
        <v>6.0792470771782502E-10</v>
      </c>
      <c r="U38">
        <f t="shared" si="39"/>
        <v>-9.216150205344869</v>
      </c>
      <c r="V38">
        <f t="shared" si="46"/>
        <v>5.0729496834807399</v>
      </c>
      <c r="W38">
        <f t="shared" si="40"/>
        <v>3.3694607389763391E-8</v>
      </c>
      <c r="X38">
        <f t="shared" si="41"/>
        <v>-7.4724395996707527</v>
      </c>
      <c r="Y38">
        <f t="shared" si="47"/>
        <v>3.8047122626263268</v>
      </c>
      <c r="Z38">
        <f t="shared" si="42"/>
        <v>3.4938562148434215E-6</v>
      </c>
      <c r="AA38">
        <f t="shared" si="43"/>
        <v>-5.4566949718158781</v>
      </c>
      <c r="AB38">
        <f t="shared" si="48"/>
        <v>2.5364748417508847</v>
      </c>
      <c r="AC38">
        <f t="shared" si="44"/>
        <v>4.3301270189221935E-4</v>
      </c>
      <c r="AD38">
        <f t="shared" si="45"/>
        <v>-3.3634993639681312</v>
      </c>
      <c r="AE38">
        <f t="shared" si="49"/>
        <v>1.2682374208754423</v>
      </c>
    </row>
    <row r="39" spans="18:32" x14ac:dyDescent="0.45">
      <c r="R39">
        <f t="shared" si="37"/>
        <v>35</v>
      </c>
      <c r="S39">
        <f t="shared" si="36"/>
        <v>1.5440680443502757</v>
      </c>
      <c r="T39">
        <f t="shared" si="38"/>
        <v>3.7995294239750134E-11</v>
      </c>
      <c r="U39">
        <f t="shared" si="39"/>
        <v>-10.420270187916371</v>
      </c>
      <c r="V39">
        <f t="shared" si="46"/>
        <v>4.5384637457060863</v>
      </c>
      <c r="W39">
        <f t="shared" si="40"/>
        <v>4.2118259237204238E-9</v>
      </c>
      <c r="X39">
        <f t="shared" si="41"/>
        <v>-8.3755295866626955</v>
      </c>
      <c r="Y39">
        <f t="shared" si="47"/>
        <v>3.4038478095182119</v>
      </c>
      <c r="Z39">
        <f t="shared" si="42"/>
        <v>8.7346405371085538E-7</v>
      </c>
      <c r="AA39">
        <f t="shared" si="43"/>
        <v>-6.0587549631438398</v>
      </c>
      <c r="AB39">
        <f t="shared" si="48"/>
        <v>2.2692318730121399</v>
      </c>
      <c r="AC39">
        <f t="shared" si="44"/>
        <v>2.1650635094610967E-4</v>
      </c>
      <c r="AD39">
        <f t="shared" si="45"/>
        <v>-3.6645293596321125</v>
      </c>
      <c r="AE39">
        <f t="shared" si="49"/>
        <v>1.1346159365060717</v>
      </c>
    </row>
    <row r="40" spans="18:32" x14ac:dyDescent="0.45">
      <c r="R40">
        <f t="shared" si="37"/>
        <v>67</v>
      </c>
      <c r="S40">
        <f t="shared" ref="S40:S41" si="50">LOG10(R40)</f>
        <v>1.8260748027008264</v>
      </c>
      <c r="T40">
        <f t="shared" si="38"/>
        <v>2.3747058964933061E-12</v>
      </c>
      <c r="U40">
        <f t="shared" si="39"/>
        <v>-11.62439016938192</v>
      </c>
      <c r="V40">
        <f t="shared" ref="V40:V41" si="51">ABS(U40-U39)/($S40-$S39)</f>
        <v>4.2698266825533242</v>
      </c>
      <c r="W40">
        <f t="shared" si="40"/>
        <v>5.2647824046505298E-10</v>
      </c>
      <c r="X40">
        <f t="shared" si="41"/>
        <v>-9.2786195736546393</v>
      </c>
      <c r="Y40">
        <f t="shared" ref="Y40:Y41" si="52">ABS(X40-X39)/($S40-$S39)</f>
        <v>3.2023700150808105</v>
      </c>
      <c r="Z40">
        <f t="shared" si="42"/>
        <v>2.1836601342771385E-7</v>
      </c>
      <c r="AA40">
        <f t="shared" si="43"/>
        <v>-6.6608149544718023</v>
      </c>
      <c r="AB40">
        <f t="shared" ref="AB40:AB41" si="53">ABS(AA40-AA39)/($S40-$S39)</f>
        <v>2.1349133433872067</v>
      </c>
      <c r="AC40">
        <f t="shared" si="44"/>
        <v>1.0825317547305484E-4</v>
      </c>
      <c r="AD40">
        <f t="shared" si="45"/>
        <v>-3.9655593552960937</v>
      </c>
      <c r="AE40">
        <f t="shared" ref="AE40:AE41" si="54">ABS(AD40-AD39)/($S40-$S39)</f>
        <v>1.0674566716936034</v>
      </c>
    </row>
    <row r="41" spans="18:32" x14ac:dyDescent="0.45">
      <c r="R41">
        <f t="shared" si="37"/>
        <v>131</v>
      </c>
      <c r="S41">
        <f t="shared" si="50"/>
        <v>2.1172712956557644</v>
      </c>
      <c r="T41">
        <f t="shared" si="38"/>
        <v>1.4841912624896802E-13</v>
      </c>
      <c r="U41">
        <f t="shared" si="39"/>
        <v>-12.828510129453532</v>
      </c>
      <c r="V41">
        <f t="shared" si="51"/>
        <v>4.1350771358978795</v>
      </c>
      <c r="W41">
        <f t="shared" si="40"/>
        <v>6.580978005813192E-11</v>
      </c>
      <c r="X41">
        <f t="shared" si="41"/>
        <v>-10.181709560646581</v>
      </c>
      <c r="Y41">
        <f t="shared" si="52"/>
        <v>3.1013079100911192</v>
      </c>
      <c r="Z41">
        <f t="shared" si="42"/>
        <v>5.4591503356928481E-8</v>
      </c>
      <c r="AA41">
        <f t="shared" si="43"/>
        <v>-7.2628749457997648</v>
      </c>
      <c r="AB41">
        <f t="shared" si="53"/>
        <v>2.0675386067274166</v>
      </c>
      <c r="AC41">
        <f t="shared" si="44"/>
        <v>5.4126587736527418E-5</v>
      </c>
      <c r="AD41">
        <f t="shared" si="45"/>
        <v>-4.266589350960075</v>
      </c>
      <c r="AE41">
        <f t="shared" si="54"/>
        <v>1.0337693033637083</v>
      </c>
    </row>
    <row r="45" spans="18:32" x14ac:dyDescent="0.45">
      <c r="R45" s="6" t="s">
        <v>35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"/>
    </row>
    <row r="46" spans="18:32" x14ac:dyDescent="0.45">
      <c r="R46" s="6" t="s">
        <v>38</v>
      </c>
      <c r="S46" s="6"/>
      <c r="T46" s="6" t="s">
        <v>30</v>
      </c>
      <c r="U46" s="6"/>
      <c r="V46" s="6"/>
      <c r="W46" s="6" t="s">
        <v>31</v>
      </c>
      <c r="X46" s="6"/>
      <c r="Y46" s="6"/>
      <c r="Z46" s="6" t="s">
        <v>32</v>
      </c>
      <c r="AA46" s="6"/>
      <c r="AB46" s="6"/>
      <c r="AC46" s="6" t="s">
        <v>33</v>
      </c>
      <c r="AD46" s="6"/>
      <c r="AE46" s="6"/>
    </row>
    <row r="47" spans="18:32" x14ac:dyDescent="0.45">
      <c r="R47" s="4" t="s">
        <v>14</v>
      </c>
      <c r="S47" s="4" t="s">
        <v>15</v>
      </c>
      <c r="T47" s="4" t="s">
        <v>14</v>
      </c>
      <c r="U47" s="4" t="s">
        <v>15</v>
      </c>
      <c r="V47" s="4" t="s">
        <v>17</v>
      </c>
      <c r="W47" s="4" t="s">
        <v>14</v>
      </c>
      <c r="X47" s="4" t="s">
        <v>15</v>
      </c>
      <c r="Y47" s="4" t="s">
        <v>17</v>
      </c>
      <c r="Z47" s="4" t="s">
        <v>14</v>
      </c>
      <c r="AA47" s="4" t="s">
        <v>15</v>
      </c>
      <c r="AB47" s="4" t="s">
        <v>17</v>
      </c>
      <c r="AC47" s="4" t="s">
        <v>14</v>
      </c>
      <c r="AD47" s="4" t="s">
        <v>15</v>
      </c>
      <c r="AE47" s="4" t="s">
        <v>17</v>
      </c>
    </row>
    <row r="48" spans="18:32" x14ac:dyDescent="0.45">
      <c r="R48">
        <f>J2</f>
        <v>2</v>
      </c>
      <c r="S48">
        <f t="shared" ref="S48:S53" si="55">LOG10(R48)</f>
        <v>0.3010299956639812</v>
      </c>
      <c r="T48">
        <f>B2</f>
        <v>3.9840953644479788E-5</v>
      </c>
      <c r="U48">
        <f>LOG10(T48)</f>
        <v>-4.3996702747267911</v>
      </c>
      <c r="W48">
        <f>C2</f>
        <v>1.3801311186847085E-4</v>
      </c>
      <c r="X48">
        <f>LOG10(W48)</f>
        <v>-3.8600796517029785</v>
      </c>
      <c r="Z48">
        <f>D2</f>
        <v>8.9442719099991591E-4</v>
      </c>
      <c r="AA48">
        <f>LOG10(Z48)</f>
        <v>-3.0484550065040281</v>
      </c>
      <c r="AC48">
        <f>E2</f>
        <v>6.9282032302755096E-3</v>
      </c>
      <c r="AD48">
        <f>LOG10(AC48)</f>
        <v>-2.1593793813122062</v>
      </c>
    </row>
    <row r="49" spans="18:31" x14ac:dyDescent="0.45">
      <c r="R49">
        <f t="shared" ref="R49:R55" si="56">J3</f>
        <v>3</v>
      </c>
      <c r="S49">
        <f t="shared" si="55"/>
        <v>0.47712125471966244</v>
      </c>
      <c r="T49">
        <f t="shared" ref="T49:T55" si="57">B3</f>
        <v>2.4900596027799868E-6</v>
      </c>
      <c r="U49">
        <f t="shared" ref="U49:U55" si="58">LOG10(T49)</f>
        <v>-5.6037902573827152</v>
      </c>
      <c r="V49">
        <f>ABS(U49-U48)/($S49-$S48)</f>
        <v>6.8380451654058154</v>
      </c>
      <c r="W49">
        <f t="shared" ref="W49:W55" si="59">C3</f>
        <v>1.7251638983558856E-5</v>
      </c>
      <c r="X49">
        <f t="shared" ref="X49:X55" si="60">LOG10(W49)</f>
        <v>-4.7631696386949223</v>
      </c>
      <c r="Y49">
        <f>ABS(X49-X48)/($S49-$S48)</f>
        <v>5.1285338740543658</v>
      </c>
      <c r="Z49">
        <f t="shared" ref="Z49:Z55" si="61">D3</f>
        <v>2.2360679774997898E-4</v>
      </c>
      <c r="AA49">
        <f t="shared" ref="AA49:AA55" si="62">LOG10(Z49)</f>
        <v>-3.6505149978319906</v>
      </c>
      <c r="AB49">
        <f>ABS(AA49-AA48)/($S49-$S48)</f>
        <v>3.4190225827029104</v>
      </c>
      <c r="AC49">
        <f t="shared" ref="AC49:AC55" si="63">E3</f>
        <v>3.4641016151377548E-3</v>
      </c>
      <c r="AD49">
        <f t="shared" ref="AD49:AD55" si="64">LOG10(AC49)</f>
        <v>-2.4604093769761874</v>
      </c>
      <c r="AE49">
        <f>ABS(AD49-AD48)/($S49-$S48)</f>
        <v>1.7095112913514552</v>
      </c>
    </row>
    <row r="50" spans="18:31" x14ac:dyDescent="0.45">
      <c r="R50">
        <f t="shared" si="56"/>
        <v>5</v>
      </c>
      <c r="S50">
        <f t="shared" si="55"/>
        <v>0.69897000433601886</v>
      </c>
      <c r="T50">
        <f t="shared" si="57"/>
        <v>1.5562872517378552E-7</v>
      </c>
      <c r="U50">
        <f t="shared" si="58"/>
        <v>-6.807910240038539</v>
      </c>
      <c r="V50">
        <f t="shared" ref="V50:V53" si="65">ABS(U50-U49)/($S50-$S49)</f>
        <v>5.4276617954264399</v>
      </c>
      <c r="W50">
        <f t="shared" si="59"/>
        <v>2.156454872944857E-6</v>
      </c>
      <c r="X50">
        <f t="shared" si="60"/>
        <v>-5.666259625686866</v>
      </c>
      <c r="Y50">
        <f t="shared" ref="Y50:Y53" si="66">ABS(X50-X49)/($S50-$S49)</f>
        <v>4.0707463465701723</v>
      </c>
      <c r="Z50">
        <f t="shared" si="61"/>
        <v>5.5901699437494744E-5</v>
      </c>
      <c r="AA50">
        <f t="shared" si="62"/>
        <v>-4.2525749891599531</v>
      </c>
      <c r="AB50">
        <f t="shared" ref="AB50:AB53" si="67">ABS(AA50-AA49)/($S50-$S49)</f>
        <v>2.7138308977134482</v>
      </c>
      <c r="AC50">
        <f t="shared" si="63"/>
        <v>1.7320508075688774E-3</v>
      </c>
      <c r="AD50">
        <f t="shared" si="64"/>
        <v>-2.7614393726401687</v>
      </c>
      <c r="AE50">
        <f t="shared" ref="AE50:AE53" si="68">ABS(AD50-AD49)/($S50-$S49)</f>
        <v>1.3569154488567241</v>
      </c>
    </row>
    <row r="51" spans="18:31" x14ac:dyDescent="0.45">
      <c r="R51">
        <f t="shared" si="56"/>
        <v>9</v>
      </c>
      <c r="S51">
        <f t="shared" si="55"/>
        <v>0.95424250943932487</v>
      </c>
      <c r="T51">
        <f t="shared" si="57"/>
        <v>9.7267953233734069E-9</v>
      </c>
      <c r="U51">
        <f t="shared" si="58"/>
        <v>-8.0120302226939355</v>
      </c>
      <c r="V51">
        <f t="shared" si="65"/>
        <v>4.7169983393554364</v>
      </c>
      <c r="W51">
        <f t="shared" si="59"/>
        <v>2.6955685911810713E-7</v>
      </c>
      <c r="X51">
        <f t="shared" si="60"/>
        <v>-6.5693496126788089</v>
      </c>
      <c r="Y51">
        <f t="shared" si="66"/>
        <v>3.5377487545181263</v>
      </c>
      <c r="Z51">
        <f t="shared" si="61"/>
        <v>1.3975424859373686E-5</v>
      </c>
      <c r="AA51">
        <f t="shared" si="62"/>
        <v>-4.8546349804879156</v>
      </c>
      <c r="AB51">
        <f t="shared" si="67"/>
        <v>2.3584991696787529</v>
      </c>
      <c r="AC51">
        <f t="shared" si="63"/>
        <v>8.660254037844387E-4</v>
      </c>
      <c r="AD51">
        <f t="shared" si="64"/>
        <v>-3.06246936830415</v>
      </c>
      <c r="AE51">
        <f t="shared" si="68"/>
        <v>1.1792495848393765</v>
      </c>
    </row>
    <row r="52" spans="18:31" x14ac:dyDescent="0.45">
      <c r="R52">
        <f t="shared" si="56"/>
        <v>17</v>
      </c>
      <c r="S52">
        <f t="shared" si="55"/>
        <v>1.2304489213782739</v>
      </c>
      <c r="T52">
        <f t="shared" si="57"/>
        <v>6.0792470771782502E-10</v>
      </c>
      <c r="U52">
        <f t="shared" si="58"/>
        <v>-9.216150205344869</v>
      </c>
      <c r="V52">
        <f t="shared" si="65"/>
        <v>4.3594932289880539</v>
      </c>
      <c r="W52">
        <f t="shared" si="59"/>
        <v>3.3694607389763391E-8</v>
      </c>
      <c r="X52">
        <f t="shared" si="60"/>
        <v>-7.4724395996707527</v>
      </c>
      <c r="Y52">
        <f t="shared" si="66"/>
        <v>3.2696199217545945</v>
      </c>
      <c r="Z52">
        <f t="shared" si="61"/>
        <v>3.4938562148434215E-6</v>
      </c>
      <c r="AA52">
        <f t="shared" si="62"/>
        <v>-5.4566949718158781</v>
      </c>
      <c r="AB52">
        <f t="shared" si="67"/>
        <v>2.1797466145030628</v>
      </c>
      <c r="AC52">
        <f t="shared" si="63"/>
        <v>4.3301270189221935E-4</v>
      </c>
      <c r="AD52">
        <f t="shared" si="64"/>
        <v>-3.3634993639681312</v>
      </c>
      <c r="AE52">
        <f t="shared" si="68"/>
        <v>1.0898733072515314</v>
      </c>
    </row>
    <row r="53" spans="18:31" x14ac:dyDescent="0.45">
      <c r="R53">
        <f t="shared" si="56"/>
        <v>33</v>
      </c>
      <c r="S53">
        <f t="shared" si="55"/>
        <v>1.5185139398778875</v>
      </c>
      <c r="T53">
        <f t="shared" si="57"/>
        <v>3.7995294239750134E-11</v>
      </c>
      <c r="U53">
        <f t="shared" si="58"/>
        <v>-10.420270187916371</v>
      </c>
      <c r="V53">
        <f t="shared" si="65"/>
        <v>4.1800284839969795</v>
      </c>
      <c r="W53">
        <f t="shared" si="59"/>
        <v>4.2118259237204238E-9</v>
      </c>
      <c r="X53">
        <f t="shared" si="60"/>
        <v>-8.3755295866626955</v>
      </c>
      <c r="Y53">
        <f t="shared" si="66"/>
        <v>3.1350213632175339</v>
      </c>
      <c r="Z53">
        <f t="shared" si="61"/>
        <v>8.7346405371085538E-7</v>
      </c>
      <c r="AA53">
        <f t="shared" si="62"/>
        <v>-6.0587549631438398</v>
      </c>
      <c r="AB53">
        <f t="shared" si="67"/>
        <v>2.0900142421450214</v>
      </c>
      <c r="AC53">
        <f t="shared" si="63"/>
        <v>2.1650635094610967E-4</v>
      </c>
      <c r="AD53">
        <f t="shared" si="64"/>
        <v>-3.6645293596321125</v>
      </c>
      <c r="AE53">
        <f t="shared" si="68"/>
        <v>1.0450071210725123</v>
      </c>
    </row>
    <row r="54" spans="18:31" x14ac:dyDescent="0.45">
      <c r="R54">
        <f t="shared" si="56"/>
        <v>65</v>
      </c>
      <c r="S54">
        <f t="shared" ref="S54:S55" si="69">LOG10(R54)</f>
        <v>1.8129133566428555</v>
      </c>
      <c r="T54">
        <f t="shared" si="57"/>
        <v>2.3747058964933061E-12</v>
      </c>
      <c r="U54">
        <f t="shared" si="58"/>
        <v>-11.62439016938192</v>
      </c>
      <c r="V54">
        <f t="shared" ref="V54:V55" si="70">ABS(U54-U53)/($S54-$S53)</f>
        <v>4.090089561647642</v>
      </c>
      <c r="W54">
        <f t="shared" si="59"/>
        <v>5.2647824046505298E-10</v>
      </c>
      <c r="X54">
        <f t="shared" si="60"/>
        <v>-9.2786195736546393</v>
      </c>
      <c r="Y54">
        <f t="shared" ref="Y54:Y55" si="71">ABS(X54-X53)/($S54-$S53)</f>
        <v>3.0675671742682846</v>
      </c>
      <c r="Z54">
        <f t="shared" si="61"/>
        <v>2.1836601342771385E-7</v>
      </c>
      <c r="AA54">
        <f t="shared" si="62"/>
        <v>-6.6608149544718023</v>
      </c>
      <c r="AB54">
        <f t="shared" ref="AB54:AB55" si="72">ABS(AA54-AA53)/($S54-$S53)</f>
        <v>2.0450447828455229</v>
      </c>
      <c r="AC54">
        <f t="shared" si="63"/>
        <v>1.0825317547305484E-4</v>
      </c>
      <c r="AD54">
        <f t="shared" si="64"/>
        <v>-3.9655593552960937</v>
      </c>
      <c r="AE54">
        <f t="shared" ref="AE54:AE55" si="73">ABS(AD54-AD53)/($S54-$S53)</f>
        <v>1.0225223914227615</v>
      </c>
    </row>
    <row r="55" spans="18:31" x14ac:dyDescent="0.45">
      <c r="R55">
        <f t="shared" si="56"/>
        <v>129</v>
      </c>
      <c r="S55">
        <f t="shared" si="69"/>
        <v>2.1105897102992488</v>
      </c>
      <c r="T55">
        <f t="shared" si="57"/>
        <v>1.4841912624896802E-13</v>
      </c>
      <c r="U55">
        <f t="shared" si="58"/>
        <v>-12.828510129453532</v>
      </c>
      <c r="V55">
        <f t="shared" si="70"/>
        <v>4.0450641956650779</v>
      </c>
      <c r="W55">
        <f t="shared" si="59"/>
        <v>6.580978005813192E-11</v>
      </c>
      <c r="X55">
        <f t="shared" si="60"/>
        <v>-10.181709560646581</v>
      </c>
      <c r="Y55">
        <f t="shared" si="71"/>
        <v>3.0337982036503148</v>
      </c>
      <c r="Z55">
        <f t="shared" si="61"/>
        <v>5.4591503356928481E-8</v>
      </c>
      <c r="AA55">
        <f t="shared" si="62"/>
        <v>-7.2628749457997648</v>
      </c>
      <c r="AB55">
        <f t="shared" si="72"/>
        <v>2.0225321357668808</v>
      </c>
      <c r="AC55">
        <f t="shared" si="63"/>
        <v>5.4126587736527418E-5</v>
      </c>
      <c r="AD55">
        <f t="shared" si="64"/>
        <v>-4.266589350960075</v>
      </c>
      <c r="AE55">
        <f t="shared" si="73"/>
        <v>1.0112660678834404</v>
      </c>
    </row>
  </sheetData>
  <mergeCells count="18">
    <mergeCell ref="R17:AE17"/>
    <mergeCell ref="R46:S46"/>
    <mergeCell ref="T46:V46"/>
    <mergeCell ref="W46:Y46"/>
    <mergeCell ref="Z46:AB46"/>
    <mergeCell ref="AC46:AE46"/>
    <mergeCell ref="R45:AE45"/>
    <mergeCell ref="R32:S32"/>
    <mergeCell ref="T32:V32"/>
    <mergeCell ref="W32:Y32"/>
    <mergeCell ref="Z32:AB32"/>
    <mergeCell ref="AC32:AE32"/>
    <mergeCell ref="R31:AE31"/>
    <mergeCell ref="R18:S18"/>
    <mergeCell ref="T18:V18"/>
    <mergeCell ref="W18:Y18"/>
    <mergeCell ref="Z18:AB18"/>
    <mergeCell ref="AC18:AE18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7FC5-65E3-4B7F-9EE4-640DB1AC0C26}">
  <dimension ref="A1:R9"/>
  <sheetViews>
    <sheetView topLeftCell="C1" workbookViewId="0">
      <selection activeCell="E33" sqref="E33"/>
    </sheetView>
  </sheetViews>
  <sheetFormatPr defaultRowHeight="14.25" x14ac:dyDescent="0.45"/>
  <cols>
    <col min="1" max="1" width="27.265625" bestFit="1" customWidth="1"/>
    <col min="2" max="2" width="11.59765625" bestFit="1" customWidth="1"/>
    <col min="3" max="3" width="12.06640625" bestFit="1" customWidth="1"/>
    <col min="4" max="5" width="13.06640625" bestFit="1" customWidth="1"/>
    <col min="6" max="6" width="6.5312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8.46484375" bestFit="1" customWidth="1"/>
    <col min="13" max="13" width="4.33203125" bestFit="1" customWidth="1"/>
    <col min="14" max="14" width="4.46484375" bestFit="1" customWidth="1"/>
    <col min="15" max="15" width="5" bestFit="1" customWidth="1"/>
    <col min="16" max="16" width="4.46484375" bestFit="1" customWidth="1"/>
    <col min="17" max="17" width="7.73046875" bestFit="1" customWidth="1"/>
    <col min="18" max="18" width="13.53125" bestFit="1" customWidth="1"/>
  </cols>
  <sheetData>
    <row r="1" spans="1:18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3.0000000000000001E-3</v>
      </c>
      <c r="G2">
        <v>1</v>
      </c>
      <c r="H2">
        <v>4</v>
      </c>
      <c r="I2">
        <v>1</v>
      </c>
      <c r="J2">
        <v>3</v>
      </c>
      <c r="K2">
        <v>5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</row>
    <row r="3" spans="1:18" x14ac:dyDescent="0.45">
      <c r="A3" s="1" t="s">
        <v>11</v>
      </c>
      <c r="B3">
        <v>0</v>
      </c>
      <c r="C3">
        <v>0</v>
      </c>
      <c r="D3">
        <v>0</v>
      </c>
      <c r="E3">
        <v>0</v>
      </c>
      <c r="F3">
        <v>3.0000000000000001E-3</v>
      </c>
      <c r="G3">
        <v>2</v>
      </c>
      <c r="H3">
        <v>4</v>
      </c>
      <c r="I3">
        <v>1</v>
      </c>
      <c r="J3">
        <v>6</v>
      </c>
      <c r="K3">
        <v>8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</row>
    <row r="4" spans="1:18" x14ac:dyDescent="0.45">
      <c r="A4" s="1" t="s">
        <v>11</v>
      </c>
      <c r="B4">
        <v>5.0740455745565185E-21</v>
      </c>
      <c r="C4">
        <v>5.6882003362843646E-20</v>
      </c>
      <c r="D4">
        <v>1.3460738804684947E-18</v>
      </c>
      <c r="E4">
        <v>2.4079301595715846E-17</v>
      </c>
      <c r="F4">
        <v>3.0000000000000001E-3</v>
      </c>
      <c r="G4">
        <v>4</v>
      </c>
      <c r="H4">
        <v>4</v>
      </c>
      <c r="I4">
        <v>1</v>
      </c>
      <c r="J4">
        <v>12</v>
      </c>
      <c r="K4">
        <v>14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</row>
    <row r="5" spans="1:18" x14ac:dyDescent="0.45">
      <c r="A5" s="1" t="s">
        <v>11</v>
      </c>
      <c r="B5">
        <v>3.0501828931498415E-20</v>
      </c>
      <c r="C5">
        <v>7.4999225945536711E-19</v>
      </c>
      <c r="D5">
        <v>2.6355114965125824E-17</v>
      </c>
      <c r="E5">
        <v>1.1496651741055075E-15</v>
      </c>
      <c r="F5">
        <v>3.0000000000000001E-3</v>
      </c>
      <c r="G5">
        <v>8</v>
      </c>
      <c r="H5">
        <v>4</v>
      </c>
      <c r="I5">
        <v>1</v>
      </c>
      <c r="J5">
        <v>24</v>
      </c>
      <c r="K5">
        <v>26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</row>
    <row r="6" spans="1:18" x14ac:dyDescent="0.45">
      <c r="A6" s="1" t="s">
        <v>11</v>
      </c>
      <c r="B6">
        <v>4.6235608068447768E-20</v>
      </c>
      <c r="C6">
        <v>1.98948277595277E-18</v>
      </c>
      <c r="D6">
        <v>1.8601329854050128E-16</v>
      </c>
      <c r="E6">
        <v>1.6714631054177861E-14</v>
      </c>
      <c r="F6">
        <v>3.0000000000000001E-3</v>
      </c>
      <c r="G6">
        <v>16</v>
      </c>
      <c r="H6">
        <v>4</v>
      </c>
      <c r="I6">
        <v>1</v>
      </c>
      <c r="J6">
        <v>48</v>
      </c>
      <c r="K6">
        <v>50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</row>
    <row r="7" spans="1:18" x14ac:dyDescent="0.45">
      <c r="A7" s="1" t="s">
        <v>11</v>
      </c>
      <c r="B7">
        <v>4.9790287779159822E-20</v>
      </c>
      <c r="C7">
        <v>4.7381003136345023E-18</v>
      </c>
      <c r="D7">
        <v>8.5750466009505594E-16</v>
      </c>
      <c r="E7">
        <v>1.4736338755564461E-13</v>
      </c>
      <c r="F7">
        <v>3.0000000000000001E-3</v>
      </c>
      <c r="G7">
        <v>32</v>
      </c>
      <c r="H7">
        <v>4</v>
      </c>
      <c r="I7">
        <v>1</v>
      </c>
      <c r="J7">
        <v>96</v>
      </c>
      <c r="K7">
        <v>98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</row>
    <row r="8" spans="1:18" x14ac:dyDescent="0.45">
      <c r="A8" s="1" t="s">
        <v>11</v>
      </c>
      <c r="B8">
        <v>4.6003691349428544E-20</v>
      </c>
      <c r="C8">
        <v>8.518415070858355E-18</v>
      </c>
      <c r="D8">
        <v>3.2130596210172908E-15</v>
      </c>
      <c r="E8">
        <v>1.0169056758302279E-12</v>
      </c>
      <c r="F8">
        <v>3.0000000000000001E-3</v>
      </c>
      <c r="G8">
        <v>64</v>
      </c>
      <c r="H8">
        <v>4</v>
      </c>
      <c r="I8">
        <v>1</v>
      </c>
      <c r="J8">
        <v>192</v>
      </c>
      <c r="K8">
        <v>194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</row>
    <row r="9" spans="1:18" x14ac:dyDescent="0.45">
      <c r="A9" s="1" t="s">
        <v>11</v>
      </c>
      <c r="B9">
        <v>4.867751572980391E-20</v>
      </c>
      <c r="C9">
        <v>1.7767839398818047E-17</v>
      </c>
      <c r="D9">
        <v>1.4264289346675759E-14</v>
      </c>
      <c r="E9">
        <v>1.0001855420662527E-11</v>
      </c>
      <c r="F9">
        <v>3.0000000000000001E-3</v>
      </c>
      <c r="G9">
        <v>128</v>
      </c>
      <c r="H9">
        <v>4</v>
      </c>
      <c r="I9">
        <v>1</v>
      </c>
      <c r="J9">
        <v>384</v>
      </c>
      <c r="K9">
        <v>386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93D6-04BC-4D3D-BA67-9661471419E3}">
  <dimension ref="A1:R9"/>
  <sheetViews>
    <sheetView workbookViewId="0"/>
  </sheetViews>
  <sheetFormatPr defaultRowHeight="14.25" x14ac:dyDescent="0.45"/>
  <cols>
    <col min="1" max="1" width="27.265625" bestFit="1" customWidth="1"/>
    <col min="2" max="2" width="11.59765625" bestFit="1" customWidth="1"/>
    <col min="3" max="3" width="12.06640625" bestFit="1" customWidth="1"/>
    <col min="4" max="5" width="13.06640625" bestFit="1" customWidth="1"/>
    <col min="6" max="6" width="6.5312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8.46484375" bestFit="1" customWidth="1"/>
    <col min="13" max="13" width="4.33203125" bestFit="1" customWidth="1"/>
    <col min="14" max="14" width="4.46484375" bestFit="1" customWidth="1"/>
    <col min="15" max="15" width="5" bestFit="1" customWidth="1"/>
    <col min="16" max="16" width="4.46484375" bestFit="1" customWidth="1"/>
    <col min="17" max="17" width="7.73046875" bestFit="1" customWidth="1"/>
    <col min="18" max="18" width="13.53125" bestFit="1" customWidth="1"/>
  </cols>
  <sheetData>
    <row r="1" spans="1:18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3.0000000000000001E-3</v>
      </c>
      <c r="G2">
        <v>1</v>
      </c>
      <c r="H2">
        <v>4</v>
      </c>
      <c r="I2">
        <v>2</v>
      </c>
      <c r="J2">
        <v>3</v>
      </c>
      <c r="K2">
        <v>5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</row>
    <row r="3" spans="1:18" x14ac:dyDescent="0.45">
      <c r="A3" s="1" t="s">
        <v>11</v>
      </c>
      <c r="B3">
        <v>0</v>
      </c>
      <c r="C3">
        <v>0</v>
      </c>
      <c r="D3">
        <v>0</v>
      </c>
      <c r="E3">
        <v>0</v>
      </c>
      <c r="F3">
        <v>3.0000000000000001E-3</v>
      </c>
      <c r="G3">
        <v>2</v>
      </c>
      <c r="H3">
        <v>4</v>
      </c>
      <c r="I3">
        <v>2</v>
      </c>
      <c r="J3">
        <v>5</v>
      </c>
      <c r="K3">
        <v>7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</row>
    <row r="4" spans="1:18" x14ac:dyDescent="0.45">
      <c r="A4" s="1" t="s">
        <v>11</v>
      </c>
      <c r="B4">
        <v>0</v>
      </c>
      <c r="C4">
        <v>0</v>
      </c>
      <c r="D4">
        <v>0</v>
      </c>
      <c r="E4">
        <v>0</v>
      </c>
      <c r="F4">
        <v>3.0000000000000001E-3</v>
      </c>
      <c r="G4">
        <v>4</v>
      </c>
      <c r="H4">
        <v>4</v>
      </c>
      <c r="I4">
        <v>2</v>
      </c>
      <c r="J4">
        <v>9</v>
      </c>
      <c r="K4">
        <v>11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</row>
    <row r="5" spans="1:18" x14ac:dyDescent="0.45">
      <c r="A5" s="1" t="s">
        <v>11</v>
      </c>
      <c r="B5">
        <v>4.5523228784978655E-20</v>
      </c>
      <c r="C5">
        <v>6.8966356078332307E-19</v>
      </c>
      <c r="D5">
        <v>1.8034464251562356E-17</v>
      </c>
      <c r="E5">
        <v>6.3894945883059512E-16</v>
      </c>
      <c r="F5">
        <v>3.0000000000000001E-3</v>
      </c>
      <c r="G5">
        <v>8</v>
      </c>
      <c r="H5">
        <v>4</v>
      </c>
      <c r="I5">
        <v>2</v>
      </c>
      <c r="J5">
        <v>17</v>
      </c>
      <c r="K5">
        <v>19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</row>
    <row r="6" spans="1:18" x14ac:dyDescent="0.45">
      <c r="A6" s="1" t="s">
        <v>11</v>
      </c>
      <c r="B6">
        <v>3.9436041734206924E-20</v>
      </c>
      <c r="C6">
        <v>1.4435220216717225E-18</v>
      </c>
      <c r="D6">
        <v>7.6687151631065832E-17</v>
      </c>
      <c r="E6">
        <v>6.1419115058596053E-15</v>
      </c>
      <c r="F6">
        <v>3.0000000000000001E-3</v>
      </c>
      <c r="G6">
        <v>16</v>
      </c>
      <c r="H6">
        <v>4</v>
      </c>
      <c r="I6">
        <v>2</v>
      </c>
      <c r="J6">
        <v>33</v>
      </c>
      <c r="K6">
        <v>35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</row>
    <row r="7" spans="1:18" x14ac:dyDescent="0.45">
      <c r="A7" s="1" t="s">
        <v>11</v>
      </c>
      <c r="B7">
        <v>5.029136532172222E-20</v>
      </c>
      <c r="C7">
        <v>2.5225179333833296E-18</v>
      </c>
      <c r="D7">
        <v>2.9543311658212166E-16</v>
      </c>
      <c r="E7">
        <v>5.2011457666733916E-14</v>
      </c>
      <c r="F7">
        <v>3.0000000000000001E-3</v>
      </c>
      <c r="G7">
        <v>32</v>
      </c>
      <c r="H7">
        <v>4</v>
      </c>
      <c r="I7">
        <v>2</v>
      </c>
      <c r="J7">
        <v>65</v>
      </c>
      <c r="K7">
        <v>67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</row>
    <row r="8" spans="1:18" x14ac:dyDescent="0.45">
      <c r="A8" s="1" t="s">
        <v>11</v>
      </c>
      <c r="B8">
        <v>4.0553629530654521E-20</v>
      </c>
      <c r="C8">
        <v>5.8547706250586035E-18</v>
      </c>
      <c r="D8">
        <v>1.3782603798764046E-15</v>
      </c>
      <c r="E8">
        <v>5.0836375210101675E-13</v>
      </c>
      <c r="F8">
        <v>3.0000000000000001E-3</v>
      </c>
      <c r="G8">
        <v>64</v>
      </c>
      <c r="H8">
        <v>4</v>
      </c>
      <c r="I8">
        <v>2</v>
      </c>
      <c r="J8">
        <v>129</v>
      </c>
      <c r="K8">
        <v>131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</row>
    <row r="9" spans="1:18" x14ac:dyDescent="0.45">
      <c r="A9" s="1" t="s">
        <v>11</v>
      </c>
      <c r="B9">
        <v>4.6269360593825528E-20</v>
      </c>
      <c r="C9">
        <v>1.2604122281148661E-17</v>
      </c>
      <c r="D9">
        <v>6.0674964074432339E-15</v>
      </c>
      <c r="E9">
        <v>4.3501701016757123E-12</v>
      </c>
      <c r="F9">
        <v>3.0000000000000001E-3</v>
      </c>
      <c r="G9">
        <v>128</v>
      </c>
      <c r="H9">
        <v>4</v>
      </c>
      <c r="I9">
        <v>2</v>
      </c>
      <c r="J9">
        <v>257</v>
      </c>
      <c r="K9">
        <v>259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5C78-E67D-49E5-82A7-7BBB018E9BE5}">
  <dimension ref="A1:R9"/>
  <sheetViews>
    <sheetView tabSelected="1" workbookViewId="0">
      <selection activeCell="H32" sqref="H32"/>
    </sheetView>
  </sheetViews>
  <sheetFormatPr defaultRowHeight="14.25" x14ac:dyDescent="0.45"/>
  <cols>
    <col min="1" max="1" width="27.265625" bestFit="1" customWidth="1"/>
    <col min="2" max="2" width="11.59765625" bestFit="1" customWidth="1"/>
    <col min="3" max="3" width="12.06640625" bestFit="1" customWidth="1"/>
    <col min="4" max="5" width="13.06640625" bestFit="1" customWidth="1"/>
    <col min="6" max="6" width="6.5312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8.46484375" bestFit="1" customWidth="1"/>
    <col min="13" max="13" width="4.33203125" bestFit="1" customWidth="1"/>
    <col min="14" max="14" width="4.46484375" bestFit="1" customWidth="1"/>
    <col min="15" max="15" width="5" bestFit="1" customWidth="1"/>
    <col min="16" max="16" width="4.46484375" bestFit="1" customWidth="1"/>
    <col min="17" max="17" width="7.73046875" bestFit="1" customWidth="1"/>
    <col min="18" max="18" width="13.53125" bestFit="1" customWidth="1"/>
  </cols>
  <sheetData>
    <row r="1" spans="1:18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3.0000000000000001E-3</v>
      </c>
      <c r="G2">
        <v>1</v>
      </c>
      <c r="H2">
        <v>4</v>
      </c>
      <c r="I2">
        <v>3</v>
      </c>
      <c r="J2">
        <v>3</v>
      </c>
      <c r="K2">
        <v>5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</row>
    <row r="3" spans="1:18" x14ac:dyDescent="0.45">
      <c r="A3" s="1" t="s">
        <v>11</v>
      </c>
      <c r="B3">
        <v>0</v>
      </c>
      <c r="C3">
        <v>0</v>
      </c>
      <c r="D3">
        <v>0</v>
      </c>
      <c r="E3">
        <v>0</v>
      </c>
      <c r="F3">
        <v>3.0000000000000001E-3</v>
      </c>
      <c r="G3">
        <v>2</v>
      </c>
      <c r="H3">
        <v>4</v>
      </c>
      <c r="I3">
        <v>3</v>
      </c>
      <c r="J3">
        <v>4</v>
      </c>
      <c r="K3">
        <v>6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</row>
    <row r="4" spans="1:18" x14ac:dyDescent="0.45">
      <c r="A4" s="1" t="s">
        <v>11</v>
      </c>
      <c r="B4">
        <v>0</v>
      </c>
      <c r="C4">
        <v>0</v>
      </c>
      <c r="D4">
        <v>0</v>
      </c>
      <c r="E4">
        <v>0</v>
      </c>
      <c r="F4">
        <v>3.0000000000000001E-3</v>
      </c>
      <c r="G4">
        <v>4</v>
      </c>
      <c r="H4">
        <v>4</v>
      </c>
      <c r="I4">
        <v>3</v>
      </c>
      <c r="J4">
        <v>6</v>
      </c>
      <c r="K4">
        <v>8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</row>
    <row r="5" spans="1:18" x14ac:dyDescent="0.45">
      <c r="A5" s="1" t="s">
        <v>11</v>
      </c>
      <c r="B5">
        <v>1.9080065470155435E-20</v>
      </c>
      <c r="C5">
        <v>1.3401279113484939E-19</v>
      </c>
      <c r="D5">
        <v>1.8894290132272231E-18</v>
      </c>
      <c r="E5">
        <v>3.3043520174543793E-17</v>
      </c>
      <c r="F5">
        <v>3.0000000000000001E-3</v>
      </c>
      <c r="G5">
        <v>8</v>
      </c>
      <c r="H5">
        <v>4</v>
      </c>
      <c r="I5">
        <v>3</v>
      </c>
      <c r="J5">
        <v>10</v>
      </c>
      <c r="K5">
        <v>12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</row>
    <row r="6" spans="1:18" x14ac:dyDescent="0.45">
      <c r="A6" s="1" t="s">
        <v>11</v>
      </c>
      <c r="B6">
        <v>5.0593007849534094E-20</v>
      </c>
      <c r="C6">
        <v>6.5324940073886183E-19</v>
      </c>
      <c r="D6">
        <v>1.5304382641278354E-17</v>
      </c>
      <c r="E6">
        <v>4.8866466533975192E-16</v>
      </c>
      <c r="F6">
        <v>3.0000000000000001E-3</v>
      </c>
      <c r="G6">
        <v>16</v>
      </c>
      <c r="H6">
        <v>4</v>
      </c>
      <c r="I6">
        <v>3</v>
      </c>
      <c r="J6">
        <v>18</v>
      </c>
      <c r="K6">
        <v>20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</row>
    <row r="7" spans="1:18" x14ac:dyDescent="0.45">
      <c r="A7" s="1" t="s">
        <v>11</v>
      </c>
      <c r="B7">
        <v>3.2031271845115121E-20</v>
      </c>
      <c r="C7">
        <v>8.7351422048784358E-19</v>
      </c>
      <c r="D7">
        <v>5.4493951702692055E-17</v>
      </c>
      <c r="E7">
        <v>4.493511108782871E-15</v>
      </c>
      <c r="F7">
        <v>3.0000000000000001E-3</v>
      </c>
      <c r="G7">
        <v>32</v>
      </c>
      <c r="H7">
        <v>4</v>
      </c>
      <c r="I7">
        <v>3</v>
      </c>
      <c r="J7">
        <v>34</v>
      </c>
      <c r="K7">
        <v>36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</row>
    <row r="8" spans="1:18" x14ac:dyDescent="0.45">
      <c r="A8" s="1" t="s">
        <v>11</v>
      </c>
      <c r="B8">
        <v>3.7749751176619482E-20</v>
      </c>
      <c r="C8">
        <v>3.191225184433849E-18</v>
      </c>
      <c r="D8">
        <v>4.2008161571135179E-16</v>
      </c>
      <c r="E8">
        <v>6.8181196381937009E-14</v>
      </c>
      <c r="F8">
        <v>3.0000000000000001E-3</v>
      </c>
      <c r="G8">
        <v>64</v>
      </c>
      <c r="H8">
        <v>4</v>
      </c>
      <c r="I8">
        <v>3</v>
      </c>
      <c r="J8">
        <v>66</v>
      </c>
      <c r="K8">
        <v>68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</row>
    <row r="9" spans="1:18" x14ac:dyDescent="0.45">
      <c r="A9" s="1" t="s">
        <v>11</v>
      </c>
      <c r="B9">
        <v>5.3809276405517135E-20</v>
      </c>
      <c r="C9">
        <v>6.6552897741803728E-18</v>
      </c>
      <c r="D9">
        <v>1.4315867139694499E-15</v>
      </c>
      <c r="E9">
        <v>3.9859478012502912E-13</v>
      </c>
      <c r="F9">
        <v>3.0000000000000001E-3</v>
      </c>
      <c r="G9">
        <v>128</v>
      </c>
      <c r="H9">
        <v>4</v>
      </c>
      <c r="I9">
        <v>3</v>
      </c>
      <c r="J9">
        <v>130</v>
      </c>
      <c r="K9">
        <v>132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0 e f 7 b d - d f 6 f - 4 d 6 7 - 9 f c 0 - f 1 7 e a c 9 9 9 7 e c "   x m l n s = " h t t p : / / s c h e m a s . m i c r o s o f t . c o m / D a t a M a s h u p " > A A A A A N 8 E A A B Q S w M E F A A C A A g A b U R 1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b U R 1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E d U / R w A X Q 1 g E A A B 4 U A A A T A B w A R m 9 y b X V s Y X M v U 2 V j d G l v b j E u b S C i G A A o o B Q A A A A A A A A A A A A A A A A A A A A A A A A A A A D t l c 9 r 2 z A U x + + B / A / C u z g g z G y n W 9 n w o T j e 2 k v o S H a q R l H s F 0 f D l j r 9 K A 0 h / / v k O F 1 b J r L d D E G + S H r f x / t h 6 c N T U G o m O F r 0 a / x 5 P B q P 1 I Z K q N B t k s c o Q w 3 o 8 Q j Z b y G M L M F a c v U Y z U R p W u A 6 / M I a i H L B t T 2 o M M g / k e 8 K p C K 1 h P o n e X Z T 5 C v T 1 2 Z F 8 q K Y 3 1 + 8 / 0 h y U T F e k y u l W M 0 7 l / u E V F R T 8 k B l t + + y R 6 V 6 D C b 4 b g Y N a 5 k G m Q U 4 w C g X j W m 5 y u J L j A p e H g J l c X K R Y P T N C A 0 L v W 0 g e 9 l G c 8 H h x w T 3 b b w L b q V o r V a h a 6 C V r T W w P S 3 p y j o e l a M 9 7 D v G 6 O 5 o v 2 q a R U k b K l W m p X k d M t 9 Q X t u I y + 0 D v I R b S s r V W s i 2 r 7 g T V e j I j 3 e 7 Q F m X 7 g o O E T D S d k E a n v Q e o 1 2 A C i m F R C Z 8 m j x r 3 L Q r k H v 8 R 6 x O q 8 l p O X X J X e Z t G D v t c 9 M W D R z u 1 s o 3 X H + Y R l 3 t x 3 p 7 a Q b 2 G Y B D 7 x 4 M 4 4 b p r U P k l V i 7 g n I u K n A J 6 7 9 / W O 1 w 2 z h s r c P 2 y 9 W Q w 3 b z J u 1 + M h 4 x 7 n w Q b 6 h K B 6 U q 9 V R 5 q s 6 S q m R Q q h J P l a f q 7 K i a D j q r p n 5 W / Q 9 V 6 D R W 6 B 9 c I Q / W E G A N O a 6 m f l x 5 s M 4 V r H R Q s F I P l g f r X M D 6 D V B L A Q I t A B Q A A g A I A G 1 E d U / X v V q i p w A A A P g A A A A S A A A A A A A A A A A A A A A A A A A A A A B D b 2 5 m a W c v U G F j a 2 F n Z S 5 4 b W x Q S w E C L Q A U A A I A C A B t R H V P D 8 r p q 6 Q A A A D p A A A A E w A A A A A A A A A A A A A A A A D z A A A A W 0 N v b n R l b n R f V H l w Z X N d L n h t b F B L A Q I t A B Q A A g A I A G 1 E d U / R w A X Q 1 g E A A B 4 U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J d A A A A A A A A I F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A y Q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y Q z E v Q 2 h h b m d l Z C B U e X B l L n t z b 2 x 1 d G l v b l R 5 c G U s M H 0 m c X V v d D s s J n F 1 b 3 Q 7 U 2 V j d G l v b j E v U D J D M S 9 D a G F u Z 2 V k I F R 5 c G U u e y B F c n J v c i B 1 K H g p L D F 9 J n F 1 b 3 Q 7 L C Z x d W 9 0 O 1 N l Y 3 R p b 2 4 x L 1 A y Q z E v Q 2 h h b m d l Z C B U e X B l L n s g R X J y b 3 I g Z H U o e C k s M n 0 m c X V v d D s s J n F 1 b 3 Q 7 U 2 V j d G l v b j E v U D J D M S 9 D a G F u Z 2 V k I F R 5 c G U u e y B F c n J v c i B k M n U o e C k s M 3 0 m c X V v d D s s J n F 1 b 3 Q 7 U 2 V j d G l v b j E v U D J D M S 9 D a G F u Z 2 V k I F R 5 c G U u e y B F c n J v c i B k M 3 U o e C k s N H 0 m c X V v d D s s J n F 1 b 3 Q 7 U 2 V j d G l v b j E v U D J D M S 9 D a G F u Z 2 V k I F R 5 c G U u e y B 5 K D E p L D V 9 J n F 1 b 3 Q 7 L C Z x d W 9 0 O 1 N l Y 3 R p b 2 4 x L 1 A y Q z E v Q 2 h h b m d l Z C B U e X B l L n s g T n V t R W x l b W V u d H M s N n 0 m c X V v d D s s J n F 1 b 3 Q 7 U 2 V j d G l v b j E v U D J D M S 9 D a G F u Z 2 V k I F R 5 c G U u e y B F b G V t Z W 5 0 R G V n c m V l L D d 9 J n F 1 b 3 Q 7 L C Z x d W 9 0 O 1 N l Y 3 R p b 2 4 x L 1 A y Q z E v Q 2 h h b m d l Z C B U e X B l L n s g Q 2 9 u d G l u d W l 0 e S w 4 f S Z x d W 9 0 O y w m c X V v d D t T Z W N 0 a W 9 u M S 9 Q M k M x L 0 N o Y W 5 n Z W Q g V H l w Z S 5 7 I G 5 k b 2 Z z L D l 9 J n F 1 b 3 Q 7 L C Z x d W 9 0 O 1 N l Y 3 R p b 2 4 x L 1 A y Q z E v Q 2 h h b m d l Z C B U e X B l L n s g b m 5 v Z G V z L D E w f S Z x d W 9 0 O y w m c X V v d D t T Z W N 0 a W 9 u M S 9 Q M k M x L 0 N o Y W 5 n Z W Q g V H l w Z S 5 7 I G Y s M T F 9 J n F 1 b 3 Q 7 L C Z x d W 9 0 O 1 N l Y 3 R p b 2 4 x L 1 A y Q z E v Q 2 h h b m d l Z C B U e X B l L n s g Z y w x M n 0 m c X V v d D s s J n F 1 b 3 Q 7 U 2 V j d G l v b j E v U D J D M S 9 D a G F u Z 2 V k I F R 5 c G U u e y B o L D E z f S Z x d W 9 0 O y w m c X V v d D t T Z W N 0 a W 9 u M S 9 Q M k M x L 0 N o Y W 5 n Z W Q g V H l w Z S 5 7 I G 0 s M T R 9 J n F 1 b 3 Q 7 L C Z x d W 9 0 O 1 N l Y 3 R p b 2 4 x L 1 A y Q z E v Q 2 h h b m d l Z C B U e X B l L n s g c S w x N X 0 m c X V v d D s s J n F 1 b 3 Q 7 U 2 V j d G l v b j E v U D J D M S 9 D a G F u Z 2 V k I F R 5 c G U u e y B F L D E 2 f S Z x d W 9 0 O y w m c X V v d D t T Z W N 0 a W 9 u M S 9 Q M k M x L 0 N o Y W 5 n Z W Q g V H l w Z S 5 7 I E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M k M x L 0 N o Y W 5 n Z W Q g V H l w Z S 5 7 c 2 9 s d X R p b 2 5 U e X B l L D B 9 J n F 1 b 3 Q 7 L C Z x d W 9 0 O 1 N l Y 3 R p b 2 4 x L 1 A y Q z E v Q 2 h h b m d l Z C B U e X B l L n s g R X J y b 3 I g d S h 4 K S w x f S Z x d W 9 0 O y w m c X V v d D t T Z W N 0 a W 9 u M S 9 Q M k M x L 0 N o Y W 5 n Z W Q g V H l w Z S 5 7 I E V y c m 9 y I G R 1 K H g p L D J 9 J n F 1 b 3 Q 7 L C Z x d W 9 0 O 1 N l Y 3 R p b 2 4 x L 1 A y Q z E v Q 2 h h b m d l Z C B U e X B l L n s g R X J y b 3 I g Z D J 1 K H g p L D N 9 J n F 1 b 3 Q 7 L C Z x d W 9 0 O 1 N l Y 3 R p b 2 4 x L 1 A y Q z E v Q 2 h h b m d l Z C B U e X B l L n s g R X J y b 3 I g Z D N 1 K H g p L D R 9 J n F 1 b 3 Q 7 L C Z x d W 9 0 O 1 N l Y 3 R p b 2 4 x L 1 A y Q z E v Q 2 h h b m d l Z C B U e X B l L n s g e S g x K S w 1 f S Z x d W 9 0 O y w m c X V v d D t T Z W N 0 a W 9 u M S 9 Q M k M x L 0 N o Y W 5 n Z W Q g V H l w Z S 5 7 I E 5 1 b U V s Z W 1 l b n R z L D Z 9 J n F 1 b 3 Q 7 L C Z x d W 9 0 O 1 N l Y 3 R p b 2 4 x L 1 A y Q z E v Q 2 h h b m d l Z C B U e X B l L n s g R W x l b W V u d E R l Z 3 J l Z S w 3 f S Z x d W 9 0 O y w m c X V v d D t T Z W N 0 a W 9 u M S 9 Q M k M x L 0 N o Y W 5 n Z W Q g V H l w Z S 5 7 I E N v b n R p b n V p d H k s O H 0 m c X V v d D s s J n F 1 b 3 Q 7 U 2 V j d G l v b j E v U D J D M S 9 D a G F u Z 2 V k I F R 5 c G U u e y B u Z G 9 m c y w 5 f S Z x d W 9 0 O y w m c X V v d D t T Z W N 0 a W 9 u M S 9 Q M k M x L 0 N o Y W 5 n Z W Q g V H l w Z S 5 7 I G 5 u b 2 R l c y w x M H 0 m c X V v d D s s J n F 1 b 3 Q 7 U 2 V j d G l v b j E v U D J D M S 9 D a G F u Z 2 V k I F R 5 c G U u e y B m L D E x f S Z x d W 9 0 O y w m c X V v d D t T Z W N 0 a W 9 u M S 9 Q M k M x L 0 N o Y W 5 n Z W Q g V H l w Z S 5 7 I G c s M T J 9 J n F 1 b 3 Q 7 L C Z x d W 9 0 O 1 N l Y 3 R p b 2 4 x L 1 A y Q z E v Q 2 h h b m d l Z C B U e X B l L n s g a C w x M 3 0 m c X V v d D s s J n F 1 b 3 Q 7 U 2 V j d G l v b j E v U D J D M S 9 D a G F u Z 2 V k I F R 5 c G U u e y B t L D E 0 f S Z x d W 9 0 O y w m c X V v d D t T Z W N 0 a W 9 u M S 9 Q M k M x L 0 N o Y W 5 n Z W Q g V H l w Z S 5 7 I H E s M T V 9 J n F 1 b 3 Q 7 L C Z x d W 9 0 O 1 N l Y 3 R p b 2 4 x L 1 A y Q z E v Q 2 h h b m d l Z C B U e X B l L n s g R S w x N n 0 m c X V v d D s s J n F 1 b 3 Q 7 U 2 V j d G l v b j E v U D J D M S 9 D a G F u Z 2 V k I F R 5 c G U u e y B J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9 s d X R p b 2 5 U e X B l J n F 1 b 3 Q 7 L C Z x d W 9 0 O y B F c n J v c i B 1 K H g p J n F 1 b 3 Q 7 L C Z x d W 9 0 O y B F c n J v c i B k d S h 4 K S Z x d W 9 0 O y w m c X V v d D s g R X J y b 3 I g Z D J 1 K H g p J n F 1 b 3 Q 7 L C Z x d W 9 0 O y B F c n J v c i B k M 3 U o e C k m c X V v d D s s J n F 1 b 3 Q 7 I H k o M S k m c X V v d D s s J n F 1 b 3 Q 7 I E 5 1 b U V s Z W 1 l b n R z J n F 1 b 3 Q 7 L C Z x d W 9 0 O y B F b G V t Z W 5 0 R G V n c m V l J n F 1 b 3 Q 7 L C Z x d W 9 0 O y B D b 2 5 0 a W 5 1 a X R 5 J n F 1 b 3 Q 7 L C Z x d W 9 0 O y B u Z G 9 m c y Z x d W 9 0 O y w m c X V v d D s g b m 5 v Z G V z J n F 1 b 3 Q 7 L C Z x d W 9 0 O y B m J n F 1 b 3 Q 7 L C Z x d W 9 0 O y B n J n F 1 b 3 Q 7 L C Z x d W 9 0 O y B o J n F 1 b 3 Q 7 L C Z x d W 9 0 O y B t J n F 1 b 3 Q 7 L C Z x d W 9 0 O y B x J n F 1 b 3 Q 7 L C Z x d W 9 0 O y B F J n F 1 b 3 Q 7 L C Z x d W 9 0 O y B J J n F 1 b 3 Q 7 X S I g L z 4 8 R W 5 0 c n k g V H l w Z T 0 i R m l s b E N v b H V t b l R 5 c G V z I i B W Y W x 1 Z T 0 i c 0 J n V U Z C U V V G Q X d N R E F 3 T U d B d 0 1 E Q X d N R y I g L z 4 8 R W 5 0 c n k g V H l w Z T 0 i R m l s b E x h c 3 R V c G R h d G V k I i B W Y W x 1 Z T 0 i Z D I w M T k t M T E t M j F U M D c 6 M D U 6 M D I u N j E 2 M T A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l F 1 Z X J 5 S U Q i I F Z h b H V l P S J z Y T Y 4 Z W N i M z k t Y z N l Y S 0 0 N m N i L W F m M G E t Z W Y 2 Z D I 2 M z F h Z j F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D J D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y Q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A z Q z E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F U M D c 6 M D U 6 M D I u N j A w M T Q 4 M F o i I C 8 + P E V u d H J 5 I F R 5 c G U 9 I k Z p b G x D b 2 x 1 b W 5 U e X B l c y I g V m F s d W U 9 I n N C Z 1 V G Q l F V R k F 3 T U R B d 0 1 H Q X d N R E F 3 T U c i I C 8 + P E V u d H J 5 I F R 5 c G U 9 I k Z p b G x D b 2 x 1 b W 5 O Y W 1 l c y I g V m F s d W U 9 I n N b J n F 1 b 3 Q 7 c 2 9 s d X R p b 2 5 U e X B l J n F 1 b 3 Q 7 L C Z x d W 9 0 O y B F c n J v c i B 1 K H g p J n F 1 b 3 Q 7 L C Z x d W 9 0 O y B F c n J v c i B k d S h 4 K S Z x d W 9 0 O y w m c X V v d D s g R X J y b 3 I g Z D J 1 K H g p J n F 1 b 3 Q 7 L C Z x d W 9 0 O y B F c n J v c i B k M 3 U o e C k m c X V v d D s s J n F 1 b 3 Q 7 I H k o M S k m c X V v d D s s J n F 1 b 3 Q 7 I E 5 1 b U V s Z W 1 l b n R z J n F 1 b 3 Q 7 L C Z x d W 9 0 O y B F b G V t Z W 5 0 R G V n c m V l J n F 1 b 3 Q 7 L C Z x d W 9 0 O y B D b 2 5 0 a W 5 1 a X R 5 J n F 1 b 3 Q 7 L C Z x d W 9 0 O y B u Z G 9 m c y Z x d W 9 0 O y w m c X V v d D s g b m 5 v Z G V z J n F 1 b 3 Q 7 L C Z x d W 9 0 O y B m J n F 1 b 3 Q 7 L C Z x d W 9 0 O y B n J n F 1 b 3 Q 7 L C Z x d W 9 0 O y B o J n F 1 b 3 Q 7 L C Z x d W 9 0 O y B t J n F 1 b 3 Q 7 L C Z x d W 9 0 O y B x J n F 1 b 3 Q 7 L C Z x d W 9 0 O y B F J n F 1 b 3 Q 7 L C Z x d W 9 0 O y B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z Q z E v Q 2 h h b m d l Z C B U e X B l L n t z b 2 x 1 d G l v b l R 5 c G U s M H 0 m c X V v d D s s J n F 1 b 3 Q 7 U 2 V j d G l v b j E v U D N D M S 9 D a G F u Z 2 V k I F R 5 c G U u e y B F c n J v c i B 1 K H g p L D F 9 J n F 1 b 3 Q 7 L C Z x d W 9 0 O 1 N l Y 3 R p b 2 4 x L 1 A z Q z E v Q 2 h h b m d l Z C B U e X B l L n s g R X J y b 3 I g Z H U o e C k s M n 0 m c X V v d D s s J n F 1 b 3 Q 7 U 2 V j d G l v b j E v U D N D M S 9 D a G F u Z 2 V k I F R 5 c G U u e y B F c n J v c i B k M n U o e C k s M 3 0 m c X V v d D s s J n F 1 b 3 Q 7 U 2 V j d G l v b j E v U D N D M S 9 D a G F u Z 2 V k I F R 5 c G U u e y B F c n J v c i B k M 3 U o e C k s N H 0 m c X V v d D s s J n F 1 b 3 Q 7 U 2 V j d G l v b j E v U D N D M S 9 D a G F u Z 2 V k I F R 5 c G U u e y B 5 K D E p L D V 9 J n F 1 b 3 Q 7 L C Z x d W 9 0 O 1 N l Y 3 R p b 2 4 x L 1 A z Q z E v Q 2 h h b m d l Z C B U e X B l L n s g T n V t R W x l b W V u d H M s N n 0 m c X V v d D s s J n F 1 b 3 Q 7 U 2 V j d G l v b j E v U D N D M S 9 D a G F u Z 2 V k I F R 5 c G U u e y B F b G V t Z W 5 0 R G V n c m V l L D d 9 J n F 1 b 3 Q 7 L C Z x d W 9 0 O 1 N l Y 3 R p b 2 4 x L 1 A z Q z E v Q 2 h h b m d l Z C B U e X B l L n s g Q 2 9 u d G l u d W l 0 e S w 4 f S Z x d W 9 0 O y w m c X V v d D t T Z W N 0 a W 9 u M S 9 Q M 0 M x L 0 N o Y W 5 n Z W Q g V H l w Z S 5 7 I G 5 k b 2 Z z L D l 9 J n F 1 b 3 Q 7 L C Z x d W 9 0 O 1 N l Y 3 R p b 2 4 x L 1 A z Q z E v Q 2 h h b m d l Z C B U e X B l L n s g b m 5 v Z G V z L D E w f S Z x d W 9 0 O y w m c X V v d D t T Z W N 0 a W 9 u M S 9 Q M 0 M x L 0 N o Y W 5 n Z W Q g V H l w Z S 5 7 I G Y s M T F 9 J n F 1 b 3 Q 7 L C Z x d W 9 0 O 1 N l Y 3 R p b 2 4 x L 1 A z Q z E v Q 2 h h b m d l Z C B U e X B l L n s g Z y w x M n 0 m c X V v d D s s J n F 1 b 3 Q 7 U 2 V j d G l v b j E v U D N D M S 9 D a G F u Z 2 V k I F R 5 c G U u e y B o L D E z f S Z x d W 9 0 O y w m c X V v d D t T Z W N 0 a W 9 u M S 9 Q M 0 M x L 0 N o Y W 5 n Z W Q g V H l w Z S 5 7 I G 0 s M T R 9 J n F 1 b 3 Q 7 L C Z x d W 9 0 O 1 N l Y 3 R p b 2 4 x L 1 A z Q z E v Q 2 h h b m d l Z C B U e X B l L n s g c S w x N X 0 m c X V v d D s s J n F 1 b 3 Q 7 U 2 V j d G l v b j E v U D N D M S 9 D a G F u Z 2 V k I F R 5 c G U u e y B F L D E 2 f S Z x d W 9 0 O y w m c X V v d D t T Z W N 0 a W 9 u M S 9 Q M 0 M x L 0 N o Y W 5 n Z W Q g V H l w Z S 5 7 I E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M 0 M x L 0 N o Y W 5 n Z W Q g V H l w Z S 5 7 c 2 9 s d X R p b 2 5 U e X B l L D B 9 J n F 1 b 3 Q 7 L C Z x d W 9 0 O 1 N l Y 3 R p b 2 4 x L 1 A z Q z E v Q 2 h h b m d l Z C B U e X B l L n s g R X J y b 3 I g d S h 4 K S w x f S Z x d W 9 0 O y w m c X V v d D t T Z W N 0 a W 9 u M S 9 Q M 0 M x L 0 N o Y W 5 n Z W Q g V H l w Z S 5 7 I E V y c m 9 y I G R 1 K H g p L D J 9 J n F 1 b 3 Q 7 L C Z x d W 9 0 O 1 N l Y 3 R p b 2 4 x L 1 A z Q z E v Q 2 h h b m d l Z C B U e X B l L n s g R X J y b 3 I g Z D J 1 K H g p L D N 9 J n F 1 b 3 Q 7 L C Z x d W 9 0 O 1 N l Y 3 R p b 2 4 x L 1 A z Q z E v Q 2 h h b m d l Z C B U e X B l L n s g R X J y b 3 I g Z D N 1 K H g p L D R 9 J n F 1 b 3 Q 7 L C Z x d W 9 0 O 1 N l Y 3 R p b 2 4 x L 1 A z Q z E v Q 2 h h b m d l Z C B U e X B l L n s g e S g x K S w 1 f S Z x d W 9 0 O y w m c X V v d D t T Z W N 0 a W 9 u M S 9 Q M 0 M x L 0 N o Y W 5 n Z W Q g V H l w Z S 5 7 I E 5 1 b U V s Z W 1 l b n R z L D Z 9 J n F 1 b 3 Q 7 L C Z x d W 9 0 O 1 N l Y 3 R p b 2 4 x L 1 A z Q z E v Q 2 h h b m d l Z C B U e X B l L n s g R W x l b W V u d E R l Z 3 J l Z S w 3 f S Z x d W 9 0 O y w m c X V v d D t T Z W N 0 a W 9 u M S 9 Q M 0 M x L 0 N o Y W 5 n Z W Q g V H l w Z S 5 7 I E N v b n R p b n V p d H k s O H 0 m c X V v d D s s J n F 1 b 3 Q 7 U 2 V j d G l v b j E v U D N D M S 9 D a G F u Z 2 V k I F R 5 c G U u e y B u Z G 9 m c y w 5 f S Z x d W 9 0 O y w m c X V v d D t T Z W N 0 a W 9 u M S 9 Q M 0 M x L 0 N o Y W 5 n Z W Q g V H l w Z S 5 7 I G 5 u b 2 R l c y w x M H 0 m c X V v d D s s J n F 1 b 3 Q 7 U 2 V j d G l v b j E v U D N D M S 9 D a G F u Z 2 V k I F R 5 c G U u e y B m L D E x f S Z x d W 9 0 O y w m c X V v d D t T Z W N 0 a W 9 u M S 9 Q M 0 M x L 0 N o Y W 5 n Z W Q g V H l w Z S 5 7 I G c s M T J 9 J n F 1 b 3 Q 7 L C Z x d W 9 0 O 1 N l Y 3 R p b 2 4 x L 1 A z Q z E v Q 2 h h b m d l Z C B U e X B l L n s g a C w x M 3 0 m c X V v d D s s J n F 1 b 3 Q 7 U 2 V j d G l v b j E v U D N D M S 9 D a G F u Z 2 V k I F R 5 c G U u e y B t L D E 0 f S Z x d W 9 0 O y w m c X V v d D t T Z W N 0 a W 9 u M S 9 Q M 0 M x L 0 N o Y W 5 n Z W Q g V H l w Z S 5 7 I H E s M T V 9 J n F 1 b 3 Q 7 L C Z x d W 9 0 O 1 N l Y 3 R p b 2 4 x L 1 A z Q z E v Q 2 h h b m d l Z C B U e X B l L n s g R S w x N n 0 m c X V v d D s s J n F 1 b 3 Q 7 U 2 V j d G l v b j E v U D N D M S 9 D a G F u Z 2 V k I F R 5 c G U u e y B J L D E 3 f S Z x d W 9 0 O 1 0 s J n F 1 b 3 Q 7 U m V s Y X R p b 2 5 z a G l w S W 5 m b y Z x d W 9 0 O z p b X X 0 i I C 8 + P E V u d H J 5 I F R 5 c G U 9 I l F 1 Z X J 5 S U Q i I F Z h b H V l P S J z N j g 3 Y z g 0 N D U t M T V i N i 0 0 Y j M 1 L T k 5 M j U t O D c 4 N T M x Y 2 N j Z j k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D N D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Q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A z Q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z Q z I v Q 2 h h b m d l Z C B U e X B l L n t z b 2 x 1 d G l v b l R 5 c G U s M H 0 m c X V v d D s s J n F 1 b 3 Q 7 U 2 V j d G l v b j E v U D N D M i 9 D a G F u Z 2 V k I F R 5 c G U u e y B F c n J v c i B 1 K H g p L D F 9 J n F 1 b 3 Q 7 L C Z x d W 9 0 O 1 N l Y 3 R p b 2 4 x L 1 A z Q z I v Q 2 h h b m d l Z C B U e X B l L n s g R X J y b 3 I g Z H U o e C k s M n 0 m c X V v d D s s J n F 1 b 3 Q 7 U 2 V j d G l v b j E v U D N D M i 9 D a G F u Z 2 V k I F R 5 c G U u e y B F c n J v c i B k M n U o e C k s M 3 0 m c X V v d D s s J n F 1 b 3 Q 7 U 2 V j d G l v b j E v U D N D M i 9 D a G F u Z 2 V k I F R 5 c G U u e y B F c n J v c i B k M 3 U o e C k s N H 0 m c X V v d D s s J n F 1 b 3 Q 7 U 2 V j d G l v b j E v U D N D M i 9 D a G F u Z 2 V k I F R 5 c G U u e y B 5 K D E p L D V 9 J n F 1 b 3 Q 7 L C Z x d W 9 0 O 1 N l Y 3 R p b 2 4 x L 1 A z Q z I v Q 2 h h b m d l Z C B U e X B l L n s g T n V t R W x l b W V u d H M s N n 0 m c X V v d D s s J n F 1 b 3 Q 7 U 2 V j d G l v b j E v U D N D M i 9 D a G F u Z 2 V k I F R 5 c G U u e y B F b G V t Z W 5 0 R G V n c m V l L D d 9 J n F 1 b 3 Q 7 L C Z x d W 9 0 O 1 N l Y 3 R p b 2 4 x L 1 A z Q z I v Q 2 h h b m d l Z C B U e X B l L n s g Q 2 9 u d G l u d W l 0 e S w 4 f S Z x d W 9 0 O y w m c X V v d D t T Z W N 0 a W 9 u M S 9 Q M 0 M y L 0 N o Y W 5 n Z W Q g V H l w Z S 5 7 I G 5 k b 2 Z z L D l 9 J n F 1 b 3 Q 7 L C Z x d W 9 0 O 1 N l Y 3 R p b 2 4 x L 1 A z Q z I v Q 2 h h b m d l Z C B U e X B l L n s g b m 5 v Z G V z L D E w f S Z x d W 9 0 O y w m c X V v d D t T Z W N 0 a W 9 u M S 9 Q M 0 M y L 0 N o Y W 5 n Z W Q g V H l w Z S 5 7 I G Y s M T F 9 J n F 1 b 3 Q 7 L C Z x d W 9 0 O 1 N l Y 3 R p b 2 4 x L 1 A z Q z I v Q 2 h h b m d l Z C B U e X B l L n s g Z y w x M n 0 m c X V v d D s s J n F 1 b 3 Q 7 U 2 V j d G l v b j E v U D N D M i 9 D a G F u Z 2 V k I F R 5 c G U u e y B o L D E z f S Z x d W 9 0 O y w m c X V v d D t T Z W N 0 a W 9 u M S 9 Q M 0 M y L 0 N o Y W 5 n Z W Q g V H l w Z S 5 7 I G 0 s M T R 9 J n F 1 b 3 Q 7 L C Z x d W 9 0 O 1 N l Y 3 R p b 2 4 x L 1 A z Q z I v Q 2 h h b m d l Z C B U e X B l L n s g c S w x N X 0 m c X V v d D s s J n F 1 b 3 Q 7 U 2 V j d G l v b j E v U D N D M i 9 D a G F u Z 2 V k I F R 5 c G U u e y B F L D E 2 f S Z x d W 9 0 O y w m c X V v d D t T Z W N 0 a W 9 u M S 9 Q M 0 M y L 0 N o Y W 5 n Z W Q g V H l w Z S 5 7 I E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M 0 M y L 0 N o Y W 5 n Z W Q g V H l w Z S 5 7 c 2 9 s d X R p b 2 5 U e X B l L D B 9 J n F 1 b 3 Q 7 L C Z x d W 9 0 O 1 N l Y 3 R p b 2 4 x L 1 A z Q z I v Q 2 h h b m d l Z C B U e X B l L n s g R X J y b 3 I g d S h 4 K S w x f S Z x d W 9 0 O y w m c X V v d D t T Z W N 0 a W 9 u M S 9 Q M 0 M y L 0 N o Y W 5 n Z W Q g V H l w Z S 5 7 I E V y c m 9 y I G R 1 K H g p L D J 9 J n F 1 b 3 Q 7 L C Z x d W 9 0 O 1 N l Y 3 R p b 2 4 x L 1 A z Q z I v Q 2 h h b m d l Z C B U e X B l L n s g R X J y b 3 I g Z D J 1 K H g p L D N 9 J n F 1 b 3 Q 7 L C Z x d W 9 0 O 1 N l Y 3 R p b 2 4 x L 1 A z Q z I v Q 2 h h b m d l Z C B U e X B l L n s g R X J y b 3 I g Z D N 1 K H g p L D R 9 J n F 1 b 3 Q 7 L C Z x d W 9 0 O 1 N l Y 3 R p b 2 4 x L 1 A z Q z I v Q 2 h h b m d l Z C B U e X B l L n s g e S g x K S w 1 f S Z x d W 9 0 O y w m c X V v d D t T Z W N 0 a W 9 u M S 9 Q M 0 M y L 0 N o Y W 5 n Z W Q g V H l w Z S 5 7 I E 5 1 b U V s Z W 1 l b n R z L D Z 9 J n F 1 b 3 Q 7 L C Z x d W 9 0 O 1 N l Y 3 R p b 2 4 x L 1 A z Q z I v Q 2 h h b m d l Z C B U e X B l L n s g R W x l b W V u d E R l Z 3 J l Z S w 3 f S Z x d W 9 0 O y w m c X V v d D t T Z W N 0 a W 9 u M S 9 Q M 0 M y L 0 N o Y W 5 n Z W Q g V H l w Z S 5 7 I E N v b n R p b n V p d H k s O H 0 m c X V v d D s s J n F 1 b 3 Q 7 U 2 V j d G l v b j E v U D N D M i 9 D a G F u Z 2 V k I F R 5 c G U u e y B u Z G 9 m c y w 5 f S Z x d W 9 0 O y w m c X V v d D t T Z W N 0 a W 9 u M S 9 Q M 0 M y L 0 N o Y W 5 n Z W Q g V H l w Z S 5 7 I G 5 u b 2 R l c y w x M H 0 m c X V v d D s s J n F 1 b 3 Q 7 U 2 V j d G l v b j E v U D N D M i 9 D a G F u Z 2 V k I F R 5 c G U u e y B m L D E x f S Z x d W 9 0 O y w m c X V v d D t T Z W N 0 a W 9 u M S 9 Q M 0 M y L 0 N o Y W 5 n Z W Q g V H l w Z S 5 7 I G c s M T J 9 J n F 1 b 3 Q 7 L C Z x d W 9 0 O 1 N l Y 3 R p b 2 4 x L 1 A z Q z I v Q 2 h h b m d l Z C B U e X B l L n s g a C w x M 3 0 m c X V v d D s s J n F 1 b 3 Q 7 U 2 V j d G l v b j E v U D N D M i 9 D a G F u Z 2 V k I F R 5 c G U u e y B t L D E 0 f S Z x d W 9 0 O y w m c X V v d D t T Z W N 0 a W 9 u M S 9 Q M 0 M y L 0 N o Y W 5 n Z W Q g V H l w Z S 5 7 I H E s M T V 9 J n F 1 b 3 Q 7 L C Z x d W 9 0 O 1 N l Y 3 R p b 2 4 x L 1 A z Q z I v Q 2 h h b m d l Z C B U e X B l L n s g R S w x N n 0 m c X V v d D s s J n F 1 b 3 Q 7 U 2 V j d G l v b j E v U D N D M i 9 D a G F u Z 2 V k I F R 5 c G U u e y B J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9 s d X R p b 2 5 U e X B l J n F 1 b 3 Q 7 L C Z x d W 9 0 O y B F c n J v c i B 1 K H g p J n F 1 b 3 Q 7 L C Z x d W 9 0 O y B F c n J v c i B k d S h 4 K S Z x d W 9 0 O y w m c X V v d D s g R X J y b 3 I g Z D J 1 K H g p J n F 1 b 3 Q 7 L C Z x d W 9 0 O y B F c n J v c i B k M 3 U o e C k m c X V v d D s s J n F 1 b 3 Q 7 I H k o M S k m c X V v d D s s J n F 1 b 3 Q 7 I E 5 1 b U V s Z W 1 l b n R z J n F 1 b 3 Q 7 L C Z x d W 9 0 O y B F b G V t Z W 5 0 R G V n c m V l J n F 1 b 3 Q 7 L C Z x d W 9 0 O y B D b 2 5 0 a W 5 1 a X R 5 J n F 1 b 3 Q 7 L C Z x d W 9 0 O y B u Z G 9 m c y Z x d W 9 0 O y w m c X V v d D s g b m 5 v Z G V z J n F 1 b 3 Q 7 L C Z x d W 9 0 O y B m J n F 1 b 3 Q 7 L C Z x d W 9 0 O y B n J n F 1 b 3 Q 7 L C Z x d W 9 0 O y B o J n F 1 b 3 Q 7 L C Z x d W 9 0 O y B t J n F 1 b 3 Q 7 L C Z x d W 9 0 O y B x J n F 1 b 3 Q 7 L C Z x d W 9 0 O y B F J n F 1 b 3 Q 7 L C Z x d W 9 0 O y B J J n F 1 b 3 Q 7 X S I g L z 4 8 R W 5 0 c n k g V H l w Z T 0 i R m l s b E N v b H V t b l R 5 c G V z I i B W Y W x 1 Z T 0 i c 0 J n V U Z C U V V G Q X d N R E F 3 T U d B d 0 1 E Q X d N R y I g L z 4 8 R W 5 0 c n k g V H l w Z T 0 i R m l s b E x h c 3 R V c G R h d G V k I i B W Y W x 1 Z T 0 i Z D I w M T k t M T E t M j F U M D c 6 M D U 6 M D I u N T g 0 M j k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l F 1 Z X J 5 S U Q i I F Z h b H V l P S J z N m U 2 Z D h i Z W M t M z E 3 M S 0 0 N T Q z L W F i N D I t N z l k N m J j M j Y y O W R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D N D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Q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D R D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E 1 O j M 1 O j A x L j I 2 M z Y 2 N D l a I i A v P j x F b n R y e S B U e X B l P S J G a W x s Q 2 9 s d W 1 u V H l w Z X M i I F Z h b H V l P S J z Q m d V R k J R V U Z B d 0 1 E Q X d N R 0 F 3 T U R B d 0 1 H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y w m c X V v d D s g b S Z x d W 9 0 O y w m c X V v d D s g c S Z x d W 9 0 O y w m c X V v d D s g R S Z x d W 9 0 O y w m c X V v d D s g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E M x L 0 N o Y W 5 n Z W Q g V H l w Z S 5 7 c 2 9 s d X R p b 2 5 U e X B l L D B 9 J n F 1 b 3 Q 7 L C Z x d W 9 0 O 1 N l Y 3 R p b 2 4 x L 1 A 0 Q z E v Q 2 h h b m d l Z C B U e X B l L n s g R X J y b 3 I g d S h 4 K S w x f S Z x d W 9 0 O y w m c X V v d D t T Z W N 0 a W 9 u M S 9 Q N E M x L 0 N o Y W 5 n Z W Q g V H l w Z S 5 7 I E V y c m 9 y I G R 1 K H g p L D J 9 J n F 1 b 3 Q 7 L C Z x d W 9 0 O 1 N l Y 3 R p b 2 4 x L 1 A 0 Q z E v Q 2 h h b m d l Z C B U e X B l L n s g R X J y b 3 I g Z D J 1 K H g p L D N 9 J n F 1 b 3 Q 7 L C Z x d W 9 0 O 1 N l Y 3 R p b 2 4 x L 1 A 0 Q z E v Q 2 h h b m d l Z C B U e X B l L n s g R X J y b 3 I g Z D N 1 K H g p L D R 9 J n F 1 b 3 Q 7 L C Z x d W 9 0 O 1 N l Y 3 R p b 2 4 x L 1 A 0 Q z E v Q 2 h h b m d l Z C B U e X B l L n s g e S g x K S w 1 f S Z x d W 9 0 O y w m c X V v d D t T Z W N 0 a W 9 u M S 9 Q N E M x L 0 N o Y W 5 n Z W Q g V H l w Z S 5 7 I E 5 1 b U V s Z W 1 l b n R z L D Z 9 J n F 1 b 3 Q 7 L C Z x d W 9 0 O 1 N l Y 3 R p b 2 4 x L 1 A 0 Q z E v Q 2 h h b m d l Z C B U e X B l L n s g R W x l b W V u d E R l Z 3 J l Z S w 3 f S Z x d W 9 0 O y w m c X V v d D t T Z W N 0 a W 9 u M S 9 Q N E M x L 0 N o Y W 5 n Z W Q g V H l w Z S 5 7 I E N v b n R p b n V p d H k s O H 0 m c X V v d D s s J n F 1 b 3 Q 7 U 2 V j d G l v b j E v U D R D M S 9 D a G F u Z 2 V k I F R 5 c G U u e y B u Z G 9 m c y w 5 f S Z x d W 9 0 O y w m c X V v d D t T Z W N 0 a W 9 u M S 9 Q N E M x L 0 N o Y W 5 n Z W Q g V H l w Z S 5 7 I G 5 u b 2 R l c y w x M H 0 m c X V v d D s s J n F 1 b 3 Q 7 U 2 V j d G l v b j E v U D R D M S 9 D a G F u Z 2 V k I F R 5 c G U u e y B m L D E x f S Z x d W 9 0 O y w m c X V v d D t T Z W N 0 a W 9 u M S 9 Q N E M x L 0 N o Y W 5 n Z W Q g V H l w Z S 5 7 I G c s M T J 9 J n F 1 b 3 Q 7 L C Z x d W 9 0 O 1 N l Y 3 R p b 2 4 x L 1 A 0 Q z E v Q 2 h h b m d l Z C B U e X B l L n s g a C w x M 3 0 m c X V v d D s s J n F 1 b 3 Q 7 U 2 V j d G l v b j E v U D R D M S 9 D a G F u Z 2 V k I F R 5 c G U u e y B t L D E 0 f S Z x d W 9 0 O y w m c X V v d D t T Z W N 0 a W 9 u M S 9 Q N E M x L 0 N o Y W 5 n Z W Q g V H l w Z S 5 7 I H E s M T V 9 J n F 1 b 3 Q 7 L C Z x d W 9 0 O 1 N l Y 3 R p b 2 4 x L 1 A 0 Q z E v Q 2 h h b m d l Z C B U e X B l L n s g R S w x N n 0 m c X V v d D s s J n F 1 b 3 Q 7 U 2 V j d G l v b j E v U D R D M S 9 D a G F u Z 2 V k I F R 5 c G U u e y B J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D R D M S 9 D a G F u Z 2 V k I F R 5 c G U u e 3 N v b H V 0 a W 9 u V H l w Z S w w f S Z x d W 9 0 O y w m c X V v d D t T Z W N 0 a W 9 u M S 9 Q N E M x L 0 N o Y W 5 n Z W Q g V H l w Z S 5 7 I E V y c m 9 y I H U o e C k s M X 0 m c X V v d D s s J n F 1 b 3 Q 7 U 2 V j d G l v b j E v U D R D M S 9 D a G F u Z 2 V k I F R 5 c G U u e y B F c n J v c i B k d S h 4 K S w y f S Z x d W 9 0 O y w m c X V v d D t T Z W N 0 a W 9 u M S 9 Q N E M x L 0 N o Y W 5 n Z W Q g V H l w Z S 5 7 I E V y c m 9 y I G Q y d S h 4 K S w z f S Z x d W 9 0 O y w m c X V v d D t T Z W N 0 a W 9 u M S 9 Q N E M x L 0 N o Y W 5 n Z W Q g V H l w Z S 5 7 I E V y c m 9 y I G Q z d S h 4 K S w 0 f S Z x d W 9 0 O y w m c X V v d D t T Z W N 0 a W 9 u M S 9 Q N E M x L 0 N o Y W 5 n Z W Q g V H l w Z S 5 7 I H k o M S k s N X 0 m c X V v d D s s J n F 1 b 3 Q 7 U 2 V j d G l v b j E v U D R D M S 9 D a G F u Z 2 V k I F R 5 c G U u e y B O d W 1 F b G V t Z W 5 0 c y w 2 f S Z x d W 9 0 O y w m c X V v d D t T Z W N 0 a W 9 u M S 9 Q N E M x L 0 N o Y W 5 n Z W Q g V H l w Z S 5 7 I E V s Z W 1 l b n R E Z W d y Z W U s N 3 0 m c X V v d D s s J n F 1 b 3 Q 7 U 2 V j d G l v b j E v U D R D M S 9 D a G F u Z 2 V k I F R 5 c G U u e y B D b 2 5 0 a W 5 1 a X R 5 L D h 9 J n F 1 b 3 Q 7 L C Z x d W 9 0 O 1 N l Y 3 R p b 2 4 x L 1 A 0 Q z E v Q 2 h h b m d l Z C B U e X B l L n s g b m R v Z n M s O X 0 m c X V v d D s s J n F 1 b 3 Q 7 U 2 V j d G l v b j E v U D R D M S 9 D a G F u Z 2 V k I F R 5 c G U u e y B u b m 9 k Z X M s M T B 9 J n F 1 b 3 Q 7 L C Z x d W 9 0 O 1 N l Y 3 R p b 2 4 x L 1 A 0 Q z E v Q 2 h h b m d l Z C B U e X B l L n s g Z i w x M X 0 m c X V v d D s s J n F 1 b 3 Q 7 U 2 V j d G l v b j E v U D R D M S 9 D a G F u Z 2 V k I F R 5 c G U u e y B n L D E y f S Z x d W 9 0 O y w m c X V v d D t T Z W N 0 a W 9 u M S 9 Q N E M x L 0 N o Y W 5 n Z W Q g V H l w Z S 5 7 I G g s M T N 9 J n F 1 b 3 Q 7 L C Z x d W 9 0 O 1 N l Y 3 R p b 2 4 x L 1 A 0 Q z E v Q 2 h h b m d l Z C B U e X B l L n s g b S w x N H 0 m c X V v d D s s J n F 1 b 3 Q 7 U 2 V j d G l v b j E v U D R D M S 9 D a G F u Z 2 V k I F R 5 c G U u e y B x L D E 1 f S Z x d W 9 0 O y w m c X V v d D t T Z W N 0 a W 9 u M S 9 Q N E M x L 0 N o Y W 5 n Z W Q g V H l w Z S 5 7 I E U s M T Z 9 J n F 1 b 3 Q 7 L C Z x d W 9 0 O 1 N l Y 3 R p b 2 4 x L 1 A 0 Q z E v Q 2 h h b m d l Z C B U e X B l L n s g S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0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R D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R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0 Q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N T o z N T o x M y 4 0 O T U 3 N T k 5 W i I g L z 4 8 R W 5 0 c n k g V H l w Z T 0 i R m l s b E N v b H V t b l R 5 c G V z I i B W Y W x 1 Z T 0 i c 0 J n V U Z C U V V G Q X d N R E F 3 T U d B d 0 1 E Q X d N R y I g L z 4 8 R W 5 0 c n k g V H l w Z T 0 i R m l s b E N v b H V t b k 5 h b W V z I i B W Y W x 1 Z T 0 i c 1 s m c X V v d D t z b 2 x 1 d G l v b l R 5 c G U m c X V v d D s s J n F 1 b 3 Q 7 I E V y c m 9 y I H U o e C k m c X V v d D s s J n F 1 b 3 Q 7 I E V y c m 9 y I G R 1 K H g p J n F 1 b 3 Q 7 L C Z x d W 9 0 O y B F c n J v c i B k M n U o e C k m c X V v d D s s J n F 1 b 3 Q 7 I E V y c m 9 y I G Q z d S h 4 K S Z x d W 9 0 O y w m c X V v d D s g e S g x K S Z x d W 9 0 O y w m c X V v d D s g T n V t R W x l b W V u d H M m c X V v d D s s J n F 1 b 3 Q 7 I E V s Z W 1 l b n R E Z W d y Z W U m c X V v d D s s J n F 1 b 3 Q 7 I E N v b n R p b n V p d H k m c X V v d D s s J n F 1 b 3 Q 7 I G 5 k b 2 Z z J n F 1 b 3 Q 7 L C Z x d W 9 0 O y B u b m 9 k Z X M m c X V v d D s s J n F 1 b 3 Q 7 I G Y m c X V v d D s s J n F 1 b 3 Q 7 I G c m c X V v d D s s J n F 1 b 3 Q 7 I G g m c X V v d D s s J n F 1 b 3 Q 7 I G 0 m c X V v d D s s J n F 1 b 3 Q 7 I H E m c X V v d D s s J n F 1 b 3 Q 7 I E U m c X V v d D s s J n F 1 b 3 Q 7 I E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R D M i 9 D a G F u Z 2 V k I F R 5 c G U u e 3 N v b H V 0 a W 9 u V H l w Z S w w f S Z x d W 9 0 O y w m c X V v d D t T Z W N 0 a W 9 u M S 9 Q N E M y L 0 N o Y W 5 n Z W Q g V H l w Z S 5 7 I E V y c m 9 y I H U o e C k s M X 0 m c X V v d D s s J n F 1 b 3 Q 7 U 2 V j d G l v b j E v U D R D M i 9 D a G F u Z 2 V k I F R 5 c G U u e y B F c n J v c i B k d S h 4 K S w y f S Z x d W 9 0 O y w m c X V v d D t T Z W N 0 a W 9 u M S 9 Q N E M y L 0 N o Y W 5 n Z W Q g V H l w Z S 5 7 I E V y c m 9 y I G Q y d S h 4 K S w z f S Z x d W 9 0 O y w m c X V v d D t T Z W N 0 a W 9 u M S 9 Q N E M y L 0 N o Y W 5 n Z W Q g V H l w Z S 5 7 I E V y c m 9 y I G Q z d S h 4 K S w 0 f S Z x d W 9 0 O y w m c X V v d D t T Z W N 0 a W 9 u M S 9 Q N E M y L 0 N o Y W 5 n Z W Q g V H l w Z S 5 7 I H k o M S k s N X 0 m c X V v d D s s J n F 1 b 3 Q 7 U 2 V j d G l v b j E v U D R D M i 9 D a G F u Z 2 V k I F R 5 c G U u e y B O d W 1 F b G V t Z W 5 0 c y w 2 f S Z x d W 9 0 O y w m c X V v d D t T Z W N 0 a W 9 u M S 9 Q N E M y L 0 N o Y W 5 n Z W Q g V H l w Z S 5 7 I E V s Z W 1 l b n R E Z W d y Z W U s N 3 0 m c X V v d D s s J n F 1 b 3 Q 7 U 2 V j d G l v b j E v U D R D M i 9 D a G F u Z 2 V k I F R 5 c G U u e y B D b 2 5 0 a W 5 1 a X R 5 L D h 9 J n F 1 b 3 Q 7 L C Z x d W 9 0 O 1 N l Y 3 R p b 2 4 x L 1 A 0 Q z I v Q 2 h h b m d l Z C B U e X B l L n s g b m R v Z n M s O X 0 m c X V v d D s s J n F 1 b 3 Q 7 U 2 V j d G l v b j E v U D R D M i 9 D a G F u Z 2 V k I F R 5 c G U u e y B u b m 9 k Z X M s M T B 9 J n F 1 b 3 Q 7 L C Z x d W 9 0 O 1 N l Y 3 R p b 2 4 x L 1 A 0 Q z I v Q 2 h h b m d l Z C B U e X B l L n s g Z i w x M X 0 m c X V v d D s s J n F 1 b 3 Q 7 U 2 V j d G l v b j E v U D R D M i 9 D a G F u Z 2 V k I F R 5 c G U u e y B n L D E y f S Z x d W 9 0 O y w m c X V v d D t T Z W N 0 a W 9 u M S 9 Q N E M y L 0 N o Y W 5 n Z W Q g V H l w Z S 5 7 I G g s M T N 9 J n F 1 b 3 Q 7 L C Z x d W 9 0 O 1 N l Y 3 R p b 2 4 x L 1 A 0 Q z I v Q 2 h h b m d l Z C B U e X B l L n s g b S w x N H 0 m c X V v d D s s J n F 1 b 3 Q 7 U 2 V j d G l v b j E v U D R D M i 9 D a G F u Z 2 V k I F R 5 c G U u e y B x L D E 1 f S Z x d W 9 0 O y w m c X V v d D t T Z W N 0 a W 9 u M S 9 Q N E M y L 0 N o Y W 5 n Z W Q g V H l w Z S 5 7 I E U s M T Z 9 J n F 1 b 3 Q 7 L C Z x d W 9 0 O 1 N l Y 3 R p b 2 4 x L 1 A 0 Q z I v Q 2 h h b m d l Z C B U e X B l L n s g S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A 0 Q z I v Q 2 h h b m d l Z C B U e X B l L n t z b 2 x 1 d G l v b l R 5 c G U s M H 0 m c X V v d D s s J n F 1 b 3 Q 7 U 2 V j d G l v b j E v U D R D M i 9 D a G F u Z 2 V k I F R 5 c G U u e y B F c n J v c i B 1 K H g p L D F 9 J n F 1 b 3 Q 7 L C Z x d W 9 0 O 1 N l Y 3 R p b 2 4 x L 1 A 0 Q z I v Q 2 h h b m d l Z C B U e X B l L n s g R X J y b 3 I g Z H U o e C k s M n 0 m c X V v d D s s J n F 1 b 3 Q 7 U 2 V j d G l v b j E v U D R D M i 9 D a G F u Z 2 V k I F R 5 c G U u e y B F c n J v c i B k M n U o e C k s M 3 0 m c X V v d D s s J n F 1 b 3 Q 7 U 2 V j d G l v b j E v U D R D M i 9 D a G F u Z 2 V k I F R 5 c G U u e y B F c n J v c i B k M 3 U o e C k s N H 0 m c X V v d D s s J n F 1 b 3 Q 7 U 2 V j d G l v b j E v U D R D M i 9 D a G F u Z 2 V k I F R 5 c G U u e y B 5 K D E p L D V 9 J n F 1 b 3 Q 7 L C Z x d W 9 0 O 1 N l Y 3 R p b 2 4 x L 1 A 0 Q z I v Q 2 h h b m d l Z C B U e X B l L n s g T n V t R W x l b W V u d H M s N n 0 m c X V v d D s s J n F 1 b 3 Q 7 U 2 V j d G l v b j E v U D R D M i 9 D a G F u Z 2 V k I F R 5 c G U u e y B F b G V t Z W 5 0 R G V n c m V l L D d 9 J n F 1 b 3 Q 7 L C Z x d W 9 0 O 1 N l Y 3 R p b 2 4 x L 1 A 0 Q z I v Q 2 h h b m d l Z C B U e X B l L n s g Q 2 9 u d G l u d W l 0 e S w 4 f S Z x d W 9 0 O y w m c X V v d D t T Z W N 0 a W 9 u M S 9 Q N E M y L 0 N o Y W 5 n Z W Q g V H l w Z S 5 7 I G 5 k b 2 Z z L D l 9 J n F 1 b 3 Q 7 L C Z x d W 9 0 O 1 N l Y 3 R p b 2 4 x L 1 A 0 Q z I v Q 2 h h b m d l Z C B U e X B l L n s g b m 5 v Z G V z L D E w f S Z x d W 9 0 O y w m c X V v d D t T Z W N 0 a W 9 u M S 9 Q N E M y L 0 N o Y W 5 n Z W Q g V H l w Z S 5 7 I G Y s M T F 9 J n F 1 b 3 Q 7 L C Z x d W 9 0 O 1 N l Y 3 R p b 2 4 x L 1 A 0 Q z I v Q 2 h h b m d l Z C B U e X B l L n s g Z y w x M n 0 m c X V v d D s s J n F 1 b 3 Q 7 U 2 V j d G l v b j E v U D R D M i 9 D a G F u Z 2 V k I F R 5 c G U u e y B o L D E z f S Z x d W 9 0 O y w m c X V v d D t T Z W N 0 a W 9 u M S 9 Q N E M y L 0 N o Y W 5 n Z W Q g V H l w Z S 5 7 I G 0 s M T R 9 J n F 1 b 3 Q 7 L C Z x d W 9 0 O 1 N l Y 3 R p b 2 4 x L 1 A 0 Q z I v Q 2 h h b m d l Z C B U e X B l L n s g c S w x N X 0 m c X V v d D s s J n F 1 b 3 Q 7 U 2 V j d G l v b j E v U D R D M i 9 D a G F u Z 2 V k I F R 5 c G U u e y B F L D E 2 f S Z x d W 9 0 O y w m c X V v d D t T Z W N 0 a W 9 u M S 9 Q N E M y L 0 N o Y W 5 n Z W Q g V H l w Z S 5 7 I E k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N E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Q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R D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Q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N E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F U M T U 6 M z U 6 M j c u O T Q 2 M z Q x O F o i I C 8 + P E V u d H J 5 I F R 5 c G U 9 I k Z p b G x D b 2 x 1 b W 5 U e X B l c y I g V m F s d W U 9 I n N C Z 1 V G Q l F V R k F 3 T U R B d 0 1 H Q X d N R E F 3 T U c i I C 8 + P E V u d H J 5 I F R 5 c G U 9 I k Z p b G x D b 2 x 1 b W 5 O Y W 1 l c y I g V m F s d W U 9 I n N b J n F 1 b 3 Q 7 c 2 9 s d X R p b 2 5 U e X B l J n F 1 b 3 Q 7 L C Z x d W 9 0 O y B F c n J v c i B 1 K H g p J n F 1 b 3 Q 7 L C Z x d W 9 0 O y B F c n J v c i B k d S h 4 K S Z x d W 9 0 O y w m c X V v d D s g R X J y b 3 I g Z D J 1 K H g p J n F 1 b 3 Q 7 L C Z x d W 9 0 O y B F c n J v c i B k M 3 U o e C k m c X V v d D s s J n F 1 b 3 Q 7 I H k o M S k m c X V v d D s s J n F 1 b 3 Q 7 I E 5 1 b U V s Z W 1 l b n R z J n F 1 b 3 Q 7 L C Z x d W 9 0 O y B F b G V t Z W 5 0 R G V n c m V l J n F 1 b 3 Q 7 L C Z x d W 9 0 O y B D b 2 5 0 a W 5 1 a X R 5 J n F 1 b 3 Q 7 L C Z x d W 9 0 O y B u Z G 9 m c y Z x d W 9 0 O y w m c X V v d D s g b m 5 v Z G V z J n F 1 b 3 Q 7 L C Z x d W 9 0 O y B m J n F 1 b 3 Q 7 L C Z x d W 9 0 O y B n J n F 1 b 3 Q 7 L C Z x d W 9 0 O y B o J n F 1 b 3 Q 7 L C Z x d W 9 0 O y B t J n F 1 b 3 Q 7 L C Z x d W 9 0 O y B x J n F 1 b 3 Q 7 L C Z x d W 9 0 O y B F J n F 1 b 3 Q 7 L C Z x d W 9 0 O y B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0 Q z M v Q 2 h h b m d l Z C B U e X B l L n t z b 2 x 1 d G l v b l R 5 c G U s M H 0 m c X V v d D s s J n F 1 b 3 Q 7 U 2 V j d G l v b j E v U D R D M y 9 D a G F u Z 2 V k I F R 5 c G U u e y B F c n J v c i B 1 K H g p L D F 9 J n F 1 b 3 Q 7 L C Z x d W 9 0 O 1 N l Y 3 R p b 2 4 x L 1 A 0 Q z M v Q 2 h h b m d l Z C B U e X B l L n s g R X J y b 3 I g Z H U o e C k s M n 0 m c X V v d D s s J n F 1 b 3 Q 7 U 2 V j d G l v b j E v U D R D M y 9 D a G F u Z 2 V k I F R 5 c G U u e y B F c n J v c i B k M n U o e C k s M 3 0 m c X V v d D s s J n F 1 b 3 Q 7 U 2 V j d G l v b j E v U D R D M y 9 D a G F u Z 2 V k I F R 5 c G U u e y B F c n J v c i B k M 3 U o e C k s N H 0 m c X V v d D s s J n F 1 b 3 Q 7 U 2 V j d G l v b j E v U D R D M y 9 D a G F u Z 2 V k I F R 5 c G U u e y B 5 K D E p L D V 9 J n F 1 b 3 Q 7 L C Z x d W 9 0 O 1 N l Y 3 R p b 2 4 x L 1 A 0 Q z M v Q 2 h h b m d l Z C B U e X B l L n s g T n V t R W x l b W V u d H M s N n 0 m c X V v d D s s J n F 1 b 3 Q 7 U 2 V j d G l v b j E v U D R D M y 9 D a G F u Z 2 V k I F R 5 c G U u e y B F b G V t Z W 5 0 R G V n c m V l L D d 9 J n F 1 b 3 Q 7 L C Z x d W 9 0 O 1 N l Y 3 R p b 2 4 x L 1 A 0 Q z M v Q 2 h h b m d l Z C B U e X B l L n s g Q 2 9 u d G l u d W l 0 e S w 4 f S Z x d W 9 0 O y w m c X V v d D t T Z W N 0 a W 9 u M S 9 Q N E M z L 0 N o Y W 5 n Z W Q g V H l w Z S 5 7 I G 5 k b 2 Z z L D l 9 J n F 1 b 3 Q 7 L C Z x d W 9 0 O 1 N l Y 3 R p b 2 4 x L 1 A 0 Q z M v Q 2 h h b m d l Z C B U e X B l L n s g b m 5 v Z G V z L D E w f S Z x d W 9 0 O y w m c X V v d D t T Z W N 0 a W 9 u M S 9 Q N E M z L 0 N o Y W 5 n Z W Q g V H l w Z S 5 7 I G Y s M T F 9 J n F 1 b 3 Q 7 L C Z x d W 9 0 O 1 N l Y 3 R p b 2 4 x L 1 A 0 Q z M v Q 2 h h b m d l Z C B U e X B l L n s g Z y w x M n 0 m c X V v d D s s J n F 1 b 3 Q 7 U 2 V j d G l v b j E v U D R D M y 9 D a G F u Z 2 V k I F R 5 c G U u e y B o L D E z f S Z x d W 9 0 O y w m c X V v d D t T Z W N 0 a W 9 u M S 9 Q N E M z L 0 N o Y W 5 n Z W Q g V H l w Z S 5 7 I G 0 s M T R 9 J n F 1 b 3 Q 7 L C Z x d W 9 0 O 1 N l Y 3 R p b 2 4 x L 1 A 0 Q z M v Q 2 h h b m d l Z C B U e X B l L n s g c S w x N X 0 m c X V v d D s s J n F 1 b 3 Q 7 U 2 V j d G l v b j E v U D R D M y 9 D a G F u Z 2 V k I F R 5 c G U u e y B F L D E 2 f S Z x d W 9 0 O y w m c X V v d D t T Z W N 0 a W 9 u M S 9 Q N E M z L 0 N o Y W 5 n Z W Q g V H l w Z S 5 7 I E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N E M z L 0 N o Y W 5 n Z W Q g V H l w Z S 5 7 c 2 9 s d X R p b 2 5 U e X B l L D B 9 J n F 1 b 3 Q 7 L C Z x d W 9 0 O 1 N l Y 3 R p b 2 4 x L 1 A 0 Q z M v Q 2 h h b m d l Z C B U e X B l L n s g R X J y b 3 I g d S h 4 K S w x f S Z x d W 9 0 O y w m c X V v d D t T Z W N 0 a W 9 u M S 9 Q N E M z L 0 N o Y W 5 n Z W Q g V H l w Z S 5 7 I E V y c m 9 y I G R 1 K H g p L D J 9 J n F 1 b 3 Q 7 L C Z x d W 9 0 O 1 N l Y 3 R p b 2 4 x L 1 A 0 Q z M v Q 2 h h b m d l Z C B U e X B l L n s g R X J y b 3 I g Z D J 1 K H g p L D N 9 J n F 1 b 3 Q 7 L C Z x d W 9 0 O 1 N l Y 3 R p b 2 4 x L 1 A 0 Q z M v Q 2 h h b m d l Z C B U e X B l L n s g R X J y b 3 I g Z D N 1 K H g p L D R 9 J n F 1 b 3 Q 7 L C Z x d W 9 0 O 1 N l Y 3 R p b 2 4 x L 1 A 0 Q z M v Q 2 h h b m d l Z C B U e X B l L n s g e S g x K S w 1 f S Z x d W 9 0 O y w m c X V v d D t T Z W N 0 a W 9 u M S 9 Q N E M z L 0 N o Y W 5 n Z W Q g V H l w Z S 5 7 I E 5 1 b U V s Z W 1 l b n R z L D Z 9 J n F 1 b 3 Q 7 L C Z x d W 9 0 O 1 N l Y 3 R p b 2 4 x L 1 A 0 Q z M v Q 2 h h b m d l Z C B U e X B l L n s g R W x l b W V u d E R l Z 3 J l Z S w 3 f S Z x d W 9 0 O y w m c X V v d D t T Z W N 0 a W 9 u M S 9 Q N E M z L 0 N o Y W 5 n Z W Q g V H l w Z S 5 7 I E N v b n R p b n V p d H k s O H 0 m c X V v d D s s J n F 1 b 3 Q 7 U 2 V j d G l v b j E v U D R D M y 9 D a G F u Z 2 V k I F R 5 c G U u e y B u Z G 9 m c y w 5 f S Z x d W 9 0 O y w m c X V v d D t T Z W N 0 a W 9 u M S 9 Q N E M z L 0 N o Y W 5 n Z W Q g V H l w Z S 5 7 I G 5 u b 2 R l c y w x M H 0 m c X V v d D s s J n F 1 b 3 Q 7 U 2 V j d G l v b j E v U D R D M y 9 D a G F u Z 2 V k I F R 5 c G U u e y B m L D E x f S Z x d W 9 0 O y w m c X V v d D t T Z W N 0 a W 9 u M S 9 Q N E M z L 0 N o Y W 5 n Z W Q g V H l w Z S 5 7 I G c s M T J 9 J n F 1 b 3 Q 7 L C Z x d W 9 0 O 1 N l Y 3 R p b 2 4 x L 1 A 0 Q z M v Q 2 h h b m d l Z C B U e X B l L n s g a C w x M 3 0 m c X V v d D s s J n F 1 b 3 Q 7 U 2 V j d G l v b j E v U D R D M y 9 D a G F u Z 2 V k I F R 5 c G U u e y B t L D E 0 f S Z x d W 9 0 O y w m c X V v d D t T Z W N 0 a W 9 u M S 9 Q N E M z L 0 N o Y W 5 n Z W Q g V H l w Z S 5 7 I H E s M T V 9 J n F 1 b 3 Q 7 L C Z x d W 9 0 O 1 N l Y 3 R p b 2 4 x L 1 A 0 Q z M v Q 2 h h b m d l Z C B U e X B l L n s g R S w x N n 0 m c X V v d D s s J n F 1 b 3 Q 7 U 2 V j d G l v b j E v U D R D M y 9 D a G F u Z 2 V k I F R 5 c G U u e y B J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R D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Q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h T E j 5 J R 0 e u F C 2 j 8 N q v d Q A A A A A C A A A A A A A Q Z g A A A A E A A C A A A A B H u F 4 i F l L Z E 3 T R t D m S a Z e 0 S F c z M e s o w / K U n j D e C / J Q S Q A A A A A O g A A A A A I A A C A A A A A 3 Z q g 4 G C b X i Y N m m 4 N d j 7 0 d i I 5 W W V g W q G L N 4 6 T n 9 W P B 9 l A A A A C 1 R U a B T O f D 4 Y x c Z e e 7 o U z 8 t c K m x L j 0 k Z 5 9 9 k 9 R 2 Y B n X v 1 I X e H R L w e w P j l g d o 1 e K 5 a I Q c 5 l z 3 + N / Z 2 R 8 v a A A R R z p I k t D R Z j K K A z Y S y K o C X q h U A A A A A c 8 4 9 T a 9 A k l s M k a f t k + Q X h w h y q 5 R x H B + s n E V W M 4 7 v c B S 5 I Y J 3 L 5 A w 5 n P x j C o X s V r s L K i Q w I 0 i p f D r R / L q 0 o p D 1 < / D a t a M a s h u p > 
</file>

<file path=customXml/itemProps1.xml><?xml version="1.0" encoding="utf-8"?>
<ds:datastoreItem xmlns:ds="http://schemas.openxmlformats.org/officeDocument/2006/customXml" ds:itemID="{D18BFDEE-469C-4D4F-93EE-1524C9575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P2C1</vt:lpstr>
      <vt:lpstr>P3C1</vt:lpstr>
      <vt:lpstr>P3C2</vt:lpstr>
      <vt:lpstr>P4C1</vt:lpstr>
      <vt:lpstr>P4C2</vt:lpstr>
      <vt:lpstr>P4C3</vt:lpstr>
      <vt:lpstr>Convergence Rates - nElem</vt:lpstr>
      <vt:lpstr>Convergence Rate - nDOF</vt:lpstr>
      <vt:lpstr>Tip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2015-06-05T18:17:20Z</dcterms:created>
  <dcterms:modified xsi:type="dcterms:W3CDTF">2019-11-21T15:39:13Z</dcterms:modified>
</cp:coreProperties>
</file>