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j\Documents\GitHub\CEEN_507\Coding\Assignment_2\data\part_1\"/>
    </mc:Choice>
  </mc:AlternateContent>
  <xr:revisionPtr revIDLastSave="0" documentId="13_ncr:1_{BAC7DB87-A632-40D1-A8C4-E17EDD5BE14B}" xr6:coauthVersionLast="45" xr6:coauthVersionMax="45" xr10:uidLastSave="{00000000-0000-0000-0000-000000000000}"/>
  <bookViews>
    <workbookView xWindow="1380" yWindow="2107" windowWidth="17797" windowHeight="11258" tabRatio="912" activeTab="3" xr2:uid="{908E9C02-47B9-4E33-9AD8-C48450CED608}"/>
  </bookViews>
  <sheets>
    <sheet name="P4C3" sheetId="23" r:id="rId1"/>
    <sheet name="P4C2" sheetId="22" r:id="rId2"/>
    <sheet name="P4C1" sheetId="21" r:id="rId3"/>
    <sheet name="P4C0" sheetId="20" r:id="rId4"/>
    <sheet name="P3C2" sheetId="11" r:id="rId5"/>
    <sheet name="P3C1" sheetId="10" r:id="rId6"/>
    <sheet name="P3C0" sheetId="17" r:id="rId7"/>
    <sheet name="P2C1" sheetId="9" r:id="rId8"/>
    <sheet name="P2C0" sheetId="15" r:id="rId9"/>
    <sheet name="P1C0" sheetId="14" r:id="rId10"/>
    <sheet name="Convergence - DOF P3" sheetId="18" r:id="rId11"/>
    <sheet name="Convergence - ELEM P3" sheetId="19" r:id="rId12"/>
    <sheet name="Degree 2 - CR vs Elements" sheetId="7" r:id="rId13"/>
    <sheet name="Degree 2 - CR vs DOFS" sheetId="12" r:id="rId14"/>
    <sheet name="Degree 3 - CR vs Elements" sheetId="6" r:id="rId15"/>
    <sheet name="Degree 3 - CR vs DOFS" sheetId="13" r:id="rId16"/>
    <sheet name="CR vs DOFS" sheetId="16" r:id="rId17"/>
  </sheets>
  <definedNames>
    <definedName name="ExternalData_1" localSheetId="9" hidden="1">P1C0!$A$1:$N$9</definedName>
    <definedName name="ExternalData_1" localSheetId="7" hidden="1">P2C1!$A$1:$N$9</definedName>
    <definedName name="ExternalData_2" localSheetId="8" hidden="1">P2C0!$A$1:$N$9</definedName>
    <definedName name="ExternalData_2" localSheetId="6" hidden="1">P3C0!$A$1:$N$9</definedName>
    <definedName name="ExternalData_2" localSheetId="5" hidden="1">P3C1!$A$1:$N$9</definedName>
    <definedName name="ExternalData_2" localSheetId="3" hidden="1">P4C0!$A$1:$N$9</definedName>
    <definedName name="ExternalData_3" localSheetId="4" hidden="1">P3C2!$A$1:$N$9</definedName>
    <definedName name="ExternalData_3" localSheetId="2" hidden="1">P4C1!$A$1:$N$9</definedName>
    <definedName name="ExternalData_4" localSheetId="1" hidden="1">P4C2!$A$1:$N$9</definedName>
    <definedName name="ExternalData_5" localSheetId="0" hidden="1">P4C3!$A$1:$N$9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5" i="17" l="1"/>
  <c r="AD55" i="17" s="1"/>
  <c r="Z55" i="17"/>
  <c r="AA55" i="17" s="1"/>
  <c r="W55" i="17"/>
  <c r="X55" i="17" s="1"/>
  <c r="T55" i="17"/>
  <c r="U55" i="17" s="1"/>
  <c r="R55" i="17"/>
  <c r="S55" i="17" s="1"/>
  <c r="AC54" i="17"/>
  <c r="AD54" i="17" s="1"/>
  <c r="Z54" i="17"/>
  <c r="AA54" i="17" s="1"/>
  <c r="W54" i="17"/>
  <c r="X54" i="17" s="1"/>
  <c r="U54" i="17"/>
  <c r="T54" i="17"/>
  <c r="R54" i="17"/>
  <c r="S54" i="17" s="1"/>
  <c r="AC53" i="17"/>
  <c r="AD53" i="17" s="1"/>
  <c r="AA53" i="17"/>
  <c r="Z53" i="17"/>
  <c r="W53" i="17"/>
  <c r="X53" i="17" s="1"/>
  <c r="T53" i="17"/>
  <c r="U53" i="17" s="1"/>
  <c r="R53" i="17"/>
  <c r="S53" i="17" s="1"/>
  <c r="AC52" i="17"/>
  <c r="AD52" i="17" s="1"/>
  <c r="Z52" i="17"/>
  <c r="AA52" i="17" s="1"/>
  <c r="W52" i="17"/>
  <c r="X52" i="17" s="1"/>
  <c r="T52" i="17"/>
  <c r="U52" i="17" s="1"/>
  <c r="R52" i="17"/>
  <c r="S52" i="17" s="1"/>
  <c r="AD51" i="17"/>
  <c r="AC51" i="17"/>
  <c r="Z51" i="17"/>
  <c r="AA51" i="17" s="1"/>
  <c r="W51" i="17"/>
  <c r="X51" i="17" s="1"/>
  <c r="T51" i="17"/>
  <c r="U51" i="17" s="1"/>
  <c r="R51" i="17"/>
  <c r="S51" i="17" s="1"/>
  <c r="AC50" i="17"/>
  <c r="AD50" i="17" s="1"/>
  <c r="Z50" i="17"/>
  <c r="AA50" i="17" s="1"/>
  <c r="X50" i="17"/>
  <c r="W50" i="17"/>
  <c r="T50" i="17"/>
  <c r="U50" i="17" s="1"/>
  <c r="R50" i="17"/>
  <c r="S50" i="17" s="1"/>
  <c r="AD49" i="17"/>
  <c r="AC49" i="17"/>
  <c r="Z49" i="17"/>
  <c r="AA49" i="17" s="1"/>
  <c r="W49" i="17"/>
  <c r="X49" i="17" s="1"/>
  <c r="T49" i="17"/>
  <c r="U49" i="17" s="1"/>
  <c r="S49" i="17"/>
  <c r="R49" i="17"/>
  <c r="AC48" i="17"/>
  <c r="AD48" i="17" s="1"/>
  <c r="Z48" i="17"/>
  <c r="AA48" i="17" s="1"/>
  <c r="W48" i="17"/>
  <c r="X48" i="17" s="1"/>
  <c r="T48" i="17"/>
  <c r="U48" i="17" s="1"/>
  <c r="R48" i="17"/>
  <c r="S48" i="17" s="1"/>
  <c r="AC41" i="17"/>
  <c r="AD41" i="17" s="1"/>
  <c r="Z41" i="17"/>
  <c r="AA41" i="17" s="1"/>
  <c r="X41" i="17"/>
  <c r="W41" i="17"/>
  <c r="T41" i="17"/>
  <c r="U41" i="17" s="1"/>
  <c r="R41" i="17"/>
  <c r="S41" i="17" s="1"/>
  <c r="AC40" i="17"/>
  <c r="AD40" i="17" s="1"/>
  <c r="Z40" i="17"/>
  <c r="AA40" i="17" s="1"/>
  <c r="W40" i="17"/>
  <c r="X40" i="17" s="1"/>
  <c r="T40" i="17"/>
  <c r="U40" i="17" s="1"/>
  <c r="R40" i="17"/>
  <c r="S40" i="17" s="1"/>
  <c r="AD39" i="17"/>
  <c r="AC39" i="17"/>
  <c r="Z39" i="17"/>
  <c r="AA39" i="17" s="1"/>
  <c r="W39" i="17"/>
  <c r="X39" i="17" s="1"/>
  <c r="T39" i="17"/>
  <c r="U39" i="17" s="1"/>
  <c r="S39" i="17"/>
  <c r="R39" i="17"/>
  <c r="AC38" i="17"/>
  <c r="AD38" i="17" s="1"/>
  <c r="Z38" i="17"/>
  <c r="AA38" i="17" s="1"/>
  <c r="X38" i="17"/>
  <c r="W38" i="17"/>
  <c r="T38" i="17"/>
  <c r="U38" i="17" s="1"/>
  <c r="R38" i="17"/>
  <c r="S38" i="17" s="1"/>
  <c r="AC37" i="17"/>
  <c r="AD37" i="17" s="1"/>
  <c r="Z37" i="17"/>
  <c r="AA37" i="17" s="1"/>
  <c r="W37" i="17"/>
  <c r="X37" i="17" s="1"/>
  <c r="T37" i="17"/>
  <c r="U37" i="17" s="1"/>
  <c r="R37" i="17"/>
  <c r="S37" i="17" s="1"/>
  <c r="AC36" i="17"/>
  <c r="AD36" i="17" s="1"/>
  <c r="Z36" i="17"/>
  <c r="AA36" i="17" s="1"/>
  <c r="W36" i="17"/>
  <c r="X36" i="17" s="1"/>
  <c r="T36" i="17"/>
  <c r="U36" i="17" s="1"/>
  <c r="R36" i="17"/>
  <c r="S36" i="17" s="1"/>
  <c r="AC35" i="17"/>
  <c r="AD35" i="17" s="1"/>
  <c r="AA35" i="17"/>
  <c r="Z35" i="17"/>
  <c r="W35" i="17"/>
  <c r="X35" i="17" s="1"/>
  <c r="T35" i="17"/>
  <c r="U35" i="17" s="1"/>
  <c r="R35" i="17"/>
  <c r="S35" i="17" s="1"/>
  <c r="AC34" i="17"/>
  <c r="AD34" i="17" s="1"/>
  <c r="AA34" i="17"/>
  <c r="Z34" i="17"/>
  <c r="W34" i="17"/>
  <c r="X34" i="17" s="1"/>
  <c r="T34" i="17"/>
  <c r="U34" i="17" s="1"/>
  <c r="R34" i="17"/>
  <c r="S34" i="17" s="1"/>
  <c r="AC27" i="17"/>
  <c r="AD27" i="17" s="1"/>
  <c r="Z27" i="17"/>
  <c r="AA27" i="17" s="1"/>
  <c r="W27" i="17"/>
  <c r="X27" i="17" s="1"/>
  <c r="T27" i="17"/>
  <c r="U27" i="17" s="1"/>
  <c r="R27" i="17"/>
  <c r="S27" i="17" s="1"/>
  <c r="AD26" i="17"/>
  <c r="AC26" i="17"/>
  <c r="Z26" i="17"/>
  <c r="AA26" i="17" s="1"/>
  <c r="W26" i="17"/>
  <c r="X26" i="17" s="1"/>
  <c r="U26" i="17"/>
  <c r="T26" i="17"/>
  <c r="R26" i="17"/>
  <c r="S26" i="17" s="1"/>
  <c r="AC25" i="17"/>
  <c r="AD25" i="17" s="1"/>
  <c r="Z25" i="17"/>
  <c r="AA25" i="17" s="1"/>
  <c r="X25" i="17"/>
  <c r="W25" i="17"/>
  <c r="T25" i="17"/>
  <c r="U25" i="17" s="1"/>
  <c r="R25" i="17"/>
  <c r="S25" i="17" s="1"/>
  <c r="AD24" i="17"/>
  <c r="AC24" i="17"/>
  <c r="Z24" i="17"/>
  <c r="AA24" i="17" s="1"/>
  <c r="W24" i="17"/>
  <c r="X24" i="17" s="1"/>
  <c r="T24" i="17"/>
  <c r="U24" i="17" s="1"/>
  <c r="R24" i="17"/>
  <c r="S24" i="17" s="1"/>
  <c r="AC23" i="17"/>
  <c r="AD23" i="17" s="1"/>
  <c r="Z23" i="17"/>
  <c r="AA23" i="17" s="1"/>
  <c r="X23" i="17"/>
  <c r="W23" i="17"/>
  <c r="T23" i="17"/>
  <c r="U23" i="17" s="1"/>
  <c r="R23" i="17"/>
  <c r="S23" i="17" s="1"/>
  <c r="AC22" i="17"/>
  <c r="AD22" i="17" s="1"/>
  <c r="Z22" i="17"/>
  <c r="AA22" i="17" s="1"/>
  <c r="W22" i="17"/>
  <c r="X22" i="17" s="1"/>
  <c r="T22" i="17"/>
  <c r="U22" i="17" s="1"/>
  <c r="R22" i="17"/>
  <c r="S22" i="17" s="1"/>
  <c r="AC21" i="17"/>
  <c r="AD21" i="17" s="1"/>
  <c r="AA21" i="17"/>
  <c r="Z21" i="17"/>
  <c r="W21" i="17"/>
  <c r="X21" i="17" s="1"/>
  <c r="T21" i="17"/>
  <c r="U21" i="17" s="1"/>
  <c r="S21" i="17"/>
  <c r="R21" i="17"/>
  <c r="AC20" i="17"/>
  <c r="AD20" i="17" s="1"/>
  <c r="Z20" i="17"/>
  <c r="AA20" i="17" s="1"/>
  <c r="W20" i="17"/>
  <c r="X20" i="17" s="1"/>
  <c r="T20" i="17"/>
  <c r="U20" i="17" s="1"/>
  <c r="R20" i="17"/>
  <c r="S20" i="17" s="1"/>
  <c r="AC55" i="11"/>
  <c r="AD55" i="11" s="1"/>
  <c r="Z55" i="11"/>
  <c r="AA55" i="11" s="1"/>
  <c r="X55" i="11"/>
  <c r="W55" i="11"/>
  <c r="T55" i="11"/>
  <c r="U55" i="11" s="1"/>
  <c r="R55" i="11"/>
  <c r="S55" i="11" s="1"/>
  <c r="AD54" i="11"/>
  <c r="AC54" i="11"/>
  <c r="Z54" i="11"/>
  <c r="AA54" i="11" s="1"/>
  <c r="W54" i="11"/>
  <c r="X54" i="11" s="1"/>
  <c r="T54" i="11"/>
  <c r="U54" i="11" s="1"/>
  <c r="R54" i="11"/>
  <c r="S54" i="11" s="1"/>
  <c r="AC53" i="11"/>
  <c r="AD53" i="11" s="1"/>
  <c r="Z53" i="11"/>
  <c r="AA53" i="11" s="1"/>
  <c r="W53" i="11"/>
  <c r="X53" i="11" s="1"/>
  <c r="T53" i="11"/>
  <c r="U53" i="11" s="1"/>
  <c r="R53" i="11"/>
  <c r="S53" i="11" s="1"/>
  <c r="AC52" i="11"/>
  <c r="AD52" i="11" s="1"/>
  <c r="Z52" i="11"/>
  <c r="AA52" i="11" s="1"/>
  <c r="W52" i="11"/>
  <c r="X52" i="11" s="1"/>
  <c r="T52" i="11"/>
  <c r="U52" i="11" s="1"/>
  <c r="R52" i="11"/>
  <c r="S52" i="11" s="1"/>
  <c r="AC51" i="11"/>
  <c r="AD51" i="11" s="1"/>
  <c r="AE51" i="11" s="1"/>
  <c r="Z51" i="11"/>
  <c r="AA51" i="11" s="1"/>
  <c r="X51" i="11"/>
  <c r="W51" i="11"/>
  <c r="T51" i="11"/>
  <c r="U51" i="11" s="1"/>
  <c r="R51" i="11"/>
  <c r="S51" i="11" s="1"/>
  <c r="AD50" i="11"/>
  <c r="AC50" i="11"/>
  <c r="Z50" i="11"/>
  <c r="AA50" i="11" s="1"/>
  <c r="W50" i="11"/>
  <c r="X50" i="11" s="1"/>
  <c r="T50" i="11"/>
  <c r="U50" i="11" s="1"/>
  <c r="R50" i="11"/>
  <c r="S50" i="11" s="1"/>
  <c r="AC49" i="11"/>
  <c r="AD49" i="11" s="1"/>
  <c r="Z49" i="11"/>
  <c r="AA49" i="11" s="1"/>
  <c r="W49" i="11"/>
  <c r="X49" i="11" s="1"/>
  <c r="T49" i="11"/>
  <c r="U49" i="11" s="1"/>
  <c r="R49" i="11"/>
  <c r="S49" i="11" s="1"/>
  <c r="AC48" i="11"/>
  <c r="AD48" i="11" s="1"/>
  <c r="Z48" i="11"/>
  <c r="AA48" i="11" s="1"/>
  <c r="W48" i="11"/>
  <c r="X48" i="11" s="1"/>
  <c r="T48" i="11"/>
  <c r="U48" i="11" s="1"/>
  <c r="R48" i="11"/>
  <c r="S48" i="11" s="1"/>
  <c r="AC41" i="11"/>
  <c r="AD41" i="11" s="1"/>
  <c r="Z41" i="11"/>
  <c r="AA41" i="11" s="1"/>
  <c r="W41" i="11"/>
  <c r="X41" i="11" s="1"/>
  <c r="T41" i="11"/>
  <c r="U41" i="11" s="1"/>
  <c r="R41" i="11"/>
  <c r="S41" i="11" s="1"/>
  <c r="AC40" i="11"/>
  <c r="AD40" i="11" s="1"/>
  <c r="Z40" i="11"/>
  <c r="AA40" i="11" s="1"/>
  <c r="W40" i="11"/>
  <c r="X40" i="11" s="1"/>
  <c r="T40" i="11"/>
  <c r="U40" i="11" s="1"/>
  <c r="R40" i="11"/>
  <c r="S40" i="11" s="1"/>
  <c r="AC39" i="11"/>
  <c r="AD39" i="11" s="1"/>
  <c r="AE39" i="11" s="1"/>
  <c r="Z39" i="11"/>
  <c r="AA39" i="11" s="1"/>
  <c r="X39" i="11"/>
  <c r="W39" i="11"/>
  <c r="T39" i="11"/>
  <c r="U39" i="11" s="1"/>
  <c r="R39" i="11"/>
  <c r="S39" i="11" s="1"/>
  <c r="AD38" i="11"/>
  <c r="AC38" i="11"/>
  <c r="Z38" i="11"/>
  <c r="AA38" i="11" s="1"/>
  <c r="W38" i="11"/>
  <c r="X38" i="11" s="1"/>
  <c r="T38" i="11"/>
  <c r="U38" i="11" s="1"/>
  <c r="R38" i="11"/>
  <c r="S38" i="11" s="1"/>
  <c r="AC37" i="11"/>
  <c r="AD37" i="11" s="1"/>
  <c r="Z37" i="11"/>
  <c r="AA37" i="11" s="1"/>
  <c r="W37" i="11"/>
  <c r="X37" i="11" s="1"/>
  <c r="T37" i="11"/>
  <c r="U37" i="11" s="1"/>
  <c r="R37" i="11"/>
  <c r="S37" i="11" s="1"/>
  <c r="AC36" i="11"/>
  <c r="AD36" i="11" s="1"/>
  <c r="Z36" i="11"/>
  <c r="AA36" i="11" s="1"/>
  <c r="W36" i="11"/>
  <c r="X36" i="11" s="1"/>
  <c r="T36" i="11"/>
  <c r="U36" i="11" s="1"/>
  <c r="R36" i="11"/>
  <c r="S36" i="11" s="1"/>
  <c r="AC35" i="11"/>
  <c r="AD35" i="11" s="1"/>
  <c r="Z35" i="11"/>
  <c r="AA35" i="11" s="1"/>
  <c r="X35" i="11"/>
  <c r="W35" i="11"/>
  <c r="T35" i="11"/>
  <c r="U35" i="11" s="1"/>
  <c r="R35" i="11"/>
  <c r="S35" i="11" s="1"/>
  <c r="AC34" i="11"/>
  <c r="AD34" i="11" s="1"/>
  <c r="Z34" i="11"/>
  <c r="AA34" i="11" s="1"/>
  <c r="W34" i="11"/>
  <c r="X34" i="11" s="1"/>
  <c r="T34" i="11"/>
  <c r="U34" i="11" s="1"/>
  <c r="R34" i="11"/>
  <c r="S34" i="11" s="1"/>
  <c r="AC27" i="11"/>
  <c r="AD27" i="11" s="1"/>
  <c r="Z27" i="11"/>
  <c r="AA27" i="11" s="1"/>
  <c r="W27" i="11"/>
  <c r="X27" i="11" s="1"/>
  <c r="T27" i="11"/>
  <c r="U27" i="11" s="1"/>
  <c r="R27" i="11"/>
  <c r="S27" i="11" s="1"/>
  <c r="AC26" i="11"/>
  <c r="AD26" i="11" s="1"/>
  <c r="Z26" i="11"/>
  <c r="AA26" i="11" s="1"/>
  <c r="W26" i="11"/>
  <c r="X26" i="11" s="1"/>
  <c r="T26" i="11"/>
  <c r="U26" i="11" s="1"/>
  <c r="R26" i="11"/>
  <c r="S26" i="11" s="1"/>
  <c r="AC25" i="11"/>
  <c r="AD25" i="11" s="1"/>
  <c r="Z25" i="11"/>
  <c r="AA25" i="11" s="1"/>
  <c r="W25" i="11"/>
  <c r="X25" i="11" s="1"/>
  <c r="T25" i="11"/>
  <c r="U25" i="11" s="1"/>
  <c r="R25" i="11"/>
  <c r="S25" i="11" s="1"/>
  <c r="AC24" i="11"/>
  <c r="AD24" i="11" s="1"/>
  <c r="Z24" i="11"/>
  <c r="AA24" i="11" s="1"/>
  <c r="W24" i="11"/>
  <c r="X24" i="11" s="1"/>
  <c r="T24" i="11"/>
  <c r="U24" i="11" s="1"/>
  <c r="R24" i="11"/>
  <c r="S24" i="11" s="1"/>
  <c r="AC23" i="11"/>
  <c r="AD23" i="11" s="1"/>
  <c r="Z23" i="11"/>
  <c r="AA23" i="11" s="1"/>
  <c r="W23" i="11"/>
  <c r="X23" i="11" s="1"/>
  <c r="T23" i="11"/>
  <c r="U23" i="11" s="1"/>
  <c r="R23" i="11"/>
  <c r="S23" i="11" s="1"/>
  <c r="AC22" i="11"/>
  <c r="AD22" i="11" s="1"/>
  <c r="Z22" i="11"/>
  <c r="AA22" i="11" s="1"/>
  <c r="W22" i="11"/>
  <c r="X22" i="11" s="1"/>
  <c r="T22" i="11"/>
  <c r="U22" i="11" s="1"/>
  <c r="R22" i="11"/>
  <c r="S22" i="11" s="1"/>
  <c r="AC21" i="11"/>
  <c r="AD21" i="11" s="1"/>
  <c r="Z21" i="11"/>
  <c r="AA21" i="11" s="1"/>
  <c r="W21" i="11"/>
  <c r="X21" i="11" s="1"/>
  <c r="T21" i="11"/>
  <c r="U21" i="11" s="1"/>
  <c r="R21" i="11"/>
  <c r="S21" i="11" s="1"/>
  <c r="AC20" i="11"/>
  <c r="AD20" i="11" s="1"/>
  <c r="Z20" i="11"/>
  <c r="AA20" i="11" s="1"/>
  <c r="W20" i="11"/>
  <c r="X20" i="11" s="1"/>
  <c r="T20" i="11"/>
  <c r="U20" i="11" s="1"/>
  <c r="R20" i="11"/>
  <c r="S20" i="11" s="1"/>
  <c r="AC55" i="10"/>
  <c r="AD55" i="10" s="1"/>
  <c r="Z55" i="10"/>
  <c r="AA55" i="10" s="1"/>
  <c r="W55" i="10"/>
  <c r="X55" i="10" s="1"/>
  <c r="T55" i="10"/>
  <c r="U55" i="10" s="1"/>
  <c r="R55" i="10"/>
  <c r="S55" i="10" s="1"/>
  <c r="AC54" i="10"/>
  <c r="AD54" i="10" s="1"/>
  <c r="Z54" i="10"/>
  <c r="AA54" i="10" s="1"/>
  <c r="X54" i="10"/>
  <c r="W54" i="10"/>
  <c r="T54" i="10"/>
  <c r="U54" i="10" s="1"/>
  <c r="R54" i="10"/>
  <c r="S54" i="10" s="1"/>
  <c r="AD53" i="10"/>
  <c r="AC53" i="10"/>
  <c r="Z53" i="10"/>
  <c r="AA53" i="10" s="1"/>
  <c r="W53" i="10"/>
  <c r="X53" i="10" s="1"/>
  <c r="T53" i="10"/>
  <c r="U53" i="10" s="1"/>
  <c r="R53" i="10"/>
  <c r="S53" i="10" s="1"/>
  <c r="AC52" i="10"/>
  <c r="AD52" i="10" s="1"/>
  <c r="Z52" i="10"/>
  <c r="AA52" i="10" s="1"/>
  <c r="X52" i="10"/>
  <c r="W52" i="10"/>
  <c r="T52" i="10"/>
  <c r="U52" i="10" s="1"/>
  <c r="R52" i="10"/>
  <c r="S52" i="10" s="1"/>
  <c r="AD51" i="10"/>
  <c r="AC51" i="10"/>
  <c r="Z51" i="10"/>
  <c r="AA51" i="10" s="1"/>
  <c r="W51" i="10"/>
  <c r="X51" i="10" s="1"/>
  <c r="T51" i="10"/>
  <c r="U51" i="10" s="1"/>
  <c r="R51" i="10"/>
  <c r="S51" i="10" s="1"/>
  <c r="AC50" i="10"/>
  <c r="AD50" i="10" s="1"/>
  <c r="Z50" i="10"/>
  <c r="AA50" i="10" s="1"/>
  <c r="X50" i="10"/>
  <c r="W50" i="10"/>
  <c r="T50" i="10"/>
  <c r="U50" i="10" s="1"/>
  <c r="R50" i="10"/>
  <c r="S50" i="10" s="1"/>
  <c r="AD49" i="10"/>
  <c r="AC49" i="10"/>
  <c r="Z49" i="10"/>
  <c r="AA49" i="10" s="1"/>
  <c r="W49" i="10"/>
  <c r="X49" i="10" s="1"/>
  <c r="T49" i="10"/>
  <c r="U49" i="10" s="1"/>
  <c r="R49" i="10"/>
  <c r="S49" i="10" s="1"/>
  <c r="AC48" i="10"/>
  <c r="AD48" i="10" s="1"/>
  <c r="Z48" i="10"/>
  <c r="AA48" i="10" s="1"/>
  <c r="W48" i="10"/>
  <c r="X48" i="10" s="1"/>
  <c r="T48" i="10"/>
  <c r="U48" i="10" s="1"/>
  <c r="R48" i="10"/>
  <c r="S48" i="10" s="1"/>
  <c r="AC41" i="10"/>
  <c r="AD41" i="10" s="1"/>
  <c r="Z41" i="10"/>
  <c r="AA41" i="10" s="1"/>
  <c r="W41" i="10"/>
  <c r="X41" i="10" s="1"/>
  <c r="T41" i="10"/>
  <c r="U41" i="10" s="1"/>
  <c r="R41" i="10"/>
  <c r="S41" i="10" s="1"/>
  <c r="AC40" i="10"/>
  <c r="AD40" i="10" s="1"/>
  <c r="Z40" i="10"/>
  <c r="AA40" i="10" s="1"/>
  <c r="W40" i="10"/>
  <c r="X40" i="10" s="1"/>
  <c r="T40" i="10"/>
  <c r="U40" i="10" s="1"/>
  <c r="R40" i="10"/>
  <c r="S40" i="10" s="1"/>
  <c r="AC39" i="10"/>
  <c r="AD39" i="10" s="1"/>
  <c r="Z39" i="10"/>
  <c r="AA39" i="10" s="1"/>
  <c r="W39" i="10"/>
  <c r="X39" i="10" s="1"/>
  <c r="T39" i="10"/>
  <c r="U39" i="10" s="1"/>
  <c r="R39" i="10"/>
  <c r="S39" i="10" s="1"/>
  <c r="AC38" i="10"/>
  <c r="AD38" i="10" s="1"/>
  <c r="Z38" i="10"/>
  <c r="AA38" i="10" s="1"/>
  <c r="W38" i="10"/>
  <c r="X38" i="10" s="1"/>
  <c r="T38" i="10"/>
  <c r="U38" i="10" s="1"/>
  <c r="R38" i="10"/>
  <c r="S38" i="10" s="1"/>
  <c r="AC37" i="10"/>
  <c r="AD37" i="10" s="1"/>
  <c r="Z37" i="10"/>
  <c r="AA37" i="10" s="1"/>
  <c r="W37" i="10"/>
  <c r="X37" i="10" s="1"/>
  <c r="T37" i="10"/>
  <c r="U37" i="10" s="1"/>
  <c r="R37" i="10"/>
  <c r="S37" i="10" s="1"/>
  <c r="AC36" i="10"/>
  <c r="AD36" i="10" s="1"/>
  <c r="Z36" i="10"/>
  <c r="AA36" i="10" s="1"/>
  <c r="W36" i="10"/>
  <c r="X36" i="10" s="1"/>
  <c r="T36" i="10"/>
  <c r="U36" i="10" s="1"/>
  <c r="R36" i="10"/>
  <c r="S36" i="10" s="1"/>
  <c r="AC35" i="10"/>
  <c r="AD35" i="10" s="1"/>
  <c r="AE35" i="10" s="1"/>
  <c r="Z35" i="10"/>
  <c r="AA35" i="10" s="1"/>
  <c r="W35" i="10"/>
  <c r="X35" i="10" s="1"/>
  <c r="T35" i="10"/>
  <c r="U35" i="10" s="1"/>
  <c r="R35" i="10"/>
  <c r="S35" i="10" s="1"/>
  <c r="AC34" i="10"/>
  <c r="AD34" i="10" s="1"/>
  <c r="Z34" i="10"/>
  <c r="AA34" i="10" s="1"/>
  <c r="W34" i="10"/>
  <c r="X34" i="10" s="1"/>
  <c r="T34" i="10"/>
  <c r="U34" i="10" s="1"/>
  <c r="R34" i="10"/>
  <c r="S34" i="10" s="1"/>
  <c r="AC27" i="10"/>
  <c r="AD27" i="10" s="1"/>
  <c r="Z27" i="10"/>
  <c r="AA27" i="10" s="1"/>
  <c r="W27" i="10"/>
  <c r="X27" i="10" s="1"/>
  <c r="T27" i="10"/>
  <c r="U27" i="10" s="1"/>
  <c r="R27" i="10"/>
  <c r="S27" i="10" s="1"/>
  <c r="AC26" i="10"/>
  <c r="AD26" i="10" s="1"/>
  <c r="Z26" i="10"/>
  <c r="AA26" i="10" s="1"/>
  <c r="W26" i="10"/>
  <c r="X26" i="10" s="1"/>
  <c r="T26" i="10"/>
  <c r="U26" i="10" s="1"/>
  <c r="R26" i="10"/>
  <c r="S26" i="10" s="1"/>
  <c r="AC25" i="10"/>
  <c r="AD25" i="10" s="1"/>
  <c r="Z25" i="10"/>
  <c r="AA25" i="10" s="1"/>
  <c r="W25" i="10"/>
  <c r="X25" i="10" s="1"/>
  <c r="T25" i="10"/>
  <c r="U25" i="10" s="1"/>
  <c r="R25" i="10"/>
  <c r="S25" i="10" s="1"/>
  <c r="AC24" i="10"/>
  <c r="AD24" i="10" s="1"/>
  <c r="Z24" i="10"/>
  <c r="AA24" i="10" s="1"/>
  <c r="W24" i="10"/>
  <c r="X24" i="10" s="1"/>
  <c r="T24" i="10"/>
  <c r="U24" i="10" s="1"/>
  <c r="R24" i="10"/>
  <c r="S24" i="10" s="1"/>
  <c r="AC23" i="10"/>
  <c r="AD23" i="10" s="1"/>
  <c r="Z23" i="10"/>
  <c r="AA23" i="10" s="1"/>
  <c r="W23" i="10"/>
  <c r="X23" i="10" s="1"/>
  <c r="T23" i="10"/>
  <c r="U23" i="10" s="1"/>
  <c r="R23" i="10"/>
  <c r="S23" i="10" s="1"/>
  <c r="AC22" i="10"/>
  <c r="AD22" i="10" s="1"/>
  <c r="Z22" i="10"/>
  <c r="AA22" i="10" s="1"/>
  <c r="W22" i="10"/>
  <c r="X22" i="10" s="1"/>
  <c r="T22" i="10"/>
  <c r="U22" i="10" s="1"/>
  <c r="V22" i="10" s="1"/>
  <c r="R22" i="10"/>
  <c r="S22" i="10" s="1"/>
  <c r="AC21" i="10"/>
  <c r="AD21" i="10" s="1"/>
  <c r="Z21" i="10"/>
  <c r="AA21" i="10" s="1"/>
  <c r="W21" i="10"/>
  <c r="X21" i="10" s="1"/>
  <c r="T21" i="10"/>
  <c r="U21" i="10" s="1"/>
  <c r="R21" i="10"/>
  <c r="S21" i="10" s="1"/>
  <c r="AC20" i="10"/>
  <c r="AD20" i="10" s="1"/>
  <c r="Z20" i="10"/>
  <c r="AA20" i="10" s="1"/>
  <c r="W20" i="10"/>
  <c r="X20" i="10" s="1"/>
  <c r="T20" i="10"/>
  <c r="U20" i="10" s="1"/>
  <c r="R20" i="10"/>
  <c r="S20" i="10" s="1"/>
  <c r="AC55" i="9"/>
  <c r="AD55" i="9" s="1"/>
  <c r="Z55" i="9"/>
  <c r="AA55" i="9" s="1"/>
  <c r="W55" i="9"/>
  <c r="X55" i="9" s="1"/>
  <c r="T55" i="9"/>
  <c r="U55" i="9" s="1"/>
  <c r="R55" i="9"/>
  <c r="S55" i="9" s="1"/>
  <c r="AC54" i="9"/>
  <c r="AD54" i="9" s="1"/>
  <c r="Z54" i="9"/>
  <c r="AA54" i="9" s="1"/>
  <c r="X54" i="9"/>
  <c r="W54" i="9"/>
  <c r="T54" i="9"/>
  <c r="U54" i="9" s="1"/>
  <c r="R54" i="9"/>
  <c r="S54" i="9" s="1"/>
  <c r="AD53" i="9"/>
  <c r="AC53" i="9"/>
  <c r="Z53" i="9"/>
  <c r="AA53" i="9" s="1"/>
  <c r="AB53" i="9" s="1"/>
  <c r="W53" i="9"/>
  <c r="X53" i="9" s="1"/>
  <c r="T53" i="9"/>
  <c r="U53" i="9" s="1"/>
  <c r="R53" i="9"/>
  <c r="S53" i="9" s="1"/>
  <c r="AC52" i="9"/>
  <c r="AD52" i="9" s="1"/>
  <c r="Z52" i="9"/>
  <c r="AA52" i="9" s="1"/>
  <c r="X52" i="9"/>
  <c r="W52" i="9"/>
  <c r="T52" i="9"/>
  <c r="U52" i="9" s="1"/>
  <c r="R52" i="9"/>
  <c r="S52" i="9" s="1"/>
  <c r="AD51" i="9"/>
  <c r="AC51" i="9"/>
  <c r="Z51" i="9"/>
  <c r="AA51" i="9" s="1"/>
  <c r="W51" i="9"/>
  <c r="X51" i="9" s="1"/>
  <c r="T51" i="9"/>
  <c r="U51" i="9" s="1"/>
  <c r="R51" i="9"/>
  <c r="S51" i="9" s="1"/>
  <c r="AC50" i="9"/>
  <c r="AD50" i="9" s="1"/>
  <c r="Z50" i="9"/>
  <c r="AA50" i="9" s="1"/>
  <c r="X50" i="9"/>
  <c r="W50" i="9"/>
  <c r="T50" i="9"/>
  <c r="U50" i="9" s="1"/>
  <c r="R50" i="9"/>
  <c r="S50" i="9" s="1"/>
  <c r="AD49" i="9"/>
  <c r="AC49" i="9"/>
  <c r="Z49" i="9"/>
  <c r="AA49" i="9" s="1"/>
  <c r="W49" i="9"/>
  <c r="X49" i="9" s="1"/>
  <c r="T49" i="9"/>
  <c r="U49" i="9" s="1"/>
  <c r="R49" i="9"/>
  <c r="S49" i="9" s="1"/>
  <c r="AC48" i="9"/>
  <c r="AD48" i="9" s="1"/>
  <c r="Z48" i="9"/>
  <c r="AA48" i="9" s="1"/>
  <c r="W48" i="9"/>
  <c r="X48" i="9" s="1"/>
  <c r="T48" i="9"/>
  <c r="U48" i="9" s="1"/>
  <c r="R48" i="9"/>
  <c r="S48" i="9" s="1"/>
  <c r="AC41" i="9"/>
  <c r="AD41" i="9" s="1"/>
  <c r="Z41" i="9"/>
  <c r="AA41" i="9" s="1"/>
  <c r="W41" i="9"/>
  <c r="X41" i="9" s="1"/>
  <c r="T41" i="9"/>
  <c r="U41" i="9" s="1"/>
  <c r="R41" i="9"/>
  <c r="S41" i="9" s="1"/>
  <c r="AC40" i="9"/>
  <c r="AD40" i="9" s="1"/>
  <c r="Z40" i="9"/>
  <c r="AA40" i="9" s="1"/>
  <c r="W40" i="9"/>
  <c r="X40" i="9" s="1"/>
  <c r="T40" i="9"/>
  <c r="U40" i="9" s="1"/>
  <c r="R40" i="9"/>
  <c r="S40" i="9" s="1"/>
  <c r="AC39" i="9"/>
  <c r="AD39" i="9" s="1"/>
  <c r="Z39" i="9"/>
  <c r="AA39" i="9" s="1"/>
  <c r="W39" i="9"/>
  <c r="X39" i="9" s="1"/>
  <c r="T39" i="9"/>
  <c r="U39" i="9" s="1"/>
  <c r="R39" i="9"/>
  <c r="S39" i="9" s="1"/>
  <c r="AC38" i="9"/>
  <c r="AD38" i="9" s="1"/>
  <c r="Z38" i="9"/>
  <c r="AA38" i="9" s="1"/>
  <c r="W38" i="9"/>
  <c r="X38" i="9" s="1"/>
  <c r="T38" i="9"/>
  <c r="U38" i="9" s="1"/>
  <c r="R38" i="9"/>
  <c r="S38" i="9" s="1"/>
  <c r="AC37" i="9"/>
  <c r="AD37" i="9" s="1"/>
  <c r="Z37" i="9"/>
  <c r="AA37" i="9" s="1"/>
  <c r="W37" i="9"/>
  <c r="X37" i="9" s="1"/>
  <c r="T37" i="9"/>
  <c r="U37" i="9" s="1"/>
  <c r="R37" i="9"/>
  <c r="S37" i="9" s="1"/>
  <c r="AC36" i="9"/>
  <c r="AD36" i="9" s="1"/>
  <c r="Z36" i="9"/>
  <c r="AA36" i="9" s="1"/>
  <c r="W36" i="9"/>
  <c r="X36" i="9" s="1"/>
  <c r="T36" i="9"/>
  <c r="U36" i="9" s="1"/>
  <c r="R36" i="9"/>
  <c r="S36" i="9" s="1"/>
  <c r="AC35" i="9"/>
  <c r="AD35" i="9" s="1"/>
  <c r="AE35" i="9" s="1"/>
  <c r="Z35" i="9"/>
  <c r="AA35" i="9" s="1"/>
  <c r="W35" i="9"/>
  <c r="X35" i="9" s="1"/>
  <c r="T35" i="9"/>
  <c r="U35" i="9" s="1"/>
  <c r="R35" i="9"/>
  <c r="S35" i="9" s="1"/>
  <c r="AC34" i="9"/>
  <c r="AD34" i="9" s="1"/>
  <c r="Z34" i="9"/>
  <c r="AA34" i="9" s="1"/>
  <c r="W34" i="9"/>
  <c r="X34" i="9" s="1"/>
  <c r="T34" i="9"/>
  <c r="U34" i="9" s="1"/>
  <c r="R34" i="9"/>
  <c r="S34" i="9" s="1"/>
  <c r="AD27" i="9"/>
  <c r="AC27" i="9"/>
  <c r="Z27" i="9"/>
  <c r="AA27" i="9" s="1"/>
  <c r="W27" i="9"/>
  <c r="X27" i="9" s="1"/>
  <c r="T27" i="9"/>
  <c r="U27" i="9" s="1"/>
  <c r="R27" i="9"/>
  <c r="S27" i="9" s="1"/>
  <c r="AC26" i="9"/>
  <c r="AD26" i="9" s="1"/>
  <c r="Z26" i="9"/>
  <c r="AA26" i="9" s="1"/>
  <c r="X26" i="9"/>
  <c r="W26" i="9"/>
  <c r="T26" i="9"/>
  <c r="U26" i="9" s="1"/>
  <c r="R26" i="9"/>
  <c r="S26" i="9" s="1"/>
  <c r="AD25" i="9"/>
  <c r="AC25" i="9"/>
  <c r="Z25" i="9"/>
  <c r="AA25" i="9" s="1"/>
  <c r="AB25" i="9" s="1"/>
  <c r="W25" i="9"/>
  <c r="X25" i="9" s="1"/>
  <c r="T25" i="9"/>
  <c r="U25" i="9" s="1"/>
  <c r="R25" i="9"/>
  <c r="S25" i="9" s="1"/>
  <c r="AC24" i="9"/>
  <c r="AD24" i="9" s="1"/>
  <c r="Z24" i="9"/>
  <c r="AA24" i="9" s="1"/>
  <c r="X24" i="9"/>
  <c r="W24" i="9"/>
  <c r="T24" i="9"/>
  <c r="U24" i="9" s="1"/>
  <c r="R24" i="9"/>
  <c r="S24" i="9" s="1"/>
  <c r="AD23" i="9"/>
  <c r="AC23" i="9"/>
  <c r="Z23" i="9"/>
  <c r="AA23" i="9" s="1"/>
  <c r="W23" i="9"/>
  <c r="X23" i="9" s="1"/>
  <c r="T23" i="9"/>
  <c r="U23" i="9" s="1"/>
  <c r="R23" i="9"/>
  <c r="S23" i="9" s="1"/>
  <c r="AC22" i="9"/>
  <c r="AD22" i="9" s="1"/>
  <c r="Z22" i="9"/>
  <c r="AA22" i="9" s="1"/>
  <c r="X22" i="9"/>
  <c r="W22" i="9"/>
  <c r="T22" i="9"/>
  <c r="U22" i="9" s="1"/>
  <c r="R22" i="9"/>
  <c r="S22" i="9" s="1"/>
  <c r="AD21" i="9"/>
  <c r="AC21" i="9"/>
  <c r="Z21" i="9"/>
  <c r="AA21" i="9" s="1"/>
  <c r="W21" i="9"/>
  <c r="X21" i="9" s="1"/>
  <c r="T21" i="9"/>
  <c r="U21" i="9" s="1"/>
  <c r="R21" i="9"/>
  <c r="S21" i="9" s="1"/>
  <c r="AC20" i="9"/>
  <c r="AD20" i="9" s="1"/>
  <c r="Z20" i="9"/>
  <c r="AA20" i="9" s="1"/>
  <c r="W20" i="9"/>
  <c r="X20" i="9" s="1"/>
  <c r="T20" i="9"/>
  <c r="U20" i="9" s="1"/>
  <c r="R20" i="9"/>
  <c r="S20" i="9" s="1"/>
  <c r="AC55" i="14"/>
  <c r="AD55" i="14" s="1"/>
  <c r="Z55" i="14"/>
  <c r="AA55" i="14" s="1"/>
  <c r="X55" i="14"/>
  <c r="W55" i="14"/>
  <c r="T55" i="14"/>
  <c r="U55" i="14" s="1"/>
  <c r="R55" i="14"/>
  <c r="S55" i="14" s="1"/>
  <c r="AD54" i="14"/>
  <c r="AC54" i="14"/>
  <c r="Z54" i="14"/>
  <c r="AA54" i="14" s="1"/>
  <c r="W54" i="14"/>
  <c r="X54" i="14" s="1"/>
  <c r="T54" i="14"/>
  <c r="U54" i="14" s="1"/>
  <c r="R54" i="14"/>
  <c r="S54" i="14" s="1"/>
  <c r="AC53" i="14"/>
  <c r="AD53" i="14" s="1"/>
  <c r="Z53" i="14"/>
  <c r="AA53" i="14" s="1"/>
  <c r="X53" i="14"/>
  <c r="W53" i="14"/>
  <c r="T53" i="14"/>
  <c r="U53" i="14" s="1"/>
  <c r="R53" i="14"/>
  <c r="S53" i="14" s="1"/>
  <c r="AD52" i="14"/>
  <c r="AC52" i="14"/>
  <c r="Z52" i="14"/>
  <c r="AA52" i="14" s="1"/>
  <c r="W52" i="14"/>
  <c r="X52" i="14" s="1"/>
  <c r="T52" i="14"/>
  <c r="U52" i="14" s="1"/>
  <c r="R52" i="14"/>
  <c r="S52" i="14" s="1"/>
  <c r="AC51" i="14"/>
  <c r="AD51" i="14" s="1"/>
  <c r="Z51" i="14"/>
  <c r="AA51" i="14" s="1"/>
  <c r="X51" i="14"/>
  <c r="W51" i="14"/>
  <c r="T51" i="14"/>
  <c r="U51" i="14" s="1"/>
  <c r="R51" i="14"/>
  <c r="S51" i="14" s="1"/>
  <c r="AD50" i="14"/>
  <c r="AC50" i="14"/>
  <c r="Z50" i="14"/>
  <c r="AA50" i="14" s="1"/>
  <c r="W50" i="14"/>
  <c r="X50" i="14" s="1"/>
  <c r="T50" i="14"/>
  <c r="U50" i="14" s="1"/>
  <c r="R50" i="14"/>
  <c r="S50" i="14" s="1"/>
  <c r="AC49" i="14"/>
  <c r="AD49" i="14" s="1"/>
  <c r="Z49" i="14"/>
  <c r="AA49" i="14" s="1"/>
  <c r="X49" i="14"/>
  <c r="W49" i="14"/>
  <c r="T49" i="14"/>
  <c r="U49" i="14" s="1"/>
  <c r="R49" i="14"/>
  <c r="S49" i="14" s="1"/>
  <c r="AC48" i="14"/>
  <c r="AD48" i="14" s="1"/>
  <c r="Z48" i="14"/>
  <c r="AA48" i="14" s="1"/>
  <c r="W48" i="14"/>
  <c r="X48" i="14" s="1"/>
  <c r="T48" i="14"/>
  <c r="U48" i="14" s="1"/>
  <c r="R48" i="14"/>
  <c r="S48" i="14" s="1"/>
  <c r="AC41" i="14"/>
  <c r="AD41" i="14" s="1"/>
  <c r="Z41" i="14"/>
  <c r="AA41" i="14" s="1"/>
  <c r="W41" i="14"/>
  <c r="X41" i="14" s="1"/>
  <c r="T41" i="14"/>
  <c r="U41" i="14" s="1"/>
  <c r="R41" i="14"/>
  <c r="S41" i="14" s="1"/>
  <c r="AC40" i="14"/>
  <c r="AD40" i="14" s="1"/>
  <c r="Z40" i="14"/>
  <c r="AA40" i="14" s="1"/>
  <c r="W40" i="14"/>
  <c r="X40" i="14" s="1"/>
  <c r="T40" i="14"/>
  <c r="U40" i="14" s="1"/>
  <c r="R40" i="14"/>
  <c r="S40" i="14" s="1"/>
  <c r="AC39" i="14"/>
  <c r="AD39" i="14" s="1"/>
  <c r="Z39" i="14"/>
  <c r="AA39" i="14" s="1"/>
  <c r="W39" i="14"/>
  <c r="X39" i="14" s="1"/>
  <c r="T39" i="14"/>
  <c r="U39" i="14" s="1"/>
  <c r="R39" i="14"/>
  <c r="S39" i="14" s="1"/>
  <c r="AC38" i="14"/>
  <c r="AD38" i="14" s="1"/>
  <c r="Z38" i="14"/>
  <c r="AA38" i="14" s="1"/>
  <c r="W38" i="14"/>
  <c r="X38" i="14" s="1"/>
  <c r="T38" i="14"/>
  <c r="U38" i="14" s="1"/>
  <c r="R38" i="14"/>
  <c r="S38" i="14" s="1"/>
  <c r="AC37" i="14"/>
  <c r="AD37" i="14" s="1"/>
  <c r="Z37" i="14"/>
  <c r="AA37" i="14" s="1"/>
  <c r="W37" i="14"/>
  <c r="X37" i="14" s="1"/>
  <c r="T37" i="14"/>
  <c r="U37" i="14" s="1"/>
  <c r="R37" i="14"/>
  <c r="S37" i="14" s="1"/>
  <c r="AC36" i="14"/>
  <c r="AD36" i="14" s="1"/>
  <c r="Z36" i="14"/>
  <c r="AA36" i="14" s="1"/>
  <c r="W36" i="14"/>
  <c r="X36" i="14" s="1"/>
  <c r="T36" i="14"/>
  <c r="U36" i="14" s="1"/>
  <c r="R36" i="14"/>
  <c r="S36" i="14" s="1"/>
  <c r="AC35" i="14"/>
  <c r="AD35" i="14" s="1"/>
  <c r="Z35" i="14"/>
  <c r="AA35" i="14" s="1"/>
  <c r="W35" i="14"/>
  <c r="X35" i="14" s="1"/>
  <c r="T35" i="14"/>
  <c r="U35" i="14" s="1"/>
  <c r="R35" i="14"/>
  <c r="S35" i="14" s="1"/>
  <c r="AC34" i="14"/>
  <c r="AD34" i="14" s="1"/>
  <c r="Z34" i="14"/>
  <c r="AA34" i="14" s="1"/>
  <c r="W34" i="14"/>
  <c r="X34" i="14" s="1"/>
  <c r="T34" i="14"/>
  <c r="U34" i="14" s="1"/>
  <c r="R34" i="14"/>
  <c r="S34" i="14" s="1"/>
  <c r="AC27" i="14"/>
  <c r="AD27" i="14" s="1"/>
  <c r="AE27" i="14" s="1"/>
  <c r="Z27" i="14"/>
  <c r="AA27" i="14" s="1"/>
  <c r="W27" i="14"/>
  <c r="X27" i="14" s="1"/>
  <c r="T27" i="14"/>
  <c r="U27" i="14" s="1"/>
  <c r="R27" i="14"/>
  <c r="S27" i="14" s="1"/>
  <c r="AD26" i="14"/>
  <c r="AC26" i="14"/>
  <c r="Z26" i="14"/>
  <c r="AA26" i="14" s="1"/>
  <c r="W26" i="14"/>
  <c r="X26" i="14" s="1"/>
  <c r="T26" i="14"/>
  <c r="U26" i="14" s="1"/>
  <c r="R26" i="14"/>
  <c r="S26" i="14" s="1"/>
  <c r="AC25" i="14"/>
  <c r="AD25" i="14" s="1"/>
  <c r="Z25" i="14"/>
  <c r="AA25" i="14" s="1"/>
  <c r="X25" i="14"/>
  <c r="W25" i="14"/>
  <c r="T25" i="14"/>
  <c r="U25" i="14" s="1"/>
  <c r="R25" i="14"/>
  <c r="S25" i="14" s="1"/>
  <c r="AD24" i="14"/>
  <c r="AC24" i="14"/>
  <c r="Z24" i="14"/>
  <c r="AA24" i="14" s="1"/>
  <c r="W24" i="14"/>
  <c r="X24" i="14" s="1"/>
  <c r="T24" i="14"/>
  <c r="U24" i="14" s="1"/>
  <c r="R24" i="14"/>
  <c r="S24" i="14" s="1"/>
  <c r="AC23" i="14"/>
  <c r="AD23" i="14" s="1"/>
  <c r="AE23" i="14" s="1"/>
  <c r="Z23" i="14"/>
  <c r="AA23" i="14" s="1"/>
  <c r="X23" i="14"/>
  <c r="W23" i="14"/>
  <c r="T23" i="14"/>
  <c r="U23" i="14" s="1"/>
  <c r="R23" i="14"/>
  <c r="S23" i="14" s="1"/>
  <c r="AD22" i="14"/>
  <c r="AC22" i="14"/>
  <c r="Z22" i="14"/>
  <c r="AA22" i="14" s="1"/>
  <c r="W22" i="14"/>
  <c r="X22" i="14" s="1"/>
  <c r="T22" i="14"/>
  <c r="U22" i="14" s="1"/>
  <c r="R22" i="14"/>
  <c r="S22" i="14" s="1"/>
  <c r="AC21" i="14"/>
  <c r="AD21" i="14" s="1"/>
  <c r="AE21" i="14" s="1"/>
  <c r="Z21" i="14"/>
  <c r="AA21" i="14" s="1"/>
  <c r="W21" i="14"/>
  <c r="X21" i="14" s="1"/>
  <c r="T21" i="14"/>
  <c r="U21" i="14" s="1"/>
  <c r="S21" i="14"/>
  <c r="R21" i="14"/>
  <c r="AC20" i="14"/>
  <c r="AD20" i="14" s="1"/>
  <c r="Z20" i="14"/>
  <c r="AA20" i="14" s="1"/>
  <c r="W20" i="14"/>
  <c r="X20" i="14" s="1"/>
  <c r="U20" i="14"/>
  <c r="T20" i="14"/>
  <c r="R20" i="14"/>
  <c r="S20" i="14" s="1"/>
  <c r="AC55" i="15"/>
  <c r="AD55" i="15" s="1"/>
  <c r="Z55" i="15"/>
  <c r="AA55" i="15" s="1"/>
  <c r="W55" i="15"/>
  <c r="X55" i="15" s="1"/>
  <c r="T55" i="15"/>
  <c r="U55" i="15" s="1"/>
  <c r="R55" i="15"/>
  <c r="S55" i="15" s="1"/>
  <c r="AC54" i="15"/>
  <c r="AD54" i="15" s="1"/>
  <c r="Z54" i="15"/>
  <c r="AA54" i="15" s="1"/>
  <c r="W54" i="15"/>
  <c r="X54" i="15" s="1"/>
  <c r="T54" i="15"/>
  <c r="U54" i="15" s="1"/>
  <c r="R54" i="15"/>
  <c r="S54" i="15" s="1"/>
  <c r="AC53" i="15"/>
  <c r="AD53" i="15" s="1"/>
  <c r="Z53" i="15"/>
  <c r="AA53" i="15" s="1"/>
  <c r="W53" i="15"/>
  <c r="X53" i="15" s="1"/>
  <c r="T53" i="15"/>
  <c r="U53" i="15" s="1"/>
  <c r="S53" i="15"/>
  <c r="R53" i="15"/>
  <c r="AC52" i="15"/>
  <c r="AD52" i="15" s="1"/>
  <c r="Z52" i="15"/>
  <c r="AA52" i="15" s="1"/>
  <c r="W52" i="15"/>
  <c r="X52" i="15" s="1"/>
  <c r="T52" i="15"/>
  <c r="U52" i="15" s="1"/>
  <c r="R52" i="15"/>
  <c r="S52" i="15" s="1"/>
  <c r="AC51" i="15"/>
  <c r="AD51" i="15" s="1"/>
  <c r="Z51" i="15"/>
  <c r="AA51" i="15" s="1"/>
  <c r="W51" i="15"/>
  <c r="X51" i="15" s="1"/>
  <c r="T51" i="15"/>
  <c r="U51" i="15" s="1"/>
  <c r="S51" i="15"/>
  <c r="R51" i="15"/>
  <c r="AC50" i="15"/>
  <c r="AD50" i="15" s="1"/>
  <c r="Z50" i="15"/>
  <c r="AA50" i="15" s="1"/>
  <c r="W50" i="15"/>
  <c r="X50" i="15" s="1"/>
  <c r="T50" i="15"/>
  <c r="U50" i="15" s="1"/>
  <c r="R50" i="15"/>
  <c r="S50" i="15" s="1"/>
  <c r="AC49" i="15"/>
  <c r="AD49" i="15" s="1"/>
  <c r="Z49" i="15"/>
  <c r="AA49" i="15" s="1"/>
  <c r="W49" i="15"/>
  <c r="X49" i="15" s="1"/>
  <c r="T49" i="15"/>
  <c r="U49" i="15" s="1"/>
  <c r="S49" i="15"/>
  <c r="R49" i="15"/>
  <c r="AC48" i="15"/>
  <c r="AD48" i="15" s="1"/>
  <c r="AA48" i="15"/>
  <c r="Z48" i="15"/>
  <c r="W48" i="15"/>
  <c r="X48" i="15" s="1"/>
  <c r="U48" i="15"/>
  <c r="T48" i="15"/>
  <c r="R48" i="15"/>
  <c r="S48" i="15" s="1"/>
  <c r="AD41" i="15"/>
  <c r="AC41" i="15"/>
  <c r="Z41" i="15"/>
  <c r="AA41" i="15" s="1"/>
  <c r="W41" i="15"/>
  <c r="X41" i="15" s="1"/>
  <c r="T41" i="15"/>
  <c r="U41" i="15" s="1"/>
  <c r="R41" i="15"/>
  <c r="S41" i="15" s="1"/>
  <c r="AC40" i="15"/>
  <c r="AD40" i="15" s="1"/>
  <c r="AA40" i="15"/>
  <c r="Z40" i="15"/>
  <c r="W40" i="15"/>
  <c r="X40" i="15" s="1"/>
  <c r="U40" i="15"/>
  <c r="T40" i="15"/>
  <c r="R40" i="15"/>
  <c r="S40" i="15" s="1"/>
  <c r="AD39" i="15"/>
  <c r="AC39" i="15"/>
  <c r="Z39" i="15"/>
  <c r="AA39" i="15" s="1"/>
  <c r="W39" i="15"/>
  <c r="X39" i="15" s="1"/>
  <c r="T39" i="15"/>
  <c r="U39" i="15" s="1"/>
  <c r="R39" i="15"/>
  <c r="S39" i="15" s="1"/>
  <c r="AC38" i="15"/>
  <c r="AD38" i="15" s="1"/>
  <c r="AA38" i="15"/>
  <c r="Z38" i="15"/>
  <c r="W38" i="15"/>
  <c r="X38" i="15" s="1"/>
  <c r="U38" i="15"/>
  <c r="T38" i="15"/>
  <c r="R38" i="15"/>
  <c r="S38" i="15" s="1"/>
  <c r="AD37" i="15"/>
  <c r="AC37" i="15"/>
  <c r="Z37" i="15"/>
  <c r="AA37" i="15" s="1"/>
  <c r="W37" i="15"/>
  <c r="X37" i="15" s="1"/>
  <c r="T37" i="15"/>
  <c r="U37" i="15" s="1"/>
  <c r="R37" i="15"/>
  <c r="S37" i="15" s="1"/>
  <c r="AC36" i="15"/>
  <c r="AD36" i="15" s="1"/>
  <c r="AA36" i="15"/>
  <c r="Z36" i="15"/>
  <c r="W36" i="15"/>
  <c r="X36" i="15" s="1"/>
  <c r="U36" i="15"/>
  <c r="T36" i="15"/>
  <c r="R36" i="15"/>
  <c r="S36" i="15" s="1"/>
  <c r="AD35" i="15"/>
  <c r="AC35" i="15"/>
  <c r="Z35" i="15"/>
  <c r="AA35" i="15" s="1"/>
  <c r="W35" i="15"/>
  <c r="X35" i="15" s="1"/>
  <c r="T35" i="15"/>
  <c r="U35" i="15" s="1"/>
  <c r="R35" i="15"/>
  <c r="S35" i="15" s="1"/>
  <c r="AC34" i="15"/>
  <c r="AD34" i="15" s="1"/>
  <c r="Z34" i="15"/>
  <c r="AA34" i="15" s="1"/>
  <c r="W34" i="15"/>
  <c r="X34" i="15" s="1"/>
  <c r="T34" i="15"/>
  <c r="U34" i="15" s="1"/>
  <c r="R34" i="15"/>
  <c r="S34" i="15" s="1"/>
  <c r="AC27" i="15"/>
  <c r="AD27" i="15" s="1"/>
  <c r="Z27" i="15"/>
  <c r="AA27" i="15" s="1"/>
  <c r="W27" i="15"/>
  <c r="X27" i="15" s="1"/>
  <c r="U27" i="15"/>
  <c r="T27" i="15"/>
  <c r="R27" i="15"/>
  <c r="S27" i="15" s="1"/>
  <c r="AC26" i="15"/>
  <c r="AD26" i="15" s="1"/>
  <c r="Z26" i="15"/>
  <c r="AA26" i="15" s="1"/>
  <c r="W26" i="15"/>
  <c r="X26" i="15" s="1"/>
  <c r="T26" i="15"/>
  <c r="U26" i="15" s="1"/>
  <c r="R26" i="15"/>
  <c r="S26" i="15" s="1"/>
  <c r="AC25" i="15"/>
  <c r="AD25" i="15" s="1"/>
  <c r="Z25" i="15"/>
  <c r="AA25" i="15" s="1"/>
  <c r="W25" i="15"/>
  <c r="X25" i="15" s="1"/>
  <c r="U25" i="15"/>
  <c r="T25" i="15"/>
  <c r="R25" i="15"/>
  <c r="S25" i="15" s="1"/>
  <c r="AC24" i="15"/>
  <c r="AD24" i="15" s="1"/>
  <c r="Z24" i="15"/>
  <c r="AA24" i="15" s="1"/>
  <c r="W24" i="15"/>
  <c r="X24" i="15" s="1"/>
  <c r="T24" i="15"/>
  <c r="U24" i="15" s="1"/>
  <c r="R24" i="15"/>
  <c r="S24" i="15" s="1"/>
  <c r="AC23" i="15"/>
  <c r="AD23" i="15" s="1"/>
  <c r="Z23" i="15"/>
  <c r="AA23" i="15" s="1"/>
  <c r="W23" i="15"/>
  <c r="X23" i="15" s="1"/>
  <c r="U23" i="15"/>
  <c r="T23" i="15"/>
  <c r="R23" i="15"/>
  <c r="S23" i="15" s="1"/>
  <c r="AC22" i="15"/>
  <c r="AD22" i="15" s="1"/>
  <c r="Z22" i="15"/>
  <c r="AA22" i="15" s="1"/>
  <c r="W22" i="15"/>
  <c r="X22" i="15" s="1"/>
  <c r="T22" i="15"/>
  <c r="U22" i="15" s="1"/>
  <c r="R22" i="15"/>
  <c r="S22" i="15" s="1"/>
  <c r="AC21" i="15"/>
  <c r="AD21" i="15" s="1"/>
  <c r="Z21" i="15"/>
  <c r="AA21" i="15" s="1"/>
  <c r="W21" i="15"/>
  <c r="X21" i="15" s="1"/>
  <c r="U21" i="15"/>
  <c r="T21" i="15"/>
  <c r="R21" i="15"/>
  <c r="S21" i="15" s="1"/>
  <c r="AD20" i="15"/>
  <c r="AC20" i="15"/>
  <c r="Z20" i="15"/>
  <c r="AA20" i="15" s="1"/>
  <c r="X20" i="15"/>
  <c r="W20" i="15"/>
  <c r="T20" i="15"/>
  <c r="U20" i="15" s="1"/>
  <c r="V21" i="15" s="1"/>
  <c r="S20" i="15"/>
  <c r="R20" i="15"/>
  <c r="Y52" i="14" l="1"/>
  <c r="Y36" i="14"/>
  <c r="Y40" i="14"/>
  <c r="AE51" i="14"/>
  <c r="Y22" i="14"/>
  <c r="Y24" i="14"/>
  <c r="AE35" i="14"/>
  <c r="AE39" i="14"/>
  <c r="V21" i="14"/>
  <c r="AB21" i="14"/>
  <c r="V22" i="14"/>
  <c r="AB41" i="14"/>
  <c r="V23" i="15"/>
  <c r="V27" i="15"/>
  <c r="V35" i="15"/>
  <c r="AE35" i="15"/>
  <c r="V25" i="15"/>
  <c r="AB24" i="15"/>
  <c r="AB26" i="15"/>
  <c r="AB27" i="15"/>
  <c r="V51" i="15"/>
  <c r="V53" i="15"/>
  <c r="V55" i="15"/>
  <c r="AB22" i="15"/>
  <c r="AB50" i="15"/>
  <c r="AB52" i="15"/>
  <c r="AB54" i="15"/>
  <c r="AB55" i="15"/>
  <c r="AE21" i="15"/>
  <c r="V37" i="15"/>
  <c r="V41" i="15"/>
  <c r="AB41" i="15"/>
  <c r="Y27" i="15"/>
  <c r="AB36" i="15"/>
  <c r="V39" i="15"/>
  <c r="AB40" i="15"/>
  <c r="Y41" i="15"/>
  <c r="V49" i="15"/>
  <c r="AE49" i="15"/>
  <c r="AB38" i="15"/>
  <c r="Y55" i="15"/>
  <c r="AB49" i="9"/>
  <c r="V54" i="9"/>
  <c r="V38" i="9"/>
  <c r="Y24" i="9"/>
  <c r="AE27" i="9"/>
  <c r="Y36" i="9"/>
  <c r="Y40" i="9"/>
  <c r="AB41" i="9"/>
  <c r="AE23" i="9"/>
  <c r="AE51" i="9"/>
  <c r="Y52" i="9"/>
  <c r="AE39" i="9"/>
  <c r="AE35" i="17"/>
  <c r="AB49" i="17"/>
  <c r="AE54" i="17"/>
  <c r="Y26" i="17"/>
  <c r="AE27" i="17"/>
  <c r="Y52" i="17"/>
  <c r="AE53" i="17"/>
  <c r="AB35" i="17"/>
  <c r="AB21" i="17"/>
  <c r="V27" i="17"/>
  <c r="V55" i="17"/>
  <c r="Y51" i="10"/>
  <c r="Y55" i="10"/>
  <c r="AB21" i="10"/>
  <c r="Y39" i="10"/>
  <c r="Y23" i="10"/>
  <c r="Y27" i="10"/>
  <c r="AB41" i="10"/>
  <c r="AE23" i="10"/>
  <c r="Y40" i="10"/>
  <c r="AE51" i="10"/>
  <c r="AB24" i="10"/>
  <c r="Y24" i="10"/>
  <c r="AE27" i="10"/>
  <c r="Y36" i="10"/>
  <c r="Y52" i="10"/>
  <c r="AB37" i="10"/>
  <c r="AE39" i="10"/>
  <c r="Y24" i="11"/>
  <c r="AE23" i="11"/>
  <c r="Y36" i="11"/>
  <c r="AE35" i="11"/>
  <c r="AE27" i="11"/>
  <c r="Y40" i="11"/>
  <c r="Y52" i="11"/>
  <c r="AB21" i="11"/>
  <c r="V22" i="11"/>
  <c r="AB37" i="11"/>
  <c r="AB41" i="11"/>
  <c r="AB53" i="11"/>
  <c r="V54" i="11"/>
  <c r="AB22" i="17"/>
  <c r="AB23" i="17"/>
  <c r="AE21" i="17"/>
  <c r="V23" i="17"/>
  <c r="V24" i="17"/>
  <c r="AB24" i="17"/>
  <c r="AB25" i="17"/>
  <c r="Y27" i="17"/>
  <c r="Y36" i="17"/>
  <c r="AE37" i="17"/>
  <c r="V39" i="17"/>
  <c r="V40" i="17"/>
  <c r="V41" i="17"/>
  <c r="V49" i="17"/>
  <c r="V50" i="17"/>
  <c r="AB50" i="17"/>
  <c r="AB51" i="17"/>
  <c r="Y53" i="17"/>
  <c r="Y54" i="17"/>
  <c r="Y55" i="17"/>
  <c r="V21" i="17"/>
  <c r="V22" i="17"/>
  <c r="V37" i="17"/>
  <c r="V38" i="17"/>
  <c r="AB38" i="17"/>
  <c r="AB39" i="17"/>
  <c r="AB40" i="17"/>
  <c r="AB41" i="17"/>
  <c r="Y22" i="17"/>
  <c r="AE23" i="17"/>
  <c r="V25" i="17"/>
  <c r="V26" i="17"/>
  <c r="AB26" i="17"/>
  <c r="AB27" i="17"/>
  <c r="Y38" i="17"/>
  <c r="AE39" i="17"/>
  <c r="AE41" i="17"/>
  <c r="AE49" i="17"/>
  <c r="V51" i="17"/>
  <c r="V52" i="17"/>
  <c r="AB52" i="17"/>
  <c r="AB53" i="17"/>
  <c r="AB54" i="17"/>
  <c r="AB55" i="17"/>
  <c r="Y24" i="17"/>
  <c r="AE25" i="17"/>
  <c r="V35" i="17"/>
  <c r="V36" i="17"/>
  <c r="AB36" i="17"/>
  <c r="AB37" i="17"/>
  <c r="Y39" i="17"/>
  <c r="Y40" i="17"/>
  <c r="Y41" i="17"/>
  <c r="Y50" i="17"/>
  <c r="AE51" i="17"/>
  <c r="V53" i="17"/>
  <c r="V54" i="17"/>
  <c r="AE55" i="17"/>
  <c r="Y21" i="17"/>
  <c r="AE22" i="17"/>
  <c r="Y23" i="17"/>
  <c r="AE24" i="17"/>
  <c r="Y25" i="17"/>
  <c r="AE26" i="17"/>
  <c r="Y35" i="17"/>
  <c r="AE36" i="17"/>
  <c r="Y37" i="17"/>
  <c r="AE38" i="17"/>
  <c r="AE40" i="17"/>
  <c r="Y49" i="17"/>
  <c r="AE50" i="17"/>
  <c r="Y51" i="17"/>
  <c r="AE52" i="17"/>
  <c r="AB25" i="11"/>
  <c r="V38" i="11"/>
  <c r="V21" i="11"/>
  <c r="AE22" i="11"/>
  <c r="Y23" i="11"/>
  <c r="AB24" i="11"/>
  <c r="V25" i="11"/>
  <c r="AE26" i="11"/>
  <c r="Y27" i="11"/>
  <c r="Y35" i="11"/>
  <c r="AB36" i="11"/>
  <c r="V37" i="11"/>
  <c r="AE38" i="11"/>
  <c r="Y39" i="11"/>
  <c r="AB40" i="11"/>
  <c r="V41" i="11"/>
  <c r="V49" i="11"/>
  <c r="AE50" i="11"/>
  <c r="Y51" i="11"/>
  <c r="AB52" i="11"/>
  <c r="V53" i="11"/>
  <c r="AE54" i="11"/>
  <c r="Y55" i="11"/>
  <c r="AB49" i="11"/>
  <c r="AE21" i="11"/>
  <c r="Y22" i="11"/>
  <c r="AB23" i="11"/>
  <c r="V24" i="11"/>
  <c r="AE25" i="11"/>
  <c r="Y26" i="11"/>
  <c r="AB27" i="11"/>
  <c r="AB35" i="11"/>
  <c r="V36" i="11"/>
  <c r="AE37" i="11"/>
  <c r="Y38" i="11"/>
  <c r="AB39" i="11"/>
  <c r="V40" i="11"/>
  <c r="AE41" i="11"/>
  <c r="AE49" i="11"/>
  <c r="Y50" i="11"/>
  <c r="AB51" i="11"/>
  <c r="V52" i="11"/>
  <c r="AE53" i="11"/>
  <c r="Y54" i="11"/>
  <c r="AB55" i="11"/>
  <c r="V26" i="11"/>
  <c r="V50" i="11"/>
  <c r="Y21" i="11"/>
  <c r="AB22" i="11"/>
  <c r="V23" i="11"/>
  <c r="AE24" i="11"/>
  <c r="Y25" i="11"/>
  <c r="AB26" i="11"/>
  <c r="V27" i="11"/>
  <c r="V35" i="11"/>
  <c r="AE36" i="11"/>
  <c r="Y37" i="11"/>
  <c r="AB38" i="11"/>
  <c r="V39" i="11"/>
  <c r="AE40" i="11"/>
  <c r="Y41" i="11"/>
  <c r="Y49" i="11"/>
  <c r="AB50" i="11"/>
  <c r="V51" i="11"/>
  <c r="AE52" i="11"/>
  <c r="Y53" i="11"/>
  <c r="AB54" i="11"/>
  <c r="V55" i="11"/>
  <c r="AE55" i="11"/>
  <c r="V26" i="10"/>
  <c r="V38" i="10"/>
  <c r="V50" i="10"/>
  <c r="V54" i="10"/>
  <c r="V21" i="10"/>
  <c r="AE22" i="10"/>
  <c r="V37" i="10"/>
  <c r="V41" i="10"/>
  <c r="V49" i="10"/>
  <c r="AE50" i="10"/>
  <c r="AB52" i="10"/>
  <c r="V53" i="10"/>
  <c r="AE54" i="10"/>
  <c r="AB25" i="10"/>
  <c r="AB49" i="10"/>
  <c r="AB53" i="10"/>
  <c r="V25" i="10"/>
  <c r="AE26" i="10"/>
  <c r="Y35" i="10"/>
  <c r="AB36" i="10"/>
  <c r="AE38" i="10"/>
  <c r="AB40" i="10"/>
  <c r="AE21" i="10"/>
  <c r="Y22" i="10"/>
  <c r="AB23" i="10"/>
  <c r="V24" i="10"/>
  <c r="AE25" i="10"/>
  <c r="Y26" i="10"/>
  <c r="AB27" i="10"/>
  <c r="AB35" i="10"/>
  <c r="V36" i="10"/>
  <c r="AE37" i="10"/>
  <c r="Y38" i="10"/>
  <c r="AB39" i="10"/>
  <c r="V40" i="10"/>
  <c r="AE41" i="10"/>
  <c r="AE49" i="10"/>
  <c r="Y50" i="10"/>
  <c r="AB51" i="10"/>
  <c r="V52" i="10"/>
  <c r="AE53" i="10"/>
  <c r="Y54" i="10"/>
  <c r="AB55" i="10"/>
  <c r="Y21" i="10"/>
  <c r="AB22" i="10"/>
  <c r="V23" i="10"/>
  <c r="AE24" i="10"/>
  <c r="Y25" i="10"/>
  <c r="AB26" i="10"/>
  <c r="V27" i="10"/>
  <c r="V35" i="10"/>
  <c r="AE36" i="10"/>
  <c r="Y37" i="10"/>
  <c r="AB38" i="10"/>
  <c r="V39" i="10"/>
  <c r="AE40" i="10"/>
  <c r="Y41" i="10"/>
  <c r="Y49" i="10"/>
  <c r="AB50" i="10"/>
  <c r="V51" i="10"/>
  <c r="AE52" i="10"/>
  <c r="Y53" i="10"/>
  <c r="AB54" i="10"/>
  <c r="V55" i="10"/>
  <c r="AE55" i="10"/>
  <c r="AB21" i="9"/>
  <c r="V26" i="9"/>
  <c r="AB37" i="9"/>
  <c r="V50" i="9"/>
  <c r="V21" i="9"/>
  <c r="AE22" i="9"/>
  <c r="Y23" i="9"/>
  <c r="AB24" i="9"/>
  <c r="V25" i="9"/>
  <c r="AE26" i="9"/>
  <c r="Y27" i="9"/>
  <c r="Y35" i="9"/>
  <c r="AB36" i="9"/>
  <c r="V37" i="9"/>
  <c r="AE38" i="9"/>
  <c r="Y39" i="9"/>
  <c r="AB40" i="9"/>
  <c r="V41" i="9"/>
  <c r="V49" i="9"/>
  <c r="AE50" i="9"/>
  <c r="Y51" i="9"/>
  <c r="AB52" i="9"/>
  <c r="V53" i="9"/>
  <c r="AE54" i="9"/>
  <c r="Y55" i="9"/>
  <c r="AE21" i="9"/>
  <c r="Y22" i="9"/>
  <c r="AB23" i="9"/>
  <c r="V24" i="9"/>
  <c r="AE25" i="9"/>
  <c r="Y26" i="9"/>
  <c r="AB27" i="9"/>
  <c r="AB35" i="9"/>
  <c r="V36" i="9"/>
  <c r="AE37" i="9"/>
  <c r="Y38" i="9"/>
  <c r="AB39" i="9"/>
  <c r="V40" i="9"/>
  <c r="AE41" i="9"/>
  <c r="AE49" i="9"/>
  <c r="Y50" i="9"/>
  <c r="AB51" i="9"/>
  <c r="V52" i="9"/>
  <c r="AE53" i="9"/>
  <c r="Y54" i="9"/>
  <c r="AB55" i="9"/>
  <c r="V22" i="9"/>
  <c r="Y21" i="9"/>
  <c r="AB22" i="9"/>
  <c r="V23" i="9"/>
  <c r="AE24" i="9"/>
  <c r="Y25" i="9"/>
  <c r="AB26" i="9"/>
  <c r="V27" i="9"/>
  <c r="V35" i="9"/>
  <c r="AE36" i="9"/>
  <c r="Y37" i="9"/>
  <c r="AB38" i="9"/>
  <c r="V39" i="9"/>
  <c r="AE40" i="9"/>
  <c r="Y41" i="9"/>
  <c r="Y49" i="9"/>
  <c r="AB50" i="9"/>
  <c r="V51" i="9"/>
  <c r="AE52" i="9"/>
  <c r="Y53" i="9"/>
  <c r="AB54" i="9"/>
  <c r="V55" i="9"/>
  <c r="AE55" i="9"/>
  <c r="V26" i="14"/>
  <c r="V38" i="14"/>
  <c r="AB49" i="14"/>
  <c r="V50" i="14"/>
  <c r="AB53" i="14"/>
  <c r="V54" i="14"/>
  <c r="AE22" i="14"/>
  <c r="Y23" i="14"/>
  <c r="AB24" i="14"/>
  <c r="V25" i="14"/>
  <c r="AE26" i="14"/>
  <c r="Y27" i="14"/>
  <c r="Y35" i="14"/>
  <c r="AB36" i="14"/>
  <c r="V37" i="14"/>
  <c r="AE38" i="14"/>
  <c r="Y39" i="14"/>
  <c r="AB40" i="14"/>
  <c r="V41" i="14"/>
  <c r="V49" i="14"/>
  <c r="AE50" i="14"/>
  <c r="Y51" i="14"/>
  <c r="AB52" i="14"/>
  <c r="V53" i="14"/>
  <c r="AE54" i="14"/>
  <c r="Y55" i="14"/>
  <c r="AB25" i="14"/>
  <c r="AB23" i="14"/>
  <c r="V24" i="14"/>
  <c r="AE25" i="14"/>
  <c r="Y26" i="14"/>
  <c r="AB27" i="14"/>
  <c r="AB35" i="14"/>
  <c r="V36" i="14"/>
  <c r="AE37" i="14"/>
  <c r="Y38" i="14"/>
  <c r="AB39" i="14"/>
  <c r="V40" i="14"/>
  <c r="AE41" i="14"/>
  <c r="AE49" i="14"/>
  <c r="Y50" i="14"/>
  <c r="AB51" i="14"/>
  <c r="V52" i="14"/>
  <c r="AE53" i="14"/>
  <c r="Y54" i="14"/>
  <c r="AB55" i="14"/>
  <c r="AB37" i="14"/>
  <c r="Y21" i="14"/>
  <c r="AB22" i="14"/>
  <c r="V23" i="14"/>
  <c r="AE24" i="14"/>
  <c r="Y25" i="14"/>
  <c r="AB26" i="14"/>
  <c r="V27" i="14"/>
  <c r="V35" i="14"/>
  <c r="AE36" i="14"/>
  <c r="Y37" i="14"/>
  <c r="AB38" i="14"/>
  <c r="V39" i="14"/>
  <c r="AE40" i="14"/>
  <c r="Y41" i="14"/>
  <c r="Y49" i="14"/>
  <c r="AB50" i="14"/>
  <c r="V51" i="14"/>
  <c r="AE52" i="14"/>
  <c r="Y53" i="14"/>
  <c r="AB54" i="14"/>
  <c r="V55" i="14"/>
  <c r="AE55" i="14"/>
  <c r="AE22" i="15"/>
  <c r="AE23" i="15"/>
  <c r="Y39" i="15"/>
  <c r="Y40" i="15"/>
  <c r="AE52" i="15"/>
  <c r="AE53" i="15"/>
  <c r="AE36" i="15"/>
  <c r="AE37" i="15"/>
  <c r="Y53" i="15"/>
  <c r="Y54" i="15"/>
  <c r="AE24" i="15"/>
  <c r="AE25" i="15"/>
  <c r="Y37" i="15"/>
  <c r="Y38" i="15"/>
  <c r="AE50" i="15"/>
  <c r="AE51" i="15"/>
  <c r="AE54" i="15"/>
  <c r="AE55" i="15"/>
  <c r="AE26" i="15"/>
  <c r="AE27" i="15"/>
  <c r="Y35" i="15"/>
  <c r="Y36" i="15"/>
  <c r="Y23" i="15"/>
  <c r="Y24" i="15"/>
  <c r="AE40" i="15"/>
  <c r="AE41" i="15"/>
  <c r="Y49" i="15"/>
  <c r="Y50" i="15"/>
  <c r="Y21" i="15"/>
  <c r="Y22" i="15"/>
  <c r="Y25" i="15"/>
  <c r="Y26" i="15"/>
  <c r="AE38" i="15"/>
  <c r="AE39" i="15"/>
  <c r="Y51" i="15"/>
  <c r="Y52" i="15"/>
  <c r="AB21" i="15"/>
  <c r="V22" i="15"/>
  <c r="AB23" i="15"/>
  <c r="V24" i="15"/>
  <c r="AB25" i="15"/>
  <c r="V26" i="15"/>
  <c r="AB35" i="15"/>
  <c r="V36" i="15"/>
  <c r="AB37" i="15"/>
  <c r="V38" i="15"/>
  <c r="AB39" i="15"/>
  <c r="V40" i="15"/>
  <c r="AB49" i="15"/>
  <c r="V50" i="15"/>
  <c r="AB51" i="15"/>
  <c r="V52" i="15"/>
  <c r="AB53" i="15"/>
  <c r="V54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E255C-2550-4915-917C-6D08949BFE5A}" keepAlive="1" name="Query - P1C0" description="Connection to the 'P1C0' query in the workbook." type="5" refreshedVersion="6" background="1" saveData="1">
    <dbPr connection="Provider=Microsoft.Mashup.OleDb.1;Data Source=$Workbook$;Location=P1C0;Extended Properties=&quot;&quot;" command="SELECT * FROM [P1C0]"/>
  </connection>
  <connection id="2" xr16:uid="{FD697AB2-5AF9-44EB-B678-6B883564DBB9}" keepAlive="1" name="Query - P2C0" description="Connection to the 'P2C0' query in the workbook." type="5" refreshedVersion="6" background="1" saveData="1">
    <dbPr connection="Provider=Microsoft.Mashup.OleDb.1;Data Source=$Workbook$;Location=P2C0;Extended Properties=&quot;&quot;" command="SELECT * FROM [P2C0]"/>
  </connection>
  <connection id="3" xr16:uid="{499C14E9-41AD-4369-AF30-F5ACFF045D17}" keepAlive="1" name="Query - P2C1" description="Connection to the 'P2C1' query in the workbook." type="5" refreshedVersion="6" background="1" saveData="1">
    <dbPr connection="Provider=Microsoft.Mashup.OleDb.1;Data Source=$Workbook$;Location=P2C1;Extended Properties=&quot;&quot;" command="SELECT * FROM [P2C1]"/>
  </connection>
  <connection id="4" xr16:uid="{7F0AF80D-99FB-43B2-9DBB-AEC2B4175495}" keepAlive="1" name="Query - P3C0" description="Connection to the 'P3C0' query in the workbook." type="5" refreshedVersion="6" background="1" saveData="1">
    <dbPr connection="Provider=Microsoft.Mashup.OleDb.1;Data Source=$Workbook$;Location=P3C0;Extended Properties=&quot;&quot;" command="SELECT * FROM [P3C0]"/>
  </connection>
  <connection id="5" xr16:uid="{D994F8C1-07BC-459E-9430-312F0544FBCE}" keepAlive="1" name="Query - P3C1" description="Connection to the 'P3C1' query in the workbook." type="5" refreshedVersion="6" background="1" saveData="1">
    <dbPr connection="Provider=Microsoft.Mashup.OleDb.1;Data Source=$Workbook$;Location=P3C1;Extended Properties=&quot;&quot;" command="SELECT * FROM [P3C1]"/>
  </connection>
  <connection id="6" xr16:uid="{D43D7385-2257-4DCC-90C8-9EC79A4967AC}" keepAlive="1" name="Query - P3C2" description="Connection to the 'P3C2' query in the workbook." type="5" refreshedVersion="6" background="1" saveData="1">
    <dbPr connection="Provider=Microsoft.Mashup.OleDb.1;Data Source=$Workbook$;Location=P3C2;Extended Properties=&quot;&quot;" command="SELECT * FROM [P3C2]"/>
  </connection>
  <connection id="7" xr16:uid="{B9181E86-056D-439A-B6B8-FA16EB702EB3}" keepAlive="1" name="Query - P4C0" description="Connection to the 'P4C0' query in the workbook." type="5" refreshedVersion="6" background="1" saveData="1">
    <dbPr connection="Provider=Microsoft.Mashup.OleDb.1;Data Source=$Workbook$;Location=P4C0;Extended Properties=&quot;&quot;" command="SELECT * FROM [P4C0]"/>
  </connection>
  <connection id="8" xr16:uid="{10E523AC-43F3-49FC-8F4A-37096DEF7754}" keepAlive="1" name="Query - P4C1" description="Connection to the 'P4C1' query in the workbook." type="5" refreshedVersion="6" background="1" saveData="1">
    <dbPr connection="Provider=Microsoft.Mashup.OleDb.1;Data Source=$Workbook$;Location=P4C1;Extended Properties=&quot;&quot;" command="SELECT * FROM [P4C1]"/>
  </connection>
  <connection id="9" xr16:uid="{3B6100DB-18B9-4DA4-A0E6-4F9FF8F44901}" keepAlive="1" name="Query - P4C2" description="Connection to the 'P4C2' query in the workbook." type="5" refreshedVersion="6" background="1" saveData="1">
    <dbPr connection="Provider=Microsoft.Mashup.OleDb.1;Data Source=$Workbook$;Location=P4C2;Extended Properties=&quot;&quot;" command="SELECT * FROM [P4C2]"/>
  </connection>
  <connection id="10" xr16:uid="{85BA13EF-B8C4-41B0-9EEB-099AF779D166}" keepAlive="1" name="Query - P4C3" description="Connection to the 'P4C3' query in the workbook." type="5" refreshedVersion="6" background="1" saveData="1">
    <dbPr connection="Provider=Microsoft.Mashup.OleDb.1;Data Source=$Workbook$;Location=P4C3;Extended Properties=&quot;&quot;" command="SELECT * FROM [P4C3]"/>
  </connection>
</connections>
</file>

<file path=xl/sharedStrings.xml><?xml version="1.0" encoding="utf-8"?>
<sst xmlns="http://schemas.openxmlformats.org/spreadsheetml/2006/main" count="660" uniqueCount="28">
  <si>
    <t>solutionType</t>
  </si>
  <si>
    <t xml:space="preserve"> NumElements</t>
  </si>
  <si>
    <t xml:space="preserve"> ElementDegree</t>
  </si>
  <si>
    <t xml:space="preserve"> f</t>
  </si>
  <si>
    <t xml:space="preserve"> g</t>
  </si>
  <si>
    <t xml:space="preserve"> h</t>
  </si>
  <si>
    <t>Finite Element - Exact Integration</t>
  </si>
  <si>
    <t>x^2</t>
  </si>
  <si>
    <t xml:space="preserve"> Continuity</t>
  </si>
  <si>
    <t xml:space="preserve"> Error u(x)</t>
  </si>
  <si>
    <t xml:space="preserve"> Error du(x)</t>
  </si>
  <si>
    <t xml:space="preserve"> Error d2u(x)</t>
  </si>
  <si>
    <t xml:space="preserve"> Error d3u(x)</t>
  </si>
  <si>
    <t xml:space="preserve"> y(1)</t>
  </si>
  <si>
    <t xml:space="preserve"> ndofs</t>
  </si>
  <si>
    <t xml:space="preserve"> nnodes</t>
  </si>
  <si>
    <t xml:space="preserve">  NumElements</t>
  </si>
  <si>
    <t>Rate of Convergence - element wise</t>
  </si>
  <si>
    <t>nElements</t>
  </si>
  <si>
    <t>u(x)</t>
  </si>
  <si>
    <t>du(x)</t>
  </si>
  <si>
    <t>d2u(x)</t>
  </si>
  <si>
    <t>d3u(x)</t>
  </si>
  <si>
    <t>Decimal</t>
  </si>
  <si>
    <t>Log10</t>
  </si>
  <si>
    <t>Exponential Rate</t>
  </si>
  <si>
    <t>Rate of Convergence - node wise</t>
  </si>
  <si>
    <t>Rate of Convergence - dof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</si>
</sst>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hartsheet" Target="chart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P3C2!$R$48:$R$55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66</c:v>
                </c:pt>
                <c:pt idx="7">
                  <c:v>130</c:v>
                </c:pt>
              </c:numCache>
            </c:numRef>
          </c:xVal>
          <c:yVal>
            <c:numRef>
              <c:f>P3C2!$T$48:$T$55</c:f>
              <c:numCache>
                <c:formatCode>General</c:formatCode>
                <c:ptCount val="8"/>
                <c:pt idx="0">
                  <c:v>6.6401589407466316E-4</c:v>
                </c:pt>
                <c:pt idx="1">
                  <c:v>6.7770838399203696E-5</c:v>
                </c:pt>
                <c:pt idx="2">
                  <c:v>6.2445283205833452E-6</c:v>
                </c:pt>
                <c:pt idx="3">
                  <c:v>4.207776791170556E-7</c:v>
                </c:pt>
                <c:pt idx="4">
                  <c:v>2.703831558996871E-8</c:v>
                </c:pt>
                <c:pt idx="5">
                  <c:v>1.7122113078132557E-9</c:v>
                </c:pt>
                <c:pt idx="6">
                  <c:v>1.0770380265346486E-10</c:v>
                </c:pt>
                <c:pt idx="7">
                  <c:v>6.7529653352651977E-12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5-43E9-8F09-D1392E99946D}"/>
            </c:ext>
          </c:extLst>
        </c:ser>
        <c:ser>
          <c:idx val="1"/>
          <c:order val="1"/>
          <c:tx>
            <c:v>du(x)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P3C2!$R$48:$R$55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66</c:v>
                </c:pt>
                <c:pt idx="7">
                  <c:v>130</c:v>
                </c:pt>
              </c:numCache>
            </c:numRef>
          </c:xVal>
          <c:yVal>
            <c:numRef>
              <c:f>P3C2!$W$48:$W$55</c:f>
              <c:numCache>
                <c:formatCode>General</c:formatCode>
                <c:ptCount val="8"/>
                <c:pt idx="0">
                  <c:v>6.2994078834871202E-3</c:v>
                </c:pt>
                <c:pt idx="1">
                  <c:v>1.04990131391452E-3</c:v>
                </c:pt>
                <c:pt idx="2">
                  <c:v>1.6073265621051241E-4</c:v>
                </c:pt>
                <c:pt idx="3">
                  <c:v>2.1340923020801527E-5</c:v>
                </c:pt>
                <c:pt idx="4">
                  <c:v>2.7387100358515559E-6</c:v>
                </c:pt>
                <c:pt idx="5">
                  <c:v>3.4668908682710974E-7</c:v>
                </c:pt>
                <c:pt idx="6">
                  <c:v>4.3605488085745406E-8</c:v>
                </c:pt>
                <c:pt idx="7">
                  <c:v>5.467442774395333E-9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95-43E9-8F09-D1392E99946D}"/>
            </c:ext>
          </c:extLst>
        </c:ser>
        <c:ser>
          <c:idx val="2"/>
          <c:order val="2"/>
          <c:tx>
            <c:v>d2u(x)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P3C2!$R$48:$R$55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66</c:v>
                </c:pt>
                <c:pt idx="7">
                  <c:v>130</c:v>
                </c:pt>
              </c:numCache>
            </c:numRef>
          </c:xVal>
          <c:yVal>
            <c:numRef>
              <c:f>P3C2!$Z$48:$Z$55</c:f>
              <c:numCache>
                <c:formatCode>General</c:formatCode>
                <c:ptCount val="8"/>
                <c:pt idx="0">
                  <c:v>8.1649658092772609E-2</c:v>
                </c:pt>
                <c:pt idx="1">
                  <c:v>2.1032993873334346E-2</c:v>
                </c:pt>
                <c:pt idx="2">
                  <c:v>4.8509774517450999E-3</c:v>
                </c:pt>
                <c:pt idx="3">
                  <c:v>1.186667815436346E-3</c:v>
                </c:pt>
                <c:pt idx="4">
                  <c:v>2.9391259168155511E-4</c:v>
                </c:pt>
                <c:pt idx="5">
                  <c:v>7.3134219856787989E-5</c:v>
                </c:pt>
                <c:pt idx="6">
                  <c:v>1.8240412515997E-5</c:v>
                </c:pt>
                <c:pt idx="7">
                  <c:v>4.5547007465141733E-6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95-43E9-8F09-D1392E99946D}"/>
            </c:ext>
          </c:extLst>
        </c:ser>
        <c:ser>
          <c:idx val="3"/>
          <c:order val="3"/>
          <c:tx>
            <c:v>d3u(x)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P3C2!$R$48:$R$55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66</c:v>
                </c:pt>
                <c:pt idx="7">
                  <c:v>130</c:v>
                </c:pt>
              </c:numCache>
            </c:numRef>
          </c:xVal>
          <c:yVal>
            <c:numRef>
              <c:f>P3C2!$AC$48:$AC$55</c:f>
              <c:numCache>
                <c:formatCode>General</c:formatCode>
                <c:ptCount val="8"/>
                <c:pt idx="0">
                  <c:v>0.57735026918962573</c:v>
                </c:pt>
                <c:pt idx="1">
                  <c:v>0.29397236789606562</c:v>
                </c:pt>
                <c:pt idx="2">
                  <c:v>0.14494994835578481</c:v>
                </c:pt>
                <c:pt idx="3">
                  <c:v>7.2294290499775343E-2</c:v>
                </c:pt>
                <c:pt idx="4">
                  <c:v>3.6115469461368878E-2</c:v>
                </c:pt>
                <c:pt idx="5">
                  <c:v>1.8049966850296893E-2</c:v>
                </c:pt>
                <c:pt idx="6">
                  <c:v>9.023040899739718E-3</c:v>
                </c:pt>
                <c:pt idx="7">
                  <c:v>4.51103474019862E-3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95-43E9-8F09-D1392E999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55760"/>
        <c:axId val="1122754448"/>
      </c:scatterChart>
      <c:valAx>
        <c:axId val="11227557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54448"/>
        <c:crossesAt val="1.0000000000000006E-12"/>
        <c:crossBetween val="midCat"/>
      </c:valAx>
      <c:valAx>
        <c:axId val="112275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5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38888888888892"/>
          <c:y val="0.17266076115485562"/>
          <c:w val="0.14827777777777779"/>
          <c:h val="0.3125021872265967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</a:t>
            </a:r>
            <a:r>
              <a:rPr lang="en-US" baseline="0"/>
              <a:t> #DOFs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P1-C0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triangle"/>
            <c:size val="9"/>
            <c:spPr>
              <a:solidFill>
                <a:schemeClr val="accent4"/>
              </a:solidFill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P1C0!$J$2:$J$9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P1C0!$B$2:$B$9</c:f>
              <c:numCache>
                <c:formatCode>General</c:formatCode>
                <c:ptCount val="8"/>
                <c:pt idx="0">
                  <c:v>2.7777777777777776E-2</c:v>
                </c:pt>
                <c:pt idx="1">
                  <c:v>9.3814278375738171E-3</c:v>
                </c:pt>
                <c:pt idx="2">
                  <c:v>2.4999020404226054E-3</c:v>
                </c:pt>
                <c:pt idx="3">
                  <c:v>6.3465838418507706E-4</c:v>
                </c:pt>
                <c:pt idx="4">
                  <c:v>1.5927011799894849E-4</c:v>
                </c:pt>
                <c:pt idx="5">
                  <c:v>3.985537986393566E-5</c:v>
                </c:pt>
                <c:pt idx="6">
                  <c:v>9.96621069524701E-6</c:v>
                </c:pt>
                <c:pt idx="7">
                  <c:v>2.4917005331627183E-6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C82-4470-9C24-7B74FBACCF46}"/>
            </c:ext>
          </c:extLst>
        </c:ser>
        <c:ser>
          <c:idx val="4"/>
          <c:order val="1"/>
          <c:tx>
            <c:v>P2-C0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square"/>
            <c:size val="9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P2C0!$J$2:$J$9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P2C0!$B$2:$B$9</c:f>
              <c:numCache>
                <c:formatCode>General</c:formatCode>
                <c:ptCount val="8"/>
                <c:pt idx="0">
                  <c:v>5.7887563583525299E-3</c:v>
                </c:pt>
                <c:pt idx="1">
                  <c:v>8.0473411867750975E-4</c:v>
                </c:pt>
                <c:pt idx="2">
                  <c:v>1.0297139969205743E-4</c:v>
                </c:pt>
                <c:pt idx="3">
                  <c:v>1.2944720602815676E-5</c:v>
                </c:pt>
                <c:pt idx="4">
                  <c:v>1.6203724698220901E-6</c:v>
                </c:pt>
                <c:pt idx="5">
                  <c:v>2.0261782078615489E-7</c:v>
                </c:pt>
                <c:pt idx="6">
                  <c:v>2.5329454048114063E-8</c:v>
                </c:pt>
                <c:pt idx="7">
                  <c:v>3.1662513287475276E-9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C82-4470-9C24-7B74FBACCF46}"/>
            </c:ext>
          </c:extLst>
        </c:ser>
        <c:ser>
          <c:idx val="3"/>
          <c:order val="2"/>
          <c:tx>
            <c:v>P2-C1</c:v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9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  <a:miter lim="800000"/>
              </a:ln>
              <a:effectLst/>
            </c:spPr>
          </c:marker>
          <c:xVal>
            <c:numRef>
              <c:f>P2C1!$J$2:$J$9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xVal>
          <c:yVal>
            <c:numRef>
              <c:f>P2C1!$B$2:$B$9</c:f>
              <c:numCache>
                <c:formatCode>General</c:formatCode>
                <c:ptCount val="8"/>
                <c:pt idx="0">
                  <c:v>5.7887563583525299E-3</c:v>
                </c:pt>
                <c:pt idx="1">
                  <c:v>9.7857899171886471E-4</c:v>
                </c:pt>
                <c:pt idx="2">
                  <c:v>1.0853351432064021E-4</c:v>
                </c:pt>
                <c:pt idx="3">
                  <c:v>1.3124977972903611E-5</c:v>
                </c:pt>
                <c:pt idx="4">
                  <c:v>1.6261086936610271E-6</c:v>
                </c:pt>
                <c:pt idx="5">
                  <c:v>2.027985368212518E-7</c:v>
                </c:pt>
                <c:pt idx="6">
                  <c:v>2.5335122895840518E-8</c:v>
                </c:pt>
                <c:pt idx="7">
                  <c:v>3.1664288050171211E-9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C82-4470-9C24-7B74FBACCF46}"/>
            </c:ext>
          </c:extLst>
        </c:ser>
        <c:ser>
          <c:idx val="2"/>
          <c:order val="3"/>
          <c:tx>
            <c:v>P3-C0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P3C0!$J$2:$J$9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numCache>
            </c:numRef>
          </c:xVal>
          <c:yVal>
            <c:numRef>
              <c:f>P3C0!$B$2:$B$9</c:f>
              <c:numCache>
                <c:formatCode>General</c:formatCode>
                <c:ptCount val="8"/>
                <c:pt idx="0">
                  <c:v>6.6401589407466316E-4</c:v>
                </c:pt>
                <c:pt idx="1">
                  <c:v>4.1500993379666447E-5</c:v>
                </c:pt>
                <c:pt idx="2">
                  <c:v>2.593812086229153E-6</c:v>
                </c:pt>
                <c:pt idx="3">
                  <c:v>1.6211325538933111E-7</c:v>
                </c:pt>
                <c:pt idx="4">
                  <c:v>1.0132078461819994E-8</c:v>
                </c:pt>
                <c:pt idx="5">
                  <c:v>6.332549039588138E-10</c:v>
                </c:pt>
                <c:pt idx="6">
                  <c:v>3.9578431626000426E-11</c:v>
                </c:pt>
                <c:pt idx="7">
                  <c:v>2.4736520242525971E-12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2-4470-9C24-7B74FBACCF46}"/>
            </c:ext>
          </c:extLst>
        </c:ser>
        <c:ser>
          <c:idx val="1"/>
          <c:order val="4"/>
          <c:tx>
            <c:v>P3-C1</c:v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P3C1!$J$2:$J$9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33</c:v>
                </c:pt>
                <c:pt idx="5">
                  <c:v>65</c:v>
                </c:pt>
                <c:pt idx="6">
                  <c:v>129</c:v>
                </c:pt>
                <c:pt idx="7">
                  <c:v>257</c:v>
                </c:pt>
              </c:numCache>
            </c:numRef>
          </c:xVal>
          <c:yVal>
            <c:numRef>
              <c:f>P3C1!$B$2:$B$9</c:f>
              <c:numCache>
                <c:formatCode>General</c:formatCode>
                <c:ptCount val="8"/>
                <c:pt idx="0">
                  <c:v>6.6401589407466316E-4</c:v>
                </c:pt>
                <c:pt idx="1">
                  <c:v>6.7770838399203696E-5</c:v>
                </c:pt>
                <c:pt idx="2">
                  <c:v>5.692580828409968E-6</c:v>
                </c:pt>
                <c:pt idx="3">
                  <c:v>4.0209599073838222E-7</c:v>
                </c:pt>
                <c:pt idx="4">
                  <c:v>2.6471766421737514E-8</c:v>
                </c:pt>
                <c:pt idx="5">
                  <c:v>1.6948318858781184E-9</c:v>
                </c:pt>
                <c:pt idx="6">
                  <c:v>1.0716557192474035E-10</c:v>
                </c:pt>
                <c:pt idx="7">
                  <c:v>6.7362202505124964E-12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2-4470-9C24-7B74FBACCF46}"/>
            </c:ext>
          </c:extLst>
        </c:ser>
        <c:ser>
          <c:idx val="0"/>
          <c:order val="5"/>
          <c:tx>
            <c:v>P3-C2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P3C2!$J$2:$J$9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66</c:v>
                </c:pt>
                <c:pt idx="7">
                  <c:v>130</c:v>
                </c:pt>
              </c:numCache>
            </c:numRef>
          </c:xVal>
          <c:yVal>
            <c:numRef>
              <c:f>P3C2!$B$2:$B$9</c:f>
              <c:numCache>
                <c:formatCode>General</c:formatCode>
                <c:ptCount val="8"/>
                <c:pt idx="0">
                  <c:v>6.6401589407466316E-4</c:v>
                </c:pt>
                <c:pt idx="1">
                  <c:v>6.7770838399203696E-5</c:v>
                </c:pt>
                <c:pt idx="2">
                  <c:v>6.2445283205833452E-6</c:v>
                </c:pt>
                <c:pt idx="3">
                  <c:v>4.207776791170556E-7</c:v>
                </c:pt>
                <c:pt idx="4">
                  <c:v>2.703831558996871E-8</c:v>
                </c:pt>
                <c:pt idx="5">
                  <c:v>1.7122113078132557E-9</c:v>
                </c:pt>
                <c:pt idx="6">
                  <c:v>1.0770380265346486E-10</c:v>
                </c:pt>
                <c:pt idx="7">
                  <c:v>6.7529653352651977E-12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2-4470-9C24-7B74FBACC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98527"/>
        <c:axId val="1123573007"/>
      </c:scatterChart>
      <c:valAx>
        <c:axId val="20587985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DOFs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73007"/>
        <c:crossesAt val="1.000000000000001E-16"/>
        <c:crossBetween val="midCat"/>
      </c:valAx>
      <c:valAx>
        <c:axId val="11235730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9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P3C1!$R$48:$R$55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33</c:v>
                </c:pt>
                <c:pt idx="5">
                  <c:v>65</c:v>
                </c:pt>
                <c:pt idx="6">
                  <c:v>129</c:v>
                </c:pt>
                <c:pt idx="7">
                  <c:v>257</c:v>
                </c:pt>
              </c:numCache>
            </c:numRef>
          </c:xVal>
          <c:yVal>
            <c:numRef>
              <c:f>P3C1!$T$48:$T$55</c:f>
              <c:numCache>
                <c:formatCode>General</c:formatCode>
                <c:ptCount val="8"/>
                <c:pt idx="0">
                  <c:v>6.6401589407466316E-4</c:v>
                </c:pt>
                <c:pt idx="1">
                  <c:v>6.7770838399203696E-5</c:v>
                </c:pt>
                <c:pt idx="2">
                  <c:v>5.692580828409968E-6</c:v>
                </c:pt>
                <c:pt idx="3">
                  <c:v>4.0209599073838222E-7</c:v>
                </c:pt>
                <c:pt idx="4">
                  <c:v>2.6471766421737514E-8</c:v>
                </c:pt>
                <c:pt idx="5">
                  <c:v>1.6948318858781184E-9</c:v>
                </c:pt>
                <c:pt idx="6">
                  <c:v>1.0716557192474035E-10</c:v>
                </c:pt>
                <c:pt idx="7">
                  <c:v>6.7362202505124964E-12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C-4C7B-9059-CDA5A5A5C7DC}"/>
            </c:ext>
          </c:extLst>
        </c:ser>
        <c:ser>
          <c:idx val="1"/>
          <c:order val="1"/>
          <c:tx>
            <c:v>du(x)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P3C1!$R$48:$R$55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33</c:v>
                </c:pt>
                <c:pt idx="5">
                  <c:v>65</c:v>
                </c:pt>
                <c:pt idx="6">
                  <c:v>129</c:v>
                </c:pt>
                <c:pt idx="7">
                  <c:v>257</c:v>
                </c:pt>
              </c:numCache>
            </c:numRef>
          </c:xVal>
          <c:yVal>
            <c:numRef>
              <c:f>P3C1!$W$48:$W$55</c:f>
              <c:numCache>
                <c:formatCode>General</c:formatCode>
                <c:ptCount val="8"/>
                <c:pt idx="0">
                  <c:v>6.2994078834871202E-3</c:v>
                </c:pt>
                <c:pt idx="1">
                  <c:v>1.04990131391452E-3</c:v>
                </c:pt>
                <c:pt idx="2">
                  <c:v>1.559335809510666E-4</c:v>
                </c:pt>
                <c:pt idx="3">
                  <c:v>2.1027360833017498E-5</c:v>
                </c:pt>
                <c:pt idx="4">
                  <c:v>2.7196326085013303E-6</c:v>
                </c:pt>
                <c:pt idx="5">
                  <c:v>3.4551381345735781E-7</c:v>
                </c:pt>
                <c:pt idx="6">
                  <c:v>4.3532549966045975E-8</c:v>
                </c:pt>
                <c:pt idx="7">
                  <c:v>5.4629000269968039E-9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C-4C7B-9059-CDA5A5A5C7DC}"/>
            </c:ext>
          </c:extLst>
        </c:ser>
        <c:ser>
          <c:idx val="2"/>
          <c:order val="2"/>
          <c:tx>
            <c:v>d2u(x)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P3C1!$R$48:$R$55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33</c:v>
                </c:pt>
                <c:pt idx="5">
                  <c:v>65</c:v>
                </c:pt>
                <c:pt idx="6">
                  <c:v>129</c:v>
                </c:pt>
                <c:pt idx="7">
                  <c:v>257</c:v>
                </c:pt>
              </c:numCache>
            </c:numRef>
          </c:xVal>
          <c:yVal>
            <c:numRef>
              <c:f>P3C1!$Z$48:$Z$55</c:f>
              <c:numCache>
                <c:formatCode>General</c:formatCode>
                <c:ptCount val="8"/>
                <c:pt idx="0">
                  <c:v>8.1649658092772609E-2</c:v>
                </c:pt>
                <c:pt idx="1">
                  <c:v>2.1032993873334346E-2</c:v>
                </c:pt>
                <c:pt idx="2">
                  <c:v>5.0607453156694864E-3</c:v>
                </c:pt>
                <c:pt idx="3">
                  <c:v>1.2166406840450794E-3</c:v>
                </c:pt>
                <c:pt idx="4">
                  <c:v>2.9772859525518323E-4</c:v>
                </c:pt>
                <c:pt idx="5">
                  <c:v>7.3614996515440319E-5</c:v>
                </c:pt>
                <c:pt idx="6">
                  <c:v>1.8300749949892783E-5</c:v>
                </c:pt>
                <c:pt idx="7">
                  <c:v>4.5622580921089525E-6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FC-4C7B-9059-CDA5A5A5C7DC}"/>
            </c:ext>
          </c:extLst>
        </c:ser>
        <c:ser>
          <c:idx val="3"/>
          <c:order val="3"/>
          <c:tx>
            <c:v>d3u(x)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P3C1!$R$48:$R$55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33</c:v>
                </c:pt>
                <c:pt idx="5">
                  <c:v>65</c:v>
                </c:pt>
                <c:pt idx="6">
                  <c:v>129</c:v>
                </c:pt>
                <c:pt idx="7">
                  <c:v>257</c:v>
                </c:pt>
              </c:numCache>
            </c:numRef>
          </c:xVal>
          <c:yVal>
            <c:numRef>
              <c:f>P3C1!$AC$48:$AC$55</c:f>
              <c:numCache>
                <c:formatCode>General</c:formatCode>
                <c:ptCount val="8"/>
                <c:pt idx="0">
                  <c:v>0.57735026918962573</c:v>
                </c:pt>
                <c:pt idx="1">
                  <c:v>0.29397236789606562</c:v>
                </c:pt>
                <c:pt idx="2">
                  <c:v>0.14640376983400091</c:v>
                </c:pt>
                <c:pt idx="3">
                  <c:v>7.2698394803445893E-2</c:v>
                </c:pt>
                <c:pt idx="4">
                  <c:v>3.6217041332233919E-2</c:v>
                </c:pt>
                <c:pt idx="5">
                  <c:v>1.8075388710213091E-2</c:v>
                </c:pt>
                <c:pt idx="6">
                  <c:v>9.0293999687222574E-3</c:v>
                </c:pt>
                <c:pt idx="7">
                  <c:v>4.5126249589106616E-3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FC-4C7B-9059-CDA5A5A5C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278832"/>
        <c:axId val="833276536"/>
      </c:scatterChart>
      <c:valAx>
        <c:axId val="833278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76536"/>
        <c:crossesAt val="1.0000000000000006E-12"/>
        <c:crossBetween val="midCat"/>
      </c:valAx>
      <c:valAx>
        <c:axId val="833276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7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P3C0!$R$48:$R$55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numCache>
            </c:numRef>
          </c:xVal>
          <c:yVal>
            <c:numRef>
              <c:f>P3C0!$T$48:$T$55</c:f>
              <c:numCache>
                <c:formatCode>General</c:formatCode>
                <c:ptCount val="8"/>
                <c:pt idx="0">
                  <c:v>6.6401589407466316E-4</c:v>
                </c:pt>
                <c:pt idx="1">
                  <c:v>4.1500993379666447E-5</c:v>
                </c:pt>
                <c:pt idx="2">
                  <c:v>2.593812086229153E-6</c:v>
                </c:pt>
                <c:pt idx="3">
                  <c:v>1.6211325538933111E-7</c:v>
                </c:pt>
                <c:pt idx="4">
                  <c:v>1.0132078461819994E-8</c:v>
                </c:pt>
                <c:pt idx="5">
                  <c:v>6.332549039588138E-10</c:v>
                </c:pt>
                <c:pt idx="6">
                  <c:v>3.9578431626000426E-11</c:v>
                </c:pt>
                <c:pt idx="7">
                  <c:v>2.4736520242525971E-12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2-4BE8-A1D1-EC2A14FB03CF}"/>
            </c:ext>
          </c:extLst>
        </c:ser>
        <c:ser>
          <c:idx val="1"/>
          <c:order val="1"/>
          <c:tx>
            <c:v>du(x)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P3C0!$R$48:$R$55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numCache>
            </c:numRef>
          </c:xVal>
          <c:yVal>
            <c:numRef>
              <c:f>P3C0!$W$48:$W$55</c:f>
              <c:numCache>
                <c:formatCode>General</c:formatCode>
                <c:ptCount val="8"/>
                <c:pt idx="0">
                  <c:v>6.2994078834871202E-3</c:v>
                </c:pt>
                <c:pt idx="1">
                  <c:v>7.8742598543589002E-4</c:v>
                </c:pt>
                <c:pt idx="2">
                  <c:v>9.8428248179486253E-5</c:v>
                </c:pt>
                <c:pt idx="3">
                  <c:v>1.2303531022435782E-5</c:v>
                </c:pt>
                <c:pt idx="4">
                  <c:v>1.5379413778044727E-6</c:v>
                </c:pt>
                <c:pt idx="5">
                  <c:v>1.9224267222555909E-7</c:v>
                </c:pt>
                <c:pt idx="6">
                  <c:v>2.4030334028194889E-8</c:v>
                </c:pt>
                <c:pt idx="7">
                  <c:v>3.0037917535244637E-9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2-4BE8-A1D1-EC2A14FB03CF}"/>
            </c:ext>
          </c:extLst>
        </c:ser>
        <c:ser>
          <c:idx val="2"/>
          <c:order val="2"/>
          <c:tx>
            <c:v>d2u(x)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P3C0!$R$48:$R$55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numCache>
            </c:numRef>
          </c:xVal>
          <c:yVal>
            <c:numRef>
              <c:f>P3C0!$Z$48:$Z$55</c:f>
              <c:numCache>
                <c:formatCode>General</c:formatCode>
                <c:ptCount val="8"/>
                <c:pt idx="0">
                  <c:v>8.1649658092772609E-2</c:v>
                </c:pt>
                <c:pt idx="1">
                  <c:v>2.0412414523193152E-2</c:v>
                </c:pt>
                <c:pt idx="2">
                  <c:v>5.1031036307982881E-3</c:v>
                </c:pt>
                <c:pt idx="3">
                  <c:v>1.275775907699564E-3</c:v>
                </c:pt>
                <c:pt idx="4">
                  <c:v>3.1894397692493719E-4</c:v>
                </c:pt>
                <c:pt idx="5">
                  <c:v>7.9735994229904292E-5</c:v>
                </c:pt>
                <c:pt idx="6">
                  <c:v>1.9933998550280786E-5</c:v>
                </c:pt>
                <c:pt idx="7">
                  <c:v>4.9834996269090043E-6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C2-4BE8-A1D1-EC2A14FB03CF}"/>
            </c:ext>
          </c:extLst>
        </c:ser>
        <c:ser>
          <c:idx val="3"/>
          <c:order val="3"/>
          <c:tx>
            <c:v>d3u(x)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P3C0!$R$48:$R$55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numCache>
            </c:numRef>
          </c:xVal>
          <c:yVal>
            <c:numRef>
              <c:f>P3C0!$AC$48:$AC$55</c:f>
              <c:numCache>
                <c:formatCode>General</c:formatCode>
                <c:ptCount val="8"/>
                <c:pt idx="0">
                  <c:v>0.57735026918962573</c:v>
                </c:pt>
                <c:pt idx="1">
                  <c:v>0.28867513459481287</c:v>
                </c:pt>
                <c:pt idx="2">
                  <c:v>0.14433756729740643</c:v>
                </c:pt>
                <c:pt idx="3">
                  <c:v>7.2168783648703216E-2</c:v>
                </c:pt>
                <c:pt idx="4">
                  <c:v>3.6084391824351608E-2</c:v>
                </c:pt>
                <c:pt idx="5">
                  <c:v>1.8042195912175804E-2</c:v>
                </c:pt>
                <c:pt idx="6">
                  <c:v>9.021097956087902E-3</c:v>
                </c:pt>
                <c:pt idx="7">
                  <c:v>4.5105489780439545E-3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C2-4BE8-A1D1-EC2A14FB0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126104"/>
        <c:axId val="1198125776"/>
      </c:scatterChart>
      <c:valAx>
        <c:axId val="1198126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5776"/>
        <c:crossesAt val="1.0000000000000006E-12"/>
        <c:crossBetween val="midCat"/>
      </c:valAx>
      <c:valAx>
        <c:axId val="1198125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Convergence behavior of solution derivatives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u(x) - P3-C0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P3C0!$R$48:$R$55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numCache>
            </c:numRef>
          </c:xVal>
          <c:yVal>
            <c:numRef>
              <c:f>P3C0!$T$48:$T$55</c:f>
              <c:numCache>
                <c:formatCode>General</c:formatCode>
                <c:ptCount val="8"/>
                <c:pt idx="0">
                  <c:v>6.6401589407466316E-4</c:v>
                </c:pt>
                <c:pt idx="1">
                  <c:v>4.1500993379666447E-5</c:v>
                </c:pt>
                <c:pt idx="2">
                  <c:v>2.593812086229153E-6</c:v>
                </c:pt>
                <c:pt idx="3">
                  <c:v>1.6211325538933111E-7</c:v>
                </c:pt>
                <c:pt idx="4">
                  <c:v>1.0132078461819994E-8</c:v>
                </c:pt>
                <c:pt idx="5">
                  <c:v>6.332549039588138E-10</c:v>
                </c:pt>
                <c:pt idx="6">
                  <c:v>3.9578431626000426E-11</c:v>
                </c:pt>
                <c:pt idx="7">
                  <c:v>2.4736520242525971E-12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1-4AF2-890E-6FF13F0C07D9}"/>
            </c:ext>
          </c:extLst>
        </c:ser>
        <c:ser>
          <c:idx val="0"/>
          <c:order val="1"/>
          <c:tx>
            <c:v>u(x) - P3-C1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P3C1!$R$48:$R$55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33</c:v>
                </c:pt>
                <c:pt idx="5">
                  <c:v>65</c:v>
                </c:pt>
                <c:pt idx="6">
                  <c:v>129</c:v>
                </c:pt>
                <c:pt idx="7">
                  <c:v>257</c:v>
                </c:pt>
              </c:numCache>
            </c:numRef>
          </c:xVal>
          <c:yVal>
            <c:numRef>
              <c:f>P3C1!$T$48:$T$55</c:f>
              <c:numCache>
                <c:formatCode>General</c:formatCode>
                <c:ptCount val="8"/>
                <c:pt idx="0">
                  <c:v>6.6401589407466316E-4</c:v>
                </c:pt>
                <c:pt idx="1">
                  <c:v>6.7770838399203696E-5</c:v>
                </c:pt>
                <c:pt idx="2">
                  <c:v>5.692580828409968E-6</c:v>
                </c:pt>
                <c:pt idx="3">
                  <c:v>4.0209599073838222E-7</c:v>
                </c:pt>
                <c:pt idx="4">
                  <c:v>2.6471766421737514E-8</c:v>
                </c:pt>
                <c:pt idx="5">
                  <c:v>1.6948318858781184E-9</c:v>
                </c:pt>
                <c:pt idx="6">
                  <c:v>1.0716557192474035E-10</c:v>
                </c:pt>
                <c:pt idx="7">
                  <c:v>6.7362202505124964E-12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11-4AF2-890E-6FF13F0C07D9}"/>
            </c:ext>
          </c:extLst>
        </c:ser>
        <c:ser>
          <c:idx val="4"/>
          <c:order val="2"/>
          <c:tx>
            <c:v>u(x) - P3-C2</c:v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P3C2!$R$48:$R$55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66</c:v>
                </c:pt>
                <c:pt idx="7">
                  <c:v>130</c:v>
                </c:pt>
              </c:numCache>
            </c:numRef>
          </c:xVal>
          <c:yVal>
            <c:numRef>
              <c:f>P3C2!$T$48:$T$55</c:f>
              <c:numCache>
                <c:formatCode>General</c:formatCode>
                <c:ptCount val="8"/>
                <c:pt idx="0">
                  <c:v>6.6401589407466316E-4</c:v>
                </c:pt>
                <c:pt idx="1">
                  <c:v>6.7770838399203696E-5</c:v>
                </c:pt>
                <c:pt idx="2">
                  <c:v>6.2445283205833452E-6</c:v>
                </c:pt>
                <c:pt idx="3">
                  <c:v>4.207776791170556E-7</c:v>
                </c:pt>
                <c:pt idx="4">
                  <c:v>2.703831558996871E-8</c:v>
                </c:pt>
                <c:pt idx="5">
                  <c:v>1.7122113078132557E-9</c:v>
                </c:pt>
                <c:pt idx="6">
                  <c:v>1.0770380265346486E-10</c:v>
                </c:pt>
                <c:pt idx="7">
                  <c:v>6.7529653352651977E-12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11-4AF2-890E-6FF13F0C07D9}"/>
            </c:ext>
          </c:extLst>
        </c:ser>
        <c:ser>
          <c:idx val="9"/>
          <c:order val="3"/>
          <c:tx>
            <c:v>du(x) - P3-C0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miter lim="800000"/>
              </a:ln>
            </c:spPr>
          </c:marker>
          <c:xVal>
            <c:numRef>
              <c:f>P3C0!$R$48:$R$55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numCache>
            </c:numRef>
          </c:xVal>
          <c:yVal>
            <c:numRef>
              <c:f>P3C0!$W$48:$W$55</c:f>
              <c:numCache>
                <c:formatCode>General</c:formatCode>
                <c:ptCount val="8"/>
                <c:pt idx="0">
                  <c:v>6.2994078834871202E-3</c:v>
                </c:pt>
                <c:pt idx="1">
                  <c:v>7.8742598543589002E-4</c:v>
                </c:pt>
                <c:pt idx="2">
                  <c:v>9.8428248179486253E-5</c:v>
                </c:pt>
                <c:pt idx="3">
                  <c:v>1.2303531022435782E-5</c:v>
                </c:pt>
                <c:pt idx="4">
                  <c:v>1.5379413778044727E-6</c:v>
                </c:pt>
                <c:pt idx="5">
                  <c:v>1.9224267222555909E-7</c:v>
                </c:pt>
                <c:pt idx="6">
                  <c:v>2.4030334028194889E-8</c:v>
                </c:pt>
                <c:pt idx="7">
                  <c:v>3.0037917535244637E-9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11-4AF2-890E-6FF13F0C07D9}"/>
            </c:ext>
          </c:extLst>
        </c:ser>
        <c:ser>
          <c:idx val="1"/>
          <c:order val="4"/>
          <c:tx>
            <c:v>du(x) - P3-C1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miter lim="800000"/>
              </a:ln>
              <a:effectLst/>
            </c:spPr>
          </c:marker>
          <c:xVal>
            <c:numRef>
              <c:f>P3C1!$R$48:$R$55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33</c:v>
                </c:pt>
                <c:pt idx="5">
                  <c:v>65</c:v>
                </c:pt>
                <c:pt idx="6">
                  <c:v>129</c:v>
                </c:pt>
                <c:pt idx="7">
                  <c:v>257</c:v>
                </c:pt>
              </c:numCache>
            </c:numRef>
          </c:xVal>
          <c:yVal>
            <c:numRef>
              <c:f>P3C1!$W$48:$W$55</c:f>
              <c:numCache>
                <c:formatCode>General</c:formatCode>
                <c:ptCount val="8"/>
                <c:pt idx="0">
                  <c:v>6.2994078834871202E-3</c:v>
                </c:pt>
                <c:pt idx="1">
                  <c:v>1.04990131391452E-3</c:v>
                </c:pt>
                <c:pt idx="2">
                  <c:v>1.559335809510666E-4</c:v>
                </c:pt>
                <c:pt idx="3">
                  <c:v>2.1027360833017498E-5</c:v>
                </c:pt>
                <c:pt idx="4">
                  <c:v>2.7196326085013303E-6</c:v>
                </c:pt>
                <c:pt idx="5">
                  <c:v>3.4551381345735781E-7</c:v>
                </c:pt>
                <c:pt idx="6">
                  <c:v>4.3532549966045975E-8</c:v>
                </c:pt>
                <c:pt idx="7">
                  <c:v>5.4629000269968039E-9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11-4AF2-890E-6FF13F0C07D9}"/>
            </c:ext>
          </c:extLst>
        </c:ser>
        <c:ser>
          <c:idx val="5"/>
          <c:order val="5"/>
          <c:tx>
            <c:v>du(x) - P3-C2</c:v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miter lim="800000"/>
              </a:ln>
            </c:spPr>
          </c:marker>
          <c:xVal>
            <c:numRef>
              <c:f>P3C2!$R$48:$R$55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66</c:v>
                </c:pt>
                <c:pt idx="7">
                  <c:v>130</c:v>
                </c:pt>
              </c:numCache>
            </c:numRef>
          </c:xVal>
          <c:yVal>
            <c:numRef>
              <c:f>P3C2!$W$48:$W$55</c:f>
              <c:numCache>
                <c:formatCode>General</c:formatCode>
                <c:ptCount val="8"/>
                <c:pt idx="0">
                  <c:v>6.2994078834871202E-3</c:v>
                </c:pt>
                <c:pt idx="1">
                  <c:v>1.04990131391452E-3</c:v>
                </c:pt>
                <c:pt idx="2">
                  <c:v>1.6073265621051241E-4</c:v>
                </c:pt>
                <c:pt idx="3">
                  <c:v>2.1340923020801527E-5</c:v>
                </c:pt>
                <c:pt idx="4">
                  <c:v>2.7387100358515559E-6</c:v>
                </c:pt>
                <c:pt idx="5">
                  <c:v>3.4668908682710974E-7</c:v>
                </c:pt>
                <c:pt idx="6">
                  <c:v>4.3605488085745406E-8</c:v>
                </c:pt>
                <c:pt idx="7">
                  <c:v>5.467442774395333E-9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11-4AF2-890E-6FF13F0C07D9}"/>
            </c:ext>
          </c:extLst>
        </c:ser>
        <c:ser>
          <c:idx val="10"/>
          <c:order val="6"/>
          <c:tx>
            <c:v>d2u(x) - P3-C0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xVal>
            <c:numRef>
              <c:f>P3C0!$R$48:$R$55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numCache>
            </c:numRef>
          </c:xVal>
          <c:yVal>
            <c:numRef>
              <c:f>P3C0!$Z$48:$Z$55</c:f>
              <c:numCache>
                <c:formatCode>General</c:formatCode>
                <c:ptCount val="8"/>
                <c:pt idx="0">
                  <c:v>8.1649658092772609E-2</c:v>
                </c:pt>
                <c:pt idx="1">
                  <c:v>2.0412414523193152E-2</c:v>
                </c:pt>
                <c:pt idx="2">
                  <c:v>5.1031036307982881E-3</c:v>
                </c:pt>
                <c:pt idx="3">
                  <c:v>1.275775907699564E-3</c:v>
                </c:pt>
                <c:pt idx="4">
                  <c:v>3.1894397692493719E-4</c:v>
                </c:pt>
                <c:pt idx="5">
                  <c:v>7.9735994229904292E-5</c:v>
                </c:pt>
                <c:pt idx="6">
                  <c:v>1.9933998550280786E-5</c:v>
                </c:pt>
                <c:pt idx="7">
                  <c:v>4.9834996269090043E-6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11-4AF2-890E-6FF13F0C07D9}"/>
            </c:ext>
          </c:extLst>
        </c:ser>
        <c:ser>
          <c:idx val="2"/>
          <c:order val="7"/>
          <c:tx>
            <c:v>d2u(x) - P3-C1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P3C1!$R$48:$R$55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33</c:v>
                </c:pt>
                <c:pt idx="5">
                  <c:v>65</c:v>
                </c:pt>
                <c:pt idx="6">
                  <c:v>129</c:v>
                </c:pt>
                <c:pt idx="7">
                  <c:v>257</c:v>
                </c:pt>
              </c:numCache>
            </c:numRef>
          </c:xVal>
          <c:yVal>
            <c:numRef>
              <c:f>P3C1!$Z$48:$Z$55</c:f>
              <c:numCache>
                <c:formatCode>General</c:formatCode>
                <c:ptCount val="8"/>
                <c:pt idx="0">
                  <c:v>8.1649658092772609E-2</c:v>
                </c:pt>
                <c:pt idx="1">
                  <c:v>2.1032993873334346E-2</c:v>
                </c:pt>
                <c:pt idx="2">
                  <c:v>5.0607453156694864E-3</c:v>
                </c:pt>
                <c:pt idx="3">
                  <c:v>1.2166406840450794E-3</c:v>
                </c:pt>
                <c:pt idx="4">
                  <c:v>2.9772859525518323E-4</c:v>
                </c:pt>
                <c:pt idx="5">
                  <c:v>7.3614996515440319E-5</c:v>
                </c:pt>
                <c:pt idx="6">
                  <c:v>1.8300749949892783E-5</c:v>
                </c:pt>
                <c:pt idx="7">
                  <c:v>4.5622580921089525E-6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11-4AF2-890E-6FF13F0C07D9}"/>
            </c:ext>
          </c:extLst>
        </c:ser>
        <c:ser>
          <c:idx val="6"/>
          <c:order val="8"/>
          <c:tx>
            <c:v>d2u(x) - P3-C2</c:v>
          </c:tx>
          <c:spPr>
            <a:ln>
              <a:solidFill>
                <a:schemeClr val="accent4"/>
              </a:solidFill>
            </a:ln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xVal>
            <c:numRef>
              <c:f>P3C2!$R$48:$R$55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66</c:v>
                </c:pt>
                <c:pt idx="7">
                  <c:v>130</c:v>
                </c:pt>
              </c:numCache>
            </c:numRef>
          </c:xVal>
          <c:yVal>
            <c:numRef>
              <c:f>P3C2!$Z$48:$Z$55</c:f>
              <c:numCache>
                <c:formatCode>General</c:formatCode>
                <c:ptCount val="8"/>
                <c:pt idx="0">
                  <c:v>8.1649658092772609E-2</c:v>
                </c:pt>
                <c:pt idx="1">
                  <c:v>2.1032993873334346E-2</c:v>
                </c:pt>
                <c:pt idx="2">
                  <c:v>4.8509774517450999E-3</c:v>
                </c:pt>
                <c:pt idx="3">
                  <c:v>1.186667815436346E-3</c:v>
                </c:pt>
                <c:pt idx="4">
                  <c:v>2.9391259168155511E-4</c:v>
                </c:pt>
                <c:pt idx="5">
                  <c:v>7.3134219856787989E-5</c:v>
                </c:pt>
                <c:pt idx="6">
                  <c:v>1.8240412515997E-5</c:v>
                </c:pt>
                <c:pt idx="7">
                  <c:v>4.5547007465141733E-6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11-4AF2-890E-6FF13F0C07D9}"/>
            </c:ext>
          </c:extLst>
        </c:ser>
        <c:ser>
          <c:idx val="11"/>
          <c:order val="9"/>
          <c:tx>
            <c:v>d3u(x) - P3-C0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ln w="9525"/>
            </c:spPr>
          </c:marker>
          <c:xVal>
            <c:numRef>
              <c:f>P3C0!$R$48:$R$55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numCache>
            </c:numRef>
          </c:xVal>
          <c:yVal>
            <c:numRef>
              <c:f>P3C0!$AC$48:$AC$55</c:f>
              <c:numCache>
                <c:formatCode>General</c:formatCode>
                <c:ptCount val="8"/>
                <c:pt idx="0">
                  <c:v>0.57735026918962573</c:v>
                </c:pt>
                <c:pt idx="1">
                  <c:v>0.28867513459481287</c:v>
                </c:pt>
                <c:pt idx="2">
                  <c:v>0.14433756729740643</c:v>
                </c:pt>
                <c:pt idx="3">
                  <c:v>7.2168783648703216E-2</c:v>
                </c:pt>
                <c:pt idx="4">
                  <c:v>3.6084391824351608E-2</c:v>
                </c:pt>
                <c:pt idx="5">
                  <c:v>1.8042195912175804E-2</c:v>
                </c:pt>
                <c:pt idx="6">
                  <c:v>9.021097956087902E-3</c:v>
                </c:pt>
                <c:pt idx="7">
                  <c:v>4.5105489780439545E-3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111-4AF2-890E-6FF13F0C07D9}"/>
            </c:ext>
          </c:extLst>
        </c:ser>
        <c:ser>
          <c:idx val="3"/>
          <c:order val="10"/>
          <c:tx>
            <c:v>d3u(x) - P3-C1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P3C1!$R$48:$R$55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33</c:v>
                </c:pt>
                <c:pt idx="5">
                  <c:v>65</c:v>
                </c:pt>
                <c:pt idx="6">
                  <c:v>129</c:v>
                </c:pt>
                <c:pt idx="7">
                  <c:v>257</c:v>
                </c:pt>
              </c:numCache>
            </c:numRef>
          </c:xVal>
          <c:yVal>
            <c:numRef>
              <c:f>P3C1!$AC$48:$AC$55</c:f>
              <c:numCache>
                <c:formatCode>General</c:formatCode>
                <c:ptCount val="8"/>
                <c:pt idx="0">
                  <c:v>0.57735026918962573</c:v>
                </c:pt>
                <c:pt idx="1">
                  <c:v>0.29397236789606562</c:v>
                </c:pt>
                <c:pt idx="2">
                  <c:v>0.14640376983400091</c:v>
                </c:pt>
                <c:pt idx="3">
                  <c:v>7.2698394803445893E-2</c:v>
                </c:pt>
                <c:pt idx="4">
                  <c:v>3.6217041332233919E-2</c:v>
                </c:pt>
                <c:pt idx="5">
                  <c:v>1.8075388710213091E-2</c:v>
                </c:pt>
                <c:pt idx="6">
                  <c:v>9.0293999687222574E-3</c:v>
                </c:pt>
                <c:pt idx="7">
                  <c:v>4.5126249589106616E-3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111-4AF2-890E-6FF13F0C07D9}"/>
            </c:ext>
          </c:extLst>
        </c:ser>
        <c:ser>
          <c:idx val="7"/>
          <c:order val="11"/>
          <c:tx>
            <c:v>d3u(x) - P3-C2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</c:spPr>
          </c:marker>
          <c:xVal>
            <c:numRef>
              <c:f>P3C2!$R$48:$R$55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66</c:v>
                </c:pt>
                <c:pt idx="7">
                  <c:v>130</c:v>
                </c:pt>
              </c:numCache>
            </c:numRef>
          </c:xVal>
          <c:yVal>
            <c:numRef>
              <c:f>P3C2!$AC$48:$AC$55</c:f>
              <c:numCache>
                <c:formatCode>General</c:formatCode>
                <c:ptCount val="8"/>
                <c:pt idx="0">
                  <c:v>0.57735026918962573</c:v>
                </c:pt>
                <c:pt idx="1">
                  <c:v>0.29397236789606562</c:v>
                </c:pt>
                <c:pt idx="2">
                  <c:v>0.14494994835578481</c:v>
                </c:pt>
                <c:pt idx="3">
                  <c:v>7.2294290499775343E-2</c:v>
                </c:pt>
                <c:pt idx="4">
                  <c:v>3.6115469461368878E-2</c:v>
                </c:pt>
                <c:pt idx="5">
                  <c:v>1.8049966850296893E-2</c:v>
                </c:pt>
                <c:pt idx="6">
                  <c:v>9.023040899739718E-3</c:v>
                </c:pt>
                <c:pt idx="7">
                  <c:v>4.51103474019862E-3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111-4AF2-890E-6FF13F0C0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278832"/>
        <c:axId val="833276536"/>
      </c:scatterChart>
      <c:valAx>
        <c:axId val="833278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Degrees of Freedom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33276536"/>
        <c:crossesAt val="1.0000000000000006E-12"/>
        <c:crossBetween val="midCat"/>
      </c:valAx>
      <c:valAx>
        <c:axId val="833276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3327883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1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Convergence behavior of solution derivatives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u(x) - P3-C0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P3C0!$R$20:$R$27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P3C0!$T$20:$T$27</c:f>
              <c:numCache>
                <c:formatCode>General</c:formatCode>
                <c:ptCount val="8"/>
                <c:pt idx="0">
                  <c:v>6.6401589407466316E-4</c:v>
                </c:pt>
                <c:pt idx="1">
                  <c:v>4.1500993379666447E-5</c:v>
                </c:pt>
                <c:pt idx="2">
                  <c:v>2.593812086229153E-6</c:v>
                </c:pt>
                <c:pt idx="3">
                  <c:v>1.6211325538933111E-7</c:v>
                </c:pt>
                <c:pt idx="4">
                  <c:v>1.0132078461819994E-8</c:v>
                </c:pt>
                <c:pt idx="5">
                  <c:v>6.332549039588138E-10</c:v>
                </c:pt>
                <c:pt idx="6">
                  <c:v>3.9578431626000426E-11</c:v>
                </c:pt>
                <c:pt idx="7">
                  <c:v>2.4736520242525971E-12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A-41B7-9F81-81523C6E71BE}"/>
            </c:ext>
          </c:extLst>
        </c:ser>
        <c:ser>
          <c:idx val="0"/>
          <c:order val="1"/>
          <c:tx>
            <c:v>u(x) - P3-C1</c:v>
          </c:tx>
          <c:spPr>
            <a:ln>
              <a:solidFill>
                <a:schemeClr val="accent1"/>
              </a:solidFill>
              <a:prstDash val="lgDash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P3C1!$R$20:$R$27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P3C1!$T$20:$T$27</c:f>
              <c:numCache>
                <c:formatCode>General</c:formatCode>
                <c:ptCount val="8"/>
                <c:pt idx="0">
                  <c:v>6.6401589407466316E-4</c:v>
                </c:pt>
                <c:pt idx="1">
                  <c:v>6.7770838399203696E-5</c:v>
                </c:pt>
                <c:pt idx="2">
                  <c:v>5.692580828409968E-6</c:v>
                </c:pt>
                <c:pt idx="3">
                  <c:v>4.0209599073838222E-7</c:v>
                </c:pt>
                <c:pt idx="4">
                  <c:v>2.6471766421737514E-8</c:v>
                </c:pt>
                <c:pt idx="5">
                  <c:v>1.6948318858781184E-9</c:v>
                </c:pt>
                <c:pt idx="6">
                  <c:v>1.0716557192474035E-10</c:v>
                </c:pt>
                <c:pt idx="7">
                  <c:v>6.7362202505124964E-12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A-41B7-9F81-81523C6E71BE}"/>
            </c:ext>
          </c:extLst>
        </c:ser>
        <c:ser>
          <c:idx val="4"/>
          <c:order val="2"/>
          <c:tx>
            <c:v>u(x) - P3-C2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P3C2!$R$20:$R$27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P3C2!$T$20:$T$27</c:f>
              <c:numCache>
                <c:formatCode>General</c:formatCode>
                <c:ptCount val="8"/>
                <c:pt idx="0">
                  <c:v>6.6401589407466316E-4</c:v>
                </c:pt>
                <c:pt idx="1">
                  <c:v>6.7770838399203696E-5</c:v>
                </c:pt>
                <c:pt idx="2">
                  <c:v>6.2445283205833452E-6</c:v>
                </c:pt>
                <c:pt idx="3">
                  <c:v>4.207776791170556E-7</c:v>
                </c:pt>
                <c:pt idx="4">
                  <c:v>2.703831558996871E-8</c:v>
                </c:pt>
                <c:pt idx="5">
                  <c:v>1.7122113078132557E-9</c:v>
                </c:pt>
                <c:pt idx="6">
                  <c:v>1.0770380265346486E-10</c:v>
                </c:pt>
                <c:pt idx="7">
                  <c:v>6.7529653352651977E-12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1A-41B7-9F81-81523C6E71BE}"/>
            </c:ext>
          </c:extLst>
        </c:ser>
        <c:ser>
          <c:idx val="9"/>
          <c:order val="3"/>
          <c:tx>
            <c:v>du(x) - P3-C0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miter lim="800000"/>
              </a:ln>
            </c:spPr>
          </c:marker>
          <c:xVal>
            <c:numRef>
              <c:f>P3C0!$R$20:$R$27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P3C0!$W$20:$W$27</c:f>
              <c:numCache>
                <c:formatCode>General</c:formatCode>
                <c:ptCount val="8"/>
                <c:pt idx="0">
                  <c:v>6.2994078834871202E-3</c:v>
                </c:pt>
                <c:pt idx="1">
                  <c:v>7.8742598543589002E-4</c:v>
                </c:pt>
                <c:pt idx="2">
                  <c:v>9.8428248179486253E-5</c:v>
                </c:pt>
                <c:pt idx="3">
                  <c:v>1.2303531022435782E-5</c:v>
                </c:pt>
                <c:pt idx="4">
                  <c:v>1.5379413778044727E-6</c:v>
                </c:pt>
                <c:pt idx="5">
                  <c:v>1.9224267222555909E-7</c:v>
                </c:pt>
                <c:pt idx="6">
                  <c:v>2.4030334028194889E-8</c:v>
                </c:pt>
                <c:pt idx="7">
                  <c:v>3.0037917535244637E-9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1A-41B7-9F81-81523C6E71BE}"/>
            </c:ext>
          </c:extLst>
        </c:ser>
        <c:ser>
          <c:idx val="1"/>
          <c:order val="4"/>
          <c:tx>
            <c:v>du(x) - P3-C1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miter lim="800000"/>
              </a:ln>
              <a:effectLst/>
            </c:spPr>
          </c:marker>
          <c:xVal>
            <c:numRef>
              <c:f>P3C1!$R$20:$R$27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P3C1!$W$20:$W$27</c:f>
              <c:numCache>
                <c:formatCode>General</c:formatCode>
                <c:ptCount val="8"/>
                <c:pt idx="0">
                  <c:v>6.2994078834871202E-3</c:v>
                </c:pt>
                <c:pt idx="1">
                  <c:v>1.04990131391452E-3</c:v>
                </c:pt>
                <c:pt idx="2">
                  <c:v>1.559335809510666E-4</c:v>
                </c:pt>
                <c:pt idx="3">
                  <c:v>2.1027360833017498E-5</c:v>
                </c:pt>
                <c:pt idx="4">
                  <c:v>2.7196326085013303E-6</c:v>
                </c:pt>
                <c:pt idx="5">
                  <c:v>3.4551381345735781E-7</c:v>
                </c:pt>
                <c:pt idx="6">
                  <c:v>4.3532549966045975E-8</c:v>
                </c:pt>
                <c:pt idx="7">
                  <c:v>5.4629000269968039E-9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1A-41B7-9F81-81523C6E71BE}"/>
            </c:ext>
          </c:extLst>
        </c:ser>
        <c:ser>
          <c:idx val="5"/>
          <c:order val="5"/>
          <c:tx>
            <c:v>du(x) - P3-C2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miter lim="800000"/>
              </a:ln>
            </c:spPr>
          </c:marker>
          <c:xVal>
            <c:numRef>
              <c:f>P3C2!$R$20:$R$27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P3C2!$W$20:$W$27</c:f>
              <c:numCache>
                <c:formatCode>General</c:formatCode>
                <c:ptCount val="8"/>
                <c:pt idx="0">
                  <c:v>6.2994078834871202E-3</c:v>
                </c:pt>
                <c:pt idx="1">
                  <c:v>1.04990131391452E-3</c:v>
                </c:pt>
                <c:pt idx="2">
                  <c:v>1.6073265621051241E-4</c:v>
                </c:pt>
                <c:pt idx="3">
                  <c:v>2.1340923020801527E-5</c:v>
                </c:pt>
                <c:pt idx="4">
                  <c:v>2.7387100358515559E-6</c:v>
                </c:pt>
                <c:pt idx="5">
                  <c:v>3.4668908682710974E-7</c:v>
                </c:pt>
                <c:pt idx="6">
                  <c:v>4.3605488085745406E-8</c:v>
                </c:pt>
                <c:pt idx="7">
                  <c:v>5.467442774395333E-9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1A-41B7-9F81-81523C6E71BE}"/>
            </c:ext>
          </c:extLst>
        </c:ser>
        <c:ser>
          <c:idx val="10"/>
          <c:order val="6"/>
          <c:tx>
            <c:v>d2u(x) - P3-C0</c:v>
          </c:tx>
          <c:spPr>
            <a:ln>
              <a:solidFill>
                <a:schemeClr val="accent4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xVal>
            <c:numRef>
              <c:f>P3C0!$R$20:$R$27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P3C0!$Z$20:$Z$27</c:f>
              <c:numCache>
                <c:formatCode>General</c:formatCode>
                <c:ptCount val="8"/>
                <c:pt idx="0">
                  <c:v>8.1649658092772609E-2</c:v>
                </c:pt>
                <c:pt idx="1">
                  <c:v>2.0412414523193152E-2</c:v>
                </c:pt>
                <c:pt idx="2">
                  <c:v>5.1031036307982881E-3</c:v>
                </c:pt>
                <c:pt idx="3">
                  <c:v>1.275775907699564E-3</c:v>
                </c:pt>
                <c:pt idx="4">
                  <c:v>3.1894397692493719E-4</c:v>
                </c:pt>
                <c:pt idx="5">
                  <c:v>7.9735994229904292E-5</c:v>
                </c:pt>
                <c:pt idx="6">
                  <c:v>1.9933998550280786E-5</c:v>
                </c:pt>
                <c:pt idx="7">
                  <c:v>4.9834996269090043E-6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1A-41B7-9F81-81523C6E71BE}"/>
            </c:ext>
          </c:extLst>
        </c:ser>
        <c:ser>
          <c:idx val="6"/>
          <c:order val="7"/>
          <c:tx>
            <c:v>d2u(x) - P3-C2</c:v>
          </c:tx>
          <c:spPr>
            <a:ln>
              <a:solidFill>
                <a:schemeClr val="accent4"/>
              </a:solidFill>
            </a:ln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P3C2!$R$20:$R$27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P3C2!$Z$20:$Z$27</c:f>
              <c:numCache>
                <c:formatCode>General</c:formatCode>
                <c:ptCount val="8"/>
                <c:pt idx="0">
                  <c:v>8.1649658092772609E-2</c:v>
                </c:pt>
                <c:pt idx="1">
                  <c:v>2.1032993873334346E-2</c:v>
                </c:pt>
                <c:pt idx="2">
                  <c:v>4.8509774517450999E-3</c:v>
                </c:pt>
                <c:pt idx="3">
                  <c:v>1.186667815436346E-3</c:v>
                </c:pt>
                <c:pt idx="4">
                  <c:v>2.9391259168155511E-4</c:v>
                </c:pt>
                <c:pt idx="5">
                  <c:v>7.3134219856787989E-5</c:v>
                </c:pt>
                <c:pt idx="6">
                  <c:v>1.8240412515997E-5</c:v>
                </c:pt>
                <c:pt idx="7">
                  <c:v>4.5547007465141733E-6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1A-41B7-9F81-81523C6E71BE}"/>
            </c:ext>
          </c:extLst>
        </c:ser>
        <c:ser>
          <c:idx val="2"/>
          <c:order val="8"/>
          <c:tx>
            <c:v>d2u(x) - P3-C1</c:v>
          </c:tx>
          <c:spPr>
            <a:ln>
              <a:solidFill>
                <a:schemeClr val="accent4"/>
              </a:solidFill>
              <a:prstDash val="lgDash"/>
            </a:ln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P3C1!$R$20:$R$27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P3C1!$Z$20:$Z$27</c:f>
              <c:numCache>
                <c:formatCode>General</c:formatCode>
                <c:ptCount val="8"/>
                <c:pt idx="0">
                  <c:v>8.1649658092772609E-2</c:v>
                </c:pt>
                <c:pt idx="1">
                  <c:v>2.1032993873334346E-2</c:v>
                </c:pt>
                <c:pt idx="2">
                  <c:v>5.0607453156694864E-3</c:v>
                </c:pt>
                <c:pt idx="3">
                  <c:v>1.2166406840450794E-3</c:v>
                </c:pt>
                <c:pt idx="4">
                  <c:v>2.9772859525518323E-4</c:v>
                </c:pt>
                <c:pt idx="5">
                  <c:v>7.3614996515440319E-5</c:v>
                </c:pt>
                <c:pt idx="6">
                  <c:v>1.8300749949892783E-5</c:v>
                </c:pt>
                <c:pt idx="7">
                  <c:v>4.5622580921089525E-6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1A-41B7-9F81-81523C6E71BE}"/>
            </c:ext>
          </c:extLst>
        </c:ser>
        <c:ser>
          <c:idx val="11"/>
          <c:order val="9"/>
          <c:tx>
            <c:v>d3u(x) - P3-C0</c:v>
          </c:tx>
          <c:spPr>
            <a:ln>
              <a:prstDash val="sysDash"/>
            </a:ln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</c:spPr>
          </c:marker>
          <c:xVal>
            <c:numRef>
              <c:f>P3C0!$R$20:$R$27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P3C0!$AC$20:$AC$27</c:f>
              <c:numCache>
                <c:formatCode>General</c:formatCode>
                <c:ptCount val="8"/>
                <c:pt idx="0">
                  <c:v>0.57735026918962573</c:v>
                </c:pt>
                <c:pt idx="1">
                  <c:v>0.28867513459481287</c:v>
                </c:pt>
                <c:pt idx="2">
                  <c:v>0.14433756729740643</c:v>
                </c:pt>
                <c:pt idx="3">
                  <c:v>7.2168783648703216E-2</c:v>
                </c:pt>
                <c:pt idx="4">
                  <c:v>3.6084391824351608E-2</c:v>
                </c:pt>
                <c:pt idx="5">
                  <c:v>1.8042195912175804E-2</c:v>
                </c:pt>
                <c:pt idx="6">
                  <c:v>9.021097956087902E-3</c:v>
                </c:pt>
                <c:pt idx="7">
                  <c:v>4.5105489780439545E-3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1A-41B7-9F81-81523C6E71BE}"/>
            </c:ext>
          </c:extLst>
        </c:ser>
        <c:ser>
          <c:idx val="3"/>
          <c:order val="10"/>
          <c:tx>
            <c:v>d3u(x) - P3-C1</c:v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P3C1!$R$20:$R$27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P3C1!$AC$20:$AC$27</c:f>
              <c:numCache>
                <c:formatCode>General</c:formatCode>
                <c:ptCount val="8"/>
                <c:pt idx="0">
                  <c:v>0.57735026918962573</c:v>
                </c:pt>
                <c:pt idx="1">
                  <c:v>0.29397236789606562</c:v>
                </c:pt>
                <c:pt idx="2">
                  <c:v>0.14640376983400091</c:v>
                </c:pt>
                <c:pt idx="3">
                  <c:v>7.2698394803445893E-2</c:v>
                </c:pt>
                <c:pt idx="4">
                  <c:v>3.6217041332233919E-2</c:v>
                </c:pt>
                <c:pt idx="5">
                  <c:v>1.8075388710213091E-2</c:v>
                </c:pt>
                <c:pt idx="6">
                  <c:v>9.0293999687222574E-3</c:v>
                </c:pt>
                <c:pt idx="7">
                  <c:v>4.5126249589106616E-3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1A-41B7-9F81-81523C6E71BE}"/>
            </c:ext>
          </c:extLst>
        </c:ser>
        <c:ser>
          <c:idx val="7"/>
          <c:order val="11"/>
          <c:tx>
            <c:v>d3u(x) - P3-C2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</c:spPr>
          </c:marker>
          <c:xVal>
            <c:numRef>
              <c:f>P3C2!$R$20:$R$27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P3C2!$AC$20:$AC$27</c:f>
              <c:numCache>
                <c:formatCode>General</c:formatCode>
                <c:ptCount val="8"/>
                <c:pt idx="0">
                  <c:v>0.57735026918962573</c:v>
                </c:pt>
                <c:pt idx="1">
                  <c:v>0.29397236789606562</c:v>
                </c:pt>
                <c:pt idx="2">
                  <c:v>0.14494994835578481</c:v>
                </c:pt>
                <c:pt idx="3">
                  <c:v>7.2294290499775343E-2</c:v>
                </c:pt>
                <c:pt idx="4">
                  <c:v>3.6115469461368878E-2</c:v>
                </c:pt>
                <c:pt idx="5">
                  <c:v>1.8049966850296893E-2</c:v>
                </c:pt>
                <c:pt idx="6">
                  <c:v>9.023040899739718E-3</c:v>
                </c:pt>
                <c:pt idx="7">
                  <c:v>4.51103474019862E-3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91A-41B7-9F81-81523C6E7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278832"/>
        <c:axId val="833276536"/>
      </c:scatterChart>
      <c:valAx>
        <c:axId val="833278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33276536"/>
        <c:crossesAt val="1.0000000000000006E-12"/>
        <c:crossBetween val="midCat"/>
      </c:valAx>
      <c:valAx>
        <c:axId val="833276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3327883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1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P2-C0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P2C0!$G$2:$G$9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P2C0!$B$2:$B$9</c:f>
              <c:numCache>
                <c:formatCode>General</c:formatCode>
                <c:ptCount val="8"/>
                <c:pt idx="0">
                  <c:v>5.7887563583525299E-3</c:v>
                </c:pt>
                <c:pt idx="1">
                  <c:v>8.0473411867750975E-4</c:v>
                </c:pt>
                <c:pt idx="2">
                  <c:v>1.0297139969205743E-4</c:v>
                </c:pt>
                <c:pt idx="3">
                  <c:v>1.2944720602815676E-5</c:v>
                </c:pt>
                <c:pt idx="4">
                  <c:v>1.6203724698220901E-6</c:v>
                </c:pt>
                <c:pt idx="5">
                  <c:v>2.0261782078615489E-7</c:v>
                </c:pt>
                <c:pt idx="6">
                  <c:v>2.5329454048114063E-8</c:v>
                </c:pt>
                <c:pt idx="7">
                  <c:v>3.1662513287475276E-9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0-46BD-A20C-38EB8D8490CB}"/>
            </c:ext>
          </c:extLst>
        </c:ser>
        <c:ser>
          <c:idx val="1"/>
          <c:order val="1"/>
          <c:tx>
            <c:v>P2-C1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P2C1!$G$2:$G$9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P2C1!$B$2:$B$9</c:f>
              <c:numCache>
                <c:formatCode>General</c:formatCode>
                <c:ptCount val="8"/>
                <c:pt idx="0">
                  <c:v>5.7887563583525299E-3</c:v>
                </c:pt>
                <c:pt idx="1">
                  <c:v>9.7857899171886471E-4</c:v>
                </c:pt>
                <c:pt idx="2">
                  <c:v>1.0853351432064021E-4</c:v>
                </c:pt>
                <c:pt idx="3">
                  <c:v>1.3124977972903611E-5</c:v>
                </c:pt>
                <c:pt idx="4">
                  <c:v>1.6261086936610271E-6</c:v>
                </c:pt>
                <c:pt idx="5">
                  <c:v>2.027985368212518E-7</c:v>
                </c:pt>
                <c:pt idx="6">
                  <c:v>2.5335122895840518E-8</c:v>
                </c:pt>
                <c:pt idx="7">
                  <c:v>3.1664288050171211E-9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0-46BD-A20C-38EB8D849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330863"/>
        <c:axId val="1123588159"/>
      </c:scatterChart>
      <c:valAx>
        <c:axId val="1306330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88159"/>
        <c:crossesAt val="1.0000000000000005E-9"/>
        <c:crossBetween val="midCat"/>
      </c:valAx>
      <c:valAx>
        <c:axId val="11235881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3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P2-C0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P2C0!$J$2:$J$9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P2C0!$B$2:$B$9</c:f>
              <c:numCache>
                <c:formatCode>General</c:formatCode>
                <c:ptCount val="8"/>
                <c:pt idx="0">
                  <c:v>5.7887563583525299E-3</c:v>
                </c:pt>
                <c:pt idx="1">
                  <c:v>8.0473411867750975E-4</c:v>
                </c:pt>
                <c:pt idx="2">
                  <c:v>1.0297139969205743E-4</c:v>
                </c:pt>
                <c:pt idx="3">
                  <c:v>1.2944720602815676E-5</c:v>
                </c:pt>
                <c:pt idx="4">
                  <c:v>1.6203724698220901E-6</c:v>
                </c:pt>
                <c:pt idx="5">
                  <c:v>2.0261782078615489E-7</c:v>
                </c:pt>
                <c:pt idx="6">
                  <c:v>2.5329454048114063E-8</c:v>
                </c:pt>
                <c:pt idx="7">
                  <c:v>3.1662513287475276E-9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A-45BB-8A27-1027E5F072E1}"/>
            </c:ext>
          </c:extLst>
        </c:ser>
        <c:ser>
          <c:idx val="1"/>
          <c:order val="1"/>
          <c:tx>
            <c:v>P2-C1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P2C1!$J$2:$J$9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xVal>
          <c:yVal>
            <c:numRef>
              <c:f>P2C1!$B$2:$B$9</c:f>
              <c:numCache>
                <c:formatCode>General</c:formatCode>
                <c:ptCount val="8"/>
                <c:pt idx="0">
                  <c:v>5.7887563583525299E-3</c:v>
                </c:pt>
                <c:pt idx="1">
                  <c:v>9.7857899171886471E-4</c:v>
                </c:pt>
                <c:pt idx="2">
                  <c:v>1.0853351432064021E-4</c:v>
                </c:pt>
                <c:pt idx="3">
                  <c:v>1.3124977972903611E-5</c:v>
                </c:pt>
                <c:pt idx="4">
                  <c:v>1.6261086936610271E-6</c:v>
                </c:pt>
                <c:pt idx="5">
                  <c:v>2.027985368212518E-7</c:v>
                </c:pt>
                <c:pt idx="6">
                  <c:v>2.5335122895840518E-8</c:v>
                </c:pt>
                <c:pt idx="7">
                  <c:v>3.1664288050171211E-9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A-45BB-8A27-1027E5F07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330863"/>
        <c:axId val="1123588159"/>
      </c:scatterChart>
      <c:valAx>
        <c:axId val="1306330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88159"/>
        <c:crossesAt val="1.0000000000000005E-9"/>
        <c:crossBetween val="midCat"/>
      </c:valAx>
      <c:valAx>
        <c:axId val="11235881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3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P3-C0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P3C0!$G$2:$G$9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P3C0!$B$2:$B$9</c:f>
              <c:numCache>
                <c:formatCode>General</c:formatCode>
                <c:ptCount val="8"/>
                <c:pt idx="0">
                  <c:v>6.6401589407466316E-4</c:v>
                </c:pt>
                <c:pt idx="1">
                  <c:v>4.1500993379666447E-5</c:v>
                </c:pt>
                <c:pt idx="2">
                  <c:v>2.593812086229153E-6</c:v>
                </c:pt>
                <c:pt idx="3">
                  <c:v>1.6211325538933111E-7</c:v>
                </c:pt>
                <c:pt idx="4">
                  <c:v>1.0132078461819994E-8</c:v>
                </c:pt>
                <c:pt idx="5">
                  <c:v>6.332549039588138E-10</c:v>
                </c:pt>
                <c:pt idx="6">
                  <c:v>3.9578431626000426E-11</c:v>
                </c:pt>
                <c:pt idx="7">
                  <c:v>2.4736520242525971E-12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1-467C-A81C-7D3E5B7C2E35}"/>
            </c:ext>
          </c:extLst>
        </c:ser>
        <c:ser>
          <c:idx val="1"/>
          <c:order val="1"/>
          <c:tx>
            <c:v>P3-C1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P3C1!$G$2:$G$9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P3C1!$B$2:$B$9</c:f>
              <c:numCache>
                <c:formatCode>General</c:formatCode>
                <c:ptCount val="8"/>
                <c:pt idx="0">
                  <c:v>6.6401589407466316E-4</c:v>
                </c:pt>
                <c:pt idx="1">
                  <c:v>6.7770838399203696E-5</c:v>
                </c:pt>
                <c:pt idx="2">
                  <c:v>5.692580828409968E-6</c:v>
                </c:pt>
                <c:pt idx="3">
                  <c:v>4.0209599073838222E-7</c:v>
                </c:pt>
                <c:pt idx="4">
                  <c:v>2.6471766421737514E-8</c:v>
                </c:pt>
                <c:pt idx="5">
                  <c:v>1.6948318858781184E-9</c:v>
                </c:pt>
                <c:pt idx="6">
                  <c:v>1.0716557192474035E-10</c:v>
                </c:pt>
                <c:pt idx="7">
                  <c:v>6.7362202505124964E-12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1-467C-A81C-7D3E5B7C2E35}"/>
            </c:ext>
          </c:extLst>
        </c:ser>
        <c:ser>
          <c:idx val="0"/>
          <c:order val="2"/>
          <c:tx>
            <c:v>P3-C2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P3C2!$G$2:$G$9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P3C2!$B$2:$B$9</c:f>
              <c:numCache>
                <c:formatCode>General</c:formatCode>
                <c:ptCount val="8"/>
                <c:pt idx="0">
                  <c:v>6.6401589407466316E-4</c:v>
                </c:pt>
                <c:pt idx="1">
                  <c:v>6.7770838399203696E-5</c:v>
                </c:pt>
                <c:pt idx="2">
                  <c:v>6.2445283205833452E-6</c:v>
                </c:pt>
                <c:pt idx="3">
                  <c:v>4.207776791170556E-7</c:v>
                </c:pt>
                <c:pt idx="4">
                  <c:v>2.703831558996871E-8</c:v>
                </c:pt>
                <c:pt idx="5">
                  <c:v>1.7122113078132557E-9</c:v>
                </c:pt>
                <c:pt idx="6">
                  <c:v>1.0770380265346486E-10</c:v>
                </c:pt>
                <c:pt idx="7">
                  <c:v>6.7529653352651977E-12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1-467C-A81C-7D3E5B7C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98527"/>
        <c:axId val="1123573007"/>
      </c:scatterChart>
      <c:valAx>
        <c:axId val="20587985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73007"/>
        <c:crossesAt val="1.000000000000001E-16"/>
        <c:crossBetween val="midCat"/>
      </c:valAx>
      <c:valAx>
        <c:axId val="11235730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9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</a:t>
            </a:r>
            <a:r>
              <a:rPr lang="en-US" baseline="0"/>
              <a:t> #DOFs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P3-C0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P3C0!$J$2:$J$9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numCache>
            </c:numRef>
          </c:xVal>
          <c:yVal>
            <c:numRef>
              <c:f>P3C0!$B$2:$B$9</c:f>
              <c:numCache>
                <c:formatCode>General</c:formatCode>
                <c:ptCount val="8"/>
                <c:pt idx="0">
                  <c:v>6.6401589407466316E-4</c:v>
                </c:pt>
                <c:pt idx="1">
                  <c:v>4.1500993379666447E-5</c:v>
                </c:pt>
                <c:pt idx="2">
                  <c:v>2.593812086229153E-6</c:v>
                </c:pt>
                <c:pt idx="3">
                  <c:v>1.6211325538933111E-7</c:v>
                </c:pt>
                <c:pt idx="4">
                  <c:v>1.0132078461819994E-8</c:v>
                </c:pt>
                <c:pt idx="5">
                  <c:v>6.332549039588138E-10</c:v>
                </c:pt>
                <c:pt idx="6">
                  <c:v>3.9578431626000426E-11</c:v>
                </c:pt>
                <c:pt idx="7">
                  <c:v>2.4736520242525971E-12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A-4F1C-992A-498C73CD09C0}"/>
            </c:ext>
          </c:extLst>
        </c:ser>
        <c:ser>
          <c:idx val="1"/>
          <c:order val="1"/>
          <c:tx>
            <c:v>P3-C1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P3C1!$J$2:$J$9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33</c:v>
                </c:pt>
                <c:pt idx="5">
                  <c:v>65</c:v>
                </c:pt>
                <c:pt idx="6">
                  <c:v>129</c:v>
                </c:pt>
                <c:pt idx="7">
                  <c:v>257</c:v>
                </c:pt>
              </c:numCache>
            </c:numRef>
          </c:xVal>
          <c:yVal>
            <c:numRef>
              <c:f>P3C1!$B$2:$B$9</c:f>
              <c:numCache>
                <c:formatCode>General</c:formatCode>
                <c:ptCount val="8"/>
                <c:pt idx="0">
                  <c:v>6.6401589407466316E-4</c:v>
                </c:pt>
                <c:pt idx="1">
                  <c:v>6.7770838399203696E-5</c:v>
                </c:pt>
                <c:pt idx="2">
                  <c:v>5.692580828409968E-6</c:v>
                </c:pt>
                <c:pt idx="3">
                  <c:v>4.0209599073838222E-7</c:v>
                </c:pt>
                <c:pt idx="4">
                  <c:v>2.6471766421737514E-8</c:v>
                </c:pt>
                <c:pt idx="5">
                  <c:v>1.6948318858781184E-9</c:v>
                </c:pt>
                <c:pt idx="6">
                  <c:v>1.0716557192474035E-10</c:v>
                </c:pt>
                <c:pt idx="7">
                  <c:v>6.7362202505124964E-12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A-4F1C-992A-498C73CD09C0}"/>
            </c:ext>
          </c:extLst>
        </c:ser>
        <c:ser>
          <c:idx val="0"/>
          <c:order val="2"/>
          <c:tx>
            <c:v>P3-C2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P3C2!$J$2:$J$9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66</c:v>
                </c:pt>
                <c:pt idx="7">
                  <c:v>130</c:v>
                </c:pt>
              </c:numCache>
            </c:numRef>
          </c:xVal>
          <c:yVal>
            <c:numRef>
              <c:f>P3C2!$B$2:$B$9</c:f>
              <c:numCache>
                <c:formatCode>General</c:formatCode>
                <c:ptCount val="8"/>
                <c:pt idx="0">
                  <c:v>6.6401589407466316E-4</c:v>
                </c:pt>
                <c:pt idx="1">
                  <c:v>6.7770838399203696E-5</c:v>
                </c:pt>
                <c:pt idx="2">
                  <c:v>6.2445283205833452E-6</c:v>
                </c:pt>
                <c:pt idx="3">
                  <c:v>4.207776791170556E-7</c:v>
                </c:pt>
                <c:pt idx="4">
                  <c:v>2.703831558996871E-8</c:v>
                </c:pt>
                <c:pt idx="5">
                  <c:v>1.7122113078132557E-9</c:v>
                </c:pt>
                <c:pt idx="6">
                  <c:v>1.0770380265346486E-10</c:v>
                </c:pt>
                <c:pt idx="7">
                  <c:v>6.7529653352651977E-12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A-4F1C-992A-498C73CD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98527"/>
        <c:axId val="1123573007"/>
      </c:scatterChart>
      <c:valAx>
        <c:axId val="20587985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DOFs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73007"/>
        <c:crossesAt val="1.000000000000001E-16"/>
        <c:crossBetween val="midCat"/>
      </c:valAx>
      <c:valAx>
        <c:axId val="11235730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9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B520D5-3FB3-4BE3-8069-FCEB1B59415B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61211E-D44B-479C-BE34-C6E738ED76EB}">
  <sheetPr/>
  <sheetViews>
    <sheetView zoomScale="97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D5F140-B9FA-4193-9FA7-6AEA2840EBE3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DF3CA8-70C5-4EB8-BDAD-6B6101F6E087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B87268-6985-4F13-86CC-CE3BCBBD1202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1CC994-7586-4629-BE8D-FA0E3F666E2C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6F0EB9-84B9-43FF-9055-5DE3F92F7717}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197643</xdr:colOff>
      <xdr:row>23</xdr:row>
      <xdr:rowOff>121444</xdr:rowOff>
    </xdr:from>
    <xdr:to>
      <xdr:col>10</xdr:col>
      <xdr:colOff>307180</xdr:colOff>
      <xdr:row>38</xdr:row>
      <xdr:rowOff>150019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51A14-AEDE-43E7-A2B9-0A1168E9A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09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420B1-EC21-40D4-BE6A-F595506395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288130</xdr:colOff>
      <xdr:row>45</xdr:row>
      <xdr:rowOff>150018</xdr:rowOff>
    </xdr:from>
    <xdr:to>
      <xdr:col>16</xdr:col>
      <xdr:colOff>554830</xdr:colOff>
      <xdr:row>60</xdr:row>
      <xdr:rowOff>178593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F8C15-53AB-4AD8-840F-2B1EF54FF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531017</xdr:colOff>
      <xdr:row>46</xdr:row>
      <xdr:rowOff>126206</xdr:rowOff>
    </xdr:from>
    <xdr:to>
      <xdr:col>17</xdr:col>
      <xdr:colOff>150017</xdr:colOff>
      <xdr:row>61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57402-0CC8-42E6-B39F-BCCF61BD8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92" cy="6285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3698F-7E50-486E-B0C9-BC71298B34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92" cy="6285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A3A03-4FD8-4EF1-80ED-3F2B1719AC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376" cy="6285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F3A67-4440-407F-82B2-8C77FE1EA2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376" cy="6285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0F9D0-7011-4EB9-981E-AC1C7B09A2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376" cy="6285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DE1B7-1801-40D5-B118-91F6FF8D7C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376" cy="6285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69B3D-7DEF-4DDE-BD16-EEC23B8461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F725BA2B-1386-42D0-9D6F-5EE63B2AA093}" autoFormatId="16" applyNumberFormats="0" applyBorderFormats="0" applyFontFormats="0" applyPatternFormats="0" applyAlignmentFormats="0" applyWidthHeightFormats="0">
  <queryTableRefresh nextId="15">
    <queryTableFields count="14">
      <queryTableField id="1" name="solutionType" tableColumnId="1"/>
      <queryTableField id="2" name=" Error u(x)" tableColumnId="2"/>
      <queryTableField id="3" name=" Error du(x)" tableColumnId="3"/>
      <queryTableField id="4" name=" Error d2u(x)" tableColumnId="4"/>
      <queryTableField id="5" name=" Error d3u(x)" tableColumnId="5"/>
      <queryTableField id="6" name=" y(1)" tableColumnId="6"/>
      <queryTableField id="7" name=" NumElements" tableColumnId="7"/>
      <queryTableField id="8" name=" ElementDegree" tableColumnId="8"/>
      <queryTableField id="9" name=" Continuity" tableColumnId="9"/>
      <queryTableField id="10" name=" ndofs" tableColumnId="10"/>
      <queryTableField id="11" name=" nnodes" tableColumnId="11"/>
      <queryTableField id="12" name=" f" tableColumnId="12"/>
      <queryTableField id="13" name=" g" tableColumnId="13"/>
      <queryTableField id="14" name=" h" tableColumnId="1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3BD661-D254-491F-8BAC-6107C82E459C}" autoFormatId="16" applyNumberFormats="0" applyBorderFormats="0" applyFontFormats="0" applyPatternFormats="0" applyAlignmentFormats="0" applyWidthHeightFormats="0">
  <queryTableRefresh nextId="15">
    <queryTableFields count="14">
      <queryTableField id="1" name="solutionType" tableColumnId="1"/>
      <queryTableField id="2" name=" Error u(x)" tableColumnId="2"/>
      <queryTableField id="3" name=" Error du(x)" tableColumnId="3"/>
      <queryTableField id="4" name=" Error d2u(x)" tableColumnId="4"/>
      <queryTableField id="5" name=" Error d3u(x)" tableColumnId="5"/>
      <queryTableField id="6" name=" y(1)" tableColumnId="6"/>
      <queryTableField id="7" name="  NumElements" tableColumnId="7"/>
      <queryTableField id="8" name=" ElementDegree" tableColumnId="8"/>
      <queryTableField id="9" name=" Continuity" tableColumnId="9"/>
      <queryTableField id="10" name=" ndofs" tableColumnId="10"/>
      <queryTableField id="11" name=" nnodes" tableColumnId="11"/>
      <queryTableField id="12" name=" f" tableColumnId="12"/>
      <queryTableField id="13" name=" g" tableColumnId="13"/>
      <queryTableField id="14" name=" h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E9EE5A89-8E94-483D-9EDC-A607F8EA7AA3}" autoFormatId="16" applyNumberFormats="0" applyBorderFormats="0" applyFontFormats="0" applyPatternFormats="0" applyAlignmentFormats="0" applyWidthHeightFormats="0">
  <queryTableRefresh nextId="15">
    <queryTableFields count="14">
      <queryTableField id="1" name="solutionType" tableColumnId="1"/>
      <queryTableField id="2" name=" Error u(x)" tableColumnId="2"/>
      <queryTableField id="3" name=" Error du(x)" tableColumnId="3"/>
      <queryTableField id="4" name=" Error d2u(x)" tableColumnId="4"/>
      <queryTableField id="5" name=" Error d3u(x)" tableColumnId="5"/>
      <queryTableField id="6" name=" y(1)" tableColumnId="6"/>
      <queryTableField id="7" name=" NumElements" tableColumnId="7"/>
      <queryTableField id="8" name=" ElementDegree" tableColumnId="8"/>
      <queryTableField id="9" name=" Continuity" tableColumnId="9"/>
      <queryTableField id="10" name=" ndofs" tableColumnId="10"/>
      <queryTableField id="11" name=" nnodes" tableColumnId="11"/>
      <queryTableField id="12" name=" f" tableColumnId="12"/>
      <queryTableField id="13" name=" g" tableColumnId="13"/>
      <queryTableField id="14" name=" h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EA3B6832-E305-4FDC-A7E7-591ECC9EA22A}" autoFormatId="16" applyNumberFormats="0" applyBorderFormats="0" applyFontFormats="0" applyPatternFormats="0" applyAlignmentFormats="0" applyWidthHeightFormats="0">
  <queryTableRefresh nextId="15">
    <queryTableFields count="14">
      <queryTableField id="1" name="solutionType" tableColumnId="1"/>
      <queryTableField id="2" name=" Error u(x)" tableColumnId="2"/>
      <queryTableField id="3" name=" Error du(x)" tableColumnId="3"/>
      <queryTableField id="4" name=" Error d2u(x)" tableColumnId="4"/>
      <queryTableField id="5" name=" Error d3u(x)" tableColumnId="5"/>
      <queryTableField id="6" name=" y(1)" tableColumnId="6"/>
      <queryTableField id="7" name=" NumElements" tableColumnId="7"/>
      <queryTableField id="8" name=" ElementDegree" tableColumnId="8"/>
      <queryTableField id="9" name=" Continuity" tableColumnId="9"/>
      <queryTableField id="10" name=" ndofs" tableColumnId="10"/>
      <queryTableField id="11" name=" nnodes" tableColumnId="11"/>
      <queryTableField id="12" name=" f" tableColumnId="12"/>
      <queryTableField id="13" name=" g" tableColumnId="13"/>
      <queryTableField id="14" name=" h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C7423492-FC9D-4D1E-B297-E40A9659EADE}" autoFormatId="16" applyNumberFormats="0" applyBorderFormats="0" applyFontFormats="0" applyPatternFormats="0" applyAlignmentFormats="0" applyWidthHeightFormats="0">
  <queryTableRefresh nextId="15">
    <queryTableFields count="14">
      <queryTableField id="1" name="solutionType" tableColumnId="1"/>
      <queryTableField id="2" name=" Error u(x)" tableColumnId="2"/>
      <queryTableField id="3" name=" Error du(x)" tableColumnId="3"/>
      <queryTableField id="4" name=" Error d2u(x)" tableColumnId="4"/>
      <queryTableField id="5" name=" Error d3u(x)" tableColumnId="5"/>
      <queryTableField id="6" name=" y(1)" tableColumnId="6"/>
      <queryTableField id="7" name=" NumElements" tableColumnId="7"/>
      <queryTableField id="8" name=" ElementDegree" tableColumnId="8"/>
      <queryTableField id="9" name=" Continuity" tableColumnId="9"/>
      <queryTableField id="10" name=" ndofs" tableColumnId="10"/>
      <queryTableField id="11" name=" nnodes" tableColumnId="11"/>
      <queryTableField id="12" name=" f" tableColumnId="12"/>
      <queryTableField id="13" name=" g" tableColumnId="13"/>
      <queryTableField id="14" name=" h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C6316FA1-ECD6-420D-AE34-40995AC3149C}" autoFormatId="16" applyNumberFormats="0" applyBorderFormats="0" applyFontFormats="0" applyPatternFormats="0" applyAlignmentFormats="0" applyWidthHeightFormats="0">
  <queryTableRefresh nextId="15">
    <queryTableFields count="14">
      <queryTableField id="1" name="solutionType" tableColumnId="1"/>
      <queryTableField id="2" name=" Error u(x)" tableColumnId="2"/>
      <queryTableField id="3" name=" Error du(x)" tableColumnId="3"/>
      <queryTableField id="4" name=" Error d2u(x)" tableColumnId="4"/>
      <queryTableField id="5" name=" Error d3u(x)" tableColumnId="5"/>
      <queryTableField id="6" name=" y(1)" tableColumnId="6"/>
      <queryTableField id="7" name=" NumElements" tableColumnId="7"/>
      <queryTableField id="8" name=" ElementDegree" tableColumnId="8"/>
      <queryTableField id="9" name=" Continuity" tableColumnId="9"/>
      <queryTableField id="10" name=" ndofs" tableColumnId="10"/>
      <queryTableField id="11" name=" nnodes" tableColumnId="11"/>
      <queryTableField id="12" name=" f" tableColumnId="12"/>
      <queryTableField id="13" name=" g" tableColumnId="13"/>
      <queryTableField id="14" name=" h" tableColumnId="1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81728B73-1D98-4477-B755-D7A0E5A3D574}" autoFormatId="16" applyNumberFormats="0" applyBorderFormats="0" applyFontFormats="0" applyPatternFormats="0" applyAlignmentFormats="0" applyWidthHeightFormats="0">
  <queryTableRefresh nextId="15">
    <queryTableFields count="14">
      <queryTableField id="1" name="solutionType" tableColumnId="1"/>
      <queryTableField id="2" name=" Error u(x)" tableColumnId="2"/>
      <queryTableField id="3" name=" Error du(x)" tableColumnId="3"/>
      <queryTableField id="4" name=" Error d2u(x)" tableColumnId="4"/>
      <queryTableField id="5" name=" Error d3u(x)" tableColumnId="5"/>
      <queryTableField id="6" name=" y(1)" tableColumnId="6"/>
      <queryTableField id="7" name=" NumElements" tableColumnId="7"/>
      <queryTableField id="8" name=" ElementDegree" tableColumnId="8"/>
      <queryTableField id="9" name=" Continuity" tableColumnId="9"/>
      <queryTableField id="10" name=" ndofs" tableColumnId="10"/>
      <queryTableField id="11" name=" nnodes" tableColumnId="11"/>
      <queryTableField id="12" name=" f" tableColumnId="12"/>
      <queryTableField id="13" name=" g" tableColumnId="13"/>
      <queryTableField id="14" name=" h" tableColumnId="1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4B1A86B-7684-4639-9784-90DB8D74044B}" autoFormatId="16" applyNumberFormats="0" applyBorderFormats="0" applyFontFormats="0" applyPatternFormats="0" applyAlignmentFormats="0" applyWidthHeightFormats="0">
  <queryTableRefresh nextId="15">
    <queryTableFields count="14">
      <queryTableField id="1" name="solutionType" tableColumnId="1"/>
      <queryTableField id="2" name=" Error u(x)" tableColumnId="2"/>
      <queryTableField id="3" name=" Error du(x)" tableColumnId="3"/>
      <queryTableField id="4" name=" Error d2u(x)" tableColumnId="4"/>
      <queryTableField id="5" name=" Error d3u(x)" tableColumnId="5"/>
      <queryTableField id="6" name=" y(1)" tableColumnId="6"/>
      <queryTableField id="7" name=" NumElements" tableColumnId="7"/>
      <queryTableField id="8" name=" ElementDegree" tableColumnId="8"/>
      <queryTableField id="9" name=" Continuity" tableColumnId="9"/>
      <queryTableField id="10" name=" ndofs" tableColumnId="10"/>
      <queryTableField id="11" name=" nnodes" tableColumnId="11"/>
      <queryTableField id="12" name=" f" tableColumnId="12"/>
      <queryTableField id="13" name=" g" tableColumnId="13"/>
      <queryTableField id="14" name=" h" tableColumnId="1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3353BAE-5A3F-449F-9CEE-5B66DAD27325}" autoFormatId="16" applyNumberFormats="0" applyBorderFormats="0" applyFontFormats="0" applyPatternFormats="0" applyAlignmentFormats="0" applyWidthHeightFormats="0">
  <queryTableRefresh nextId="15">
    <queryTableFields count="14">
      <queryTableField id="1" name="solutionType" tableColumnId="1"/>
      <queryTableField id="2" name=" Error u(x)" tableColumnId="2"/>
      <queryTableField id="3" name=" Error du(x)" tableColumnId="3"/>
      <queryTableField id="4" name=" Error d2u(x)" tableColumnId="4"/>
      <queryTableField id="5" name=" Error d3u(x)" tableColumnId="5"/>
      <queryTableField id="6" name=" y(1)" tableColumnId="6"/>
      <queryTableField id="7" name=" NumElements" tableColumnId="7"/>
      <queryTableField id="8" name=" ElementDegree" tableColumnId="8"/>
      <queryTableField id="9" name=" Continuity" tableColumnId="9"/>
      <queryTableField id="10" name=" ndofs" tableColumnId="10"/>
      <queryTableField id="11" name=" nnodes" tableColumnId="11"/>
      <queryTableField id="12" name=" f" tableColumnId="12"/>
      <queryTableField id="13" name=" g" tableColumnId="13"/>
      <queryTableField id="14" name=" h" tableColumnId="1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AEA4E5C-CE0F-4F7C-86FB-35A75015D62D}" autoFormatId="16" applyNumberFormats="0" applyBorderFormats="0" applyFontFormats="0" applyPatternFormats="0" applyAlignmentFormats="0" applyWidthHeightFormats="0">
  <queryTableRefresh nextId="15">
    <queryTableFields count="14">
      <queryTableField id="1" name="solutionType" tableColumnId="1"/>
      <queryTableField id="2" name=" Error u(x)" tableColumnId="2"/>
      <queryTableField id="3" name=" Error du(x)" tableColumnId="3"/>
      <queryTableField id="4" name=" Error d2u(x)" tableColumnId="4"/>
      <queryTableField id="5" name=" Error d3u(x)" tableColumnId="5"/>
      <queryTableField id="6" name=" y(1)" tableColumnId="6"/>
      <queryTableField id="7" name=" NumElements" tableColumnId="7"/>
      <queryTableField id="8" name=" ElementDegree" tableColumnId="8"/>
      <queryTableField id="9" name=" Continuity" tableColumnId="9"/>
      <queryTableField id="10" name=" ndofs" tableColumnId="10"/>
      <queryTableField id="11" name=" nnodes" tableColumnId="11"/>
      <queryTableField id="12" name=" f" tableColumnId="12"/>
      <queryTableField id="13" name=" g" tableColumnId="13"/>
      <queryTableField id="14" name=" h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CB0577-9773-43F1-95E9-6D0E1F1D103F}" name="P4C3" displayName="P4C3" ref="A1:N9" tableType="queryTable" totalsRowShown="0">
  <autoFilter ref="A1:N9" xr:uid="{1ECADE78-484A-4C02-ACB2-51DD01A0F447}"/>
  <tableColumns count="14">
    <tableColumn id="1" xr3:uid="{92E02190-6A99-4BE0-91BB-76BF6E40D10E}" uniqueName="1" name="solutionType" queryTableFieldId="1" dataDxfId="19"/>
    <tableColumn id="2" xr3:uid="{00E68B0F-85AC-4689-B103-678942E01C1A}" uniqueName="2" name=" Error u(x)" queryTableFieldId="2"/>
    <tableColumn id="3" xr3:uid="{1C363655-8923-4D1B-98C1-C7AACDC6074D}" uniqueName="3" name=" Error du(x)" queryTableFieldId="3"/>
    <tableColumn id="4" xr3:uid="{03B1341A-3DFC-4976-BD2A-F11872B40160}" uniqueName="4" name=" Error d2u(x)" queryTableFieldId="4"/>
    <tableColumn id="5" xr3:uid="{F6DACF2F-6CD2-48A2-939C-210D06183550}" uniqueName="5" name=" Error d3u(x)" queryTableFieldId="5"/>
    <tableColumn id="6" xr3:uid="{F19762E3-C277-410B-84C2-BE85F6653E22}" uniqueName="6" name=" y(1)" queryTableFieldId="6"/>
    <tableColumn id="7" xr3:uid="{0AB42533-CD32-4689-95F2-C83FFA16013D}" uniqueName="7" name=" NumElements" queryTableFieldId="7"/>
    <tableColumn id="8" xr3:uid="{4AA1C805-FA27-492F-A6C7-8E1B50247F36}" uniqueName="8" name=" ElementDegree" queryTableFieldId="8"/>
    <tableColumn id="9" xr3:uid="{8DB4C079-DA82-40B9-86C1-D32B7BD82E8D}" uniqueName="9" name=" Continuity" queryTableFieldId="9"/>
    <tableColumn id="10" xr3:uid="{C40CD7ED-57DB-40F1-A54B-7CA505060CB3}" uniqueName="10" name=" ndofs" queryTableFieldId="10"/>
    <tableColumn id="11" xr3:uid="{5C934106-8B37-4355-8DFF-BB0B9471FAEB}" uniqueName="11" name=" nnodes" queryTableFieldId="11"/>
    <tableColumn id="12" xr3:uid="{33E23D45-783B-4D7B-94C9-BC22198BD896}" uniqueName="12" name=" f" queryTableFieldId="12" dataDxfId="18"/>
    <tableColumn id="13" xr3:uid="{3F649547-2DCF-4CAE-8C6A-5EBD97A7ACCD}" uniqueName="13" name=" g" queryTableFieldId="13"/>
    <tableColumn id="14" xr3:uid="{F51BC8C1-6448-4467-A43F-3198593AA538}" uniqueName="14" name=" h" queryTableFieldId="1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1C1B05-C1BD-463C-92CE-F4E5395294CE}" name="P1C0" displayName="P1C0" ref="A1:N9" tableType="queryTable" totalsRowShown="0">
  <autoFilter ref="A1:N9" xr:uid="{100A66FA-2E76-4FC0-882E-024E97249CD2}"/>
  <tableColumns count="14">
    <tableColumn id="1" xr3:uid="{A6A95096-1336-40C3-8B77-0130792E6CA7}" uniqueName="1" name="solutionType" queryTableFieldId="1" dataDxfId="1"/>
    <tableColumn id="2" xr3:uid="{BE36C9F9-D6E1-473D-B960-F68E399308E9}" uniqueName="2" name=" Error u(x)" queryTableFieldId="2"/>
    <tableColumn id="3" xr3:uid="{672E9705-B901-4A91-B5C7-922C40A19715}" uniqueName="3" name=" Error du(x)" queryTableFieldId="3"/>
    <tableColumn id="4" xr3:uid="{04BFF0E8-C07A-44C9-852D-FB51A32037CA}" uniqueName="4" name=" Error d2u(x)" queryTableFieldId="4"/>
    <tableColumn id="5" xr3:uid="{B8CF237D-C7BD-43EC-87BB-3BB46057A73D}" uniqueName="5" name=" Error d3u(x)" queryTableFieldId="5"/>
    <tableColumn id="6" xr3:uid="{E90DB4FE-A7CD-4F38-9681-65C2C917BDEC}" uniqueName="6" name=" y(1)" queryTableFieldId="6"/>
    <tableColumn id="7" xr3:uid="{F443DEE7-DEBB-4D62-967E-13BB7D36559A}" uniqueName="7" name="  NumElements" queryTableFieldId="7"/>
    <tableColumn id="8" xr3:uid="{8DC944C9-9950-4A65-86D4-985A83A7AC23}" uniqueName="8" name=" ElementDegree" queryTableFieldId="8"/>
    <tableColumn id="9" xr3:uid="{50D53642-0AF9-4D05-81C6-63B08BD6EA33}" uniqueName="9" name=" Continuity" queryTableFieldId="9"/>
    <tableColumn id="10" xr3:uid="{0C09551D-0410-4BE2-8F75-361DBF4C07B2}" uniqueName="10" name=" ndofs" queryTableFieldId="10"/>
    <tableColumn id="11" xr3:uid="{61CFAFC4-10BF-40BA-98DC-E58D7BE6DCAB}" uniqueName="11" name=" nnodes" queryTableFieldId="11"/>
    <tableColumn id="12" xr3:uid="{8C1D1930-FDB0-4A66-A707-D0DE79B23587}" uniqueName="12" name=" f" queryTableFieldId="12" dataDxfId="0"/>
    <tableColumn id="13" xr3:uid="{CF9C7DA6-2C1F-4940-BEFD-0BF3321EE22F}" uniqueName="13" name=" g" queryTableFieldId="13"/>
    <tableColumn id="14" xr3:uid="{9C8A5BA5-3EA8-4893-97CA-6F391B420646}" uniqueName="14" name=" h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7249C2-3943-4936-9E44-2A65DC8386D5}" name="P4C2" displayName="P4C2" ref="A1:N9" tableType="queryTable" totalsRowShown="0">
  <autoFilter ref="A1:N9" xr:uid="{3544BFFF-B320-47D5-B427-DAA10E8D5772}"/>
  <tableColumns count="14">
    <tableColumn id="1" xr3:uid="{63F68D97-F914-4404-9260-1D8E4EFD3DBB}" uniqueName="1" name="solutionType" queryTableFieldId="1" dataDxfId="17"/>
    <tableColumn id="2" xr3:uid="{DBA3C4FD-5E24-4C27-8843-527189327D02}" uniqueName="2" name=" Error u(x)" queryTableFieldId="2"/>
    <tableColumn id="3" xr3:uid="{4F2AFB02-68EF-4A85-9314-B2F86FEA3445}" uniqueName="3" name=" Error du(x)" queryTableFieldId="3"/>
    <tableColumn id="4" xr3:uid="{D2260309-AF75-481E-B286-93B58D4E62D3}" uniqueName="4" name=" Error d2u(x)" queryTableFieldId="4"/>
    <tableColumn id="5" xr3:uid="{6F833AA1-C286-4D37-B245-634812CEC65F}" uniqueName="5" name=" Error d3u(x)" queryTableFieldId="5"/>
    <tableColumn id="6" xr3:uid="{22E31604-09AD-4E6C-85E9-FA230DBBC1F9}" uniqueName="6" name=" y(1)" queryTableFieldId="6"/>
    <tableColumn id="7" xr3:uid="{70351F5F-60C8-46BB-8374-9524208D023B}" uniqueName="7" name=" NumElements" queryTableFieldId="7"/>
    <tableColumn id="8" xr3:uid="{040880F4-EE47-40A4-B26D-2EB75EDE9E78}" uniqueName="8" name=" ElementDegree" queryTableFieldId="8"/>
    <tableColumn id="9" xr3:uid="{4957C685-400C-4F3F-A5C2-A879F7848BCA}" uniqueName="9" name=" Continuity" queryTableFieldId="9"/>
    <tableColumn id="10" xr3:uid="{5545468B-1B3C-474F-85FF-ECA6546E5CE8}" uniqueName="10" name=" ndofs" queryTableFieldId="10"/>
    <tableColumn id="11" xr3:uid="{211EB478-C550-426B-9414-3CA849592BA5}" uniqueName="11" name=" nnodes" queryTableFieldId="11"/>
    <tableColumn id="12" xr3:uid="{06258E89-785A-48A8-9B01-6E75D811FD7E}" uniqueName="12" name=" f" queryTableFieldId="12" dataDxfId="16"/>
    <tableColumn id="13" xr3:uid="{610B976E-3B55-4BF2-A527-2277FA878853}" uniqueName="13" name=" g" queryTableFieldId="13"/>
    <tableColumn id="14" xr3:uid="{97D6C0AB-F30B-4005-B36E-21070A5581B9}" uniqueName="14" name=" h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3F99E4-66BE-4D43-97DA-A15639AAFA78}" name="P4C1" displayName="P4C1" ref="A1:N9" tableType="queryTable" totalsRowShown="0">
  <autoFilter ref="A1:N9" xr:uid="{2BBEEC43-1F61-4F1A-B0D8-CF554EE71560}"/>
  <tableColumns count="14">
    <tableColumn id="1" xr3:uid="{E32C4F10-E9A2-4784-AAEA-B009740AB661}" uniqueName="1" name="solutionType" queryTableFieldId="1" dataDxfId="15"/>
    <tableColumn id="2" xr3:uid="{9703E484-30A6-439D-9E78-0864B221FC3E}" uniqueName="2" name=" Error u(x)" queryTableFieldId="2"/>
    <tableColumn id="3" xr3:uid="{8663F73C-BB87-46B8-B3A0-F3995DD63D84}" uniqueName="3" name=" Error du(x)" queryTableFieldId="3"/>
    <tableColumn id="4" xr3:uid="{2C27D9A3-3620-4DEF-B318-B4ABB1B9BFEB}" uniqueName="4" name=" Error d2u(x)" queryTableFieldId="4"/>
    <tableColumn id="5" xr3:uid="{07CF3E30-4CC6-4694-AC0D-31F899391208}" uniqueName="5" name=" Error d3u(x)" queryTableFieldId="5"/>
    <tableColumn id="6" xr3:uid="{ECF17B51-7AAA-42A9-BF34-2E47B55CF3C3}" uniqueName="6" name=" y(1)" queryTableFieldId="6"/>
    <tableColumn id="7" xr3:uid="{9A14E03F-7972-4D39-B9CA-D09516F3210B}" uniqueName="7" name=" NumElements" queryTableFieldId="7"/>
    <tableColumn id="8" xr3:uid="{FE4DB6AD-C4F7-4261-B617-00C670051B87}" uniqueName="8" name=" ElementDegree" queryTableFieldId="8"/>
    <tableColumn id="9" xr3:uid="{05121CEC-7B37-425A-A29F-5B30E7B1340E}" uniqueName="9" name=" Continuity" queryTableFieldId="9"/>
    <tableColumn id="10" xr3:uid="{5D98BD43-CB63-4CDC-89F6-CCA2E54A358F}" uniqueName="10" name=" ndofs" queryTableFieldId="10"/>
    <tableColumn id="11" xr3:uid="{C20B7123-80B0-458C-8B61-753B040BBECF}" uniqueName="11" name=" nnodes" queryTableFieldId="11"/>
    <tableColumn id="12" xr3:uid="{B888E98E-47DB-4D55-A747-A95AA9A2ACE1}" uniqueName="12" name=" f" queryTableFieldId="12" dataDxfId="14"/>
    <tableColumn id="13" xr3:uid="{C37FDF27-E406-4999-A6A7-5D299D8449B4}" uniqueName="13" name=" g" queryTableFieldId="13"/>
    <tableColumn id="14" xr3:uid="{FFD45460-BD96-40E6-B37E-72A2F97A5A8F}" uniqueName="14" name=" h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930141-D17F-4F2E-AD8E-EBD0A6DDC80F}" name="P4C0" displayName="P4C0" ref="A1:N9" tableType="queryTable" totalsRowShown="0">
  <autoFilter ref="A1:N9" xr:uid="{20370DB1-11F5-4D79-BB22-0A16580BE400}"/>
  <tableColumns count="14">
    <tableColumn id="1" xr3:uid="{4A761E3F-4E22-410A-83C2-48DFD1D7B9B7}" uniqueName="1" name="solutionType" queryTableFieldId="1" dataDxfId="13"/>
    <tableColumn id="2" xr3:uid="{18848933-126F-456E-ADEA-08583A8C735E}" uniqueName="2" name=" Error u(x)" queryTableFieldId="2"/>
    <tableColumn id="3" xr3:uid="{5854027B-5C55-4C11-A22F-DDC15F31A36D}" uniqueName="3" name=" Error du(x)" queryTableFieldId="3"/>
    <tableColumn id="4" xr3:uid="{17B3C0EF-C006-41B1-A55A-A32975059A73}" uniqueName="4" name=" Error d2u(x)" queryTableFieldId="4"/>
    <tableColumn id="5" xr3:uid="{C96BAB68-4665-4983-942B-16ABDD164210}" uniqueName="5" name=" Error d3u(x)" queryTableFieldId="5"/>
    <tableColumn id="6" xr3:uid="{7223B8E4-D73F-4A12-9C3E-DF6490F68BC6}" uniqueName="6" name=" y(1)" queryTableFieldId="6"/>
    <tableColumn id="7" xr3:uid="{1015C8AC-C80C-4489-B94E-75471075F019}" uniqueName="7" name=" NumElements" queryTableFieldId="7"/>
    <tableColumn id="8" xr3:uid="{4195E9F6-9FF5-4673-A6D2-9C296C873FAB}" uniqueName="8" name=" ElementDegree" queryTableFieldId="8"/>
    <tableColumn id="9" xr3:uid="{9087EBDE-9986-4964-93B6-9835009D1F68}" uniqueName="9" name=" Continuity" queryTableFieldId="9"/>
    <tableColumn id="10" xr3:uid="{85E11EDB-0441-40FB-8660-269F2351D9E3}" uniqueName="10" name=" ndofs" queryTableFieldId="10"/>
    <tableColumn id="11" xr3:uid="{D0F3F656-1554-430B-B297-9E448D12FE58}" uniqueName="11" name=" nnodes" queryTableFieldId="11"/>
    <tableColumn id="12" xr3:uid="{92A488DF-DEE3-49C9-8214-901B30C5EE2C}" uniqueName="12" name=" f" queryTableFieldId="12" dataDxfId="12"/>
    <tableColumn id="13" xr3:uid="{40F9B986-DD14-4617-A5BE-E7238FE05EC2}" uniqueName="13" name=" g" queryTableFieldId="13"/>
    <tableColumn id="14" xr3:uid="{BD7C7ADE-DFD4-476A-880C-804C53AB727D}" uniqueName="14" name=" h" queryTableField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E75053-D31A-4E48-B0A6-BF56E0B60BE2}" name="P3C2" displayName="P3C2" ref="A1:N9" tableType="queryTable" totalsRowShown="0">
  <autoFilter ref="A1:N9" xr:uid="{477CE4C1-4811-4CD0-9CE0-30BC50DAA0E5}"/>
  <tableColumns count="14">
    <tableColumn id="1" xr3:uid="{C2E320E2-8E19-4A87-A8F8-4431D79FB78B}" uniqueName="1" name="solutionType" queryTableFieldId="1" dataDxfId="11"/>
    <tableColumn id="2" xr3:uid="{E37A3192-72B6-4A2B-BC7A-5DB479A67EAF}" uniqueName="2" name=" Error u(x)" queryTableFieldId="2"/>
    <tableColumn id="3" xr3:uid="{BF24F695-2373-433D-AC71-2CAAB521F3BE}" uniqueName="3" name=" Error du(x)" queryTableFieldId="3"/>
    <tableColumn id="4" xr3:uid="{456B2D62-775F-450B-A8C8-56413C8DACAF}" uniqueName="4" name=" Error d2u(x)" queryTableFieldId="4"/>
    <tableColumn id="5" xr3:uid="{61A0B6FF-1B99-4A41-8DEE-015491D9F210}" uniqueName="5" name=" Error d3u(x)" queryTableFieldId="5"/>
    <tableColumn id="6" xr3:uid="{115188F8-21A0-47A6-85CC-DA336CFBC3BB}" uniqueName="6" name=" y(1)" queryTableFieldId="6"/>
    <tableColumn id="7" xr3:uid="{29C99EBB-1A7D-4F19-9B4E-D9E4624C13EE}" uniqueName="7" name=" NumElements" queryTableFieldId="7"/>
    <tableColumn id="8" xr3:uid="{5C8DD9A9-6BCA-4A98-B3F5-2BAD5E90D1E3}" uniqueName="8" name=" ElementDegree" queryTableFieldId="8"/>
    <tableColumn id="9" xr3:uid="{CD279AE0-9556-4536-BE11-56D84CCCB4B2}" uniqueName="9" name=" Continuity" queryTableFieldId="9"/>
    <tableColumn id="10" xr3:uid="{4AEFB390-A226-4DA9-B901-D62CBAE818F3}" uniqueName="10" name=" ndofs" queryTableFieldId="10"/>
    <tableColumn id="11" xr3:uid="{E294F3D6-CB09-4D33-833C-D8D090CB066B}" uniqueName="11" name=" nnodes" queryTableFieldId="11"/>
    <tableColumn id="12" xr3:uid="{9C50FFC8-B5C5-4100-BE62-C36972482CE2}" uniqueName="12" name=" f" queryTableFieldId="12" dataDxfId="10"/>
    <tableColumn id="13" xr3:uid="{DE1464D7-2235-4B0A-AB28-3E0E4C5ABA8D}" uniqueName="13" name=" g" queryTableFieldId="13"/>
    <tableColumn id="14" xr3:uid="{FDEE1624-775A-441E-A59B-80DA19A4CC03}" uniqueName="14" name=" h" queryTableFieldId="1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CBED65-1570-4E89-8D81-6B7F85145D7D}" name="P3C1" displayName="P3C1" ref="A1:N9" tableType="queryTable" totalsRowShown="0">
  <autoFilter ref="A1:N9" xr:uid="{CF9E2C1A-95AA-461A-BA70-C4FC6074A7E0}"/>
  <tableColumns count="14">
    <tableColumn id="1" xr3:uid="{A1217F16-D7C1-4B46-AE4D-3D445148E0BF}" uniqueName="1" name="solutionType" queryTableFieldId="1" dataDxfId="9"/>
    <tableColumn id="2" xr3:uid="{76B514E7-662F-4941-914E-6DBEBC541D35}" uniqueName="2" name=" Error u(x)" queryTableFieldId="2"/>
    <tableColumn id="3" xr3:uid="{71F5CBBB-2BEA-4A33-AB29-2A27DC6C2424}" uniqueName="3" name=" Error du(x)" queryTableFieldId="3"/>
    <tableColumn id="4" xr3:uid="{58152222-4F5C-40F7-8BD4-22C154C88504}" uniqueName="4" name=" Error d2u(x)" queryTableFieldId="4"/>
    <tableColumn id="5" xr3:uid="{E2126C37-3D32-4006-8948-7D82276C1DCA}" uniqueName="5" name=" Error d3u(x)" queryTableFieldId="5"/>
    <tableColumn id="6" xr3:uid="{7440A679-826D-436B-8D10-74575BC5DDFC}" uniqueName="6" name=" y(1)" queryTableFieldId="6"/>
    <tableColumn id="7" xr3:uid="{591AB7BA-2099-4553-A1CB-A99C8D463A64}" uniqueName="7" name=" NumElements" queryTableFieldId="7"/>
    <tableColumn id="8" xr3:uid="{757A8615-4663-4A9C-AD07-F44250FB8403}" uniqueName="8" name=" ElementDegree" queryTableFieldId="8"/>
    <tableColumn id="9" xr3:uid="{0D346CD9-490A-4B3D-A323-E893E5A45F84}" uniqueName="9" name=" Continuity" queryTableFieldId="9"/>
    <tableColumn id="10" xr3:uid="{BB97FED0-2F37-41F7-ACE1-FFE07C8B66EC}" uniqueName="10" name=" ndofs" queryTableFieldId="10"/>
    <tableColumn id="11" xr3:uid="{07F8C82B-63BF-4849-8855-E54490D3B574}" uniqueName="11" name=" nnodes" queryTableFieldId="11"/>
    <tableColumn id="12" xr3:uid="{DB95930F-A617-4D7D-A1D3-53F874D7CBD5}" uniqueName="12" name=" f" queryTableFieldId="12" dataDxfId="8"/>
    <tableColumn id="13" xr3:uid="{294FCCA1-3E0F-48C0-9762-B584BFC77F7A}" uniqueName="13" name=" g" queryTableFieldId="13"/>
    <tableColumn id="14" xr3:uid="{185ADDBC-F216-4AD2-9109-855F15452BCD}" uniqueName="14" name=" h" queryTableFieldId="1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38E263-7D75-4642-8A5F-874AA041B577}" name="P3C0" displayName="P3C0" ref="A1:N9" tableType="queryTable" totalsRowShown="0">
  <autoFilter ref="A1:N9" xr:uid="{98D945AD-71AF-491E-828E-2EAAA99E8A20}"/>
  <tableColumns count="14">
    <tableColumn id="1" xr3:uid="{615E2DB1-9FA8-402A-B049-FF90CFC378D2}" uniqueName="1" name="solutionType" queryTableFieldId="1" dataDxfId="7"/>
    <tableColumn id="2" xr3:uid="{6067FEEC-88C5-4624-BFA4-724CE58E34FF}" uniqueName="2" name=" Error u(x)" queryTableFieldId="2"/>
    <tableColumn id="3" xr3:uid="{F7C49BD7-95C1-493B-ADF5-3EA8A1BC58AF}" uniqueName="3" name=" Error du(x)" queryTableFieldId="3"/>
    <tableColumn id="4" xr3:uid="{1262E146-98D0-4F22-AA45-C41966447193}" uniqueName="4" name=" Error d2u(x)" queryTableFieldId="4"/>
    <tableColumn id="5" xr3:uid="{01F38F76-8C84-4BEE-8323-8B5D75B1CE75}" uniqueName="5" name=" Error d3u(x)" queryTableFieldId="5"/>
    <tableColumn id="6" xr3:uid="{0571AAC6-26A4-4AB3-912D-9488EDC8E003}" uniqueName="6" name=" y(1)" queryTableFieldId="6"/>
    <tableColumn id="7" xr3:uid="{B3CE58BF-C641-4B79-932A-F71ACA5422BE}" uniqueName="7" name=" NumElements" queryTableFieldId="7"/>
    <tableColumn id="8" xr3:uid="{9DD29F6C-5D61-4109-A49C-93CBE57F9D23}" uniqueName="8" name=" ElementDegree" queryTableFieldId="8"/>
    <tableColumn id="9" xr3:uid="{315CB50A-6702-446B-BCE9-CA220EA50161}" uniqueName="9" name=" Continuity" queryTableFieldId="9"/>
    <tableColumn id="10" xr3:uid="{7CA7CE8F-F81F-4F0A-A451-A41A81F45D56}" uniqueName="10" name=" ndofs" queryTableFieldId="10"/>
    <tableColumn id="11" xr3:uid="{B24EE7D8-9F54-4658-BD24-64CA90013471}" uniqueName="11" name=" nnodes" queryTableFieldId="11"/>
    <tableColumn id="12" xr3:uid="{21BA3F8A-70F1-4F1D-80D9-B23DBF44DF1F}" uniqueName="12" name=" f" queryTableFieldId="12" dataDxfId="6"/>
    <tableColumn id="13" xr3:uid="{8678F741-352D-4D61-8684-E6387013D5DE}" uniqueName="13" name=" g" queryTableFieldId="13"/>
    <tableColumn id="14" xr3:uid="{E1E5DCD2-2E7A-48D6-8D7F-372053F5E3D0}" uniqueName="14" name=" h" queryTableFieldId="1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102C0E-9F94-4BD7-B8F3-6E7F932B13CA}" name="P2C1" displayName="P2C1" ref="A1:N9" tableType="queryTable" totalsRowShown="0">
  <autoFilter ref="A1:N9" xr:uid="{7EF35DEC-9B95-4781-9FE7-0571494922EF}"/>
  <tableColumns count="14">
    <tableColumn id="1" xr3:uid="{2ACAF344-A436-4008-A54B-FCF12DAB0B28}" uniqueName="1" name="solutionType" queryTableFieldId="1" dataDxfId="5"/>
    <tableColumn id="2" xr3:uid="{450BB85F-C613-4DC2-95FD-5004EAFB77FE}" uniqueName="2" name=" Error u(x)" queryTableFieldId="2"/>
    <tableColumn id="3" xr3:uid="{98344560-A093-45C0-B05D-F99721CB839E}" uniqueName="3" name=" Error du(x)" queryTableFieldId="3"/>
    <tableColumn id="4" xr3:uid="{DB8309CB-D763-459D-884F-DC110D80E493}" uniqueName="4" name=" Error d2u(x)" queryTableFieldId="4"/>
    <tableColumn id="5" xr3:uid="{08A29919-3ED6-483D-AFF8-4C58F3D1DCDB}" uniqueName="5" name=" Error d3u(x)" queryTableFieldId="5"/>
    <tableColumn id="6" xr3:uid="{3942CF3D-47FF-4CEC-B61B-F7A7F690231A}" uniqueName="6" name=" y(1)" queryTableFieldId="6"/>
    <tableColumn id="7" xr3:uid="{801E0838-54C7-461A-A78F-8CE67435815B}" uniqueName="7" name=" NumElements" queryTableFieldId="7"/>
    <tableColumn id="8" xr3:uid="{E391A8A7-EF1B-418E-B28F-138846608294}" uniqueName="8" name=" ElementDegree" queryTableFieldId="8"/>
    <tableColumn id="9" xr3:uid="{BE45665D-9A50-495F-919F-A983FF4F3E25}" uniqueName="9" name=" Continuity" queryTableFieldId="9"/>
    <tableColumn id="10" xr3:uid="{98C0C983-BF1E-476D-BBF1-B4D1B4EFA6E5}" uniqueName="10" name=" ndofs" queryTableFieldId="10"/>
    <tableColumn id="11" xr3:uid="{49FB08FF-2A23-4AE6-9496-BFF4DC306850}" uniqueName="11" name=" nnodes" queryTableFieldId="11"/>
    <tableColumn id="12" xr3:uid="{E93B8B13-CC59-4DE0-9423-1D84B6431280}" uniqueName="12" name=" f" queryTableFieldId="12" dataDxfId="4"/>
    <tableColumn id="13" xr3:uid="{9DC717A9-DA7C-4BAA-A69F-054937663AA7}" uniqueName="13" name=" g" queryTableFieldId="13"/>
    <tableColumn id="14" xr3:uid="{1ACC80C4-49FC-48C3-95FB-8835B8598443}" uniqueName="14" name=" h" queryTableFieldId="1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2D1EDA-7D02-4DF3-82B0-4DA6B40B0784}" name="P2C0" displayName="P2C0" ref="A1:N9" tableType="queryTable" totalsRowShown="0">
  <autoFilter ref="A1:N9" xr:uid="{12533C3C-14E0-4834-972D-3215F9374EAA}"/>
  <tableColumns count="14">
    <tableColumn id="1" xr3:uid="{C568B47A-0C28-4BEE-8513-B41C84825933}" uniqueName="1" name="solutionType" queryTableFieldId="1" dataDxfId="3"/>
    <tableColumn id="2" xr3:uid="{70924E43-A2A2-4189-A743-FD639D67677E}" uniqueName="2" name=" Error u(x)" queryTableFieldId="2"/>
    <tableColumn id="3" xr3:uid="{AEBCFCF7-F6E7-4B03-8160-089D5C64C5FC}" uniqueName="3" name=" Error du(x)" queryTableFieldId="3"/>
    <tableColumn id="4" xr3:uid="{6414C9CE-31BC-4674-A2BC-E514E87109BC}" uniqueName="4" name=" Error d2u(x)" queryTableFieldId="4"/>
    <tableColumn id="5" xr3:uid="{92B9A3BE-32DB-459F-96C0-C1D95D184F34}" uniqueName="5" name=" Error d3u(x)" queryTableFieldId="5"/>
    <tableColumn id="6" xr3:uid="{7E1E91F9-5B06-41D5-BD45-D9AE80C8232E}" uniqueName="6" name=" y(1)" queryTableFieldId="6"/>
    <tableColumn id="7" xr3:uid="{BC5FA945-DC28-4366-9A9F-764EBF5D4CE1}" uniqueName="7" name=" NumElements" queryTableFieldId="7"/>
    <tableColumn id="8" xr3:uid="{E94841D7-E774-4C2B-BE1D-C1020896E287}" uniqueName="8" name=" ElementDegree" queryTableFieldId="8"/>
    <tableColumn id="9" xr3:uid="{6EF2D09B-2A8F-47F8-8521-20B06F2692B0}" uniqueName="9" name=" Continuity" queryTableFieldId="9"/>
    <tableColumn id="10" xr3:uid="{01293844-20F6-4F29-B0C3-954DC206F9B3}" uniqueName="10" name=" ndofs" queryTableFieldId="10"/>
    <tableColumn id="11" xr3:uid="{CE6C75AC-9E8F-4254-B0BF-DB7D4A697428}" uniqueName="11" name=" nnodes" queryTableFieldId="11"/>
    <tableColumn id="12" xr3:uid="{D75E7C5F-A30C-43AF-A7FC-EE8090687B01}" uniqueName="12" name=" f" queryTableFieldId="12" dataDxfId="2"/>
    <tableColumn id="13" xr3:uid="{5CD44633-BE17-40A2-AA9A-2533D9C7B72F}" uniqueName="13" name=" g" queryTableFieldId="13"/>
    <tableColumn id="14" xr3:uid="{E74F9E52-E8C2-4251-AB0D-FBDF4C98F287}" uniqueName="14" name=" h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EF7E9-DA2B-460E-8323-D0ACBE3BC3FF}">
  <dimension ref="A1:N9"/>
  <sheetViews>
    <sheetView workbookViewId="0">
      <selection activeCell="B22" sqref="B22"/>
    </sheetView>
  </sheetViews>
  <sheetFormatPr defaultRowHeight="14.25" x14ac:dyDescent="0.45"/>
  <cols>
    <col min="1" max="1" width="27.265625" bestFit="1" customWidth="1"/>
    <col min="2" max="2" width="11.59765625" bestFit="1" customWidth="1"/>
    <col min="3" max="3" width="12.06640625" bestFit="1" customWidth="1"/>
    <col min="4" max="5" width="13.06640625" bestFit="1" customWidth="1"/>
    <col min="6" max="6" width="11.73046875" bestFit="1" customWidth="1"/>
    <col min="7" max="7" width="14.86328125" bestFit="1" customWidth="1"/>
    <col min="8" max="8" width="16" bestFit="1" customWidth="1"/>
    <col min="9" max="9" width="11.86328125" bestFit="1" customWidth="1"/>
    <col min="10" max="10" width="8" bestFit="1" customWidth="1"/>
    <col min="11" max="11" width="9.46484375" bestFit="1" customWidth="1"/>
    <col min="12" max="12" width="4" bestFit="1" customWidth="1"/>
    <col min="13" max="13" width="4.33203125" bestFit="1" customWidth="1"/>
    <col min="14" max="14" width="4.46484375" bestFit="1" customWidth="1"/>
  </cols>
  <sheetData>
    <row r="1" spans="1:14" x14ac:dyDescent="0.4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</v>
      </c>
      <c r="H1" t="s">
        <v>2</v>
      </c>
      <c r="I1" t="s">
        <v>8</v>
      </c>
      <c r="J1" t="s">
        <v>14</v>
      </c>
      <c r="K1" t="s">
        <v>15</v>
      </c>
      <c r="L1" t="s">
        <v>3</v>
      </c>
      <c r="M1" t="s">
        <v>4</v>
      </c>
      <c r="N1" t="s">
        <v>5</v>
      </c>
    </row>
    <row r="2" spans="1:14" x14ac:dyDescent="0.45">
      <c r="A2" s="1" t="s">
        <v>6</v>
      </c>
      <c r="B2">
        <v>0</v>
      </c>
      <c r="C2">
        <v>0</v>
      </c>
      <c r="D2">
        <v>0</v>
      </c>
      <c r="E2">
        <v>0</v>
      </c>
      <c r="F2">
        <v>8.3333333333333329E-2</v>
      </c>
      <c r="G2">
        <v>1</v>
      </c>
      <c r="H2">
        <v>4</v>
      </c>
      <c r="I2">
        <v>3</v>
      </c>
      <c r="J2">
        <v>4</v>
      </c>
      <c r="K2">
        <v>5</v>
      </c>
      <c r="L2" s="1" t="s">
        <v>7</v>
      </c>
      <c r="M2">
        <v>0</v>
      </c>
      <c r="N2">
        <v>0</v>
      </c>
    </row>
    <row r="3" spans="1:14" x14ac:dyDescent="0.45">
      <c r="A3" s="1" t="s">
        <v>6</v>
      </c>
      <c r="B3">
        <v>0</v>
      </c>
      <c r="C3">
        <v>0</v>
      </c>
      <c r="D3">
        <v>0</v>
      </c>
      <c r="E3">
        <v>0</v>
      </c>
      <c r="F3">
        <v>8.3333333333333329E-2</v>
      </c>
      <c r="G3">
        <v>2</v>
      </c>
      <c r="H3">
        <v>4</v>
      </c>
      <c r="I3">
        <v>3</v>
      </c>
      <c r="J3">
        <v>5</v>
      </c>
      <c r="K3">
        <v>6</v>
      </c>
      <c r="L3" s="1" t="s">
        <v>7</v>
      </c>
      <c r="M3">
        <v>0</v>
      </c>
      <c r="N3">
        <v>0</v>
      </c>
    </row>
    <row r="4" spans="1:14" x14ac:dyDescent="0.45">
      <c r="A4" s="1" t="s">
        <v>6</v>
      </c>
      <c r="B4">
        <v>0</v>
      </c>
      <c r="C4">
        <v>0</v>
      </c>
      <c r="D4">
        <v>0</v>
      </c>
      <c r="E4">
        <v>0</v>
      </c>
      <c r="F4">
        <v>8.3333333333333329E-2</v>
      </c>
      <c r="G4">
        <v>4</v>
      </c>
      <c r="H4">
        <v>4</v>
      </c>
      <c r="I4">
        <v>3</v>
      </c>
      <c r="J4">
        <v>7</v>
      </c>
      <c r="K4">
        <v>8</v>
      </c>
      <c r="L4" s="1" t="s">
        <v>7</v>
      </c>
      <c r="M4">
        <v>0</v>
      </c>
      <c r="N4">
        <v>0</v>
      </c>
    </row>
    <row r="5" spans="1:14" x14ac:dyDescent="0.45">
      <c r="A5" s="1" t="s">
        <v>6</v>
      </c>
      <c r="B5">
        <v>0</v>
      </c>
      <c r="C5">
        <v>0</v>
      </c>
      <c r="D5">
        <v>0</v>
      </c>
      <c r="E5">
        <v>0</v>
      </c>
      <c r="F5">
        <v>8.3333333333333329E-2</v>
      </c>
      <c r="G5">
        <v>8</v>
      </c>
      <c r="H5">
        <v>4</v>
      </c>
      <c r="I5">
        <v>3</v>
      </c>
      <c r="J5">
        <v>11</v>
      </c>
      <c r="K5">
        <v>12</v>
      </c>
      <c r="L5" s="1" t="s">
        <v>7</v>
      </c>
      <c r="M5">
        <v>0</v>
      </c>
      <c r="N5">
        <v>0</v>
      </c>
    </row>
    <row r="6" spans="1:14" x14ac:dyDescent="0.45">
      <c r="A6" s="1" t="s">
        <v>6</v>
      </c>
      <c r="B6">
        <v>0</v>
      </c>
      <c r="C6">
        <v>0</v>
      </c>
      <c r="D6">
        <v>0</v>
      </c>
      <c r="E6">
        <v>0</v>
      </c>
      <c r="F6">
        <v>8.3333333333333329E-2</v>
      </c>
      <c r="G6">
        <v>16</v>
      </c>
      <c r="H6">
        <v>4</v>
      </c>
      <c r="I6">
        <v>3</v>
      </c>
      <c r="J6">
        <v>19</v>
      </c>
      <c r="K6">
        <v>20</v>
      </c>
      <c r="L6" s="1" t="s">
        <v>7</v>
      </c>
      <c r="M6">
        <v>0</v>
      </c>
      <c r="N6">
        <v>0</v>
      </c>
    </row>
    <row r="7" spans="1:14" x14ac:dyDescent="0.45">
      <c r="A7" s="1" t="s">
        <v>6</v>
      </c>
      <c r="B7">
        <v>3.755757608897194E-18</v>
      </c>
      <c r="C7">
        <v>3.5714079977953998E-17</v>
      </c>
      <c r="D7">
        <v>1.3933679840446318E-15</v>
      </c>
      <c r="E7">
        <v>8.8366685731375731E-14</v>
      </c>
      <c r="F7">
        <v>8.3333333333333329E-2</v>
      </c>
      <c r="G7">
        <v>32</v>
      </c>
      <c r="H7">
        <v>4</v>
      </c>
      <c r="I7">
        <v>3</v>
      </c>
      <c r="J7">
        <v>35</v>
      </c>
      <c r="K7">
        <v>36</v>
      </c>
      <c r="L7" s="1" t="s">
        <v>7</v>
      </c>
      <c r="M7">
        <v>0</v>
      </c>
      <c r="N7">
        <v>0</v>
      </c>
    </row>
    <row r="8" spans="1:14" x14ac:dyDescent="0.45">
      <c r="A8" s="1" t="s">
        <v>6</v>
      </c>
      <c r="B8">
        <v>3.8775601397913851E-18</v>
      </c>
      <c r="C8">
        <v>5.067916618194192E-17</v>
      </c>
      <c r="D8">
        <v>3.8700647020092338E-15</v>
      </c>
      <c r="E8">
        <v>5.0077442538177326E-13</v>
      </c>
      <c r="F8">
        <v>8.3333333333333329E-2</v>
      </c>
      <c r="G8">
        <v>64</v>
      </c>
      <c r="H8">
        <v>4</v>
      </c>
      <c r="I8">
        <v>3</v>
      </c>
      <c r="J8">
        <v>67</v>
      </c>
      <c r="K8">
        <v>68</v>
      </c>
      <c r="L8" s="1" t="s">
        <v>7</v>
      </c>
      <c r="M8">
        <v>0</v>
      </c>
      <c r="N8">
        <v>0</v>
      </c>
    </row>
    <row r="9" spans="1:14" x14ac:dyDescent="0.45">
      <c r="A9" s="1" t="s">
        <v>6</v>
      </c>
      <c r="B9">
        <v>3.9640696994642193E-18</v>
      </c>
      <c r="C9">
        <v>7.227170752606319E-17</v>
      </c>
      <c r="D9">
        <v>1.0943593244191018E-14</v>
      </c>
      <c r="E9">
        <v>2.8055552955386399E-12</v>
      </c>
      <c r="F9">
        <v>8.3333333333333329E-2</v>
      </c>
      <c r="G9">
        <v>128</v>
      </c>
      <c r="H9">
        <v>4</v>
      </c>
      <c r="I9">
        <v>3</v>
      </c>
      <c r="J9">
        <v>131</v>
      </c>
      <c r="K9">
        <v>132</v>
      </c>
      <c r="L9" s="1" t="s">
        <v>7</v>
      </c>
      <c r="M9">
        <v>0</v>
      </c>
      <c r="N9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2352-AF98-4FDB-8569-7DBB1FA7A732}">
  <dimension ref="A1:AE55"/>
  <sheetViews>
    <sheetView topLeftCell="B1" workbookViewId="0">
      <selection activeCell="R17" sqref="R17:AE55"/>
    </sheetView>
  </sheetViews>
  <sheetFormatPr defaultRowHeight="14.25" x14ac:dyDescent="0.45"/>
  <cols>
    <col min="1" max="1" width="27.265625" bestFit="1" customWidth="1"/>
    <col min="2" max="2" width="11.73046875" bestFit="1" customWidth="1"/>
    <col min="3" max="3" width="12.06640625" bestFit="1" customWidth="1"/>
    <col min="4" max="5" width="13.06640625" bestFit="1" customWidth="1"/>
    <col min="6" max="6" width="11.73046875" bestFit="1" customWidth="1"/>
    <col min="7" max="7" width="15.3984375" bestFit="1" customWidth="1"/>
    <col min="8" max="8" width="16" bestFit="1" customWidth="1"/>
    <col min="9" max="9" width="11.86328125" bestFit="1" customWidth="1"/>
    <col min="10" max="10" width="8" bestFit="1" customWidth="1"/>
    <col min="11" max="11" width="9.46484375" bestFit="1" customWidth="1"/>
    <col min="12" max="12" width="4" bestFit="1" customWidth="1"/>
    <col min="13" max="13" width="4.33203125" bestFit="1" customWidth="1"/>
    <col min="14" max="14" width="4.46484375" bestFit="1" customWidth="1"/>
  </cols>
  <sheetData>
    <row r="1" spans="1:14" x14ac:dyDescent="0.4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16</v>
      </c>
      <c r="H1" t="s">
        <v>2</v>
      </c>
      <c r="I1" t="s">
        <v>8</v>
      </c>
      <c r="J1" t="s">
        <v>14</v>
      </c>
      <c r="K1" t="s">
        <v>15</v>
      </c>
      <c r="L1" t="s">
        <v>3</v>
      </c>
      <c r="M1" t="s">
        <v>4</v>
      </c>
      <c r="N1" t="s">
        <v>5</v>
      </c>
    </row>
    <row r="2" spans="1:14" x14ac:dyDescent="0.45">
      <c r="A2" s="1" t="s">
        <v>6</v>
      </c>
      <c r="B2">
        <v>2.7777777777777776E-2</v>
      </c>
      <c r="C2">
        <v>9.4491118252306813E-2</v>
      </c>
      <c r="D2">
        <v>0.44721359549995793</v>
      </c>
      <c r="E2">
        <v>1.1547005383792515</v>
      </c>
      <c r="F2">
        <v>8.3333333333333329E-2</v>
      </c>
      <c r="G2">
        <v>1</v>
      </c>
      <c r="H2">
        <v>1</v>
      </c>
      <c r="I2">
        <v>0</v>
      </c>
      <c r="J2">
        <v>1</v>
      </c>
      <c r="K2">
        <v>2</v>
      </c>
      <c r="L2" s="1" t="s">
        <v>7</v>
      </c>
      <c r="M2">
        <v>0</v>
      </c>
      <c r="N2">
        <v>0</v>
      </c>
    </row>
    <row r="3" spans="1:14" x14ac:dyDescent="0.45">
      <c r="A3" s="1" t="s">
        <v>6</v>
      </c>
      <c r="B3">
        <v>9.3814278375738171E-3</v>
      </c>
      <c r="C3">
        <v>6.0097680078299617E-2</v>
      </c>
      <c r="D3">
        <v>0.44721359549995793</v>
      </c>
      <c r="E3">
        <v>1.1547005383792515</v>
      </c>
      <c r="F3">
        <v>8.3333333333333329E-2</v>
      </c>
      <c r="G3">
        <v>2</v>
      </c>
      <c r="H3">
        <v>1</v>
      </c>
      <c r="I3">
        <v>0</v>
      </c>
      <c r="J3">
        <v>2</v>
      </c>
      <c r="K3">
        <v>3</v>
      </c>
      <c r="L3" s="1" t="s">
        <v>7</v>
      </c>
      <c r="M3">
        <v>0</v>
      </c>
      <c r="N3">
        <v>0</v>
      </c>
    </row>
    <row r="4" spans="1:14" x14ac:dyDescent="0.45">
      <c r="A4" s="1" t="s">
        <v>6</v>
      </c>
      <c r="B4">
        <v>2.4999020404226054E-3</v>
      </c>
      <c r="C4">
        <v>3.1715438876358616E-2</v>
      </c>
      <c r="D4">
        <v>0.44721359549995793</v>
      </c>
      <c r="E4">
        <v>1.1547005383792515</v>
      </c>
      <c r="F4">
        <v>8.3333333333333329E-2</v>
      </c>
      <c r="G4">
        <v>4</v>
      </c>
      <c r="H4">
        <v>1</v>
      </c>
      <c r="I4">
        <v>0</v>
      </c>
      <c r="J4">
        <v>4</v>
      </c>
      <c r="K4">
        <v>5</v>
      </c>
      <c r="L4" s="1" t="s">
        <v>7</v>
      </c>
      <c r="M4">
        <v>0</v>
      </c>
      <c r="N4">
        <v>0</v>
      </c>
    </row>
    <row r="5" spans="1:14" x14ac:dyDescent="0.45">
      <c r="A5" s="1" t="s">
        <v>6</v>
      </c>
      <c r="B5">
        <v>6.3465838418507706E-4</v>
      </c>
      <c r="C5">
        <v>1.6067417592889849E-2</v>
      </c>
      <c r="D5">
        <v>0.44721359549995793</v>
      </c>
      <c r="E5">
        <v>1.1547005383792515</v>
      </c>
      <c r="F5">
        <v>8.3333333333333329E-2</v>
      </c>
      <c r="G5">
        <v>8</v>
      </c>
      <c r="H5">
        <v>1</v>
      </c>
      <c r="I5">
        <v>0</v>
      </c>
      <c r="J5">
        <v>8</v>
      </c>
      <c r="K5">
        <v>9</v>
      </c>
      <c r="L5" s="1" t="s">
        <v>7</v>
      </c>
      <c r="M5">
        <v>0</v>
      </c>
      <c r="N5">
        <v>0</v>
      </c>
    </row>
    <row r="6" spans="1:14" x14ac:dyDescent="0.45">
      <c r="A6" s="1" t="s">
        <v>6</v>
      </c>
      <c r="B6">
        <v>1.5927011799894849E-4</v>
      </c>
      <c r="C6">
        <v>8.0599610576724094E-3</v>
      </c>
      <c r="D6">
        <v>0.44721359549995793</v>
      </c>
      <c r="E6">
        <v>1.1547005383792515</v>
      </c>
      <c r="F6">
        <v>8.3333333333333329E-2</v>
      </c>
      <c r="G6">
        <v>16</v>
      </c>
      <c r="H6">
        <v>1</v>
      </c>
      <c r="I6">
        <v>0</v>
      </c>
      <c r="J6">
        <v>16</v>
      </c>
      <c r="K6">
        <v>17</v>
      </c>
      <c r="L6" s="1" t="s">
        <v>7</v>
      </c>
      <c r="M6">
        <v>0</v>
      </c>
      <c r="N6">
        <v>0</v>
      </c>
    </row>
    <row r="7" spans="1:14" x14ac:dyDescent="0.45">
      <c r="A7" s="1" t="s">
        <v>6</v>
      </c>
      <c r="B7">
        <v>3.985537986393566E-5</v>
      </c>
      <c r="C7">
        <v>4.0332632898952376E-3</v>
      </c>
      <c r="D7">
        <v>0.44721359549995793</v>
      </c>
      <c r="E7">
        <v>1.1547005383792515</v>
      </c>
      <c r="F7">
        <v>8.3333333333333329E-2</v>
      </c>
      <c r="G7">
        <v>32</v>
      </c>
      <c r="H7">
        <v>1</v>
      </c>
      <c r="I7">
        <v>0</v>
      </c>
      <c r="J7">
        <v>32</v>
      </c>
      <c r="K7">
        <v>33</v>
      </c>
      <c r="L7" s="1" t="s">
        <v>7</v>
      </c>
      <c r="M7">
        <v>0</v>
      </c>
      <c r="N7">
        <v>0</v>
      </c>
    </row>
    <row r="8" spans="1:14" x14ac:dyDescent="0.45">
      <c r="A8" s="1" t="s">
        <v>6</v>
      </c>
      <c r="B8">
        <v>9.96621069524701E-6</v>
      </c>
      <c r="C8">
        <v>2.0170420283036955E-3</v>
      </c>
      <c r="D8">
        <v>0.44721359549995793</v>
      </c>
      <c r="E8">
        <v>1.1547005383792515</v>
      </c>
      <c r="F8">
        <v>8.3333333333333329E-2</v>
      </c>
      <c r="G8">
        <v>64</v>
      </c>
      <c r="H8">
        <v>1</v>
      </c>
      <c r="I8">
        <v>0</v>
      </c>
      <c r="J8">
        <v>64</v>
      </c>
      <c r="K8">
        <v>65</v>
      </c>
      <c r="L8" s="1" t="s">
        <v>7</v>
      </c>
      <c r="M8">
        <v>0</v>
      </c>
      <c r="N8">
        <v>0</v>
      </c>
    </row>
    <row r="9" spans="1:14" x14ac:dyDescent="0.45">
      <c r="A9" s="1" t="s">
        <v>6</v>
      </c>
      <c r="B9">
        <v>2.4917005331627183E-6</v>
      </c>
      <c r="C9">
        <v>1.0085723132645719E-3</v>
      </c>
      <c r="D9">
        <v>0.44721359549995793</v>
      </c>
      <c r="E9">
        <v>1.1547005383792515</v>
      </c>
      <c r="F9">
        <v>8.3333333333333329E-2</v>
      </c>
      <c r="G9">
        <v>128</v>
      </c>
      <c r="H9">
        <v>1</v>
      </c>
      <c r="I9">
        <v>0</v>
      </c>
      <c r="J9">
        <v>128</v>
      </c>
      <c r="K9">
        <v>129</v>
      </c>
      <c r="L9" s="1" t="s">
        <v>7</v>
      </c>
      <c r="M9">
        <v>0</v>
      </c>
      <c r="N9">
        <v>0</v>
      </c>
    </row>
    <row r="17" spans="18:31" x14ac:dyDescent="0.45">
      <c r="R17" s="3" t="s">
        <v>17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8:31" x14ac:dyDescent="0.45">
      <c r="R18" s="3" t="s">
        <v>18</v>
      </c>
      <c r="S18" s="3"/>
      <c r="T18" s="3" t="s">
        <v>19</v>
      </c>
      <c r="U18" s="3"/>
      <c r="V18" s="3"/>
      <c r="W18" s="3" t="s">
        <v>20</v>
      </c>
      <c r="X18" s="3"/>
      <c r="Y18" s="3"/>
      <c r="Z18" s="3" t="s">
        <v>21</v>
      </c>
      <c r="AA18" s="3"/>
      <c r="AB18" s="3"/>
      <c r="AC18" s="3" t="s">
        <v>22</v>
      </c>
      <c r="AD18" s="3"/>
      <c r="AE18" s="3"/>
    </row>
    <row r="19" spans="18:31" x14ac:dyDescent="0.45">
      <c r="R19" s="2" t="s">
        <v>23</v>
      </c>
      <c r="S19" s="2" t="s">
        <v>24</v>
      </c>
      <c r="T19" s="2" t="s">
        <v>23</v>
      </c>
      <c r="U19" s="2" t="s">
        <v>24</v>
      </c>
      <c r="V19" s="2" t="s">
        <v>25</v>
      </c>
      <c r="W19" s="2" t="s">
        <v>23</v>
      </c>
      <c r="X19" s="2" t="s">
        <v>24</v>
      </c>
      <c r="Y19" s="2" t="s">
        <v>25</v>
      </c>
      <c r="Z19" s="2" t="s">
        <v>23</v>
      </c>
      <c r="AA19" s="2" t="s">
        <v>24</v>
      </c>
      <c r="AB19" s="2" t="s">
        <v>25</v>
      </c>
      <c r="AC19" s="2" t="s">
        <v>23</v>
      </c>
      <c r="AD19" s="2" t="s">
        <v>24</v>
      </c>
      <c r="AE19" s="2" t="s">
        <v>25</v>
      </c>
    </row>
    <row r="20" spans="18:31" x14ac:dyDescent="0.45">
      <c r="R20">
        <f>G2</f>
        <v>1</v>
      </c>
      <c r="S20">
        <f t="shared" ref="S20:S25" si="0">LOG10(R20)</f>
        <v>0</v>
      </c>
      <c r="T20">
        <f>B2</f>
        <v>2.7777777777777776E-2</v>
      </c>
      <c r="U20">
        <f>LOG10(T20)</f>
        <v>-1.5563025007672873</v>
      </c>
      <c r="W20">
        <f>C2</f>
        <v>9.4491118252306813E-2</v>
      </c>
      <c r="X20">
        <f>LOG10(W20)</f>
        <v>-1.0246090113350907</v>
      </c>
      <c r="Z20">
        <f>D2</f>
        <v>0.44721359549995793</v>
      </c>
      <c r="AA20">
        <f>LOG10(Z20)</f>
        <v>-0.34948500216800943</v>
      </c>
      <c r="AC20">
        <f>E2</f>
        <v>1.1547005383792515</v>
      </c>
      <c r="AD20">
        <f>LOG10(AC20)</f>
        <v>6.2469368304149953E-2</v>
      </c>
    </row>
    <row r="21" spans="18:31" x14ac:dyDescent="0.45">
      <c r="R21">
        <f t="shared" ref="R21:R27" si="1">G3</f>
        <v>2</v>
      </c>
      <c r="S21">
        <f t="shared" si="0"/>
        <v>0.3010299956639812</v>
      </c>
      <c r="T21">
        <f t="shared" ref="T21:T27" si="2">B3</f>
        <v>9.3814278375738171E-3</v>
      </c>
      <c r="U21">
        <f t="shared" ref="U21:U27" si="3">LOG10(T21)</f>
        <v>-2.0277310576990031</v>
      </c>
      <c r="V21">
        <f>ABS(U21-U20)/($S21-$S20)</f>
        <v>1.5660517680036732</v>
      </c>
      <c r="W21">
        <f t="shared" ref="W21:W27" si="4">C3</f>
        <v>6.0097680078299617E-2</v>
      </c>
      <c r="X21">
        <f t="shared" ref="X21:X27" si="5">LOG10(W21)</f>
        <v>-1.2211422925336874</v>
      </c>
      <c r="Y21">
        <f>ABS(X21-X20)/($S21-$S20)</f>
        <v>0.65286942839401663</v>
      </c>
      <c r="Z21">
        <f t="shared" ref="Z21:Z27" si="6">D3</f>
        <v>0.44721359549995793</v>
      </c>
      <c r="AA21">
        <f t="shared" ref="AA21:AA27" si="7">LOG10(Z21)</f>
        <v>-0.34948500216800943</v>
      </c>
      <c r="AB21">
        <f>ABS(AA21-AA20)/($S21-$S20)</f>
        <v>0</v>
      </c>
      <c r="AC21">
        <f t="shared" ref="AC21:AC27" si="8">E3</f>
        <v>1.1547005383792515</v>
      </c>
      <c r="AD21">
        <f t="shared" ref="AD21:AD27" si="9">LOG10(AC21)</f>
        <v>6.2469368304149953E-2</v>
      </c>
      <c r="AE21">
        <f>ABS(AD21-AD20)/($S21-$S20)</f>
        <v>0</v>
      </c>
    </row>
    <row r="22" spans="18:31" x14ac:dyDescent="0.45">
      <c r="R22">
        <f t="shared" si="1"/>
        <v>4</v>
      </c>
      <c r="S22">
        <f t="shared" si="0"/>
        <v>0.6020599913279624</v>
      </c>
      <c r="T22">
        <f t="shared" si="2"/>
        <v>2.4999020404226054E-3</v>
      </c>
      <c r="U22">
        <f t="shared" si="3"/>
        <v>-2.6020770089829379</v>
      </c>
      <c r="V22">
        <f t="shared" ref="V22:V27" si="10">ABS(U22-U21)/($S22-$S21)</f>
        <v>1.9079359517549115</v>
      </c>
      <c r="W22">
        <f t="shared" si="4"/>
        <v>3.1715438876358616E-2</v>
      </c>
      <c r="X22">
        <f t="shared" si="5"/>
        <v>-1.4987292744837013</v>
      </c>
      <c r="Y22">
        <f t="shared" ref="Y22:Y27" si="11">ABS(X22-X21)/($S22-$S21)</f>
        <v>0.92212399411474211</v>
      </c>
      <c r="Z22">
        <f t="shared" si="6"/>
        <v>0.44721359549995793</v>
      </c>
      <c r="AA22">
        <f t="shared" si="7"/>
        <v>-0.34948500216800943</v>
      </c>
      <c r="AB22">
        <f t="shared" ref="AB22:AB27" si="12">ABS(AA22-AA21)/($S22-$S21)</f>
        <v>0</v>
      </c>
      <c r="AC22">
        <f t="shared" si="8"/>
        <v>1.1547005383792515</v>
      </c>
      <c r="AD22">
        <f t="shared" si="9"/>
        <v>6.2469368304149953E-2</v>
      </c>
      <c r="AE22">
        <f t="shared" ref="AE22:AE27" si="13">ABS(AD22-AD21)/($S22-$S21)</f>
        <v>0</v>
      </c>
    </row>
    <row r="23" spans="18:31" x14ac:dyDescent="0.45">
      <c r="R23">
        <f t="shared" si="1"/>
        <v>8</v>
      </c>
      <c r="S23">
        <f t="shared" si="0"/>
        <v>0.90308998699194354</v>
      </c>
      <c r="T23">
        <f t="shared" si="2"/>
        <v>6.3465838418507706E-4</v>
      </c>
      <c r="U23">
        <f t="shared" si="3"/>
        <v>-3.1974599783070081</v>
      </c>
      <c r="V23">
        <f t="shared" si="10"/>
        <v>1.9778194130150897</v>
      </c>
      <c r="W23">
        <f t="shared" si="4"/>
        <v>1.6067417592889849E-2</v>
      </c>
      <c r="X23">
        <f t="shared" si="5"/>
        <v>-1.7940539188359528</v>
      </c>
      <c r="Y23">
        <f t="shared" si="11"/>
        <v>0.98104723318636278</v>
      </c>
      <c r="Z23">
        <f t="shared" si="6"/>
        <v>0.44721359549995793</v>
      </c>
      <c r="AA23">
        <f t="shared" si="7"/>
        <v>-0.34948500216800943</v>
      </c>
      <c r="AB23">
        <f t="shared" si="12"/>
        <v>0</v>
      </c>
      <c r="AC23">
        <f t="shared" si="8"/>
        <v>1.1547005383792515</v>
      </c>
      <c r="AD23">
        <f t="shared" si="9"/>
        <v>6.2469368304149953E-2</v>
      </c>
      <c r="AE23">
        <f t="shared" si="13"/>
        <v>0</v>
      </c>
    </row>
    <row r="24" spans="18:31" x14ac:dyDescent="0.45">
      <c r="R24">
        <f t="shared" si="1"/>
        <v>16</v>
      </c>
      <c r="S24">
        <f t="shared" si="0"/>
        <v>1.2041199826559248</v>
      </c>
      <c r="T24">
        <f t="shared" si="2"/>
        <v>1.5927011799894849E-4</v>
      </c>
      <c r="U24">
        <f t="shared" si="3"/>
        <v>-3.7978656981819556</v>
      </c>
      <c r="V24">
        <f t="shared" si="10"/>
        <v>1.9945046291836592</v>
      </c>
      <c r="W24">
        <f t="shared" si="4"/>
        <v>8.0599610576724094E-3</v>
      </c>
      <c r="X24">
        <f t="shared" si="5"/>
        <v>-2.0936670565173463</v>
      </c>
      <c r="Y24">
        <f t="shared" si="11"/>
        <v>0.99529329966117641</v>
      </c>
      <c r="Z24">
        <f t="shared" si="6"/>
        <v>0.44721359549995793</v>
      </c>
      <c r="AA24">
        <f t="shared" si="7"/>
        <v>-0.34948500216800943</v>
      </c>
      <c r="AB24">
        <f t="shared" si="12"/>
        <v>0</v>
      </c>
      <c r="AC24">
        <f t="shared" si="8"/>
        <v>1.1547005383792515</v>
      </c>
      <c r="AD24">
        <f t="shared" si="9"/>
        <v>6.2469368304149953E-2</v>
      </c>
      <c r="AE24">
        <f t="shared" si="13"/>
        <v>0</v>
      </c>
    </row>
    <row r="25" spans="18:31" x14ac:dyDescent="0.45">
      <c r="R25">
        <f t="shared" si="1"/>
        <v>32</v>
      </c>
      <c r="S25">
        <f t="shared" si="0"/>
        <v>1.505149978319906</v>
      </c>
      <c r="T25">
        <f t="shared" si="2"/>
        <v>3.985537986393566E-5</v>
      </c>
      <c r="U25">
        <f t="shared" si="3"/>
        <v>-4.3995130472284352</v>
      </c>
      <c r="V25">
        <f t="shared" si="10"/>
        <v>1.9986292320120034</v>
      </c>
      <c r="W25">
        <f t="shared" si="4"/>
        <v>4.0332632898952376E-3</v>
      </c>
      <c r="X25">
        <f t="shared" si="5"/>
        <v>-2.3943434264882031</v>
      </c>
      <c r="Y25">
        <f t="shared" si="11"/>
        <v>0.99882528087493583</v>
      </c>
      <c r="Z25">
        <f t="shared" si="6"/>
        <v>0.44721359549995793</v>
      </c>
      <c r="AA25">
        <f t="shared" si="7"/>
        <v>-0.34948500216800943</v>
      </c>
      <c r="AB25">
        <f t="shared" si="12"/>
        <v>0</v>
      </c>
      <c r="AC25">
        <f t="shared" si="8"/>
        <v>1.1547005383792515</v>
      </c>
      <c r="AD25">
        <f t="shared" si="9"/>
        <v>6.2469368304149953E-2</v>
      </c>
      <c r="AE25">
        <f t="shared" si="13"/>
        <v>0</v>
      </c>
    </row>
    <row r="26" spans="18:31" x14ac:dyDescent="0.45">
      <c r="R26">
        <f t="shared" si="1"/>
        <v>64</v>
      </c>
      <c r="S26">
        <f t="shared" ref="S26:S27" si="14">LOG10(R26)</f>
        <v>1.8061799739838871</v>
      </c>
      <c r="T26">
        <f t="shared" si="2"/>
        <v>9.96621069524701E-6</v>
      </c>
      <c r="U26">
        <f t="shared" si="3"/>
        <v>-5.0014699356662771</v>
      </c>
      <c r="V26">
        <f t="shared" si="10"/>
        <v>1.9996574996126457</v>
      </c>
      <c r="W26">
        <f t="shared" si="4"/>
        <v>2.0170420283036955E-3</v>
      </c>
      <c r="X26">
        <f t="shared" si="5"/>
        <v>-2.6952850524713119</v>
      </c>
      <c r="Y26">
        <f t="shared" si="11"/>
        <v>0.99970644227437433</v>
      </c>
      <c r="Z26">
        <f t="shared" si="6"/>
        <v>0.44721359549995793</v>
      </c>
      <c r="AA26">
        <f t="shared" si="7"/>
        <v>-0.34948500216800943</v>
      </c>
      <c r="AB26">
        <f t="shared" si="12"/>
        <v>0</v>
      </c>
      <c r="AC26">
        <f t="shared" si="8"/>
        <v>1.1547005383792515</v>
      </c>
      <c r="AD26">
        <f t="shared" si="9"/>
        <v>6.2469368304149953E-2</v>
      </c>
      <c r="AE26">
        <f t="shared" si="13"/>
        <v>0</v>
      </c>
    </row>
    <row r="27" spans="18:31" x14ac:dyDescent="0.45">
      <c r="R27">
        <f t="shared" si="1"/>
        <v>128</v>
      </c>
      <c r="S27">
        <f t="shared" si="14"/>
        <v>2.1072099696478683</v>
      </c>
      <c r="T27">
        <f t="shared" si="2"/>
        <v>2.4917005331627183E-6</v>
      </c>
      <c r="U27">
        <f t="shared" si="3"/>
        <v>-5.6035041548740701</v>
      </c>
      <c r="V27">
        <f t="shared" si="10"/>
        <v>1.999914386869944</v>
      </c>
      <c r="W27">
        <f t="shared" si="4"/>
        <v>1.0085723132645719E-3</v>
      </c>
      <c r="X27">
        <f t="shared" si="5"/>
        <v>-2.996292958010573</v>
      </c>
      <c r="Y27">
        <f t="shared" si="11"/>
        <v>0.99992661819407269</v>
      </c>
      <c r="Z27">
        <f t="shared" si="6"/>
        <v>0.44721359549995793</v>
      </c>
      <c r="AA27">
        <f t="shared" si="7"/>
        <v>-0.34948500216800943</v>
      </c>
      <c r="AB27">
        <f t="shared" si="12"/>
        <v>0</v>
      </c>
      <c r="AC27">
        <f t="shared" si="8"/>
        <v>1.1547005383792515</v>
      </c>
      <c r="AD27">
        <f t="shared" si="9"/>
        <v>6.2469368304149953E-2</v>
      </c>
      <c r="AE27">
        <f t="shared" si="13"/>
        <v>0</v>
      </c>
    </row>
    <row r="31" spans="18:31" x14ac:dyDescent="0.45">
      <c r="R31" s="3" t="s">
        <v>26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8:31" x14ac:dyDescent="0.45">
      <c r="R32" s="3" t="s">
        <v>18</v>
      </c>
      <c r="S32" s="3"/>
      <c r="T32" s="3" t="s">
        <v>19</v>
      </c>
      <c r="U32" s="3"/>
      <c r="V32" s="3"/>
      <c r="W32" s="3" t="s">
        <v>20</v>
      </c>
      <c r="X32" s="3"/>
      <c r="Y32" s="3"/>
      <c r="Z32" s="3" t="s">
        <v>21</v>
      </c>
      <c r="AA32" s="3"/>
      <c r="AB32" s="3"/>
      <c r="AC32" s="3" t="s">
        <v>22</v>
      </c>
      <c r="AD32" s="3"/>
      <c r="AE32" s="3"/>
    </row>
    <row r="33" spans="18:31" x14ac:dyDescent="0.45">
      <c r="R33" s="2" t="s">
        <v>23</v>
      </c>
      <c r="S33" s="2" t="s">
        <v>24</v>
      </c>
      <c r="T33" s="2" t="s">
        <v>23</v>
      </c>
      <c r="U33" s="2" t="s">
        <v>24</v>
      </c>
      <c r="V33" s="2" t="s">
        <v>25</v>
      </c>
      <c r="W33" s="2" t="s">
        <v>23</v>
      </c>
      <c r="X33" s="2" t="s">
        <v>24</v>
      </c>
      <c r="Y33" s="2" t="s">
        <v>25</v>
      </c>
      <c r="Z33" s="2" t="s">
        <v>23</v>
      </c>
      <c r="AA33" s="2" t="s">
        <v>24</v>
      </c>
      <c r="AB33" s="2" t="s">
        <v>25</v>
      </c>
      <c r="AC33" s="2" t="s">
        <v>23</v>
      </c>
      <c r="AD33" s="2" t="s">
        <v>24</v>
      </c>
      <c r="AE33" s="2" t="s">
        <v>25</v>
      </c>
    </row>
    <row r="34" spans="18:31" x14ac:dyDescent="0.45">
      <c r="R34">
        <f>K2</f>
        <v>2</v>
      </c>
      <c r="S34">
        <f t="shared" ref="S34:S39" si="15">LOG10(R34)</f>
        <v>0.3010299956639812</v>
      </c>
      <c r="T34">
        <f>B2</f>
        <v>2.7777777777777776E-2</v>
      </c>
      <c r="U34">
        <f>LOG10(T34)</f>
        <v>-1.5563025007672873</v>
      </c>
      <c r="W34">
        <f>C2</f>
        <v>9.4491118252306813E-2</v>
      </c>
      <c r="X34">
        <f>LOG10(W34)</f>
        <v>-1.0246090113350907</v>
      </c>
      <c r="Z34">
        <f>D2</f>
        <v>0.44721359549995793</v>
      </c>
      <c r="AA34">
        <f>LOG10(Z34)</f>
        <v>-0.34948500216800943</v>
      </c>
      <c r="AC34">
        <f>E2</f>
        <v>1.1547005383792515</v>
      </c>
      <c r="AD34">
        <f>LOG10(AC34)</f>
        <v>6.2469368304149953E-2</v>
      </c>
    </row>
    <row r="35" spans="18:31" x14ac:dyDescent="0.45">
      <c r="R35">
        <f t="shared" ref="R35:R41" si="16">K3</f>
        <v>3</v>
      </c>
      <c r="S35">
        <f t="shared" si="15"/>
        <v>0.47712125471966244</v>
      </c>
      <c r="T35">
        <f t="shared" ref="T35:T41" si="17">B3</f>
        <v>9.3814278375738171E-3</v>
      </c>
      <c r="U35">
        <f t="shared" ref="U35:U41" si="18">LOG10(T35)</f>
        <v>-2.0277310576990031</v>
      </c>
      <c r="V35">
        <f>ABS(U35-U34)/($S35-$S34)</f>
        <v>2.6771831802431882</v>
      </c>
      <c r="W35">
        <f t="shared" ref="W35:W41" si="19">C3</f>
        <v>6.0097680078299617E-2</v>
      </c>
      <c r="X35">
        <f t="shared" ref="X35:X41" si="20">LOG10(W35)</f>
        <v>-1.2211422925336874</v>
      </c>
      <c r="Y35">
        <f>ABS(X35-X34)/($S35-$S34)</f>
        <v>1.1160876596177416</v>
      </c>
      <c r="Z35">
        <f t="shared" ref="Z35:Z41" si="21">D3</f>
        <v>0.44721359549995793</v>
      </c>
      <c r="AA35">
        <f t="shared" ref="AA35:AA41" si="22">LOG10(Z35)</f>
        <v>-0.34948500216800943</v>
      </c>
      <c r="AB35">
        <f>ABS(AA35-AA34)/($S35-$S34)</f>
        <v>0</v>
      </c>
      <c r="AC35">
        <f t="shared" ref="AC35:AC41" si="23">E3</f>
        <v>1.1547005383792515</v>
      </c>
      <c r="AD35">
        <f t="shared" ref="AD35:AD41" si="24">LOG10(AC35)</f>
        <v>6.2469368304149953E-2</v>
      </c>
      <c r="AE35">
        <f>ABS(AD35-AD34)/($S35-$S34)</f>
        <v>0</v>
      </c>
    </row>
    <row r="36" spans="18:31" x14ac:dyDescent="0.45">
      <c r="R36">
        <f t="shared" si="16"/>
        <v>5</v>
      </c>
      <c r="S36">
        <f t="shared" si="15"/>
        <v>0.69897000433601886</v>
      </c>
      <c r="T36">
        <f t="shared" si="17"/>
        <v>2.4999020404226054E-3</v>
      </c>
      <c r="U36">
        <f t="shared" si="18"/>
        <v>-2.6020770089829379</v>
      </c>
      <c r="V36">
        <f t="shared" ref="V36:V41" si="25">ABS(U36-U35)/($S36-$S35)</f>
        <v>2.588907768365396</v>
      </c>
      <c r="W36">
        <f t="shared" si="19"/>
        <v>3.1715438876358616E-2</v>
      </c>
      <c r="X36">
        <f t="shared" si="20"/>
        <v>-1.4987292744837013</v>
      </c>
      <c r="Y36">
        <f t="shared" ref="Y36:Y41" si="26">ABS(X36-X35)/($S36-$S35)</f>
        <v>1.2512442933757602</v>
      </c>
      <c r="Z36">
        <f t="shared" si="21"/>
        <v>0.44721359549995793</v>
      </c>
      <c r="AA36">
        <f t="shared" si="22"/>
        <v>-0.34948500216800943</v>
      </c>
      <c r="AB36">
        <f t="shared" ref="AB36:AB41" si="27">ABS(AA36-AA35)/($S36-$S35)</f>
        <v>0</v>
      </c>
      <c r="AC36">
        <f t="shared" si="23"/>
        <v>1.1547005383792515</v>
      </c>
      <c r="AD36">
        <f t="shared" si="24"/>
        <v>6.2469368304149953E-2</v>
      </c>
      <c r="AE36">
        <f t="shared" ref="AE36:AE41" si="28">ABS(AD36-AD35)/($S36-$S35)</f>
        <v>0</v>
      </c>
    </row>
    <row r="37" spans="18:31" x14ac:dyDescent="0.45">
      <c r="R37">
        <f t="shared" si="16"/>
        <v>9</v>
      </c>
      <c r="S37">
        <f t="shared" si="15"/>
        <v>0.95424250943932487</v>
      </c>
      <c r="T37">
        <f t="shared" si="17"/>
        <v>6.3465838418507706E-4</v>
      </c>
      <c r="U37">
        <f t="shared" si="18"/>
        <v>-3.1974599783070081</v>
      </c>
      <c r="V37">
        <f t="shared" si="25"/>
        <v>2.3323427216853032</v>
      </c>
      <c r="W37">
        <f t="shared" si="19"/>
        <v>1.6067417592889849E-2</v>
      </c>
      <c r="X37">
        <f t="shared" si="20"/>
        <v>-1.7940539188359528</v>
      </c>
      <c r="Y37">
        <f t="shared" si="26"/>
        <v>1.156899542442837</v>
      </c>
      <c r="Z37">
        <f t="shared" si="21"/>
        <v>0.44721359549995793</v>
      </c>
      <c r="AA37">
        <f t="shared" si="22"/>
        <v>-0.34948500216800943</v>
      </c>
      <c r="AB37">
        <f t="shared" si="27"/>
        <v>0</v>
      </c>
      <c r="AC37">
        <f t="shared" si="23"/>
        <v>1.1547005383792515</v>
      </c>
      <c r="AD37">
        <f t="shared" si="24"/>
        <v>6.2469368304149953E-2</v>
      </c>
      <c r="AE37">
        <f t="shared" si="28"/>
        <v>0</v>
      </c>
    </row>
    <row r="38" spans="18:31" x14ac:dyDescent="0.45">
      <c r="R38">
        <f t="shared" si="16"/>
        <v>17</v>
      </c>
      <c r="S38">
        <f t="shared" si="15"/>
        <v>1.2304489213782739</v>
      </c>
      <c r="T38">
        <f t="shared" si="17"/>
        <v>1.5927011799894849E-4</v>
      </c>
      <c r="U38">
        <f t="shared" si="18"/>
        <v>-3.7978656981819556</v>
      </c>
      <c r="V38">
        <f t="shared" si="25"/>
        <v>2.1737573565368842</v>
      </c>
      <c r="W38">
        <f t="shared" si="19"/>
        <v>8.0599610576724094E-3</v>
      </c>
      <c r="X38">
        <f t="shared" si="20"/>
        <v>-2.0936670565173463</v>
      </c>
      <c r="Y38">
        <f t="shared" si="26"/>
        <v>1.0847436001870159</v>
      </c>
      <c r="Z38">
        <f t="shared" si="21"/>
        <v>0.44721359549995793</v>
      </c>
      <c r="AA38">
        <f t="shared" si="22"/>
        <v>-0.34948500216800943</v>
      </c>
      <c r="AB38">
        <f t="shared" si="27"/>
        <v>0</v>
      </c>
      <c r="AC38">
        <f t="shared" si="23"/>
        <v>1.1547005383792515</v>
      </c>
      <c r="AD38">
        <f t="shared" si="24"/>
        <v>6.2469368304149953E-2</v>
      </c>
      <c r="AE38">
        <f t="shared" si="28"/>
        <v>0</v>
      </c>
    </row>
    <row r="39" spans="18:31" x14ac:dyDescent="0.45">
      <c r="R39">
        <f t="shared" si="16"/>
        <v>33</v>
      </c>
      <c r="S39">
        <f t="shared" si="15"/>
        <v>1.5185139398778875</v>
      </c>
      <c r="T39">
        <f t="shared" si="17"/>
        <v>3.985537986393566E-5</v>
      </c>
      <c r="U39">
        <f t="shared" si="18"/>
        <v>-4.3995130472284352</v>
      </c>
      <c r="V39">
        <f t="shared" si="25"/>
        <v>2.0885817798362298</v>
      </c>
      <c r="W39">
        <f t="shared" si="19"/>
        <v>4.0332632898952376E-3</v>
      </c>
      <c r="X39">
        <f t="shared" si="20"/>
        <v>-2.3943434264882031</v>
      </c>
      <c r="Y39">
        <f t="shared" si="26"/>
        <v>1.0437795312215601</v>
      </c>
      <c r="Z39">
        <f t="shared" si="21"/>
        <v>0.44721359549995793</v>
      </c>
      <c r="AA39">
        <f t="shared" si="22"/>
        <v>-0.34948500216800943</v>
      </c>
      <c r="AB39">
        <f t="shared" si="27"/>
        <v>0</v>
      </c>
      <c r="AC39">
        <f t="shared" si="23"/>
        <v>1.1547005383792515</v>
      </c>
      <c r="AD39">
        <f t="shared" si="24"/>
        <v>6.2469368304149953E-2</v>
      </c>
      <c r="AE39">
        <f t="shared" si="28"/>
        <v>0</v>
      </c>
    </row>
    <row r="40" spans="18:31" x14ac:dyDescent="0.45">
      <c r="R40">
        <f t="shared" si="16"/>
        <v>65</v>
      </c>
      <c r="S40">
        <f t="shared" ref="S40:S41" si="29">LOG10(R40)</f>
        <v>1.8129133566428555</v>
      </c>
      <c r="T40">
        <f t="shared" si="17"/>
        <v>9.96621069524701E-6</v>
      </c>
      <c r="U40">
        <f t="shared" si="18"/>
        <v>-5.0014699356662771</v>
      </c>
      <c r="V40">
        <f t="shared" si="25"/>
        <v>2.0446945685303808</v>
      </c>
      <c r="W40">
        <f t="shared" si="19"/>
        <v>2.0170420283036955E-3</v>
      </c>
      <c r="X40">
        <f t="shared" si="20"/>
        <v>-2.6952850524713119</v>
      </c>
      <c r="Y40">
        <f t="shared" si="26"/>
        <v>1.0222222220751334</v>
      </c>
      <c r="Z40">
        <f t="shared" si="21"/>
        <v>0.44721359549995793</v>
      </c>
      <c r="AA40">
        <f t="shared" si="22"/>
        <v>-0.34948500216800943</v>
      </c>
      <c r="AB40">
        <f t="shared" si="27"/>
        <v>0</v>
      </c>
      <c r="AC40">
        <f t="shared" si="23"/>
        <v>1.1547005383792515</v>
      </c>
      <c r="AD40">
        <f t="shared" si="24"/>
        <v>6.2469368304149953E-2</v>
      </c>
      <c r="AE40">
        <f t="shared" si="28"/>
        <v>0</v>
      </c>
    </row>
    <row r="41" spans="18:31" x14ac:dyDescent="0.45">
      <c r="R41">
        <f t="shared" si="16"/>
        <v>129</v>
      </c>
      <c r="S41">
        <f t="shared" si="29"/>
        <v>2.1105897102992488</v>
      </c>
      <c r="T41">
        <f t="shared" si="17"/>
        <v>2.4917005331627183E-6</v>
      </c>
      <c r="U41">
        <f t="shared" si="18"/>
        <v>-5.6035041548740701</v>
      </c>
      <c r="V41">
        <f t="shared" si="25"/>
        <v>2.0224455581134899</v>
      </c>
      <c r="W41">
        <f t="shared" si="19"/>
        <v>1.0085723132645719E-3</v>
      </c>
      <c r="X41">
        <f t="shared" si="20"/>
        <v>-2.996292958010573</v>
      </c>
      <c r="Y41">
        <f t="shared" si="26"/>
        <v>1.0111918593531062</v>
      </c>
      <c r="Z41">
        <f t="shared" si="21"/>
        <v>0.44721359549995793</v>
      </c>
      <c r="AA41">
        <f t="shared" si="22"/>
        <v>-0.34948500216800943</v>
      </c>
      <c r="AB41">
        <f t="shared" si="27"/>
        <v>0</v>
      </c>
      <c r="AC41">
        <f t="shared" si="23"/>
        <v>1.1547005383792515</v>
      </c>
      <c r="AD41">
        <f t="shared" si="24"/>
        <v>6.2469368304149953E-2</v>
      </c>
      <c r="AE41">
        <f t="shared" si="28"/>
        <v>0</v>
      </c>
    </row>
    <row r="45" spans="18:31" x14ac:dyDescent="0.45">
      <c r="R45" s="3" t="s">
        <v>27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8:31" x14ac:dyDescent="0.45">
      <c r="R46" s="3" t="s">
        <v>18</v>
      </c>
      <c r="S46" s="3"/>
      <c r="T46" s="3" t="s">
        <v>19</v>
      </c>
      <c r="U46" s="3"/>
      <c r="V46" s="3"/>
      <c r="W46" s="3" t="s">
        <v>20</v>
      </c>
      <c r="X46" s="3"/>
      <c r="Y46" s="3"/>
      <c r="Z46" s="3" t="s">
        <v>21</v>
      </c>
      <c r="AA46" s="3"/>
      <c r="AB46" s="3"/>
      <c r="AC46" s="3" t="s">
        <v>22</v>
      </c>
      <c r="AD46" s="3"/>
      <c r="AE46" s="3"/>
    </row>
    <row r="47" spans="18:31" x14ac:dyDescent="0.45">
      <c r="R47" s="2" t="s">
        <v>23</v>
      </c>
      <c r="S47" s="2" t="s">
        <v>24</v>
      </c>
      <c r="T47" s="2" t="s">
        <v>23</v>
      </c>
      <c r="U47" s="2" t="s">
        <v>24</v>
      </c>
      <c r="V47" s="2" t="s">
        <v>25</v>
      </c>
      <c r="W47" s="2" t="s">
        <v>23</v>
      </c>
      <c r="X47" s="2" t="s">
        <v>24</v>
      </c>
      <c r="Y47" s="2" t="s">
        <v>25</v>
      </c>
      <c r="Z47" s="2" t="s">
        <v>23</v>
      </c>
      <c r="AA47" s="2" t="s">
        <v>24</v>
      </c>
      <c r="AB47" s="2" t="s">
        <v>25</v>
      </c>
      <c r="AC47" s="2" t="s">
        <v>23</v>
      </c>
      <c r="AD47" s="2" t="s">
        <v>24</v>
      </c>
      <c r="AE47" s="2" t="s">
        <v>25</v>
      </c>
    </row>
    <row r="48" spans="18:31" x14ac:dyDescent="0.45">
      <c r="R48">
        <f>J2</f>
        <v>1</v>
      </c>
      <c r="S48">
        <f t="shared" ref="S48:S53" si="30">LOG10(R48)</f>
        <v>0</v>
      </c>
      <c r="T48">
        <f>B2</f>
        <v>2.7777777777777776E-2</v>
      </c>
      <c r="U48">
        <f>LOG10(T48)</f>
        <v>-1.5563025007672873</v>
      </c>
      <c r="W48">
        <f>C2</f>
        <v>9.4491118252306813E-2</v>
      </c>
      <c r="X48">
        <f>LOG10(W48)</f>
        <v>-1.0246090113350907</v>
      </c>
      <c r="Z48">
        <f>D2</f>
        <v>0.44721359549995793</v>
      </c>
      <c r="AA48">
        <f>LOG10(Z48)</f>
        <v>-0.34948500216800943</v>
      </c>
      <c r="AC48">
        <f>E2</f>
        <v>1.1547005383792515</v>
      </c>
      <c r="AD48">
        <f>LOG10(AC48)</f>
        <v>6.2469368304149953E-2</v>
      </c>
    </row>
    <row r="49" spans="18:31" x14ac:dyDescent="0.45">
      <c r="R49">
        <f t="shared" ref="R49:R55" si="31">J3</f>
        <v>2</v>
      </c>
      <c r="S49">
        <f t="shared" si="30"/>
        <v>0.3010299956639812</v>
      </c>
      <c r="T49">
        <f t="shared" ref="T49:T55" si="32">B3</f>
        <v>9.3814278375738171E-3</v>
      </c>
      <c r="U49">
        <f t="shared" ref="U49:U55" si="33">LOG10(T49)</f>
        <v>-2.0277310576990031</v>
      </c>
      <c r="V49">
        <f>ABS(U49-U48)/($S49-$S48)</f>
        <v>1.5660517680036732</v>
      </c>
      <c r="W49">
        <f t="shared" ref="W49:W55" si="34">C3</f>
        <v>6.0097680078299617E-2</v>
      </c>
      <c r="X49">
        <f t="shared" ref="X49:X55" si="35">LOG10(W49)</f>
        <v>-1.2211422925336874</v>
      </c>
      <c r="Y49">
        <f>ABS(X49-X48)/($S49-$S48)</f>
        <v>0.65286942839401663</v>
      </c>
      <c r="Z49">
        <f t="shared" ref="Z49:Z55" si="36">D3</f>
        <v>0.44721359549995793</v>
      </c>
      <c r="AA49">
        <f t="shared" ref="AA49:AA55" si="37">LOG10(Z49)</f>
        <v>-0.34948500216800943</v>
      </c>
      <c r="AB49">
        <f>ABS(AA49-AA48)/($S49-$S48)</f>
        <v>0</v>
      </c>
      <c r="AC49">
        <f t="shared" ref="AC49:AC55" si="38">E3</f>
        <v>1.1547005383792515</v>
      </c>
      <c r="AD49">
        <f t="shared" ref="AD49:AD55" si="39">LOG10(AC49)</f>
        <v>6.2469368304149953E-2</v>
      </c>
      <c r="AE49">
        <f>ABS(AD49-AD48)/($S49-$S48)</f>
        <v>0</v>
      </c>
    </row>
    <row r="50" spans="18:31" x14ac:dyDescent="0.45">
      <c r="R50">
        <f t="shared" si="31"/>
        <v>4</v>
      </c>
      <c r="S50">
        <f t="shared" si="30"/>
        <v>0.6020599913279624</v>
      </c>
      <c r="T50">
        <f t="shared" si="32"/>
        <v>2.4999020404226054E-3</v>
      </c>
      <c r="U50">
        <f t="shared" si="33"/>
        <v>-2.6020770089829379</v>
      </c>
      <c r="V50">
        <f t="shared" ref="V50:V55" si="40">ABS(U50-U49)/($S50-$S49)</f>
        <v>1.9079359517549115</v>
      </c>
      <c r="W50">
        <f t="shared" si="34"/>
        <v>3.1715438876358616E-2</v>
      </c>
      <c r="X50">
        <f t="shared" si="35"/>
        <v>-1.4987292744837013</v>
      </c>
      <c r="Y50">
        <f t="shared" ref="Y50:Y55" si="41">ABS(X50-X49)/($S50-$S49)</f>
        <v>0.92212399411474211</v>
      </c>
      <c r="Z50">
        <f t="shared" si="36"/>
        <v>0.44721359549995793</v>
      </c>
      <c r="AA50">
        <f t="shared" si="37"/>
        <v>-0.34948500216800943</v>
      </c>
      <c r="AB50">
        <f t="shared" ref="AB50:AB55" si="42">ABS(AA50-AA49)/($S50-$S49)</f>
        <v>0</v>
      </c>
      <c r="AC50">
        <f t="shared" si="38"/>
        <v>1.1547005383792515</v>
      </c>
      <c r="AD50">
        <f t="shared" si="39"/>
        <v>6.2469368304149953E-2</v>
      </c>
      <c r="AE50">
        <f t="shared" ref="AE50:AE55" si="43">ABS(AD50-AD49)/($S50-$S49)</f>
        <v>0</v>
      </c>
    </row>
    <row r="51" spans="18:31" x14ac:dyDescent="0.45">
      <c r="R51">
        <f t="shared" si="31"/>
        <v>8</v>
      </c>
      <c r="S51">
        <f t="shared" si="30"/>
        <v>0.90308998699194354</v>
      </c>
      <c r="T51">
        <f t="shared" si="32"/>
        <v>6.3465838418507706E-4</v>
      </c>
      <c r="U51">
        <f t="shared" si="33"/>
        <v>-3.1974599783070081</v>
      </c>
      <c r="V51">
        <f t="shared" si="40"/>
        <v>1.9778194130150897</v>
      </c>
      <c r="W51">
        <f t="shared" si="34"/>
        <v>1.6067417592889849E-2</v>
      </c>
      <c r="X51">
        <f t="shared" si="35"/>
        <v>-1.7940539188359528</v>
      </c>
      <c r="Y51">
        <f t="shared" si="41"/>
        <v>0.98104723318636278</v>
      </c>
      <c r="Z51">
        <f t="shared" si="36"/>
        <v>0.44721359549995793</v>
      </c>
      <c r="AA51">
        <f t="shared" si="37"/>
        <v>-0.34948500216800943</v>
      </c>
      <c r="AB51">
        <f t="shared" si="42"/>
        <v>0</v>
      </c>
      <c r="AC51">
        <f t="shared" si="38"/>
        <v>1.1547005383792515</v>
      </c>
      <c r="AD51">
        <f t="shared" si="39"/>
        <v>6.2469368304149953E-2</v>
      </c>
      <c r="AE51">
        <f t="shared" si="43"/>
        <v>0</v>
      </c>
    </row>
    <row r="52" spans="18:31" x14ac:dyDescent="0.45">
      <c r="R52">
        <f t="shared" si="31"/>
        <v>16</v>
      </c>
      <c r="S52">
        <f t="shared" si="30"/>
        <v>1.2041199826559248</v>
      </c>
      <c r="T52">
        <f t="shared" si="32"/>
        <v>1.5927011799894849E-4</v>
      </c>
      <c r="U52">
        <f t="shared" si="33"/>
        <v>-3.7978656981819556</v>
      </c>
      <c r="V52">
        <f t="shared" si="40"/>
        <v>1.9945046291836592</v>
      </c>
      <c r="W52">
        <f t="shared" si="34"/>
        <v>8.0599610576724094E-3</v>
      </c>
      <c r="X52">
        <f t="shared" si="35"/>
        <v>-2.0936670565173463</v>
      </c>
      <c r="Y52">
        <f t="shared" si="41"/>
        <v>0.99529329966117641</v>
      </c>
      <c r="Z52">
        <f t="shared" si="36"/>
        <v>0.44721359549995793</v>
      </c>
      <c r="AA52">
        <f t="shared" si="37"/>
        <v>-0.34948500216800943</v>
      </c>
      <c r="AB52">
        <f t="shared" si="42"/>
        <v>0</v>
      </c>
      <c r="AC52">
        <f t="shared" si="38"/>
        <v>1.1547005383792515</v>
      </c>
      <c r="AD52">
        <f t="shared" si="39"/>
        <v>6.2469368304149953E-2</v>
      </c>
      <c r="AE52">
        <f t="shared" si="43"/>
        <v>0</v>
      </c>
    </row>
    <row r="53" spans="18:31" x14ac:dyDescent="0.45">
      <c r="R53">
        <f t="shared" si="31"/>
        <v>32</v>
      </c>
      <c r="S53">
        <f t="shared" si="30"/>
        <v>1.505149978319906</v>
      </c>
      <c r="T53">
        <f t="shared" si="32"/>
        <v>3.985537986393566E-5</v>
      </c>
      <c r="U53">
        <f t="shared" si="33"/>
        <v>-4.3995130472284352</v>
      </c>
      <c r="V53">
        <f t="shared" si="40"/>
        <v>1.9986292320120034</v>
      </c>
      <c r="W53">
        <f t="shared" si="34"/>
        <v>4.0332632898952376E-3</v>
      </c>
      <c r="X53">
        <f t="shared" si="35"/>
        <v>-2.3943434264882031</v>
      </c>
      <c r="Y53">
        <f t="shared" si="41"/>
        <v>0.99882528087493583</v>
      </c>
      <c r="Z53">
        <f t="shared" si="36"/>
        <v>0.44721359549995793</v>
      </c>
      <c r="AA53">
        <f t="shared" si="37"/>
        <v>-0.34948500216800943</v>
      </c>
      <c r="AB53">
        <f t="shared" si="42"/>
        <v>0</v>
      </c>
      <c r="AC53">
        <f t="shared" si="38"/>
        <v>1.1547005383792515</v>
      </c>
      <c r="AD53">
        <f t="shared" si="39"/>
        <v>6.2469368304149953E-2</v>
      </c>
      <c r="AE53">
        <f t="shared" si="43"/>
        <v>0</v>
      </c>
    </row>
    <row r="54" spans="18:31" x14ac:dyDescent="0.45">
      <c r="R54">
        <f t="shared" si="31"/>
        <v>64</v>
      </c>
      <c r="S54">
        <f t="shared" ref="S54:S55" si="44">LOG10(R54)</f>
        <v>1.8061799739838871</v>
      </c>
      <c r="T54">
        <f t="shared" si="32"/>
        <v>9.96621069524701E-6</v>
      </c>
      <c r="U54">
        <f t="shared" si="33"/>
        <v>-5.0014699356662771</v>
      </c>
      <c r="V54">
        <f t="shared" si="40"/>
        <v>1.9996574996126457</v>
      </c>
      <c r="W54">
        <f t="shared" si="34"/>
        <v>2.0170420283036955E-3</v>
      </c>
      <c r="X54">
        <f t="shared" si="35"/>
        <v>-2.6952850524713119</v>
      </c>
      <c r="Y54">
        <f t="shared" si="41"/>
        <v>0.99970644227437433</v>
      </c>
      <c r="Z54">
        <f t="shared" si="36"/>
        <v>0.44721359549995793</v>
      </c>
      <c r="AA54">
        <f t="shared" si="37"/>
        <v>-0.34948500216800943</v>
      </c>
      <c r="AB54">
        <f t="shared" si="42"/>
        <v>0</v>
      </c>
      <c r="AC54">
        <f t="shared" si="38"/>
        <v>1.1547005383792515</v>
      </c>
      <c r="AD54">
        <f t="shared" si="39"/>
        <v>6.2469368304149953E-2</v>
      </c>
      <c r="AE54">
        <f t="shared" si="43"/>
        <v>0</v>
      </c>
    </row>
    <row r="55" spans="18:31" x14ac:dyDescent="0.45">
      <c r="R55">
        <f t="shared" si="31"/>
        <v>128</v>
      </c>
      <c r="S55">
        <f t="shared" si="44"/>
        <v>2.1072099696478683</v>
      </c>
      <c r="T55">
        <f t="shared" si="32"/>
        <v>2.4917005331627183E-6</v>
      </c>
      <c r="U55">
        <f t="shared" si="33"/>
        <v>-5.6035041548740701</v>
      </c>
      <c r="V55">
        <f t="shared" si="40"/>
        <v>1.999914386869944</v>
      </c>
      <c r="W55">
        <f t="shared" si="34"/>
        <v>1.0085723132645719E-3</v>
      </c>
      <c r="X55">
        <f t="shared" si="35"/>
        <v>-2.996292958010573</v>
      </c>
      <c r="Y55">
        <f t="shared" si="41"/>
        <v>0.99992661819407269</v>
      </c>
      <c r="Z55">
        <f t="shared" si="36"/>
        <v>0.44721359549995793</v>
      </c>
      <c r="AA55">
        <f t="shared" si="37"/>
        <v>-0.34948500216800943</v>
      </c>
      <c r="AB55">
        <f t="shared" si="42"/>
        <v>0</v>
      </c>
      <c r="AC55">
        <f t="shared" si="38"/>
        <v>1.1547005383792515</v>
      </c>
      <c r="AD55">
        <f t="shared" si="39"/>
        <v>6.2469368304149953E-2</v>
      </c>
      <c r="AE55">
        <f t="shared" si="43"/>
        <v>0</v>
      </c>
    </row>
  </sheetData>
  <mergeCells count="18">
    <mergeCell ref="R17:AE17"/>
    <mergeCell ref="R18:S18"/>
    <mergeCell ref="T18:V18"/>
    <mergeCell ref="W18:Y18"/>
    <mergeCell ref="Z18:AB18"/>
    <mergeCell ref="AC18:AE18"/>
    <mergeCell ref="R31:AE31"/>
    <mergeCell ref="R32:S32"/>
    <mergeCell ref="T32:V32"/>
    <mergeCell ref="W32:Y32"/>
    <mergeCell ref="Z32:AB32"/>
    <mergeCell ref="AC32:AE32"/>
    <mergeCell ref="R45:AE45"/>
    <mergeCell ref="R46:S46"/>
    <mergeCell ref="T46:V46"/>
    <mergeCell ref="W46:Y46"/>
    <mergeCell ref="Z46:AB46"/>
    <mergeCell ref="AC46:AE46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1571-67F0-4C3F-BCB4-217D2FA68495}">
  <dimension ref="A1:N9"/>
  <sheetViews>
    <sheetView workbookViewId="0"/>
  </sheetViews>
  <sheetFormatPr defaultRowHeight="14.25" x14ac:dyDescent="0.45"/>
  <cols>
    <col min="1" max="1" width="27.265625" bestFit="1" customWidth="1"/>
    <col min="2" max="2" width="11.59765625" bestFit="1" customWidth="1"/>
    <col min="3" max="3" width="12.06640625" bestFit="1" customWidth="1"/>
    <col min="4" max="5" width="13.06640625" bestFit="1" customWidth="1"/>
    <col min="6" max="6" width="11.73046875" bestFit="1" customWidth="1"/>
    <col min="7" max="7" width="14.86328125" bestFit="1" customWidth="1"/>
    <col min="8" max="8" width="16" bestFit="1" customWidth="1"/>
    <col min="9" max="9" width="11.86328125" bestFit="1" customWidth="1"/>
    <col min="10" max="10" width="8" bestFit="1" customWidth="1"/>
    <col min="11" max="11" width="9.46484375" bestFit="1" customWidth="1"/>
    <col min="12" max="12" width="4" bestFit="1" customWidth="1"/>
    <col min="13" max="13" width="4.33203125" bestFit="1" customWidth="1"/>
    <col min="14" max="14" width="4.46484375" bestFit="1" customWidth="1"/>
  </cols>
  <sheetData>
    <row r="1" spans="1:14" x14ac:dyDescent="0.4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</v>
      </c>
      <c r="H1" t="s">
        <v>2</v>
      </c>
      <c r="I1" t="s">
        <v>8</v>
      </c>
      <c r="J1" t="s">
        <v>14</v>
      </c>
      <c r="K1" t="s">
        <v>15</v>
      </c>
      <c r="L1" t="s">
        <v>3</v>
      </c>
      <c r="M1" t="s">
        <v>4</v>
      </c>
      <c r="N1" t="s">
        <v>5</v>
      </c>
    </row>
    <row r="2" spans="1:14" x14ac:dyDescent="0.45">
      <c r="A2" s="1" t="s">
        <v>6</v>
      </c>
      <c r="B2">
        <v>0</v>
      </c>
      <c r="C2">
        <v>0</v>
      </c>
      <c r="D2">
        <v>0</v>
      </c>
      <c r="E2">
        <v>0</v>
      </c>
      <c r="F2">
        <v>8.3333333333333329E-2</v>
      </c>
      <c r="G2">
        <v>1</v>
      </c>
      <c r="H2">
        <v>4</v>
      </c>
      <c r="I2">
        <v>2</v>
      </c>
      <c r="J2">
        <v>4</v>
      </c>
      <c r="K2">
        <v>5</v>
      </c>
      <c r="L2" s="1" t="s">
        <v>7</v>
      </c>
      <c r="M2">
        <v>0</v>
      </c>
      <c r="N2">
        <v>0</v>
      </c>
    </row>
    <row r="3" spans="1:14" x14ac:dyDescent="0.45">
      <c r="A3" s="1" t="s">
        <v>6</v>
      </c>
      <c r="B3">
        <v>0</v>
      </c>
      <c r="C3">
        <v>0</v>
      </c>
      <c r="D3">
        <v>0</v>
      </c>
      <c r="E3">
        <v>0</v>
      </c>
      <c r="F3">
        <v>8.3333333333333329E-2</v>
      </c>
      <c r="G3">
        <v>2</v>
      </c>
      <c r="H3">
        <v>4</v>
      </c>
      <c r="I3">
        <v>2</v>
      </c>
      <c r="J3">
        <v>6</v>
      </c>
      <c r="K3">
        <v>7</v>
      </c>
      <c r="L3" s="1" t="s">
        <v>7</v>
      </c>
      <c r="M3">
        <v>0</v>
      </c>
      <c r="N3">
        <v>0</v>
      </c>
    </row>
    <row r="4" spans="1:14" x14ac:dyDescent="0.45">
      <c r="A4" s="1" t="s">
        <v>6</v>
      </c>
      <c r="B4">
        <v>0</v>
      </c>
      <c r="C4">
        <v>0</v>
      </c>
      <c r="D4">
        <v>0</v>
      </c>
      <c r="E4">
        <v>0</v>
      </c>
      <c r="F4">
        <v>8.3333333333333329E-2</v>
      </c>
      <c r="G4">
        <v>4</v>
      </c>
      <c r="H4">
        <v>4</v>
      </c>
      <c r="I4">
        <v>2</v>
      </c>
      <c r="J4">
        <v>10</v>
      </c>
      <c r="K4">
        <v>11</v>
      </c>
      <c r="L4" s="1" t="s">
        <v>7</v>
      </c>
      <c r="M4">
        <v>0</v>
      </c>
      <c r="N4">
        <v>0</v>
      </c>
    </row>
    <row r="5" spans="1:14" x14ac:dyDescent="0.45">
      <c r="A5" s="1" t="s">
        <v>6</v>
      </c>
      <c r="B5">
        <v>0</v>
      </c>
      <c r="C5">
        <v>0</v>
      </c>
      <c r="D5">
        <v>0</v>
      </c>
      <c r="E5">
        <v>0</v>
      </c>
      <c r="F5">
        <v>8.3333333333333329E-2</v>
      </c>
      <c r="G5">
        <v>8</v>
      </c>
      <c r="H5">
        <v>4</v>
      </c>
      <c r="I5">
        <v>2</v>
      </c>
      <c r="J5">
        <v>18</v>
      </c>
      <c r="K5">
        <v>19</v>
      </c>
      <c r="L5" s="1" t="s">
        <v>7</v>
      </c>
      <c r="M5">
        <v>0</v>
      </c>
      <c r="N5">
        <v>0</v>
      </c>
    </row>
    <row r="6" spans="1:14" x14ac:dyDescent="0.45">
      <c r="A6" s="1" t="s">
        <v>6</v>
      </c>
      <c r="B6">
        <v>1.8615893500117378E-18</v>
      </c>
      <c r="C6">
        <v>4.3292795120795028E-17</v>
      </c>
      <c r="D6">
        <v>1.8533299377471411E-15</v>
      </c>
      <c r="E6">
        <v>1.2517120033070543E-13</v>
      </c>
      <c r="F6">
        <v>8.3333333333333329E-2</v>
      </c>
      <c r="G6">
        <v>16</v>
      </c>
      <c r="H6">
        <v>4</v>
      </c>
      <c r="I6">
        <v>2</v>
      </c>
      <c r="J6">
        <v>34</v>
      </c>
      <c r="K6">
        <v>35</v>
      </c>
      <c r="L6" s="1" t="s">
        <v>7</v>
      </c>
      <c r="M6">
        <v>0</v>
      </c>
      <c r="N6">
        <v>0</v>
      </c>
    </row>
    <row r="7" spans="1:14" x14ac:dyDescent="0.45">
      <c r="A7" s="1" t="s">
        <v>6</v>
      </c>
      <c r="B7">
        <v>3.1238325935717776E-18</v>
      </c>
      <c r="C7">
        <v>8.4352795063432892E-17</v>
      </c>
      <c r="D7">
        <v>7.8429222286472018E-15</v>
      </c>
      <c r="E7">
        <v>1.2155612145038069E-12</v>
      </c>
      <c r="F7">
        <v>8.3333333333333329E-2</v>
      </c>
      <c r="G7">
        <v>32</v>
      </c>
      <c r="H7">
        <v>4</v>
      </c>
      <c r="I7">
        <v>2</v>
      </c>
      <c r="J7">
        <v>66</v>
      </c>
      <c r="K7">
        <v>67</v>
      </c>
      <c r="L7" s="1" t="s">
        <v>7</v>
      </c>
      <c r="M7">
        <v>0</v>
      </c>
      <c r="N7">
        <v>0</v>
      </c>
    </row>
    <row r="8" spans="1:14" x14ac:dyDescent="0.45">
      <c r="A8" s="1" t="s">
        <v>6</v>
      </c>
      <c r="B8">
        <v>3.2724530056630032E-18</v>
      </c>
      <c r="C8">
        <v>1.636827868957552E-16</v>
      </c>
      <c r="D8">
        <v>3.4598891253783435E-14</v>
      </c>
      <c r="E8">
        <v>1.0974313576855738E-11</v>
      </c>
      <c r="F8">
        <v>8.3333333333333329E-2</v>
      </c>
      <c r="G8">
        <v>64</v>
      </c>
      <c r="H8">
        <v>4</v>
      </c>
      <c r="I8">
        <v>2</v>
      </c>
      <c r="J8">
        <v>130</v>
      </c>
      <c r="K8">
        <v>131</v>
      </c>
      <c r="L8" s="1" t="s">
        <v>7</v>
      </c>
      <c r="M8">
        <v>0</v>
      </c>
      <c r="N8">
        <v>0</v>
      </c>
    </row>
    <row r="9" spans="1:14" x14ac:dyDescent="0.45">
      <c r="A9" s="1" t="s">
        <v>6</v>
      </c>
      <c r="B9">
        <v>3.3222223464777533E-18</v>
      </c>
      <c r="C9">
        <v>3.146704989112199E-16</v>
      </c>
      <c r="D9">
        <v>1.3562467988748538E-13</v>
      </c>
      <c r="E9">
        <v>8.7990136115340784E-11</v>
      </c>
      <c r="F9">
        <v>8.3333333333333329E-2</v>
      </c>
      <c r="G9">
        <v>128</v>
      </c>
      <c r="H9">
        <v>4</v>
      </c>
      <c r="I9">
        <v>2</v>
      </c>
      <c r="J9">
        <v>258</v>
      </c>
      <c r="K9">
        <v>259</v>
      </c>
      <c r="L9" s="1" t="s">
        <v>7</v>
      </c>
      <c r="M9">
        <v>0</v>
      </c>
      <c r="N9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06011-EE71-48EC-B1FB-08D9B1FCF1A5}">
  <dimension ref="A1:N9"/>
  <sheetViews>
    <sheetView workbookViewId="0"/>
  </sheetViews>
  <sheetFormatPr defaultRowHeight="14.25" x14ac:dyDescent="0.45"/>
  <cols>
    <col min="1" max="1" width="27.265625" bestFit="1" customWidth="1"/>
    <col min="2" max="2" width="11.59765625" bestFit="1" customWidth="1"/>
    <col min="3" max="3" width="12.06640625" bestFit="1" customWidth="1"/>
    <col min="4" max="5" width="13.06640625" bestFit="1" customWidth="1"/>
    <col min="6" max="6" width="11.73046875" bestFit="1" customWidth="1"/>
    <col min="7" max="7" width="14.86328125" bestFit="1" customWidth="1"/>
    <col min="8" max="8" width="16" bestFit="1" customWidth="1"/>
    <col min="9" max="9" width="11.86328125" bestFit="1" customWidth="1"/>
    <col min="10" max="10" width="8" bestFit="1" customWidth="1"/>
    <col min="11" max="11" width="9.46484375" bestFit="1" customWidth="1"/>
    <col min="12" max="12" width="4" bestFit="1" customWidth="1"/>
    <col min="13" max="13" width="4.33203125" bestFit="1" customWidth="1"/>
    <col min="14" max="14" width="4.46484375" bestFit="1" customWidth="1"/>
  </cols>
  <sheetData>
    <row r="1" spans="1:14" x14ac:dyDescent="0.4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</v>
      </c>
      <c r="H1" t="s">
        <v>2</v>
      </c>
      <c r="I1" t="s">
        <v>8</v>
      </c>
      <c r="J1" t="s">
        <v>14</v>
      </c>
      <c r="K1" t="s">
        <v>15</v>
      </c>
      <c r="L1" t="s">
        <v>3</v>
      </c>
      <c r="M1" t="s">
        <v>4</v>
      </c>
      <c r="N1" t="s">
        <v>5</v>
      </c>
    </row>
    <row r="2" spans="1:14" x14ac:dyDescent="0.45">
      <c r="A2" s="1" t="s">
        <v>6</v>
      </c>
      <c r="B2">
        <v>0</v>
      </c>
      <c r="C2">
        <v>0</v>
      </c>
      <c r="D2">
        <v>0</v>
      </c>
      <c r="E2">
        <v>0</v>
      </c>
      <c r="F2">
        <v>8.3333333333333329E-2</v>
      </c>
      <c r="G2">
        <v>1</v>
      </c>
      <c r="H2">
        <v>4</v>
      </c>
      <c r="I2">
        <v>1</v>
      </c>
      <c r="J2">
        <v>4</v>
      </c>
      <c r="K2">
        <v>5</v>
      </c>
      <c r="L2" s="1" t="s">
        <v>7</v>
      </c>
      <c r="M2">
        <v>0</v>
      </c>
      <c r="N2">
        <v>0</v>
      </c>
    </row>
    <row r="3" spans="1:14" x14ac:dyDescent="0.45">
      <c r="A3" s="1" t="s">
        <v>6</v>
      </c>
      <c r="B3">
        <v>0</v>
      </c>
      <c r="C3">
        <v>0</v>
      </c>
      <c r="D3">
        <v>0</v>
      </c>
      <c r="E3">
        <v>0</v>
      </c>
      <c r="F3">
        <v>8.3333333333333329E-2</v>
      </c>
      <c r="G3">
        <v>2</v>
      </c>
      <c r="H3">
        <v>4</v>
      </c>
      <c r="I3">
        <v>1</v>
      </c>
      <c r="J3">
        <v>7</v>
      </c>
      <c r="K3">
        <v>8</v>
      </c>
      <c r="L3" s="1" t="s">
        <v>7</v>
      </c>
      <c r="M3">
        <v>0</v>
      </c>
      <c r="N3">
        <v>0</v>
      </c>
    </row>
    <row r="4" spans="1:14" x14ac:dyDescent="0.45">
      <c r="A4" s="1" t="s">
        <v>6</v>
      </c>
      <c r="B4">
        <v>0</v>
      </c>
      <c r="C4">
        <v>0</v>
      </c>
      <c r="D4">
        <v>0</v>
      </c>
      <c r="E4">
        <v>0</v>
      </c>
      <c r="F4">
        <v>8.3333333333333329E-2</v>
      </c>
      <c r="G4">
        <v>4</v>
      </c>
      <c r="H4">
        <v>4</v>
      </c>
      <c r="I4">
        <v>1</v>
      </c>
      <c r="J4">
        <v>13</v>
      </c>
      <c r="K4">
        <v>14</v>
      </c>
      <c r="L4" s="1" t="s">
        <v>7</v>
      </c>
      <c r="M4">
        <v>0</v>
      </c>
      <c r="N4">
        <v>0</v>
      </c>
    </row>
    <row r="5" spans="1:14" x14ac:dyDescent="0.45">
      <c r="A5" s="1" t="s">
        <v>6</v>
      </c>
      <c r="B5">
        <v>0</v>
      </c>
      <c r="C5">
        <v>0</v>
      </c>
      <c r="D5">
        <v>0</v>
      </c>
      <c r="E5">
        <v>0</v>
      </c>
      <c r="F5">
        <v>8.3333333333333329E-2</v>
      </c>
      <c r="G5">
        <v>8</v>
      </c>
      <c r="H5">
        <v>4</v>
      </c>
      <c r="I5">
        <v>1</v>
      </c>
      <c r="J5">
        <v>25</v>
      </c>
      <c r="K5">
        <v>26</v>
      </c>
      <c r="L5" s="1" t="s">
        <v>7</v>
      </c>
      <c r="M5">
        <v>0</v>
      </c>
      <c r="N5">
        <v>0</v>
      </c>
    </row>
    <row r="6" spans="1:14" x14ac:dyDescent="0.45">
      <c r="A6" s="1" t="s">
        <v>6</v>
      </c>
      <c r="B6">
        <v>1.6789474315247983E-18</v>
      </c>
      <c r="C6">
        <v>7.3783209310347748E-17</v>
      </c>
      <c r="D6">
        <v>6.695789332114686E-15</v>
      </c>
      <c r="E6">
        <v>4.4863708098059663E-13</v>
      </c>
      <c r="F6">
        <v>8.3333333333333329E-2</v>
      </c>
      <c r="G6">
        <v>16</v>
      </c>
      <c r="H6">
        <v>4</v>
      </c>
      <c r="I6">
        <v>1</v>
      </c>
      <c r="J6">
        <v>49</v>
      </c>
      <c r="K6">
        <v>50</v>
      </c>
      <c r="L6" s="1" t="s">
        <v>7</v>
      </c>
      <c r="M6">
        <v>0</v>
      </c>
      <c r="N6">
        <v>0</v>
      </c>
    </row>
    <row r="7" spans="1:14" x14ac:dyDescent="0.45">
      <c r="A7" s="1" t="s">
        <v>6</v>
      </c>
      <c r="B7">
        <v>2.7218484190461235E-18</v>
      </c>
      <c r="C7">
        <v>1.8476602482196166E-16</v>
      </c>
      <c r="D7">
        <v>3.0368256270822953E-14</v>
      </c>
      <c r="E7">
        <v>4.1872937125418018E-12</v>
      </c>
      <c r="F7">
        <v>8.3333333333333329E-2</v>
      </c>
      <c r="G7">
        <v>32</v>
      </c>
      <c r="H7">
        <v>4</v>
      </c>
      <c r="I7">
        <v>1</v>
      </c>
      <c r="J7">
        <v>97</v>
      </c>
      <c r="K7">
        <v>98</v>
      </c>
      <c r="L7" s="1" t="s">
        <v>7</v>
      </c>
      <c r="M7">
        <v>0</v>
      </c>
      <c r="N7">
        <v>0</v>
      </c>
    </row>
    <row r="8" spans="1:14" x14ac:dyDescent="0.45">
      <c r="A8" s="1" t="s">
        <v>6</v>
      </c>
      <c r="B8">
        <v>2.8460371222056204E-18</v>
      </c>
      <c r="C8">
        <v>3.8307849886499805E-16</v>
      </c>
      <c r="D8">
        <v>1.2347064406988054E-13</v>
      </c>
      <c r="E8">
        <v>3.5226412899985328E-11</v>
      </c>
      <c r="F8">
        <v>8.3333333333333329E-2</v>
      </c>
      <c r="G8">
        <v>64</v>
      </c>
      <c r="H8">
        <v>4</v>
      </c>
      <c r="I8">
        <v>1</v>
      </c>
      <c r="J8">
        <v>193</v>
      </c>
      <c r="K8">
        <v>194</v>
      </c>
      <c r="L8" s="1" t="s">
        <v>7</v>
      </c>
      <c r="M8">
        <v>0</v>
      </c>
      <c r="N8">
        <v>0</v>
      </c>
    </row>
    <row r="9" spans="1:14" x14ac:dyDescent="0.45">
      <c r="A9" s="1" t="s">
        <v>6</v>
      </c>
      <c r="B9">
        <v>2.8948093086309331E-18</v>
      </c>
      <c r="C9">
        <v>7.7016334157785657E-16</v>
      </c>
      <c r="D9">
        <v>4.9719801666577336E-13</v>
      </c>
      <c r="E9">
        <v>2.8443141171739057E-10</v>
      </c>
      <c r="F9">
        <v>8.3333333333333329E-2</v>
      </c>
      <c r="G9">
        <v>128</v>
      </c>
      <c r="H9">
        <v>4</v>
      </c>
      <c r="I9">
        <v>1</v>
      </c>
      <c r="J9">
        <v>385</v>
      </c>
      <c r="K9">
        <v>386</v>
      </c>
      <c r="L9" s="1" t="s">
        <v>7</v>
      </c>
      <c r="M9">
        <v>0</v>
      </c>
      <c r="N9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8FB6D-16C4-4B95-A418-5C192F37ADB9}">
  <dimension ref="A1:N9"/>
  <sheetViews>
    <sheetView tabSelected="1" topLeftCell="C1" workbookViewId="0">
      <selection activeCell="E12" sqref="E12"/>
    </sheetView>
  </sheetViews>
  <sheetFormatPr defaultRowHeight="14.25" x14ac:dyDescent="0.45"/>
  <cols>
    <col min="1" max="1" width="27.265625" bestFit="1" customWidth="1"/>
    <col min="2" max="2" width="11.59765625" bestFit="1" customWidth="1"/>
    <col min="3" max="3" width="12.06640625" bestFit="1" customWidth="1"/>
    <col min="4" max="5" width="13.06640625" bestFit="1" customWidth="1"/>
    <col min="6" max="6" width="11.73046875" bestFit="1" customWidth="1"/>
    <col min="7" max="7" width="14.86328125" bestFit="1" customWidth="1"/>
    <col min="8" max="8" width="16" bestFit="1" customWidth="1"/>
    <col min="9" max="9" width="11.86328125" bestFit="1" customWidth="1"/>
    <col min="10" max="10" width="8" bestFit="1" customWidth="1"/>
    <col min="11" max="11" width="9.46484375" bestFit="1" customWidth="1"/>
    <col min="12" max="12" width="4" bestFit="1" customWidth="1"/>
    <col min="13" max="13" width="4.33203125" bestFit="1" customWidth="1"/>
    <col min="14" max="14" width="4.46484375" bestFit="1" customWidth="1"/>
  </cols>
  <sheetData>
    <row r="1" spans="1:14" x14ac:dyDescent="0.4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</v>
      </c>
      <c r="H1" t="s">
        <v>2</v>
      </c>
      <c r="I1" t="s">
        <v>8</v>
      </c>
      <c r="J1" t="s">
        <v>14</v>
      </c>
      <c r="K1" t="s">
        <v>15</v>
      </c>
      <c r="L1" t="s">
        <v>3</v>
      </c>
      <c r="M1" t="s">
        <v>4</v>
      </c>
      <c r="N1" t="s">
        <v>5</v>
      </c>
    </row>
    <row r="2" spans="1:14" x14ac:dyDescent="0.45">
      <c r="A2" s="1" t="s">
        <v>6</v>
      </c>
      <c r="B2">
        <v>0</v>
      </c>
      <c r="C2">
        <v>0</v>
      </c>
      <c r="D2">
        <v>0</v>
      </c>
      <c r="E2">
        <v>0</v>
      </c>
      <c r="F2">
        <v>8.3333333333333329E-2</v>
      </c>
      <c r="G2">
        <v>1</v>
      </c>
      <c r="H2">
        <v>4</v>
      </c>
      <c r="I2">
        <v>0</v>
      </c>
      <c r="J2">
        <v>4</v>
      </c>
      <c r="K2">
        <v>5</v>
      </c>
      <c r="L2" s="1" t="s">
        <v>7</v>
      </c>
      <c r="M2">
        <v>0</v>
      </c>
      <c r="N2">
        <v>0</v>
      </c>
    </row>
    <row r="3" spans="1:14" x14ac:dyDescent="0.45">
      <c r="A3" s="1" t="s">
        <v>6</v>
      </c>
      <c r="B3">
        <v>0</v>
      </c>
      <c r="C3">
        <v>0</v>
      </c>
      <c r="D3">
        <v>0</v>
      </c>
      <c r="E3">
        <v>0</v>
      </c>
      <c r="F3">
        <v>8.3333333333333329E-2</v>
      </c>
      <c r="G3">
        <v>2</v>
      </c>
      <c r="H3">
        <v>4</v>
      </c>
      <c r="I3">
        <v>0</v>
      </c>
      <c r="J3">
        <v>8</v>
      </c>
      <c r="K3">
        <v>9</v>
      </c>
      <c r="L3" s="1" t="s">
        <v>7</v>
      </c>
      <c r="M3">
        <v>0</v>
      </c>
      <c r="N3">
        <v>0</v>
      </c>
    </row>
    <row r="4" spans="1:14" x14ac:dyDescent="0.45">
      <c r="A4" s="1" t="s">
        <v>6</v>
      </c>
      <c r="B4">
        <v>0</v>
      </c>
      <c r="C4">
        <v>0</v>
      </c>
      <c r="D4">
        <v>0</v>
      </c>
      <c r="E4">
        <v>0</v>
      </c>
      <c r="F4">
        <v>8.3333333333333329E-2</v>
      </c>
      <c r="G4">
        <v>4</v>
      </c>
      <c r="H4">
        <v>4</v>
      </c>
      <c r="I4">
        <v>0</v>
      </c>
      <c r="J4">
        <v>16</v>
      </c>
      <c r="K4">
        <v>17</v>
      </c>
      <c r="L4" s="1" t="s">
        <v>7</v>
      </c>
      <c r="M4">
        <v>0</v>
      </c>
      <c r="N4">
        <v>0</v>
      </c>
    </row>
    <row r="5" spans="1:14" x14ac:dyDescent="0.45">
      <c r="A5" s="1" t="s">
        <v>6</v>
      </c>
      <c r="B5">
        <v>0</v>
      </c>
      <c r="C5">
        <v>0</v>
      </c>
      <c r="D5">
        <v>0</v>
      </c>
      <c r="E5">
        <v>0</v>
      </c>
      <c r="F5">
        <v>8.3333333333333329E-2</v>
      </c>
      <c r="G5">
        <v>8</v>
      </c>
      <c r="H5">
        <v>4</v>
      </c>
      <c r="I5">
        <v>0</v>
      </c>
      <c r="J5">
        <v>32</v>
      </c>
      <c r="K5">
        <v>33</v>
      </c>
      <c r="L5" s="1" t="s">
        <v>7</v>
      </c>
      <c r="M5">
        <v>0</v>
      </c>
      <c r="N5">
        <v>0</v>
      </c>
    </row>
    <row r="6" spans="1:14" x14ac:dyDescent="0.45">
      <c r="A6" s="1" t="s">
        <v>6</v>
      </c>
      <c r="B6">
        <v>1.6850609621041655E-18</v>
      </c>
      <c r="C6">
        <v>7.9125222496289988E-17</v>
      </c>
      <c r="D6">
        <v>7.0646018951518195E-15</v>
      </c>
      <c r="E6">
        <v>4.6296280602559119E-13</v>
      </c>
      <c r="F6">
        <v>8.3333333333333329E-2</v>
      </c>
      <c r="G6">
        <v>16</v>
      </c>
      <c r="H6">
        <v>4</v>
      </c>
      <c r="I6">
        <v>0</v>
      </c>
      <c r="J6">
        <v>64</v>
      </c>
      <c r="K6">
        <v>65</v>
      </c>
      <c r="L6" s="1" t="s">
        <v>7</v>
      </c>
      <c r="M6">
        <v>0</v>
      </c>
      <c r="N6">
        <v>0</v>
      </c>
    </row>
    <row r="7" spans="1:14" x14ac:dyDescent="0.45">
      <c r="A7" s="1" t="s">
        <v>6</v>
      </c>
      <c r="B7">
        <v>2.6351532811950378E-18</v>
      </c>
      <c r="C7">
        <v>1.928391969948681E-16</v>
      </c>
      <c r="D7">
        <v>3.1525538205151162E-14</v>
      </c>
      <c r="E7">
        <v>4.2124898278372185E-12</v>
      </c>
      <c r="F7">
        <v>8.3333333333333329E-2</v>
      </c>
      <c r="G7">
        <v>32</v>
      </c>
      <c r="H7">
        <v>4</v>
      </c>
      <c r="I7">
        <v>0</v>
      </c>
      <c r="J7">
        <v>128</v>
      </c>
      <c r="K7">
        <v>129</v>
      </c>
      <c r="L7" s="1" t="s">
        <v>7</v>
      </c>
      <c r="M7">
        <v>0</v>
      </c>
      <c r="N7">
        <v>0</v>
      </c>
    </row>
    <row r="8" spans="1:14" x14ac:dyDescent="0.45">
      <c r="A8" s="1" t="s">
        <v>6</v>
      </c>
      <c r="B8">
        <v>2.8037503185200635E-18</v>
      </c>
      <c r="C8">
        <v>3.9229017966021653E-16</v>
      </c>
      <c r="D8">
        <v>1.2599659534337296E-13</v>
      </c>
      <c r="E8">
        <v>3.5339421385941606E-11</v>
      </c>
      <c r="F8">
        <v>8.3333333333333329E-2</v>
      </c>
      <c r="G8">
        <v>64</v>
      </c>
      <c r="H8">
        <v>4</v>
      </c>
      <c r="I8">
        <v>0</v>
      </c>
      <c r="J8">
        <v>256</v>
      </c>
      <c r="K8">
        <v>257</v>
      </c>
      <c r="L8" s="1" t="s">
        <v>7</v>
      </c>
      <c r="M8">
        <v>0</v>
      </c>
      <c r="N8">
        <v>0</v>
      </c>
    </row>
    <row r="9" spans="1:14" x14ac:dyDescent="0.45">
      <c r="A9" s="1" t="s">
        <v>6</v>
      </c>
      <c r="B9">
        <v>2.8744911861665781E-18</v>
      </c>
      <c r="C9">
        <v>7.7917909845180115E-16</v>
      </c>
      <c r="D9">
        <v>5.0216532305681299E-13</v>
      </c>
      <c r="E9">
        <v>2.8486059124592966E-10</v>
      </c>
      <c r="F9">
        <v>8.3333333333333329E-2</v>
      </c>
      <c r="G9">
        <v>128</v>
      </c>
      <c r="H9">
        <v>4</v>
      </c>
      <c r="I9">
        <v>0</v>
      </c>
      <c r="J9">
        <v>512</v>
      </c>
      <c r="K9">
        <v>513</v>
      </c>
      <c r="L9" s="1" t="s">
        <v>7</v>
      </c>
      <c r="M9">
        <v>0</v>
      </c>
      <c r="N9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BBA6B-CBE3-4652-8CC4-451D10EC803B}">
  <dimension ref="A1:AE55"/>
  <sheetViews>
    <sheetView topLeftCell="L19" workbookViewId="0">
      <selection activeCell="S61" sqref="S61"/>
    </sheetView>
  </sheetViews>
  <sheetFormatPr defaultRowHeight="14.25" x14ac:dyDescent="0.45"/>
  <cols>
    <col min="1" max="1" width="27.265625" bestFit="1" customWidth="1"/>
    <col min="2" max="2" width="11.73046875" bestFit="1" customWidth="1"/>
    <col min="3" max="3" width="12.06640625" bestFit="1" customWidth="1"/>
    <col min="4" max="5" width="13.06640625" bestFit="1" customWidth="1"/>
    <col min="6" max="6" width="11.73046875" bestFit="1" customWidth="1"/>
    <col min="7" max="7" width="14.86328125" bestFit="1" customWidth="1"/>
    <col min="8" max="8" width="16" bestFit="1" customWidth="1"/>
    <col min="9" max="9" width="11.86328125" bestFit="1" customWidth="1"/>
    <col min="10" max="10" width="8" bestFit="1" customWidth="1"/>
    <col min="11" max="11" width="9.46484375" bestFit="1" customWidth="1"/>
    <col min="12" max="12" width="4" bestFit="1" customWidth="1"/>
    <col min="13" max="13" width="4.33203125" bestFit="1" customWidth="1"/>
    <col min="14" max="14" width="4.46484375" bestFit="1" customWidth="1"/>
  </cols>
  <sheetData>
    <row r="1" spans="1:14" x14ac:dyDescent="0.4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</v>
      </c>
      <c r="H1" t="s">
        <v>2</v>
      </c>
      <c r="I1" t="s">
        <v>8</v>
      </c>
      <c r="J1" t="s">
        <v>14</v>
      </c>
      <c r="K1" t="s">
        <v>15</v>
      </c>
      <c r="L1" t="s">
        <v>3</v>
      </c>
      <c r="M1" t="s">
        <v>4</v>
      </c>
      <c r="N1" t="s">
        <v>5</v>
      </c>
    </row>
    <row r="2" spans="1:14" x14ac:dyDescent="0.45">
      <c r="A2" s="1" t="s">
        <v>6</v>
      </c>
      <c r="B2">
        <v>6.6401589407466316E-4</v>
      </c>
      <c r="C2">
        <v>6.2994078834871202E-3</v>
      </c>
      <c r="D2">
        <v>8.1649658092772609E-2</v>
      </c>
      <c r="E2">
        <v>0.57735026918962573</v>
      </c>
      <c r="F2">
        <v>8.3333333333333329E-2</v>
      </c>
      <c r="G2">
        <v>1</v>
      </c>
      <c r="H2">
        <v>3</v>
      </c>
      <c r="I2">
        <v>2</v>
      </c>
      <c r="J2">
        <v>3</v>
      </c>
      <c r="K2">
        <v>4</v>
      </c>
      <c r="L2" s="1" t="s">
        <v>7</v>
      </c>
      <c r="M2">
        <v>0</v>
      </c>
      <c r="N2">
        <v>0</v>
      </c>
    </row>
    <row r="3" spans="1:14" x14ac:dyDescent="0.45">
      <c r="A3" s="1" t="s">
        <v>6</v>
      </c>
      <c r="B3">
        <v>6.7770838399203696E-5</v>
      </c>
      <c r="C3">
        <v>1.04990131391452E-3</v>
      </c>
      <c r="D3">
        <v>2.1032993873334346E-2</v>
      </c>
      <c r="E3">
        <v>0.29397236789606562</v>
      </c>
      <c r="F3">
        <v>8.3333333333333329E-2</v>
      </c>
      <c r="G3">
        <v>2</v>
      </c>
      <c r="H3">
        <v>3</v>
      </c>
      <c r="I3">
        <v>2</v>
      </c>
      <c r="J3">
        <v>4</v>
      </c>
      <c r="K3">
        <v>5</v>
      </c>
      <c r="L3" s="1" t="s">
        <v>7</v>
      </c>
      <c r="M3">
        <v>0</v>
      </c>
      <c r="N3">
        <v>0</v>
      </c>
    </row>
    <row r="4" spans="1:14" x14ac:dyDescent="0.45">
      <c r="A4" s="1" t="s">
        <v>6</v>
      </c>
      <c r="B4">
        <v>6.2445283205833452E-6</v>
      </c>
      <c r="C4">
        <v>1.6073265621051241E-4</v>
      </c>
      <c r="D4">
        <v>4.8509774517450999E-3</v>
      </c>
      <c r="E4">
        <v>0.14494994835578481</v>
      </c>
      <c r="F4">
        <v>8.3333333333333329E-2</v>
      </c>
      <c r="G4">
        <v>4</v>
      </c>
      <c r="H4">
        <v>3</v>
      </c>
      <c r="I4">
        <v>2</v>
      </c>
      <c r="J4">
        <v>6</v>
      </c>
      <c r="K4">
        <v>7</v>
      </c>
      <c r="L4" s="1" t="s">
        <v>7</v>
      </c>
      <c r="M4">
        <v>0</v>
      </c>
      <c r="N4">
        <v>0</v>
      </c>
    </row>
    <row r="5" spans="1:14" x14ac:dyDescent="0.45">
      <c r="A5" s="1" t="s">
        <v>6</v>
      </c>
      <c r="B5">
        <v>4.207776791170556E-7</v>
      </c>
      <c r="C5">
        <v>2.1340923020801527E-5</v>
      </c>
      <c r="D5">
        <v>1.186667815436346E-3</v>
      </c>
      <c r="E5">
        <v>7.2294290499775343E-2</v>
      </c>
      <c r="F5">
        <v>8.3333333333333329E-2</v>
      </c>
      <c r="G5">
        <v>8</v>
      </c>
      <c r="H5">
        <v>3</v>
      </c>
      <c r="I5">
        <v>2</v>
      </c>
      <c r="J5">
        <v>10</v>
      </c>
      <c r="K5">
        <v>11</v>
      </c>
      <c r="L5" s="1" t="s">
        <v>7</v>
      </c>
      <c r="M5">
        <v>0</v>
      </c>
      <c r="N5">
        <v>0</v>
      </c>
    </row>
    <row r="6" spans="1:14" x14ac:dyDescent="0.45">
      <c r="A6" s="1" t="s">
        <v>6</v>
      </c>
      <c r="B6">
        <v>2.703831558996871E-8</v>
      </c>
      <c r="C6">
        <v>2.7387100358515559E-6</v>
      </c>
      <c r="D6">
        <v>2.9391259168155511E-4</v>
      </c>
      <c r="E6">
        <v>3.6115469461368878E-2</v>
      </c>
      <c r="F6">
        <v>8.3333333333333329E-2</v>
      </c>
      <c r="G6">
        <v>16</v>
      </c>
      <c r="H6">
        <v>3</v>
      </c>
      <c r="I6">
        <v>2</v>
      </c>
      <c r="J6">
        <v>18</v>
      </c>
      <c r="K6">
        <v>19</v>
      </c>
      <c r="L6" s="1" t="s">
        <v>7</v>
      </c>
      <c r="M6">
        <v>0</v>
      </c>
      <c r="N6">
        <v>0</v>
      </c>
    </row>
    <row r="7" spans="1:14" x14ac:dyDescent="0.45">
      <c r="A7" s="1" t="s">
        <v>6</v>
      </c>
      <c r="B7">
        <v>1.7122113078132557E-9</v>
      </c>
      <c r="C7">
        <v>3.4668908682710974E-7</v>
      </c>
      <c r="D7">
        <v>7.3134219856787989E-5</v>
      </c>
      <c r="E7">
        <v>1.8049966850296893E-2</v>
      </c>
      <c r="F7">
        <v>8.3333333333333329E-2</v>
      </c>
      <c r="G7">
        <v>32</v>
      </c>
      <c r="H7">
        <v>3</v>
      </c>
      <c r="I7">
        <v>2</v>
      </c>
      <c r="J7">
        <v>34</v>
      </c>
      <c r="K7">
        <v>35</v>
      </c>
      <c r="L7" s="1" t="s">
        <v>7</v>
      </c>
      <c r="M7">
        <v>0</v>
      </c>
      <c r="N7">
        <v>0</v>
      </c>
    </row>
    <row r="8" spans="1:14" x14ac:dyDescent="0.45">
      <c r="A8" s="1" t="s">
        <v>6</v>
      </c>
      <c r="B8">
        <v>1.0770380265346486E-10</v>
      </c>
      <c r="C8">
        <v>4.3605488085745406E-8</v>
      </c>
      <c r="D8">
        <v>1.8240412515997E-5</v>
      </c>
      <c r="E8">
        <v>9.023040899739718E-3</v>
      </c>
      <c r="F8">
        <v>8.3333333333333329E-2</v>
      </c>
      <c r="G8">
        <v>64</v>
      </c>
      <c r="H8">
        <v>3</v>
      </c>
      <c r="I8">
        <v>2</v>
      </c>
      <c r="J8">
        <v>66</v>
      </c>
      <c r="K8">
        <v>67</v>
      </c>
      <c r="L8" s="1" t="s">
        <v>7</v>
      </c>
      <c r="M8">
        <v>0</v>
      </c>
      <c r="N8">
        <v>0</v>
      </c>
    </row>
    <row r="9" spans="1:14" x14ac:dyDescent="0.45">
      <c r="A9" s="1" t="s">
        <v>6</v>
      </c>
      <c r="B9">
        <v>6.7529653352651977E-12</v>
      </c>
      <c r="C9">
        <v>5.467442774395333E-9</v>
      </c>
      <c r="D9">
        <v>4.5547007465141733E-6</v>
      </c>
      <c r="E9">
        <v>4.51103474019862E-3</v>
      </c>
      <c r="F9">
        <v>8.3333333333333329E-2</v>
      </c>
      <c r="G9">
        <v>128</v>
      </c>
      <c r="H9">
        <v>3</v>
      </c>
      <c r="I9">
        <v>2</v>
      </c>
      <c r="J9">
        <v>130</v>
      </c>
      <c r="K9">
        <v>131</v>
      </c>
      <c r="L9" s="1" t="s">
        <v>7</v>
      </c>
      <c r="M9">
        <v>0</v>
      </c>
      <c r="N9">
        <v>0</v>
      </c>
    </row>
    <row r="17" spans="18:31" x14ac:dyDescent="0.45">
      <c r="R17" s="3" t="s">
        <v>17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8:31" x14ac:dyDescent="0.45">
      <c r="R18" s="3" t="s">
        <v>18</v>
      </c>
      <c r="S18" s="3"/>
      <c r="T18" s="3" t="s">
        <v>19</v>
      </c>
      <c r="U18" s="3"/>
      <c r="V18" s="3"/>
      <c r="W18" s="3" t="s">
        <v>20</v>
      </c>
      <c r="X18" s="3"/>
      <c r="Y18" s="3"/>
      <c r="Z18" s="3" t="s">
        <v>21</v>
      </c>
      <c r="AA18" s="3"/>
      <c r="AB18" s="3"/>
      <c r="AC18" s="3" t="s">
        <v>22</v>
      </c>
      <c r="AD18" s="3"/>
      <c r="AE18" s="3"/>
    </row>
    <row r="19" spans="18:31" x14ac:dyDescent="0.45">
      <c r="R19" s="2" t="s">
        <v>23</v>
      </c>
      <c r="S19" s="2" t="s">
        <v>24</v>
      </c>
      <c r="T19" s="2" t="s">
        <v>23</v>
      </c>
      <c r="U19" s="2" t="s">
        <v>24</v>
      </c>
      <c r="V19" s="2" t="s">
        <v>25</v>
      </c>
      <c r="W19" s="2" t="s">
        <v>23</v>
      </c>
      <c r="X19" s="2" t="s">
        <v>24</v>
      </c>
      <c r="Y19" s="2" t="s">
        <v>25</v>
      </c>
      <c r="Z19" s="2" t="s">
        <v>23</v>
      </c>
      <c r="AA19" s="2" t="s">
        <v>24</v>
      </c>
      <c r="AB19" s="2" t="s">
        <v>25</v>
      </c>
      <c r="AC19" s="2" t="s">
        <v>23</v>
      </c>
      <c r="AD19" s="2" t="s">
        <v>24</v>
      </c>
      <c r="AE19" s="2" t="s">
        <v>25</v>
      </c>
    </row>
    <row r="20" spans="18:31" x14ac:dyDescent="0.45">
      <c r="R20">
        <f>G2</f>
        <v>1</v>
      </c>
      <c r="S20">
        <f t="shared" ref="S20:S25" si="0">LOG10(R20)</f>
        <v>0</v>
      </c>
      <c r="T20">
        <f>B2</f>
        <v>6.6401589407466316E-4</v>
      </c>
      <c r="U20">
        <f>LOG10(T20)</f>
        <v>-3.1778215251104345</v>
      </c>
      <c r="W20">
        <f>C2</f>
        <v>6.2994078834871202E-3</v>
      </c>
      <c r="X20">
        <f>LOG10(W20)</f>
        <v>-2.2007002703907719</v>
      </c>
      <c r="Z20">
        <f>D2</f>
        <v>8.1649658092772609E-2</v>
      </c>
      <c r="AA20">
        <f>LOG10(Z20)</f>
        <v>-1.0880456295278407</v>
      </c>
      <c r="AC20">
        <f>E2</f>
        <v>0.57735026918962573</v>
      </c>
      <c r="AD20">
        <f>LOG10(AC20)</f>
        <v>-0.23856062735983125</v>
      </c>
    </row>
    <row r="21" spans="18:31" x14ac:dyDescent="0.45">
      <c r="R21">
        <f t="shared" ref="R21:R27" si="1">G3</f>
        <v>2</v>
      </c>
      <c r="S21">
        <f t="shared" si="0"/>
        <v>0.3010299956639812</v>
      </c>
      <c r="T21">
        <f t="shared" ref="T21:T27" si="2">B3</f>
        <v>6.7770838399203696E-5</v>
      </c>
      <c r="U21">
        <f t="shared" ref="U21:U27" si="3">LOG10(T21)</f>
        <v>-4.1689571416302185</v>
      </c>
      <c r="V21">
        <f>ABS(U21-U20)/($S21-$S20)</f>
        <v>3.2924812503605771</v>
      </c>
      <c r="W21">
        <f t="shared" ref="W21:W27" si="4">C3</f>
        <v>1.04990131391452E-3</v>
      </c>
      <c r="X21">
        <f t="shared" ref="X21:X27" si="5">LOG10(W21)</f>
        <v>-2.9788515207744157</v>
      </c>
      <c r="Y21">
        <f>ABS(X21-X20)/($S21-$S20)</f>
        <v>2.584962500721157</v>
      </c>
      <c r="Z21">
        <f t="shared" ref="Z21:Z27" si="6">D3</f>
        <v>2.1032993873334346E-2</v>
      </c>
      <c r="AA21">
        <f t="shared" ref="AA21:AA27" si="7">LOG10(Z21)</f>
        <v>-1.677098904673344</v>
      </c>
      <c r="AB21">
        <f>ABS(AA21-AA20)/($S21-$S20)</f>
        <v>1.9567926240912632</v>
      </c>
      <c r="AC21">
        <f t="shared" ref="AC21:AC27" si="8">E3</f>
        <v>0.29397236789606562</v>
      </c>
      <c r="AD21">
        <f t="shared" ref="AD21:AD27" si="9">LOG10(AC21)</f>
        <v>-0.53169348943219641</v>
      </c>
      <c r="AE21">
        <f>ABS(AD21-AD20)/($S21-$S20)</f>
        <v>0.97376629005293192</v>
      </c>
    </row>
    <row r="22" spans="18:31" x14ac:dyDescent="0.45">
      <c r="R22">
        <f t="shared" si="1"/>
        <v>4</v>
      </c>
      <c r="S22">
        <f t="shared" si="0"/>
        <v>0.6020599913279624</v>
      </c>
      <c r="T22">
        <f t="shared" si="2"/>
        <v>6.2445283205833452E-6</v>
      </c>
      <c r="U22">
        <f t="shared" si="3"/>
        <v>-5.2045003604130251</v>
      </c>
      <c r="V22">
        <f t="shared" ref="V22:V27" si="10">ABS(U22-U21)/($S22-$S21)</f>
        <v>3.4400001119446957</v>
      </c>
      <c r="W22">
        <f t="shared" si="4"/>
        <v>1.6073265621051241E-4</v>
      </c>
      <c r="X22">
        <f t="shared" si="5"/>
        <v>-3.7938958782385188</v>
      </c>
      <c r="Y22">
        <f t="shared" ref="Y22:Y27" si="11">ABS(X22-X21)/($S22-$S21)</f>
        <v>2.7075187496394224</v>
      </c>
      <c r="Z22">
        <f t="shared" si="6"/>
        <v>4.8509774517450999E-3</v>
      </c>
      <c r="AA22">
        <f t="shared" si="7"/>
        <v>-2.3141707440516193</v>
      </c>
      <c r="AB22">
        <f t="shared" ref="AB22:AB27" si="12">ABS(AA22-AA21)/($S22-$S21)</f>
        <v>2.1163068416922615</v>
      </c>
      <c r="AC22">
        <f t="shared" si="8"/>
        <v>0.14494994835578481</v>
      </c>
      <c r="AD22">
        <f t="shared" si="9"/>
        <v>-0.83878193504373144</v>
      </c>
      <c r="AE22">
        <f t="shared" ref="AE22:AE27" si="13">ABS(AD22-AD21)/($S22-$S21)</f>
        <v>1.0201257350922479</v>
      </c>
    </row>
    <row r="23" spans="18:31" x14ac:dyDescent="0.45">
      <c r="R23">
        <f t="shared" si="1"/>
        <v>8</v>
      </c>
      <c r="S23">
        <f t="shared" si="0"/>
        <v>0.90308998699194354</v>
      </c>
      <c r="T23">
        <f t="shared" si="2"/>
        <v>4.207776791170556E-7</v>
      </c>
      <c r="U23">
        <f t="shared" si="3"/>
        <v>-6.3759473061485252</v>
      </c>
      <c r="V23">
        <f t="shared" si="10"/>
        <v>3.8914625207087501</v>
      </c>
      <c r="W23">
        <f t="shared" si="4"/>
        <v>2.1340923020801527E-5</v>
      </c>
      <c r="X23">
        <f t="shared" si="5"/>
        <v>-4.6707868007423006</v>
      </c>
      <c r="Y23">
        <f t="shared" si="11"/>
        <v>2.9129685916170098</v>
      </c>
      <c r="Z23">
        <f t="shared" si="6"/>
        <v>1.186667815436346E-3</v>
      </c>
      <c r="AA23">
        <f t="shared" si="7"/>
        <v>-2.9256708363219914</v>
      </c>
      <c r="AB23">
        <f t="shared" si="12"/>
        <v>2.0313593365391642</v>
      </c>
      <c r="AC23">
        <f t="shared" si="8"/>
        <v>7.2294290499775343E-2</v>
      </c>
      <c r="AD23">
        <f t="shared" si="9"/>
        <v>-1.1408960001100861</v>
      </c>
      <c r="AE23">
        <f t="shared" si="13"/>
        <v>1.0036012006045523</v>
      </c>
    </row>
    <row r="24" spans="18:31" x14ac:dyDescent="0.45">
      <c r="R24">
        <f t="shared" si="1"/>
        <v>16</v>
      </c>
      <c r="S24">
        <f t="shared" si="0"/>
        <v>1.2041199826559248</v>
      </c>
      <c r="T24">
        <f t="shared" si="2"/>
        <v>2.703831558996871E-8</v>
      </c>
      <c r="U24">
        <f t="shared" si="3"/>
        <v>-7.5680203671966551</v>
      </c>
      <c r="V24">
        <f t="shared" si="10"/>
        <v>3.9599809926541596</v>
      </c>
      <c r="W24">
        <f t="shared" si="4"/>
        <v>2.7387100358515559E-6</v>
      </c>
      <c r="X24">
        <f t="shared" si="5"/>
        <v>-5.5624539467514671</v>
      </c>
      <c r="Y24">
        <f t="shared" si="11"/>
        <v>2.9620541436158816</v>
      </c>
      <c r="Z24">
        <f t="shared" si="6"/>
        <v>2.9391259168155511E-4</v>
      </c>
      <c r="AA24">
        <f t="shared" si="7"/>
        <v>-3.5317818076644545</v>
      </c>
      <c r="AB24">
        <f t="shared" si="12"/>
        <v>2.0134570643219964</v>
      </c>
      <c r="AC24">
        <f t="shared" si="8"/>
        <v>3.6115469461368878E-2</v>
      </c>
      <c r="AD24">
        <f t="shared" si="9"/>
        <v>-1.4423067354165422</v>
      </c>
      <c r="AE24">
        <f t="shared" si="13"/>
        <v>1.0012647897151747</v>
      </c>
    </row>
    <row r="25" spans="18:31" x14ac:dyDescent="0.45">
      <c r="R25">
        <f t="shared" si="1"/>
        <v>32</v>
      </c>
      <c r="S25">
        <f t="shared" si="0"/>
        <v>1.505149978319906</v>
      </c>
      <c r="T25">
        <f t="shared" si="2"/>
        <v>1.7122113078132557E-9</v>
      </c>
      <c r="U25">
        <f t="shared" si="3"/>
        <v>-8.766442639101454</v>
      </c>
      <c r="V25">
        <f t="shared" si="10"/>
        <v>3.9810726145792925</v>
      </c>
      <c r="W25">
        <f t="shared" si="4"/>
        <v>3.4668908682710974E-7</v>
      </c>
      <c r="X25">
        <f t="shared" si="5"/>
        <v>-6.4600598289676636</v>
      </c>
      <c r="Y25">
        <f t="shared" si="11"/>
        <v>2.9817821982701394</v>
      </c>
      <c r="Z25">
        <f t="shared" si="6"/>
        <v>7.3134219856787989E-5</v>
      </c>
      <c r="AA25">
        <f t="shared" si="7"/>
        <v>-4.1358793669881138</v>
      </c>
      <c r="AB25">
        <f t="shared" si="12"/>
        <v>2.0067686543701484</v>
      </c>
      <c r="AC25">
        <f t="shared" si="8"/>
        <v>1.8049966850296893E-2</v>
      </c>
      <c r="AD25">
        <f t="shared" si="9"/>
        <v>-1.7435235913619995</v>
      </c>
      <c r="AE25">
        <f t="shared" si="13"/>
        <v>1.000620736418854</v>
      </c>
    </row>
    <row r="26" spans="18:31" x14ac:dyDescent="0.45">
      <c r="R26">
        <f t="shared" si="1"/>
        <v>64</v>
      </c>
      <c r="S26">
        <f t="shared" ref="S26:S27" si="14">LOG10(R26)</f>
        <v>1.8061799739838871</v>
      </c>
      <c r="T26">
        <f t="shared" si="2"/>
        <v>1.0770380265346486E-10</v>
      </c>
      <c r="U26">
        <f t="shared" si="3"/>
        <v>-9.9677689629762796</v>
      </c>
      <c r="V26">
        <f t="shared" si="10"/>
        <v>3.9907196664075397</v>
      </c>
      <c r="W26">
        <f t="shared" si="4"/>
        <v>4.3605488085745406E-8</v>
      </c>
      <c r="X26">
        <f t="shared" si="5"/>
        <v>-7.36045884799376</v>
      </c>
      <c r="Y26">
        <f t="shared" si="11"/>
        <v>2.9910607979118122</v>
      </c>
      <c r="Z26">
        <f t="shared" si="6"/>
        <v>1.8240412515997E-5</v>
      </c>
      <c r="AA26">
        <f t="shared" si="7"/>
        <v>-4.7389653441109276</v>
      </c>
      <c r="AB26">
        <f t="shared" si="12"/>
        <v>2.0034082510368734</v>
      </c>
      <c r="AC26">
        <f t="shared" si="8"/>
        <v>9.023040899739718E-3</v>
      </c>
      <c r="AD26">
        <f t="shared" si="9"/>
        <v>-2.0446470740530414</v>
      </c>
      <c r="AE26">
        <f t="shared" si="13"/>
        <v>1.0003105571817008</v>
      </c>
    </row>
    <row r="27" spans="18:31" x14ac:dyDescent="0.45">
      <c r="R27">
        <f t="shared" si="1"/>
        <v>128</v>
      </c>
      <c r="S27">
        <f t="shared" si="14"/>
        <v>2.1072099696478683</v>
      </c>
      <c r="T27">
        <f t="shared" si="2"/>
        <v>6.7529653352651977E-12</v>
      </c>
      <c r="U27">
        <f t="shared" si="3"/>
        <v>-11.170505479621101</v>
      </c>
      <c r="V27">
        <f t="shared" si="10"/>
        <v>3.9954042253893918</v>
      </c>
      <c r="W27">
        <f t="shared" si="4"/>
        <v>5.467442774395333E-9</v>
      </c>
      <c r="X27">
        <f t="shared" si="5"/>
        <v>-8.2622157538585732</v>
      </c>
      <c r="Y27">
        <f t="shared" si="11"/>
        <v>2.9955716003510209</v>
      </c>
      <c r="Z27">
        <f t="shared" si="6"/>
        <v>4.5547007465141733E-6</v>
      </c>
      <c r="AA27">
        <f t="shared" si="7"/>
        <v>-5.3415401518209391</v>
      </c>
      <c r="AB27">
        <f t="shared" si="12"/>
        <v>2.0017101830032367</v>
      </c>
      <c r="AC27">
        <f t="shared" si="8"/>
        <v>4.51103474019862E-3</v>
      </c>
      <c r="AD27">
        <f t="shared" si="9"/>
        <v>-2.3457238283182802</v>
      </c>
      <c r="AE27">
        <f t="shared" si="13"/>
        <v>1.0001553287111953</v>
      </c>
    </row>
    <row r="31" spans="18:31" x14ac:dyDescent="0.45">
      <c r="R31" s="3" t="s">
        <v>26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8:31" x14ac:dyDescent="0.45">
      <c r="R32" s="3" t="s">
        <v>18</v>
      </c>
      <c r="S32" s="3"/>
      <c r="T32" s="3" t="s">
        <v>19</v>
      </c>
      <c r="U32" s="3"/>
      <c r="V32" s="3"/>
      <c r="W32" s="3" t="s">
        <v>20</v>
      </c>
      <c r="X32" s="3"/>
      <c r="Y32" s="3"/>
      <c r="Z32" s="3" t="s">
        <v>21</v>
      </c>
      <c r="AA32" s="3"/>
      <c r="AB32" s="3"/>
      <c r="AC32" s="3" t="s">
        <v>22</v>
      </c>
      <c r="AD32" s="3"/>
      <c r="AE32" s="3"/>
    </row>
    <row r="33" spans="18:31" x14ac:dyDescent="0.45">
      <c r="R33" s="2" t="s">
        <v>23</v>
      </c>
      <c r="S33" s="2" t="s">
        <v>24</v>
      </c>
      <c r="T33" s="2" t="s">
        <v>23</v>
      </c>
      <c r="U33" s="2" t="s">
        <v>24</v>
      </c>
      <c r="V33" s="2" t="s">
        <v>25</v>
      </c>
      <c r="W33" s="2" t="s">
        <v>23</v>
      </c>
      <c r="X33" s="2" t="s">
        <v>24</v>
      </c>
      <c r="Y33" s="2" t="s">
        <v>25</v>
      </c>
      <c r="Z33" s="2" t="s">
        <v>23</v>
      </c>
      <c r="AA33" s="2" t="s">
        <v>24</v>
      </c>
      <c r="AB33" s="2" t="s">
        <v>25</v>
      </c>
      <c r="AC33" s="2" t="s">
        <v>23</v>
      </c>
      <c r="AD33" s="2" t="s">
        <v>24</v>
      </c>
      <c r="AE33" s="2" t="s">
        <v>25</v>
      </c>
    </row>
    <row r="34" spans="18:31" x14ac:dyDescent="0.45">
      <c r="R34">
        <f>K2</f>
        <v>4</v>
      </c>
      <c r="S34">
        <f t="shared" ref="S34:S39" si="15">LOG10(R34)</f>
        <v>0.6020599913279624</v>
      </c>
      <c r="T34">
        <f>B2</f>
        <v>6.6401589407466316E-4</v>
      </c>
      <c r="U34">
        <f>LOG10(T34)</f>
        <v>-3.1778215251104345</v>
      </c>
      <c r="W34">
        <f>C2</f>
        <v>6.2994078834871202E-3</v>
      </c>
      <c r="X34">
        <f>LOG10(W34)</f>
        <v>-2.2007002703907719</v>
      </c>
      <c r="Z34">
        <f>D2</f>
        <v>8.1649658092772609E-2</v>
      </c>
      <c r="AA34">
        <f>LOG10(Z34)</f>
        <v>-1.0880456295278407</v>
      </c>
      <c r="AC34">
        <f>E2</f>
        <v>0.57735026918962573</v>
      </c>
      <c r="AD34">
        <f>LOG10(AC34)</f>
        <v>-0.23856062735983125</v>
      </c>
    </row>
    <row r="35" spans="18:31" x14ac:dyDescent="0.45">
      <c r="R35">
        <f t="shared" ref="R35:R41" si="16">K3</f>
        <v>5</v>
      </c>
      <c r="S35">
        <f t="shared" si="15"/>
        <v>0.69897000433601886</v>
      </c>
      <c r="T35">
        <f t="shared" ref="T35:T41" si="17">B3</f>
        <v>6.7770838399203696E-5</v>
      </c>
      <c r="U35">
        <f t="shared" ref="U35:U41" si="18">LOG10(T35)</f>
        <v>-4.1689571416302185</v>
      </c>
      <c r="V35">
        <f>ABS(U35-U34)/($S35-$S34)</f>
        <v>10.227380904771806</v>
      </c>
      <c r="W35">
        <f t="shared" ref="W35:W41" si="19">C3</f>
        <v>1.04990131391452E-3</v>
      </c>
      <c r="X35">
        <f t="shared" ref="X35:X41" si="20">LOG10(W35)</f>
        <v>-2.9788515207744157</v>
      </c>
      <c r="Y35">
        <f>ABS(X35-X34)/($S35-$S34)</f>
        <v>8.0296269315220652</v>
      </c>
      <c r="Z35">
        <f t="shared" ref="Z35:Z41" si="21">D3</f>
        <v>2.1032993873334346E-2</v>
      </c>
      <c r="AA35">
        <f t="shared" ref="AA35:AA41" si="22">LOG10(Z35)</f>
        <v>-1.677098904673344</v>
      </c>
      <c r="AB35">
        <f>ABS(AA35-AA34)/($S35-$S34)</f>
        <v>6.0783530706629181</v>
      </c>
      <c r="AC35">
        <f t="shared" ref="AC35:AC41" si="23">E3</f>
        <v>0.29397236789606562</v>
      </c>
      <c r="AD35">
        <f t="shared" ref="AD35:AD41" si="24">LOG10(AC35)</f>
        <v>-0.53169348943219641</v>
      </c>
      <c r="AE35">
        <f>ABS(AD35-AD34)/($S35-$S34)</f>
        <v>3.0247943733945846</v>
      </c>
    </row>
    <row r="36" spans="18:31" x14ac:dyDescent="0.45">
      <c r="R36">
        <f t="shared" si="16"/>
        <v>7</v>
      </c>
      <c r="S36">
        <f t="shared" si="15"/>
        <v>0.84509804001425681</v>
      </c>
      <c r="T36">
        <f t="shared" si="17"/>
        <v>6.2445283205833452E-6</v>
      </c>
      <c r="U36">
        <f t="shared" si="18"/>
        <v>-5.2045003604130251</v>
      </c>
      <c r="V36">
        <f t="shared" ref="V36:V41" si="25">ABS(U36-U35)/($S36-$S35)</f>
        <v>7.0865471774559987</v>
      </c>
      <c r="W36">
        <f t="shared" si="19"/>
        <v>1.6073265621051241E-4</v>
      </c>
      <c r="X36">
        <f t="shared" si="20"/>
        <v>-3.7938958782385188</v>
      </c>
      <c r="Y36">
        <f t="shared" ref="Y36:Y41" si="26">ABS(X36-X35)/($S36-$S35)</f>
        <v>5.5776042816230316</v>
      </c>
      <c r="Z36">
        <f t="shared" si="21"/>
        <v>4.8509774517450999E-3</v>
      </c>
      <c r="AA36">
        <f t="shared" si="22"/>
        <v>-2.3141707440516193</v>
      </c>
      <c r="AB36">
        <f t="shared" ref="AB36:AB41" si="27">ABS(AA36-AA35)/($S36-$S35)</f>
        <v>4.3596824963900538</v>
      </c>
      <c r="AC36">
        <f t="shared" si="23"/>
        <v>0.14494994835578481</v>
      </c>
      <c r="AD36">
        <f t="shared" si="24"/>
        <v>-0.83878193504373144</v>
      </c>
      <c r="AE36">
        <f t="shared" ref="AE36:AE41" si="28">ABS(AD36-AD35)/($S36-$S35)</f>
        <v>2.1015025911093392</v>
      </c>
    </row>
    <row r="37" spans="18:31" x14ac:dyDescent="0.45">
      <c r="R37">
        <f t="shared" si="16"/>
        <v>11</v>
      </c>
      <c r="S37">
        <f t="shared" si="15"/>
        <v>1.0413926851582251</v>
      </c>
      <c r="T37">
        <f t="shared" si="17"/>
        <v>4.207776791170556E-7</v>
      </c>
      <c r="U37">
        <f t="shared" si="18"/>
        <v>-6.3759473061485252</v>
      </c>
      <c r="V37">
        <f t="shared" si="25"/>
        <v>5.9677987898056317</v>
      </c>
      <c r="W37">
        <f t="shared" si="19"/>
        <v>2.1340923020801527E-5</v>
      </c>
      <c r="X37">
        <f t="shared" si="20"/>
        <v>-4.6707868007423006</v>
      </c>
      <c r="Y37">
        <f t="shared" si="26"/>
        <v>4.4672177473850283</v>
      </c>
      <c r="Z37">
        <f t="shared" si="21"/>
        <v>1.186667815436346E-3</v>
      </c>
      <c r="AA37">
        <f t="shared" si="22"/>
        <v>-2.9256708363219914</v>
      </c>
      <c r="AB37">
        <f t="shared" si="27"/>
        <v>3.1152153530315605</v>
      </c>
      <c r="AC37">
        <f t="shared" si="23"/>
        <v>7.2294290499775343E-2</v>
      </c>
      <c r="AD37">
        <f t="shared" si="24"/>
        <v>-1.1408960001100861</v>
      </c>
      <c r="AE37">
        <f t="shared" si="28"/>
        <v>1.5390845982822159</v>
      </c>
    </row>
    <row r="38" spans="18:31" x14ac:dyDescent="0.45">
      <c r="R38">
        <f t="shared" si="16"/>
        <v>19</v>
      </c>
      <c r="S38">
        <f t="shared" si="15"/>
        <v>1.2787536009528289</v>
      </c>
      <c r="T38">
        <f t="shared" si="17"/>
        <v>2.703831558996871E-8</v>
      </c>
      <c r="U38">
        <f t="shared" si="18"/>
        <v>-7.5680203671966551</v>
      </c>
      <c r="V38">
        <f t="shared" si="25"/>
        <v>5.0221960808394854</v>
      </c>
      <c r="W38">
        <f t="shared" si="19"/>
        <v>2.7387100358515559E-6</v>
      </c>
      <c r="X38">
        <f t="shared" si="20"/>
        <v>-5.5624539467514671</v>
      </c>
      <c r="Y38">
        <f t="shared" si="26"/>
        <v>3.7565879075928224</v>
      </c>
      <c r="Z38">
        <f t="shared" si="21"/>
        <v>2.9391259168155511E-4</v>
      </c>
      <c r="AA38">
        <f t="shared" si="22"/>
        <v>-3.5317818076644545</v>
      </c>
      <c r="AB38">
        <f t="shared" si="27"/>
        <v>2.5535415942991686</v>
      </c>
      <c r="AC38">
        <f t="shared" si="23"/>
        <v>3.6115469461368878E-2</v>
      </c>
      <c r="AD38">
        <f t="shared" si="24"/>
        <v>-1.4423067354165422</v>
      </c>
      <c r="AE38">
        <f t="shared" si="28"/>
        <v>1.2698414745217652</v>
      </c>
    </row>
    <row r="39" spans="18:31" x14ac:dyDescent="0.45">
      <c r="R39">
        <f t="shared" si="16"/>
        <v>35</v>
      </c>
      <c r="S39">
        <f t="shared" si="15"/>
        <v>1.5440680443502757</v>
      </c>
      <c r="T39">
        <f t="shared" si="17"/>
        <v>1.7122113078132557E-9</v>
      </c>
      <c r="U39">
        <f t="shared" si="18"/>
        <v>-8.766442639101454</v>
      </c>
      <c r="V39">
        <f t="shared" si="25"/>
        <v>4.5169884328895593</v>
      </c>
      <c r="W39">
        <f t="shared" si="19"/>
        <v>3.4668908682710974E-7</v>
      </c>
      <c r="X39">
        <f t="shared" si="20"/>
        <v>-6.4600598289676636</v>
      </c>
      <c r="Y39">
        <f t="shared" si="26"/>
        <v>3.3831776013474073</v>
      </c>
      <c r="Z39">
        <f t="shared" si="21"/>
        <v>7.3134219856787989E-5</v>
      </c>
      <c r="AA39">
        <f t="shared" si="22"/>
        <v>-4.1358793669881138</v>
      </c>
      <c r="AB39">
        <f t="shared" si="27"/>
        <v>2.2769116961292153</v>
      </c>
      <c r="AC39">
        <f t="shared" si="23"/>
        <v>1.8049966850296893E-2</v>
      </c>
      <c r="AD39">
        <f t="shared" si="24"/>
        <v>-1.7435235913619995</v>
      </c>
      <c r="AE39">
        <f t="shared" si="28"/>
        <v>1.1353202339392729</v>
      </c>
    </row>
    <row r="40" spans="18:31" x14ac:dyDescent="0.45">
      <c r="R40">
        <f t="shared" si="16"/>
        <v>67</v>
      </c>
      <c r="S40">
        <f t="shared" ref="S40:S41" si="29">LOG10(R40)</f>
        <v>1.8260748027008264</v>
      </c>
      <c r="T40">
        <f t="shared" si="17"/>
        <v>1.0770380265346486E-10</v>
      </c>
      <c r="U40">
        <f t="shared" si="18"/>
        <v>-9.9677689629762796</v>
      </c>
      <c r="V40">
        <f t="shared" si="25"/>
        <v>4.2599203327655966</v>
      </c>
      <c r="W40">
        <f t="shared" si="19"/>
        <v>4.3605488085745406E-8</v>
      </c>
      <c r="X40">
        <f t="shared" si="20"/>
        <v>-7.36045884799376</v>
      </c>
      <c r="Y40">
        <f t="shared" si="26"/>
        <v>3.1928278041721545</v>
      </c>
      <c r="Z40">
        <f t="shared" si="21"/>
        <v>1.8240412515997E-5</v>
      </c>
      <c r="AA40">
        <f t="shared" si="22"/>
        <v>-4.7389653441109276</v>
      </c>
      <c r="AB40">
        <f t="shared" si="27"/>
        <v>2.1385515036953229</v>
      </c>
      <c r="AC40">
        <f t="shared" si="23"/>
        <v>9.023040899739718E-3</v>
      </c>
      <c r="AD40">
        <f t="shared" si="24"/>
        <v>-2.0446470740530414</v>
      </c>
      <c r="AE40">
        <f t="shared" si="28"/>
        <v>1.0677881780291516</v>
      </c>
    </row>
    <row r="41" spans="18:31" x14ac:dyDescent="0.45">
      <c r="R41">
        <f t="shared" si="16"/>
        <v>131</v>
      </c>
      <c r="S41">
        <f t="shared" si="29"/>
        <v>2.1172712956557644</v>
      </c>
      <c r="T41">
        <f t="shared" si="17"/>
        <v>6.7529653352651977E-12</v>
      </c>
      <c r="U41">
        <f t="shared" si="18"/>
        <v>-11.170505479621101</v>
      </c>
      <c r="V41">
        <f t="shared" si="25"/>
        <v>4.1303262427372083</v>
      </c>
      <c r="W41">
        <f t="shared" si="19"/>
        <v>5.467442774395333E-9</v>
      </c>
      <c r="X41">
        <f t="shared" si="20"/>
        <v>-8.2622157538585732</v>
      </c>
      <c r="Y41">
        <f t="shared" si="26"/>
        <v>3.0967299664709835</v>
      </c>
      <c r="Z41">
        <f t="shared" si="21"/>
        <v>4.5547007465141733E-6</v>
      </c>
      <c r="AA41">
        <f t="shared" si="22"/>
        <v>-5.3415401518209391</v>
      </c>
      <c r="AB41">
        <f t="shared" si="27"/>
        <v>2.069306541419297</v>
      </c>
      <c r="AC41">
        <f t="shared" si="23"/>
        <v>4.51103474019862E-3</v>
      </c>
      <c r="AD41">
        <f t="shared" si="24"/>
        <v>-2.3457238283182802</v>
      </c>
      <c r="AE41">
        <f t="shared" si="28"/>
        <v>1.0339298774172729</v>
      </c>
    </row>
    <row r="45" spans="18:31" x14ac:dyDescent="0.45">
      <c r="R45" s="3" t="s">
        <v>27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8:31" x14ac:dyDescent="0.45">
      <c r="R46" s="3" t="s">
        <v>18</v>
      </c>
      <c r="S46" s="3"/>
      <c r="T46" s="3" t="s">
        <v>19</v>
      </c>
      <c r="U46" s="3"/>
      <c r="V46" s="3"/>
      <c r="W46" s="3" t="s">
        <v>20</v>
      </c>
      <c r="X46" s="3"/>
      <c r="Y46" s="3"/>
      <c r="Z46" s="3" t="s">
        <v>21</v>
      </c>
      <c r="AA46" s="3"/>
      <c r="AB46" s="3"/>
      <c r="AC46" s="3" t="s">
        <v>22</v>
      </c>
      <c r="AD46" s="3"/>
      <c r="AE46" s="3"/>
    </row>
    <row r="47" spans="18:31" x14ac:dyDescent="0.45">
      <c r="R47" s="2" t="s">
        <v>23</v>
      </c>
      <c r="S47" s="2" t="s">
        <v>24</v>
      </c>
      <c r="T47" s="2" t="s">
        <v>23</v>
      </c>
      <c r="U47" s="2" t="s">
        <v>24</v>
      </c>
      <c r="V47" s="2" t="s">
        <v>25</v>
      </c>
      <c r="W47" s="2" t="s">
        <v>23</v>
      </c>
      <c r="X47" s="2" t="s">
        <v>24</v>
      </c>
      <c r="Y47" s="2" t="s">
        <v>25</v>
      </c>
      <c r="Z47" s="2" t="s">
        <v>23</v>
      </c>
      <c r="AA47" s="2" t="s">
        <v>24</v>
      </c>
      <c r="AB47" s="2" t="s">
        <v>25</v>
      </c>
      <c r="AC47" s="2" t="s">
        <v>23</v>
      </c>
      <c r="AD47" s="2" t="s">
        <v>24</v>
      </c>
      <c r="AE47" s="2" t="s">
        <v>25</v>
      </c>
    </row>
    <row r="48" spans="18:31" x14ac:dyDescent="0.45">
      <c r="R48">
        <f>J2</f>
        <v>3</v>
      </c>
      <c r="S48">
        <f t="shared" ref="S48:S53" si="30">LOG10(R48)</f>
        <v>0.47712125471966244</v>
      </c>
      <c r="T48">
        <f>B2</f>
        <v>6.6401589407466316E-4</v>
      </c>
      <c r="U48">
        <f>LOG10(T48)</f>
        <v>-3.1778215251104345</v>
      </c>
      <c r="W48">
        <f>C2</f>
        <v>6.2994078834871202E-3</v>
      </c>
      <c r="X48">
        <f>LOG10(W48)</f>
        <v>-2.2007002703907719</v>
      </c>
      <c r="Z48">
        <f>D2</f>
        <v>8.1649658092772609E-2</v>
      </c>
      <c r="AA48">
        <f>LOG10(Z48)</f>
        <v>-1.0880456295278407</v>
      </c>
      <c r="AC48">
        <f>E2</f>
        <v>0.57735026918962573</v>
      </c>
      <c r="AD48">
        <f>LOG10(AC48)</f>
        <v>-0.23856062735983125</v>
      </c>
    </row>
    <row r="49" spans="18:31" x14ac:dyDescent="0.45">
      <c r="R49">
        <f t="shared" ref="R49:R55" si="31">J3</f>
        <v>4</v>
      </c>
      <c r="S49">
        <f t="shared" si="30"/>
        <v>0.6020599913279624</v>
      </c>
      <c r="T49">
        <f t="shared" ref="T49:T55" si="32">B3</f>
        <v>6.7770838399203696E-5</v>
      </c>
      <c r="U49">
        <f t="shared" ref="U49:U55" si="33">LOG10(T49)</f>
        <v>-4.1689571416302185</v>
      </c>
      <c r="V49">
        <f>ABS(U49-U48)/($S49-$S48)</f>
        <v>7.9329729387862296</v>
      </c>
      <c r="W49">
        <f t="shared" ref="W49:W55" si="34">C3</f>
        <v>1.04990131391452E-3</v>
      </c>
      <c r="X49">
        <f t="shared" ref="X49:X55" si="35">LOG10(W49)</f>
        <v>-2.9788515207744157</v>
      </c>
      <c r="Y49">
        <f>ABS(X49-X48)/($S49-$S48)</f>
        <v>6.2282625189596281</v>
      </c>
      <c r="Z49">
        <f t="shared" ref="Z49:Z55" si="36">D3</f>
        <v>2.1032993873334346E-2</v>
      </c>
      <c r="AA49">
        <f t="shared" ref="AA49:AA55" si="37">LOG10(Z49)</f>
        <v>-1.677098904673344</v>
      </c>
      <c r="AB49">
        <f>ABS(AA49-AA48)/($S49-$S48)</f>
        <v>4.7147369273651769</v>
      </c>
      <c r="AC49">
        <f t="shared" ref="AC49:AC55" si="38">E3</f>
        <v>0.29397236789606562</v>
      </c>
      <c r="AD49">
        <f t="shared" ref="AD49:AD55" si="39">LOG10(AC49)</f>
        <v>-0.53169348943219641</v>
      </c>
      <c r="AE49">
        <f>ABS(AD49-AD48)/($S49-$S48)</f>
        <v>2.3462127922053253</v>
      </c>
    </row>
    <row r="50" spans="18:31" x14ac:dyDescent="0.45">
      <c r="R50">
        <f t="shared" si="31"/>
        <v>6</v>
      </c>
      <c r="S50">
        <f t="shared" si="30"/>
        <v>0.77815125038364363</v>
      </c>
      <c r="T50">
        <f t="shared" si="32"/>
        <v>6.2445283205833452E-6</v>
      </c>
      <c r="U50">
        <f t="shared" si="33"/>
        <v>-5.2045003604130251</v>
      </c>
      <c r="V50">
        <f t="shared" ref="V50:V55" si="40">ABS(U50-U49)/($S50-$S49)</f>
        <v>5.8807190336197266</v>
      </c>
      <c r="W50">
        <f t="shared" si="34"/>
        <v>1.6073265621051241E-4</v>
      </c>
      <c r="X50">
        <f t="shared" si="35"/>
        <v>-3.7938958782385188</v>
      </c>
      <c r="Y50">
        <f t="shared" ref="Y50:Y55" si="41">ABS(X50-X49)/($S50-$S49)</f>
        <v>4.6285338740543649</v>
      </c>
      <c r="Z50">
        <f t="shared" si="36"/>
        <v>4.8509774517450999E-3</v>
      </c>
      <c r="AA50">
        <f t="shared" si="37"/>
        <v>-2.3141707440516193</v>
      </c>
      <c r="AB50">
        <f t="shared" ref="AB50:AB55" si="42">ABS(AA50-AA49)/($S50-$S49)</f>
        <v>3.6178504418372572</v>
      </c>
      <c r="AC50">
        <f t="shared" si="38"/>
        <v>0.14494994835578481</v>
      </c>
      <c r="AD50">
        <f t="shared" si="39"/>
        <v>-0.83878193504373144</v>
      </c>
      <c r="AE50">
        <f t="shared" ref="AE50:AE55" si="43">ABS(AD50-AD49)/($S50-$S49)</f>
        <v>1.743916462738401</v>
      </c>
    </row>
    <row r="51" spans="18:31" x14ac:dyDescent="0.45">
      <c r="R51">
        <f t="shared" si="31"/>
        <v>10</v>
      </c>
      <c r="S51">
        <f t="shared" si="30"/>
        <v>1</v>
      </c>
      <c r="T51">
        <f t="shared" si="32"/>
        <v>4.207776791170556E-7</v>
      </c>
      <c r="U51">
        <f t="shared" si="33"/>
        <v>-6.3759473061485252</v>
      </c>
      <c r="V51">
        <f t="shared" si="40"/>
        <v>5.2803856129966311</v>
      </c>
      <c r="W51">
        <f t="shared" si="34"/>
        <v>2.1340923020801527E-5</v>
      </c>
      <c r="X51">
        <f t="shared" si="35"/>
        <v>-4.6707868007423006</v>
      </c>
      <c r="Y51">
        <f t="shared" si="41"/>
        <v>3.9526520839995336</v>
      </c>
      <c r="Z51">
        <f t="shared" si="36"/>
        <v>1.186667815436346E-3</v>
      </c>
      <c r="AA51">
        <f t="shared" si="37"/>
        <v>-2.9256708363219914</v>
      </c>
      <c r="AB51">
        <f t="shared" si="42"/>
        <v>2.7563828659293366</v>
      </c>
      <c r="AC51">
        <f t="shared" si="38"/>
        <v>7.2294290499775343E-2</v>
      </c>
      <c r="AD51">
        <f t="shared" si="39"/>
        <v>-1.1408960001100861</v>
      </c>
      <c r="AE51">
        <f t="shared" si="43"/>
        <v>1.361801973591473</v>
      </c>
    </row>
    <row r="52" spans="18:31" x14ac:dyDescent="0.45">
      <c r="R52">
        <f t="shared" si="31"/>
        <v>18</v>
      </c>
      <c r="S52">
        <f t="shared" si="30"/>
        <v>1.255272505103306</v>
      </c>
      <c r="T52">
        <f t="shared" si="32"/>
        <v>2.703831558996871E-8</v>
      </c>
      <c r="U52">
        <f t="shared" si="33"/>
        <v>-7.5680203671966551</v>
      </c>
      <c r="V52">
        <f t="shared" si="40"/>
        <v>4.6698059415592397</v>
      </c>
      <c r="W52">
        <f t="shared" si="34"/>
        <v>2.7387100358515559E-6</v>
      </c>
      <c r="X52">
        <f t="shared" si="35"/>
        <v>-5.5624539467514671</v>
      </c>
      <c r="Y52">
        <f t="shared" si="41"/>
        <v>3.4930011191307835</v>
      </c>
      <c r="Z52">
        <f t="shared" si="36"/>
        <v>2.9391259168155511E-4</v>
      </c>
      <c r="AA52">
        <f t="shared" si="37"/>
        <v>-3.5317818076644545</v>
      </c>
      <c r="AB52">
        <f t="shared" si="42"/>
        <v>2.3743684071936242</v>
      </c>
      <c r="AC52">
        <f t="shared" si="38"/>
        <v>3.6115469461368878E-2</v>
      </c>
      <c r="AD52">
        <f t="shared" si="39"/>
        <v>-1.4423067354165422</v>
      </c>
      <c r="AE52">
        <f t="shared" si="43"/>
        <v>1.1807410875859055</v>
      </c>
    </row>
    <row r="53" spans="18:31" x14ac:dyDescent="0.45">
      <c r="R53">
        <f t="shared" si="31"/>
        <v>34</v>
      </c>
      <c r="S53">
        <f t="shared" si="30"/>
        <v>1.5314789170422551</v>
      </c>
      <c r="T53">
        <f t="shared" si="32"/>
        <v>1.7122113078132557E-9</v>
      </c>
      <c r="U53">
        <f t="shared" si="33"/>
        <v>-8.766442639101454</v>
      </c>
      <c r="V53">
        <f t="shared" si="40"/>
        <v>4.3388647768600332</v>
      </c>
      <c r="W53">
        <f t="shared" si="34"/>
        <v>3.4668908682710974E-7</v>
      </c>
      <c r="X53">
        <f t="shared" si="35"/>
        <v>-6.4600598289676636</v>
      </c>
      <c r="Y53">
        <f t="shared" si="41"/>
        <v>3.249764825932417</v>
      </c>
      <c r="Z53">
        <f t="shared" si="36"/>
        <v>7.3134219856787989E-5</v>
      </c>
      <c r="AA53">
        <f t="shared" si="37"/>
        <v>-4.1358793669881138</v>
      </c>
      <c r="AB53">
        <f t="shared" si="42"/>
        <v>2.1871235902270985</v>
      </c>
      <c r="AC53">
        <f t="shared" si="38"/>
        <v>1.8049966850296893E-2</v>
      </c>
      <c r="AD53">
        <f t="shared" si="39"/>
        <v>-1.7435235913619995</v>
      </c>
      <c r="AE53">
        <f t="shared" si="43"/>
        <v>1.0905498313052788</v>
      </c>
    </row>
    <row r="54" spans="18:31" x14ac:dyDescent="0.45">
      <c r="R54">
        <f t="shared" si="31"/>
        <v>66</v>
      </c>
      <c r="S54">
        <f t="shared" ref="S54:S55" si="44">LOG10(R54)</f>
        <v>1.8195439355418688</v>
      </c>
      <c r="T54">
        <f t="shared" si="32"/>
        <v>1.0770380265346486E-10</v>
      </c>
      <c r="U54">
        <f t="shared" si="33"/>
        <v>-9.9677689629762796</v>
      </c>
      <c r="V54">
        <f t="shared" si="40"/>
        <v>4.170330469599997</v>
      </c>
      <c r="W54">
        <f t="shared" si="34"/>
        <v>4.3605488085745406E-8</v>
      </c>
      <c r="X54">
        <f t="shared" si="35"/>
        <v>-7.36045884799376</v>
      </c>
      <c r="Y54">
        <f t="shared" si="41"/>
        <v>3.1256798333786722</v>
      </c>
      <c r="Z54">
        <f t="shared" si="36"/>
        <v>1.8240412515997E-5</v>
      </c>
      <c r="AA54">
        <f t="shared" si="37"/>
        <v>-4.7389653441109276</v>
      </c>
      <c r="AB54">
        <f t="shared" si="42"/>
        <v>2.0935758887489588</v>
      </c>
      <c r="AC54">
        <f t="shared" si="38"/>
        <v>9.023040899739718E-3</v>
      </c>
      <c r="AD54">
        <f t="shared" si="39"/>
        <v>-2.0446470740530414</v>
      </c>
      <c r="AE54">
        <f t="shared" si="43"/>
        <v>1.0453316555388892</v>
      </c>
    </row>
    <row r="55" spans="18:31" x14ac:dyDescent="0.45">
      <c r="R55">
        <f t="shared" si="31"/>
        <v>130</v>
      </c>
      <c r="S55">
        <f t="shared" si="44"/>
        <v>2.1139433523068369</v>
      </c>
      <c r="T55">
        <f t="shared" si="32"/>
        <v>6.7529653352651977E-12</v>
      </c>
      <c r="U55">
        <f t="shared" si="33"/>
        <v>-11.170505479621101</v>
      </c>
      <c r="V55">
        <f t="shared" si="40"/>
        <v>4.085390283245764</v>
      </c>
      <c r="W55">
        <f t="shared" si="34"/>
        <v>5.467442774395333E-9</v>
      </c>
      <c r="X55">
        <f t="shared" si="35"/>
        <v>-8.2622157538585732</v>
      </c>
      <c r="Y55">
        <f t="shared" si="41"/>
        <v>3.0630390364690321</v>
      </c>
      <c r="Z55">
        <f t="shared" si="36"/>
        <v>4.5547007465141733E-6</v>
      </c>
      <c r="AA55">
        <f t="shared" si="37"/>
        <v>-5.3415401518209391</v>
      </c>
      <c r="AB55">
        <f t="shared" si="42"/>
        <v>2.0467934832597616</v>
      </c>
      <c r="AC55">
        <f t="shared" si="38"/>
        <v>4.51103474019862E-3</v>
      </c>
      <c r="AD55">
        <f t="shared" si="39"/>
        <v>-2.3457238283182802</v>
      </c>
      <c r="AE55">
        <f t="shared" si="43"/>
        <v>1.0226812185079888</v>
      </c>
    </row>
  </sheetData>
  <mergeCells count="18">
    <mergeCell ref="R17:AE17"/>
    <mergeCell ref="R18:S18"/>
    <mergeCell ref="T18:V18"/>
    <mergeCell ref="W18:Y18"/>
    <mergeCell ref="Z18:AB18"/>
    <mergeCell ref="AC18:AE18"/>
    <mergeCell ref="R31:AE31"/>
    <mergeCell ref="R32:S32"/>
    <mergeCell ref="T32:V32"/>
    <mergeCell ref="W32:Y32"/>
    <mergeCell ref="Z32:AB32"/>
    <mergeCell ref="AC32:AE32"/>
    <mergeCell ref="R45:AE45"/>
    <mergeCell ref="R46:S46"/>
    <mergeCell ref="T46:V46"/>
    <mergeCell ref="W46:Y46"/>
    <mergeCell ref="Z46:AB46"/>
    <mergeCell ref="AC46:AE46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4842-6A64-4DEB-9A15-44218FE9F78F}">
  <dimension ref="A1:AE55"/>
  <sheetViews>
    <sheetView topLeftCell="L18" workbookViewId="0">
      <selection activeCell="I65" sqref="I65"/>
    </sheetView>
  </sheetViews>
  <sheetFormatPr defaultRowHeight="14.25" x14ac:dyDescent="0.45"/>
  <cols>
    <col min="1" max="1" width="27.265625" bestFit="1" customWidth="1"/>
    <col min="2" max="2" width="11.73046875" bestFit="1" customWidth="1"/>
    <col min="3" max="3" width="12.06640625" bestFit="1" customWidth="1"/>
    <col min="4" max="5" width="13.06640625" bestFit="1" customWidth="1"/>
    <col min="6" max="6" width="11.73046875" bestFit="1" customWidth="1"/>
    <col min="7" max="7" width="14.86328125" bestFit="1" customWidth="1"/>
    <col min="8" max="8" width="16" bestFit="1" customWidth="1"/>
    <col min="9" max="9" width="11.86328125" bestFit="1" customWidth="1"/>
    <col min="10" max="10" width="8" bestFit="1" customWidth="1"/>
    <col min="11" max="11" width="9.46484375" bestFit="1" customWidth="1"/>
    <col min="12" max="12" width="4" bestFit="1" customWidth="1"/>
    <col min="13" max="13" width="4.33203125" bestFit="1" customWidth="1"/>
    <col min="14" max="14" width="4.46484375" bestFit="1" customWidth="1"/>
  </cols>
  <sheetData>
    <row r="1" spans="1:14" x14ac:dyDescent="0.4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</v>
      </c>
      <c r="H1" t="s">
        <v>2</v>
      </c>
      <c r="I1" t="s">
        <v>8</v>
      </c>
      <c r="J1" t="s">
        <v>14</v>
      </c>
      <c r="K1" t="s">
        <v>15</v>
      </c>
      <c r="L1" t="s">
        <v>3</v>
      </c>
      <c r="M1" t="s">
        <v>4</v>
      </c>
      <c r="N1" t="s">
        <v>5</v>
      </c>
    </row>
    <row r="2" spans="1:14" x14ac:dyDescent="0.45">
      <c r="A2" s="1" t="s">
        <v>6</v>
      </c>
      <c r="B2">
        <v>6.6401589407466316E-4</v>
      </c>
      <c r="C2">
        <v>6.2994078834871202E-3</v>
      </c>
      <c r="D2">
        <v>8.1649658092772609E-2</v>
      </c>
      <c r="E2">
        <v>0.57735026918962573</v>
      </c>
      <c r="F2">
        <v>8.3333333333333329E-2</v>
      </c>
      <c r="G2">
        <v>1</v>
      </c>
      <c r="H2">
        <v>3</v>
      </c>
      <c r="I2">
        <v>1</v>
      </c>
      <c r="J2">
        <v>3</v>
      </c>
      <c r="K2">
        <v>4</v>
      </c>
      <c r="L2" s="1" t="s">
        <v>7</v>
      </c>
      <c r="M2">
        <v>0</v>
      </c>
      <c r="N2">
        <v>0</v>
      </c>
    </row>
    <row r="3" spans="1:14" x14ac:dyDescent="0.45">
      <c r="A3" s="1" t="s">
        <v>6</v>
      </c>
      <c r="B3">
        <v>6.7770838399203696E-5</v>
      </c>
      <c r="C3">
        <v>1.04990131391452E-3</v>
      </c>
      <c r="D3">
        <v>2.1032993873334346E-2</v>
      </c>
      <c r="E3">
        <v>0.29397236789606562</v>
      </c>
      <c r="F3">
        <v>8.3333333333333329E-2</v>
      </c>
      <c r="G3">
        <v>2</v>
      </c>
      <c r="H3">
        <v>3</v>
      </c>
      <c r="I3">
        <v>1</v>
      </c>
      <c r="J3">
        <v>5</v>
      </c>
      <c r="K3">
        <v>6</v>
      </c>
      <c r="L3" s="1" t="s">
        <v>7</v>
      </c>
      <c r="M3">
        <v>0</v>
      </c>
      <c r="N3">
        <v>0</v>
      </c>
    </row>
    <row r="4" spans="1:14" x14ac:dyDescent="0.45">
      <c r="A4" s="1" t="s">
        <v>6</v>
      </c>
      <c r="B4">
        <v>5.692580828409968E-6</v>
      </c>
      <c r="C4">
        <v>1.559335809510666E-4</v>
      </c>
      <c r="D4">
        <v>5.0607453156694864E-3</v>
      </c>
      <c r="E4">
        <v>0.14640376983400091</v>
      </c>
      <c r="F4">
        <v>8.3333333333333329E-2</v>
      </c>
      <c r="G4">
        <v>4</v>
      </c>
      <c r="H4">
        <v>3</v>
      </c>
      <c r="I4">
        <v>1</v>
      </c>
      <c r="J4">
        <v>9</v>
      </c>
      <c r="K4">
        <v>10</v>
      </c>
      <c r="L4" s="1" t="s">
        <v>7</v>
      </c>
      <c r="M4">
        <v>0</v>
      </c>
      <c r="N4">
        <v>0</v>
      </c>
    </row>
    <row r="5" spans="1:14" x14ac:dyDescent="0.45">
      <c r="A5" s="1" t="s">
        <v>6</v>
      </c>
      <c r="B5">
        <v>4.0209599073838222E-7</v>
      </c>
      <c r="C5">
        <v>2.1027360833017498E-5</v>
      </c>
      <c r="D5">
        <v>1.2166406840450794E-3</v>
      </c>
      <c r="E5">
        <v>7.2698394803445893E-2</v>
      </c>
      <c r="F5">
        <v>8.3333333333333329E-2</v>
      </c>
      <c r="G5">
        <v>8</v>
      </c>
      <c r="H5">
        <v>3</v>
      </c>
      <c r="I5">
        <v>1</v>
      </c>
      <c r="J5">
        <v>17</v>
      </c>
      <c r="K5">
        <v>18</v>
      </c>
      <c r="L5" s="1" t="s">
        <v>7</v>
      </c>
      <c r="M5">
        <v>0</v>
      </c>
      <c r="N5">
        <v>0</v>
      </c>
    </row>
    <row r="6" spans="1:14" x14ac:dyDescent="0.45">
      <c r="A6" s="1" t="s">
        <v>6</v>
      </c>
      <c r="B6">
        <v>2.6471766421737514E-8</v>
      </c>
      <c r="C6">
        <v>2.7196326085013303E-6</v>
      </c>
      <c r="D6">
        <v>2.9772859525518323E-4</v>
      </c>
      <c r="E6">
        <v>3.6217041332233919E-2</v>
      </c>
      <c r="F6">
        <v>8.3333333333333329E-2</v>
      </c>
      <c r="G6">
        <v>16</v>
      </c>
      <c r="H6">
        <v>3</v>
      </c>
      <c r="I6">
        <v>1</v>
      </c>
      <c r="J6">
        <v>33</v>
      </c>
      <c r="K6">
        <v>34</v>
      </c>
      <c r="L6" s="1" t="s">
        <v>7</v>
      </c>
      <c r="M6">
        <v>0</v>
      </c>
      <c r="N6">
        <v>0</v>
      </c>
    </row>
    <row r="7" spans="1:14" x14ac:dyDescent="0.45">
      <c r="A7" s="1" t="s">
        <v>6</v>
      </c>
      <c r="B7">
        <v>1.6948318858781184E-9</v>
      </c>
      <c r="C7">
        <v>3.4551381345735781E-7</v>
      </c>
      <c r="D7">
        <v>7.3614996515440319E-5</v>
      </c>
      <c r="E7">
        <v>1.8075388710213091E-2</v>
      </c>
      <c r="F7">
        <v>8.3333333333333329E-2</v>
      </c>
      <c r="G7">
        <v>32</v>
      </c>
      <c r="H7">
        <v>3</v>
      </c>
      <c r="I7">
        <v>1</v>
      </c>
      <c r="J7">
        <v>65</v>
      </c>
      <c r="K7">
        <v>66</v>
      </c>
      <c r="L7" s="1" t="s">
        <v>7</v>
      </c>
      <c r="M7">
        <v>0</v>
      </c>
      <c r="N7">
        <v>0</v>
      </c>
    </row>
    <row r="8" spans="1:14" x14ac:dyDescent="0.45">
      <c r="A8" s="1" t="s">
        <v>6</v>
      </c>
      <c r="B8">
        <v>1.0716557192474035E-10</v>
      </c>
      <c r="C8">
        <v>4.3532549966045975E-8</v>
      </c>
      <c r="D8">
        <v>1.8300749949892783E-5</v>
      </c>
      <c r="E8">
        <v>9.0293999687222574E-3</v>
      </c>
      <c r="F8">
        <v>8.3333333333333329E-2</v>
      </c>
      <c r="G8">
        <v>64</v>
      </c>
      <c r="H8">
        <v>3</v>
      </c>
      <c r="I8">
        <v>1</v>
      </c>
      <c r="J8">
        <v>129</v>
      </c>
      <c r="K8">
        <v>130</v>
      </c>
      <c r="L8" s="1" t="s">
        <v>7</v>
      </c>
      <c r="M8">
        <v>0</v>
      </c>
      <c r="N8">
        <v>0</v>
      </c>
    </row>
    <row r="9" spans="1:14" x14ac:dyDescent="0.45">
      <c r="A9" s="1" t="s">
        <v>6</v>
      </c>
      <c r="B9">
        <v>6.7362202505124964E-12</v>
      </c>
      <c r="C9">
        <v>5.4629000269968039E-9</v>
      </c>
      <c r="D9">
        <v>4.5622580921089525E-6</v>
      </c>
      <c r="E9">
        <v>4.5126249589106616E-3</v>
      </c>
      <c r="F9">
        <v>8.3333333333333329E-2</v>
      </c>
      <c r="G9">
        <v>128</v>
      </c>
      <c r="H9">
        <v>3</v>
      </c>
      <c r="I9">
        <v>1</v>
      </c>
      <c r="J9">
        <v>257</v>
      </c>
      <c r="K9">
        <v>258</v>
      </c>
      <c r="L9" s="1" t="s">
        <v>7</v>
      </c>
      <c r="M9">
        <v>0</v>
      </c>
      <c r="N9">
        <v>0</v>
      </c>
    </row>
    <row r="17" spans="18:31" x14ac:dyDescent="0.45">
      <c r="R17" s="3" t="s">
        <v>17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8:31" x14ac:dyDescent="0.45">
      <c r="R18" s="3" t="s">
        <v>18</v>
      </c>
      <c r="S18" s="3"/>
      <c r="T18" s="3" t="s">
        <v>19</v>
      </c>
      <c r="U18" s="3"/>
      <c r="V18" s="3"/>
      <c r="W18" s="3" t="s">
        <v>20</v>
      </c>
      <c r="X18" s="3"/>
      <c r="Y18" s="3"/>
      <c r="Z18" s="3" t="s">
        <v>21</v>
      </c>
      <c r="AA18" s="3"/>
      <c r="AB18" s="3"/>
      <c r="AC18" s="3" t="s">
        <v>22</v>
      </c>
      <c r="AD18" s="3"/>
      <c r="AE18" s="3"/>
    </row>
    <row r="19" spans="18:31" x14ac:dyDescent="0.45">
      <c r="R19" s="2" t="s">
        <v>23</v>
      </c>
      <c r="S19" s="2" t="s">
        <v>24</v>
      </c>
      <c r="T19" s="2" t="s">
        <v>23</v>
      </c>
      <c r="U19" s="2" t="s">
        <v>24</v>
      </c>
      <c r="V19" s="2" t="s">
        <v>25</v>
      </c>
      <c r="W19" s="2" t="s">
        <v>23</v>
      </c>
      <c r="X19" s="2" t="s">
        <v>24</v>
      </c>
      <c r="Y19" s="2" t="s">
        <v>25</v>
      </c>
      <c r="Z19" s="2" t="s">
        <v>23</v>
      </c>
      <c r="AA19" s="2" t="s">
        <v>24</v>
      </c>
      <c r="AB19" s="2" t="s">
        <v>25</v>
      </c>
      <c r="AC19" s="2" t="s">
        <v>23</v>
      </c>
      <c r="AD19" s="2" t="s">
        <v>24</v>
      </c>
      <c r="AE19" s="2" t="s">
        <v>25</v>
      </c>
    </row>
    <row r="20" spans="18:31" x14ac:dyDescent="0.45">
      <c r="R20">
        <f>G2</f>
        <v>1</v>
      </c>
      <c r="S20">
        <f t="shared" ref="S20:S25" si="0">LOG10(R20)</f>
        <v>0</v>
      </c>
      <c r="T20">
        <f>B2</f>
        <v>6.6401589407466316E-4</v>
      </c>
      <c r="U20">
        <f>LOG10(T20)</f>
        <v>-3.1778215251104345</v>
      </c>
      <c r="W20">
        <f>C2</f>
        <v>6.2994078834871202E-3</v>
      </c>
      <c r="X20">
        <f>LOG10(W20)</f>
        <v>-2.2007002703907719</v>
      </c>
      <c r="Z20">
        <f>D2</f>
        <v>8.1649658092772609E-2</v>
      </c>
      <c r="AA20">
        <f>LOG10(Z20)</f>
        <v>-1.0880456295278407</v>
      </c>
      <c r="AC20">
        <f>E2</f>
        <v>0.57735026918962573</v>
      </c>
      <c r="AD20">
        <f>LOG10(AC20)</f>
        <v>-0.23856062735983125</v>
      </c>
    </row>
    <row r="21" spans="18:31" x14ac:dyDescent="0.45">
      <c r="R21">
        <f t="shared" ref="R21:R27" si="1">G3</f>
        <v>2</v>
      </c>
      <c r="S21">
        <f t="shared" si="0"/>
        <v>0.3010299956639812</v>
      </c>
      <c r="T21">
        <f t="shared" ref="T21:T27" si="2">B3</f>
        <v>6.7770838399203696E-5</v>
      </c>
      <c r="U21">
        <f t="shared" ref="U21:U27" si="3">LOG10(T21)</f>
        <v>-4.1689571416302185</v>
      </c>
      <c r="V21">
        <f>ABS(U21-U20)/($S21-$S20)</f>
        <v>3.2924812503605771</v>
      </c>
      <c r="W21">
        <f t="shared" ref="W21:W27" si="4">C3</f>
        <v>1.04990131391452E-3</v>
      </c>
      <c r="X21">
        <f t="shared" ref="X21:X27" si="5">LOG10(W21)</f>
        <v>-2.9788515207744157</v>
      </c>
      <c r="Y21">
        <f>ABS(X21-X20)/($S21-$S20)</f>
        <v>2.584962500721157</v>
      </c>
      <c r="Z21">
        <f t="shared" ref="Z21:Z27" si="6">D3</f>
        <v>2.1032993873334346E-2</v>
      </c>
      <c r="AA21">
        <f t="shared" ref="AA21:AA27" si="7">LOG10(Z21)</f>
        <v>-1.677098904673344</v>
      </c>
      <c r="AB21">
        <f>ABS(AA21-AA20)/($S21-$S20)</f>
        <v>1.9567926240912632</v>
      </c>
      <c r="AC21">
        <f t="shared" ref="AC21:AC27" si="8">E3</f>
        <v>0.29397236789606562</v>
      </c>
      <c r="AD21">
        <f t="shared" ref="AD21:AD27" si="9">LOG10(AC21)</f>
        <v>-0.53169348943219641</v>
      </c>
      <c r="AE21">
        <f>ABS(AD21-AD20)/($S21-$S20)</f>
        <v>0.97376629005293192</v>
      </c>
    </row>
    <row r="22" spans="18:31" x14ac:dyDescent="0.45">
      <c r="R22">
        <f t="shared" si="1"/>
        <v>4</v>
      </c>
      <c r="S22">
        <f t="shared" si="0"/>
        <v>0.6020599913279624</v>
      </c>
      <c r="T22">
        <f t="shared" si="2"/>
        <v>5.692580828409968E-6</v>
      </c>
      <c r="U22">
        <f t="shared" si="3"/>
        <v>-5.2446907941632865</v>
      </c>
      <c r="V22">
        <f t="shared" ref="V22:V27" si="10">ABS(U22-U21)/($S22-$S21)</f>
        <v>3.5735098429653984</v>
      </c>
      <c r="W22">
        <f t="shared" si="4"/>
        <v>1.559335809510666E-4</v>
      </c>
      <c r="X22">
        <f t="shared" si="5"/>
        <v>-3.8070603475996934</v>
      </c>
      <c r="Y22">
        <f t="shared" ref="Y22:Y27" si="11">ABS(X22-X21)/($S22-$S21)</f>
        <v>2.751250170264592</v>
      </c>
      <c r="Z22">
        <f t="shared" si="6"/>
        <v>5.0607453156694864E-3</v>
      </c>
      <c r="AA22">
        <f t="shared" si="7"/>
        <v>-2.295785518210383</v>
      </c>
      <c r="AB22">
        <f t="shared" ref="AB22:AB27" si="12">ABS(AA22-AA21)/($S22-$S21)</f>
        <v>2.0552324434394098</v>
      </c>
      <c r="AC22">
        <f t="shared" si="8"/>
        <v>0.14640376983400091</v>
      </c>
      <c r="AD22">
        <f t="shared" si="9"/>
        <v>-0.83444774023783685</v>
      </c>
      <c r="AE22">
        <f t="shared" ref="AE22:AE27" si="13">ABS(AD22-AD21)/($S22-$S21)</f>
        <v>1.0057278515978318</v>
      </c>
    </row>
    <row r="23" spans="18:31" x14ac:dyDescent="0.45">
      <c r="R23">
        <f t="shared" si="1"/>
        <v>8</v>
      </c>
      <c r="S23">
        <f t="shared" si="0"/>
        <v>0.90308998699194354</v>
      </c>
      <c r="T23">
        <f t="shared" si="2"/>
        <v>4.0209599073838222E-7</v>
      </c>
      <c r="U23">
        <f t="shared" si="3"/>
        <v>-6.3956702571852704</v>
      </c>
      <c r="V23">
        <f t="shared" si="10"/>
        <v>3.8234710148510986</v>
      </c>
      <c r="W23">
        <f t="shared" si="4"/>
        <v>2.1027360833017498E-5</v>
      </c>
      <c r="X23">
        <f t="shared" si="5"/>
        <v>-4.6772152326671357</v>
      </c>
      <c r="Y23">
        <f t="shared" si="11"/>
        <v>2.8905919596090208</v>
      </c>
      <c r="Z23">
        <f t="shared" si="6"/>
        <v>1.2166406840450794E-3</v>
      </c>
      <c r="AA23">
        <f t="shared" si="7"/>
        <v>-2.9148376649725072</v>
      </c>
      <c r="AB23">
        <f t="shared" si="12"/>
        <v>2.0564467185294353</v>
      </c>
      <c r="AC23">
        <f t="shared" si="8"/>
        <v>7.2698394803445893E-2</v>
      </c>
      <c r="AD23">
        <f t="shared" si="9"/>
        <v>-1.1384751783528209</v>
      </c>
      <c r="AE23">
        <f t="shared" si="13"/>
        <v>1.0099572882907943</v>
      </c>
    </row>
    <row r="24" spans="18:31" x14ac:dyDescent="0.45">
      <c r="R24">
        <f t="shared" si="1"/>
        <v>16</v>
      </c>
      <c r="S24">
        <f t="shared" si="0"/>
        <v>1.2041199826559248</v>
      </c>
      <c r="T24">
        <f t="shared" si="2"/>
        <v>2.6471766421737514E-8</v>
      </c>
      <c r="U24">
        <f t="shared" si="3"/>
        <v>-7.5772170779046419</v>
      </c>
      <c r="V24">
        <f t="shared" si="10"/>
        <v>3.9250135791725209</v>
      </c>
      <c r="W24">
        <f t="shared" si="4"/>
        <v>2.7196326085013303E-6</v>
      </c>
      <c r="X24">
        <f t="shared" si="5"/>
        <v>-5.5654897602588873</v>
      </c>
      <c r="Y24">
        <f t="shared" si="11"/>
        <v>2.9507841091798386</v>
      </c>
      <c r="Z24">
        <f t="shared" si="6"/>
        <v>2.9772859525518323E-4</v>
      </c>
      <c r="AA24">
        <f t="shared" si="7"/>
        <v>-3.5261794516645368</v>
      </c>
      <c r="AB24">
        <f t="shared" si="12"/>
        <v>2.0308334567908899</v>
      </c>
      <c r="AC24">
        <f t="shared" si="8"/>
        <v>3.6217041332233919E-2</v>
      </c>
      <c r="AD24">
        <f t="shared" si="9"/>
        <v>-1.4410870312601711</v>
      </c>
      <c r="AE24">
        <f t="shared" si="13"/>
        <v>1.0052548160188486</v>
      </c>
    </row>
    <row r="25" spans="18:31" x14ac:dyDescent="0.45">
      <c r="R25">
        <f t="shared" si="1"/>
        <v>32</v>
      </c>
      <c r="S25">
        <f t="shared" si="0"/>
        <v>1.505149978319906</v>
      </c>
      <c r="T25">
        <f t="shared" si="2"/>
        <v>1.6948318858781184E-9</v>
      </c>
      <c r="U25">
        <f t="shared" si="3"/>
        <v>-8.7708733739543536</v>
      </c>
      <c r="V25">
        <f t="shared" si="10"/>
        <v>3.9652403854867235</v>
      </c>
      <c r="W25">
        <f t="shared" si="4"/>
        <v>3.4551381345735781E-7</v>
      </c>
      <c r="X25">
        <f t="shared" si="5"/>
        <v>-6.4615345850817238</v>
      </c>
      <c r="Y25">
        <f t="shared" si="11"/>
        <v>2.976596477857405</v>
      </c>
      <c r="Z25">
        <f t="shared" si="6"/>
        <v>7.3614996515440319E-5</v>
      </c>
      <c r="AA25">
        <f t="shared" si="7"/>
        <v>-4.1330337041343936</v>
      </c>
      <c r="AB25">
        <f t="shared" si="12"/>
        <v>2.0159261907814856</v>
      </c>
      <c r="AC25">
        <f t="shared" si="8"/>
        <v>1.8075388710213091E-2</v>
      </c>
      <c r="AD25">
        <f t="shared" si="9"/>
        <v>-1.7429123544547087</v>
      </c>
      <c r="AE25">
        <f t="shared" si="13"/>
        <v>1.0026420208683924</v>
      </c>
    </row>
    <row r="26" spans="18:31" x14ac:dyDescent="0.45">
      <c r="R26">
        <f t="shared" si="1"/>
        <v>64</v>
      </c>
      <c r="S26">
        <f t="shared" ref="S26:S27" si="14">LOG10(R26)</f>
        <v>1.8061799739838871</v>
      </c>
      <c r="T26">
        <f t="shared" si="2"/>
        <v>1.0716557192474035E-10</v>
      </c>
      <c r="U26">
        <f t="shared" si="3"/>
        <v>-9.9699447139397268</v>
      </c>
      <c r="V26">
        <f t="shared" si="10"/>
        <v>3.9832287720716497</v>
      </c>
      <c r="W26">
        <f t="shared" si="4"/>
        <v>4.3532549966045975E-8</v>
      </c>
      <c r="X26">
        <f t="shared" si="5"/>
        <v>-7.3611858928300231</v>
      </c>
      <c r="Y26">
        <f t="shared" si="11"/>
        <v>2.9885769548112338</v>
      </c>
      <c r="Z26">
        <f t="shared" si="6"/>
        <v>1.8300749949892783E-5</v>
      </c>
      <c r="AA26">
        <f t="shared" si="7"/>
        <v>-4.7375311128692097</v>
      </c>
      <c r="AB26">
        <f t="shared" si="12"/>
        <v>2.0080969253627958</v>
      </c>
      <c r="AC26">
        <f t="shared" si="8"/>
        <v>9.0293999687222574E-3</v>
      </c>
      <c r="AD26">
        <f t="shared" si="9"/>
        <v>-2.0443411089258312</v>
      </c>
      <c r="AE26">
        <f t="shared" si="13"/>
        <v>1.001324648084527</v>
      </c>
    </row>
    <row r="27" spans="18:31" x14ac:dyDescent="0.45">
      <c r="R27">
        <f t="shared" si="1"/>
        <v>128</v>
      </c>
      <c r="S27">
        <f t="shared" si="14"/>
        <v>2.1072099696478683</v>
      </c>
      <c r="T27">
        <f t="shared" si="2"/>
        <v>6.7362202505124964E-12</v>
      </c>
      <c r="U27">
        <f t="shared" si="3"/>
        <v>-11.171583721386906</v>
      </c>
      <c r="V27">
        <f t="shared" si="10"/>
        <v>3.9917583787513475</v>
      </c>
      <c r="W27">
        <f t="shared" si="4"/>
        <v>5.4629000269968039E-9</v>
      </c>
      <c r="X27">
        <f t="shared" si="5"/>
        <v>-8.2625767471553608</v>
      </c>
      <c r="Y27">
        <f t="shared" si="11"/>
        <v>2.9943556034578607</v>
      </c>
      <c r="Z27">
        <f t="shared" si="6"/>
        <v>4.5622580921089525E-6</v>
      </c>
      <c r="AA27">
        <f t="shared" si="7"/>
        <v>-5.3408201498335464</v>
      </c>
      <c r="AB27">
        <f t="shared" si="12"/>
        <v>2.0040828012293699</v>
      </c>
      <c r="AC27">
        <f t="shared" si="8"/>
        <v>4.5126249589106616E-3</v>
      </c>
      <c r="AD27">
        <f t="shared" si="9"/>
        <v>-2.345570758889282</v>
      </c>
      <c r="AE27">
        <f t="shared" si="13"/>
        <v>1.0006632372266731</v>
      </c>
    </row>
    <row r="31" spans="18:31" x14ac:dyDescent="0.45">
      <c r="R31" s="3" t="s">
        <v>26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8:31" x14ac:dyDescent="0.45">
      <c r="R32" s="3" t="s">
        <v>18</v>
      </c>
      <c r="S32" s="3"/>
      <c r="T32" s="3" t="s">
        <v>19</v>
      </c>
      <c r="U32" s="3"/>
      <c r="V32" s="3"/>
      <c r="W32" s="3" t="s">
        <v>20</v>
      </c>
      <c r="X32" s="3"/>
      <c r="Y32" s="3"/>
      <c r="Z32" s="3" t="s">
        <v>21</v>
      </c>
      <c r="AA32" s="3"/>
      <c r="AB32" s="3"/>
      <c r="AC32" s="3" t="s">
        <v>22</v>
      </c>
      <c r="AD32" s="3"/>
      <c r="AE32" s="3"/>
    </row>
    <row r="33" spans="18:31" x14ac:dyDescent="0.45">
      <c r="R33" s="2" t="s">
        <v>23</v>
      </c>
      <c r="S33" s="2" t="s">
        <v>24</v>
      </c>
      <c r="T33" s="2" t="s">
        <v>23</v>
      </c>
      <c r="U33" s="2" t="s">
        <v>24</v>
      </c>
      <c r="V33" s="2" t="s">
        <v>25</v>
      </c>
      <c r="W33" s="2" t="s">
        <v>23</v>
      </c>
      <c r="X33" s="2" t="s">
        <v>24</v>
      </c>
      <c r="Y33" s="2" t="s">
        <v>25</v>
      </c>
      <c r="Z33" s="2" t="s">
        <v>23</v>
      </c>
      <c r="AA33" s="2" t="s">
        <v>24</v>
      </c>
      <c r="AB33" s="2" t="s">
        <v>25</v>
      </c>
      <c r="AC33" s="2" t="s">
        <v>23</v>
      </c>
      <c r="AD33" s="2" t="s">
        <v>24</v>
      </c>
      <c r="AE33" s="2" t="s">
        <v>25</v>
      </c>
    </row>
    <row r="34" spans="18:31" x14ac:dyDescent="0.45">
      <c r="R34">
        <f>K2</f>
        <v>4</v>
      </c>
      <c r="S34">
        <f t="shared" ref="S34:S39" si="15">LOG10(R34)</f>
        <v>0.6020599913279624</v>
      </c>
      <c r="T34">
        <f>B2</f>
        <v>6.6401589407466316E-4</v>
      </c>
      <c r="U34">
        <f>LOG10(T34)</f>
        <v>-3.1778215251104345</v>
      </c>
      <c r="W34">
        <f>C2</f>
        <v>6.2994078834871202E-3</v>
      </c>
      <c r="X34">
        <f>LOG10(W34)</f>
        <v>-2.2007002703907719</v>
      </c>
      <c r="Z34">
        <f>D2</f>
        <v>8.1649658092772609E-2</v>
      </c>
      <c r="AA34">
        <f>LOG10(Z34)</f>
        <v>-1.0880456295278407</v>
      </c>
      <c r="AC34">
        <f>E2</f>
        <v>0.57735026918962573</v>
      </c>
      <c r="AD34">
        <f>LOG10(AC34)</f>
        <v>-0.23856062735983125</v>
      </c>
    </row>
    <row r="35" spans="18:31" x14ac:dyDescent="0.45">
      <c r="R35">
        <f t="shared" ref="R35:R41" si="16">K3</f>
        <v>6</v>
      </c>
      <c r="S35">
        <f t="shared" si="15"/>
        <v>0.77815125038364363</v>
      </c>
      <c r="T35">
        <f t="shared" ref="T35:T41" si="17">B3</f>
        <v>6.7770838399203696E-5</v>
      </c>
      <c r="U35">
        <f t="shared" ref="U35:U41" si="18">LOG10(T35)</f>
        <v>-4.1689571416302185</v>
      </c>
      <c r="V35">
        <f>ABS(U35-U34)/($S35-$S34)</f>
        <v>5.6285338740543631</v>
      </c>
      <c r="W35">
        <f t="shared" ref="W35:W41" si="19">C3</f>
        <v>1.04990131391452E-3</v>
      </c>
      <c r="X35">
        <f t="shared" ref="X35:X41" si="20">LOG10(W35)</f>
        <v>-2.9788515207744157</v>
      </c>
      <c r="Y35">
        <f>ABS(X35-X34)/($S35-$S34)</f>
        <v>4.4190225827029108</v>
      </c>
      <c r="Z35">
        <f t="shared" ref="Z35:Z41" si="21">D3</f>
        <v>2.1032993873334346E-2</v>
      </c>
      <c r="AA35">
        <f t="shared" ref="AA35:AA41" si="22">LOG10(Z35)</f>
        <v>-1.677098904673344</v>
      </c>
      <c r="AB35">
        <f>ABS(AA35-AA34)/($S35-$S34)</f>
        <v>3.3451590857172571</v>
      </c>
      <c r="AC35">
        <f t="shared" ref="AC35:AC41" si="23">E3</f>
        <v>0.29397236789606562</v>
      </c>
      <c r="AD35">
        <f t="shared" ref="AD35:AD41" si="24">LOG10(AC35)</f>
        <v>-0.53169348943219641</v>
      </c>
      <c r="AE35">
        <f>ABS(AD35-AD34)/($S35-$S34)</f>
        <v>1.664664467982903</v>
      </c>
    </row>
    <row r="36" spans="18:31" x14ac:dyDescent="0.45">
      <c r="R36">
        <f t="shared" si="16"/>
        <v>10</v>
      </c>
      <c r="S36">
        <f t="shared" si="15"/>
        <v>1</v>
      </c>
      <c r="T36">
        <f t="shared" si="17"/>
        <v>5.692580828409968E-6</v>
      </c>
      <c r="U36">
        <f t="shared" si="18"/>
        <v>-5.2446907941632865</v>
      </c>
      <c r="V36">
        <f t="shared" ref="V36:V41" si="25">ABS(U36-U35)/($S36-$S35)</f>
        <v>4.8489507125613152</v>
      </c>
      <c r="W36">
        <f t="shared" si="19"/>
        <v>1.559335809510666E-4</v>
      </c>
      <c r="X36">
        <f t="shared" si="20"/>
        <v>-3.8070603475996934</v>
      </c>
      <c r="Y36">
        <f t="shared" ref="Y36:Y41" si="26">ABS(X36-X35)/($S36-$S35)</f>
        <v>3.7332138597017175</v>
      </c>
      <c r="Z36">
        <f t="shared" si="21"/>
        <v>5.0607453156694864E-3</v>
      </c>
      <c r="AA36">
        <f t="shared" si="22"/>
        <v>-2.295785518210383</v>
      </c>
      <c r="AB36">
        <f t="shared" ref="AB36:AB41" si="27">ABS(AA36-AA35)/($S36-$S35)</f>
        <v>2.7887766534944887</v>
      </c>
      <c r="AC36">
        <f t="shared" si="23"/>
        <v>0.14640376983400091</v>
      </c>
      <c r="AD36">
        <f t="shared" si="24"/>
        <v>-0.83444774023783685</v>
      </c>
      <c r="AE36">
        <f t="shared" ref="AE36:AE41" si="28">ABS(AD36-AD35)/($S36-$S35)</f>
        <v>1.3646876591785808</v>
      </c>
    </row>
    <row r="37" spans="18:31" x14ac:dyDescent="0.45">
      <c r="R37">
        <f t="shared" si="16"/>
        <v>18</v>
      </c>
      <c r="S37">
        <f t="shared" si="15"/>
        <v>1.255272505103306</v>
      </c>
      <c r="T37">
        <f t="shared" si="17"/>
        <v>4.0209599073838222E-7</v>
      </c>
      <c r="U37">
        <f t="shared" si="18"/>
        <v>-6.3956702571852704</v>
      </c>
      <c r="V37">
        <f t="shared" si="25"/>
        <v>4.5088266069085465</v>
      </c>
      <c r="W37">
        <f t="shared" si="19"/>
        <v>2.1027360833017498E-5</v>
      </c>
      <c r="X37">
        <f t="shared" si="20"/>
        <v>-4.6772152326671357</v>
      </c>
      <c r="Y37">
        <f t="shared" si="26"/>
        <v>3.4087293683089768</v>
      </c>
      <c r="Z37">
        <f t="shared" si="21"/>
        <v>1.2166406840450794E-3</v>
      </c>
      <c r="AA37">
        <f t="shared" si="22"/>
        <v>-2.9148376649725072</v>
      </c>
      <c r="AB37">
        <f t="shared" si="27"/>
        <v>2.4250639390701338</v>
      </c>
      <c r="AC37">
        <f t="shared" si="23"/>
        <v>7.2698394803445893E-2</v>
      </c>
      <c r="AD37">
        <f t="shared" si="24"/>
        <v>-1.1384751783528209</v>
      </c>
      <c r="AE37">
        <f t="shared" si="28"/>
        <v>1.1909917129224215</v>
      </c>
    </row>
    <row r="38" spans="18:31" x14ac:dyDescent="0.45">
      <c r="R38">
        <f t="shared" si="16"/>
        <v>34</v>
      </c>
      <c r="S38">
        <f t="shared" si="15"/>
        <v>1.5314789170422551</v>
      </c>
      <c r="T38">
        <f t="shared" si="17"/>
        <v>2.6471766421737514E-8</v>
      </c>
      <c r="U38">
        <f t="shared" si="18"/>
        <v>-7.5772170779046419</v>
      </c>
      <c r="V38">
        <f t="shared" si="25"/>
        <v>4.2777675305399248</v>
      </c>
      <c r="W38">
        <f t="shared" si="19"/>
        <v>2.7196326085013303E-6</v>
      </c>
      <c r="X38">
        <f t="shared" si="20"/>
        <v>-5.5654897602588873</v>
      </c>
      <c r="Y38">
        <f t="shared" si="26"/>
        <v>3.2159808360570938</v>
      </c>
      <c r="Z38">
        <f t="shared" si="21"/>
        <v>2.9772859525518323E-4</v>
      </c>
      <c r="AA38">
        <f t="shared" si="22"/>
        <v>-3.5261794516645368</v>
      </c>
      <c r="AB38">
        <f t="shared" si="27"/>
        <v>2.2133511760297466</v>
      </c>
      <c r="AC38">
        <f t="shared" si="23"/>
        <v>3.6217041332233919E-2</v>
      </c>
      <c r="AD38">
        <f t="shared" si="24"/>
        <v>-1.4410870312601711</v>
      </c>
      <c r="AE38">
        <f t="shared" si="28"/>
        <v>1.0956003909649918</v>
      </c>
    </row>
    <row r="39" spans="18:31" x14ac:dyDescent="0.45">
      <c r="R39">
        <f t="shared" si="16"/>
        <v>66</v>
      </c>
      <c r="S39">
        <f t="shared" si="15"/>
        <v>1.8195439355418688</v>
      </c>
      <c r="T39">
        <f t="shared" si="17"/>
        <v>1.6948318858781184E-9</v>
      </c>
      <c r="U39">
        <f t="shared" si="18"/>
        <v>-8.7708733739543536</v>
      </c>
      <c r="V39">
        <f t="shared" si="25"/>
        <v>4.1437044395979399</v>
      </c>
      <c r="W39">
        <f t="shared" si="19"/>
        <v>3.4551381345735781E-7</v>
      </c>
      <c r="X39">
        <f t="shared" si="20"/>
        <v>-6.4615345850817238</v>
      </c>
      <c r="Y39">
        <f t="shared" si="26"/>
        <v>3.110564515920347</v>
      </c>
      <c r="Z39">
        <f t="shared" si="21"/>
        <v>7.3614996515440319E-5</v>
      </c>
      <c r="AA39">
        <f t="shared" si="22"/>
        <v>-4.1330337041343936</v>
      </c>
      <c r="AB39">
        <f t="shared" si="27"/>
        <v>2.1066572249232363</v>
      </c>
      <c r="AC39">
        <f t="shared" si="23"/>
        <v>1.8075388710213091E-2</v>
      </c>
      <c r="AD39">
        <f t="shared" si="24"/>
        <v>-1.7429123544547087</v>
      </c>
      <c r="AE39">
        <f t="shared" si="28"/>
        <v>1.0477680516940047</v>
      </c>
    </row>
    <row r="40" spans="18:31" x14ac:dyDescent="0.45">
      <c r="R40">
        <f t="shared" si="16"/>
        <v>130</v>
      </c>
      <c r="S40">
        <f t="shared" ref="S40:S41" si="29">LOG10(R40)</f>
        <v>2.1139433523068369</v>
      </c>
      <c r="T40">
        <f t="shared" si="17"/>
        <v>1.0716557192474035E-10</v>
      </c>
      <c r="U40">
        <f t="shared" si="18"/>
        <v>-9.9699447139397268</v>
      </c>
      <c r="V40">
        <f t="shared" si="25"/>
        <v>4.0729406096026466</v>
      </c>
      <c r="W40">
        <f t="shared" si="19"/>
        <v>4.3532549966045975E-8</v>
      </c>
      <c r="X40">
        <f t="shared" si="20"/>
        <v>-7.3611858928300231</v>
      </c>
      <c r="Y40">
        <f t="shared" si="26"/>
        <v>3.0558868547845321</v>
      </c>
      <c r="Z40">
        <f t="shared" si="21"/>
        <v>1.8300749949892783E-5</v>
      </c>
      <c r="AA40">
        <f t="shared" si="22"/>
        <v>-4.7375311128692097</v>
      </c>
      <c r="AB40">
        <f t="shared" si="27"/>
        <v>2.0533240703306577</v>
      </c>
      <c r="AC40">
        <f t="shared" si="23"/>
        <v>9.0293999687222574E-3</v>
      </c>
      <c r="AD40">
        <f t="shared" si="24"/>
        <v>-2.0443411089258312</v>
      </c>
      <c r="AE40">
        <f t="shared" si="28"/>
        <v>1.0238768737499442</v>
      </c>
    </row>
    <row r="41" spans="18:31" x14ac:dyDescent="0.45">
      <c r="R41">
        <f t="shared" si="16"/>
        <v>258</v>
      </c>
      <c r="S41">
        <f t="shared" si="29"/>
        <v>2.4116197059632301</v>
      </c>
      <c r="T41">
        <f t="shared" si="17"/>
        <v>6.7362202505124964E-12</v>
      </c>
      <c r="U41">
        <f t="shared" si="18"/>
        <v>-11.171583721386906</v>
      </c>
      <c r="V41">
        <f t="shared" si="25"/>
        <v>4.0367297996206553</v>
      </c>
      <c r="W41">
        <f t="shared" si="19"/>
        <v>5.4629000269968039E-9</v>
      </c>
      <c r="X41">
        <f t="shared" si="20"/>
        <v>-8.2625767471553608</v>
      </c>
      <c r="Y41">
        <f t="shared" si="26"/>
        <v>3.0280902169535788</v>
      </c>
      <c r="Z41">
        <f t="shared" si="21"/>
        <v>4.5622580921089525E-6</v>
      </c>
      <c r="AA41">
        <f t="shared" si="22"/>
        <v>-5.3408201498335464</v>
      </c>
      <c r="AB41">
        <f t="shared" si="27"/>
        <v>2.0266609341120567</v>
      </c>
      <c r="AC41">
        <f t="shared" si="23"/>
        <v>4.5126249589106616E-3</v>
      </c>
      <c r="AD41">
        <f t="shared" si="24"/>
        <v>-2.345570758889282</v>
      </c>
      <c r="AE41">
        <f t="shared" si="28"/>
        <v>1.0119367771857326</v>
      </c>
    </row>
    <row r="45" spans="18:31" x14ac:dyDescent="0.45">
      <c r="R45" s="3" t="s">
        <v>27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8:31" x14ac:dyDescent="0.45">
      <c r="R46" s="3" t="s">
        <v>18</v>
      </c>
      <c r="S46" s="3"/>
      <c r="T46" s="3" t="s">
        <v>19</v>
      </c>
      <c r="U46" s="3"/>
      <c r="V46" s="3"/>
      <c r="W46" s="3" t="s">
        <v>20</v>
      </c>
      <c r="X46" s="3"/>
      <c r="Y46" s="3"/>
      <c r="Z46" s="3" t="s">
        <v>21</v>
      </c>
      <c r="AA46" s="3"/>
      <c r="AB46" s="3"/>
      <c r="AC46" s="3" t="s">
        <v>22</v>
      </c>
      <c r="AD46" s="3"/>
      <c r="AE46" s="3"/>
    </row>
    <row r="47" spans="18:31" x14ac:dyDescent="0.45">
      <c r="R47" s="2" t="s">
        <v>23</v>
      </c>
      <c r="S47" s="2" t="s">
        <v>24</v>
      </c>
      <c r="T47" s="2" t="s">
        <v>23</v>
      </c>
      <c r="U47" s="2" t="s">
        <v>24</v>
      </c>
      <c r="V47" s="2" t="s">
        <v>25</v>
      </c>
      <c r="W47" s="2" t="s">
        <v>23</v>
      </c>
      <c r="X47" s="2" t="s">
        <v>24</v>
      </c>
      <c r="Y47" s="2" t="s">
        <v>25</v>
      </c>
      <c r="Z47" s="2" t="s">
        <v>23</v>
      </c>
      <c r="AA47" s="2" t="s">
        <v>24</v>
      </c>
      <c r="AB47" s="2" t="s">
        <v>25</v>
      </c>
      <c r="AC47" s="2" t="s">
        <v>23</v>
      </c>
      <c r="AD47" s="2" t="s">
        <v>24</v>
      </c>
      <c r="AE47" s="2" t="s">
        <v>25</v>
      </c>
    </row>
    <row r="48" spans="18:31" x14ac:dyDescent="0.45">
      <c r="R48">
        <f>J2</f>
        <v>3</v>
      </c>
      <c r="S48">
        <f t="shared" ref="S48:S53" si="30">LOG10(R48)</f>
        <v>0.47712125471966244</v>
      </c>
      <c r="T48">
        <f>B2</f>
        <v>6.6401589407466316E-4</v>
      </c>
      <c r="U48">
        <f>LOG10(T48)</f>
        <v>-3.1778215251104345</v>
      </c>
      <c r="W48">
        <f>C2</f>
        <v>6.2994078834871202E-3</v>
      </c>
      <c r="X48">
        <f>LOG10(W48)</f>
        <v>-2.2007002703907719</v>
      </c>
      <c r="Z48">
        <f>D2</f>
        <v>8.1649658092772609E-2</v>
      </c>
      <c r="AA48">
        <f>LOG10(Z48)</f>
        <v>-1.0880456295278407</v>
      </c>
      <c r="AC48">
        <f>E2</f>
        <v>0.57735026918962573</v>
      </c>
      <c r="AD48">
        <f>LOG10(AC48)</f>
        <v>-0.23856062735983125</v>
      </c>
    </row>
    <row r="49" spans="18:31" x14ac:dyDescent="0.45">
      <c r="R49">
        <f t="shared" ref="R49:R55" si="31">J3</f>
        <v>5</v>
      </c>
      <c r="S49">
        <f t="shared" si="30"/>
        <v>0.69897000433601886</v>
      </c>
      <c r="T49">
        <f t="shared" ref="T49:T55" si="32">B3</f>
        <v>6.7770838399203696E-5</v>
      </c>
      <c r="U49">
        <f t="shared" ref="U49:U55" si="33">LOG10(T49)</f>
        <v>-4.1689571416302185</v>
      </c>
      <c r="V49">
        <f>ABS(U49-U48)/($S49-$S48)</f>
        <v>4.4676186736853696</v>
      </c>
      <c r="W49">
        <f t="shared" ref="W49:W55" si="34">C3</f>
        <v>1.04990131391452E-3</v>
      </c>
      <c r="X49">
        <f t="shared" ref="X49:X55" si="35">LOG10(W49)</f>
        <v>-2.9788515207744157</v>
      </c>
      <c r="Y49">
        <f>ABS(X49-X48)/($S49-$S48)</f>
        <v>3.5075755519438476</v>
      </c>
      <c r="Z49">
        <f t="shared" ref="Z49:Z55" si="36">D3</f>
        <v>2.1032993873334346E-2</v>
      </c>
      <c r="AA49">
        <f t="shared" ref="AA49:AA55" si="37">LOG10(Z49)</f>
        <v>-1.677098904673344</v>
      </c>
      <c r="AB49">
        <f>ABS(AA49-AA48)/($S49-$S48)</f>
        <v>2.6552021418383225</v>
      </c>
      <c r="AC49">
        <f t="shared" ref="AC49:AC55" si="38">E3</f>
        <v>0.29397236789606562</v>
      </c>
      <c r="AD49">
        <f t="shared" ref="AD49:AD55" si="39">LOG10(AC49)</f>
        <v>-0.53169348943219641</v>
      </c>
      <c r="AE49">
        <f>ABS(AD49-AD48)/($S49-$S48)</f>
        <v>1.3213185225487207</v>
      </c>
    </row>
    <row r="50" spans="18:31" x14ac:dyDescent="0.45">
      <c r="R50">
        <f t="shared" si="31"/>
        <v>9</v>
      </c>
      <c r="S50">
        <f t="shared" si="30"/>
        <v>0.95424250943932487</v>
      </c>
      <c r="T50">
        <f t="shared" si="32"/>
        <v>5.692580828409968E-6</v>
      </c>
      <c r="U50">
        <f t="shared" si="33"/>
        <v>-5.2446907941632865</v>
      </c>
      <c r="V50">
        <f t="shared" ref="V50:V55" si="40">ABS(U50-U49)/($S50-$S49)</f>
        <v>4.2140599987363716</v>
      </c>
      <c r="W50">
        <f t="shared" si="34"/>
        <v>1.559335809510666E-4</v>
      </c>
      <c r="X50">
        <f t="shared" si="35"/>
        <v>-3.8070603475996934</v>
      </c>
      <c r="Y50">
        <f t="shared" ref="Y50:Y55" si="41">ABS(X50-X49)/($S50-$S49)</f>
        <v>3.2444106210737833</v>
      </c>
      <c r="Z50">
        <f t="shared" si="36"/>
        <v>5.0607453156694864E-3</v>
      </c>
      <c r="AA50">
        <f t="shared" si="37"/>
        <v>-2.295785518210383</v>
      </c>
      <c r="AB50">
        <f t="shared" ref="AB50:AB55" si="42">ABS(AA50-AA49)/($S50-$S49)</f>
        <v>2.423632005674341</v>
      </c>
      <c r="AC50">
        <f t="shared" si="38"/>
        <v>0.14640376983400091</v>
      </c>
      <c r="AD50">
        <f t="shared" si="39"/>
        <v>-0.83444774023783685</v>
      </c>
      <c r="AE50">
        <f t="shared" ref="AE50:AE55" si="43">ABS(AD50-AD49)/($S50-$S49)</f>
        <v>1.1860041514581412</v>
      </c>
    </row>
    <row r="51" spans="18:31" x14ac:dyDescent="0.45">
      <c r="R51">
        <f t="shared" si="31"/>
        <v>17</v>
      </c>
      <c r="S51">
        <f t="shared" si="30"/>
        <v>1.2304489213782739</v>
      </c>
      <c r="T51">
        <f t="shared" si="32"/>
        <v>4.0209599073838222E-7</v>
      </c>
      <c r="U51">
        <f t="shared" si="33"/>
        <v>-6.3956702571852704</v>
      </c>
      <c r="V51">
        <f t="shared" si="40"/>
        <v>4.167099000136135</v>
      </c>
      <c r="W51">
        <f t="shared" si="34"/>
        <v>2.1027360833017498E-5</v>
      </c>
      <c r="X51">
        <f t="shared" si="35"/>
        <v>-4.6772152326671357</v>
      </c>
      <c r="Y51">
        <f t="shared" si="41"/>
        <v>3.1503790189337679</v>
      </c>
      <c r="Z51">
        <f t="shared" si="36"/>
        <v>1.2166406840450794E-3</v>
      </c>
      <c r="AA51">
        <f t="shared" si="37"/>
        <v>-2.9148376649725072</v>
      </c>
      <c r="AB51">
        <f t="shared" si="42"/>
        <v>2.241266386310234</v>
      </c>
      <c r="AC51">
        <f t="shared" si="38"/>
        <v>7.2698394803445893E-2</v>
      </c>
      <c r="AD51">
        <f t="shared" si="39"/>
        <v>-1.1384751783528209</v>
      </c>
      <c r="AE51">
        <f t="shared" si="43"/>
        <v>1.1007254899722763</v>
      </c>
    </row>
    <row r="52" spans="18:31" x14ac:dyDescent="0.45">
      <c r="R52">
        <f t="shared" si="31"/>
        <v>33</v>
      </c>
      <c r="S52">
        <f t="shared" si="30"/>
        <v>1.5185139398778875</v>
      </c>
      <c r="T52">
        <f t="shared" si="32"/>
        <v>2.6471766421737514E-8</v>
      </c>
      <c r="U52">
        <f t="shared" si="33"/>
        <v>-7.5772170779046419</v>
      </c>
      <c r="V52">
        <f t="shared" si="40"/>
        <v>4.1016671405415934</v>
      </c>
      <c r="W52">
        <f t="shared" si="34"/>
        <v>2.7196326085013303E-6</v>
      </c>
      <c r="X52">
        <f t="shared" si="35"/>
        <v>-5.5654897602588873</v>
      </c>
      <c r="Y52">
        <f t="shared" si="41"/>
        <v>3.0835904068405413</v>
      </c>
      <c r="Z52">
        <f t="shared" si="36"/>
        <v>2.9772859525518323E-4</v>
      </c>
      <c r="AA52">
        <f t="shared" si="37"/>
        <v>-3.5261794516645368</v>
      </c>
      <c r="AB52">
        <f t="shared" si="42"/>
        <v>2.1222354240587862</v>
      </c>
      <c r="AC52">
        <f t="shared" si="38"/>
        <v>3.6217041332233919E-2</v>
      </c>
      <c r="AD52">
        <f t="shared" si="39"/>
        <v>-1.4410870312601711</v>
      </c>
      <c r="AE52">
        <f t="shared" si="43"/>
        <v>1.050498441232135</v>
      </c>
    </row>
    <row r="53" spans="18:31" x14ac:dyDescent="0.45">
      <c r="R53">
        <f t="shared" si="31"/>
        <v>65</v>
      </c>
      <c r="S53">
        <f t="shared" si="30"/>
        <v>1.8129133566428555</v>
      </c>
      <c r="T53">
        <f t="shared" si="32"/>
        <v>1.6948318858781184E-9</v>
      </c>
      <c r="U53">
        <f t="shared" si="33"/>
        <v>-8.7708733739543536</v>
      </c>
      <c r="V53">
        <f t="shared" si="40"/>
        <v>4.0545470815339968</v>
      </c>
      <c r="W53">
        <f t="shared" si="34"/>
        <v>3.4551381345735781E-7</v>
      </c>
      <c r="X53">
        <f t="shared" si="35"/>
        <v>-6.4615345850817238</v>
      </c>
      <c r="Y53">
        <f t="shared" si="41"/>
        <v>3.0436365488393231</v>
      </c>
      <c r="Z53">
        <f t="shared" si="36"/>
        <v>7.3614996515440319E-5</v>
      </c>
      <c r="AA53">
        <f t="shared" si="37"/>
        <v>-4.1330337041343936</v>
      </c>
      <c r="AB53">
        <f t="shared" si="42"/>
        <v>2.0613296695296626</v>
      </c>
      <c r="AC53">
        <f t="shared" si="38"/>
        <v>1.8075388710213091E-2</v>
      </c>
      <c r="AD53">
        <f t="shared" si="39"/>
        <v>-1.7429123544547087</v>
      </c>
      <c r="AE53">
        <f t="shared" si="43"/>
        <v>1.0252239169192989</v>
      </c>
    </row>
    <row r="54" spans="18:31" x14ac:dyDescent="0.45">
      <c r="R54">
        <f t="shared" si="31"/>
        <v>129</v>
      </c>
      <c r="S54">
        <f t="shared" ref="S54:S55" si="44">LOG10(R54)</f>
        <v>2.1105897102992488</v>
      </c>
      <c r="T54">
        <f t="shared" si="32"/>
        <v>1.0716557192474035E-10</v>
      </c>
      <c r="U54">
        <f t="shared" si="33"/>
        <v>-9.9699447139397268</v>
      </c>
      <c r="V54">
        <f t="shared" si="40"/>
        <v>4.0281040978130784</v>
      </c>
      <c r="W54">
        <f t="shared" si="34"/>
        <v>4.3532549966045975E-8</v>
      </c>
      <c r="X54">
        <f t="shared" si="35"/>
        <v>-7.3611858928300231</v>
      </c>
      <c r="Y54">
        <f t="shared" si="41"/>
        <v>3.0222464656590202</v>
      </c>
      <c r="Z54">
        <f t="shared" si="36"/>
        <v>1.8300749949892783E-5</v>
      </c>
      <c r="AA54">
        <f t="shared" si="37"/>
        <v>-4.7375311128692097</v>
      </c>
      <c r="AB54">
        <f t="shared" si="42"/>
        <v>2.0307202816404595</v>
      </c>
      <c r="AC54">
        <f t="shared" si="38"/>
        <v>9.0293999687222574E-3</v>
      </c>
      <c r="AD54">
        <f t="shared" si="39"/>
        <v>-2.0443411089258312</v>
      </c>
      <c r="AE54">
        <f t="shared" si="43"/>
        <v>1.0126056395432086</v>
      </c>
    </row>
    <row r="55" spans="18:31" x14ac:dyDescent="0.45">
      <c r="R55">
        <f t="shared" si="31"/>
        <v>257</v>
      </c>
      <c r="S55">
        <f t="shared" si="44"/>
        <v>2.4099331233312946</v>
      </c>
      <c r="T55">
        <f t="shared" si="32"/>
        <v>6.7362202505124964E-12</v>
      </c>
      <c r="U55">
        <f t="shared" si="33"/>
        <v>-11.171583721386906</v>
      </c>
      <c r="V55">
        <f t="shared" si="40"/>
        <v>4.0142490368362944</v>
      </c>
      <c r="W55">
        <f t="shared" si="34"/>
        <v>5.4629000269968039E-9</v>
      </c>
      <c r="X55">
        <f t="shared" si="35"/>
        <v>-8.2625767471553608</v>
      </c>
      <c r="Y55">
        <f t="shared" si="41"/>
        <v>3.0112266216088091</v>
      </c>
      <c r="Z55">
        <f t="shared" si="36"/>
        <v>4.5622580921089525E-6</v>
      </c>
      <c r="AA55">
        <f t="shared" si="37"/>
        <v>-5.3408201498335464</v>
      </c>
      <c r="AB55">
        <f t="shared" si="42"/>
        <v>2.0153743516639611</v>
      </c>
      <c r="AC55">
        <f t="shared" si="38"/>
        <v>4.5126249589106616E-3</v>
      </c>
      <c r="AD55">
        <f t="shared" si="39"/>
        <v>-2.345570758889282</v>
      </c>
      <c r="AE55">
        <f t="shared" si="43"/>
        <v>1.0063012474946393</v>
      </c>
    </row>
  </sheetData>
  <mergeCells count="18">
    <mergeCell ref="R17:AE17"/>
    <mergeCell ref="R18:S18"/>
    <mergeCell ref="T18:V18"/>
    <mergeCell ref="W18:Y18"/>
    <mergeCell ref="Z18:AB18"/>
    <mergeCell ref="AC18:AE18"/>
    <mergeCell ref="R31:AE31"/>
    <mergeCell ref="R32:S32"/>
    <mergeCell ref="T32:V32"/>
    <mergeCell ref="W32:Y32"/>
    <mergeCell ref="Z32:AB32"/>
    <mergeCell ref="AC32:AE32"/>
    <mergeCell ref="R45:AE45"/>
    <mergeCell ref="R46:S46"/>
    <mergeCell ref="T46:V46"/>
    <mergeCell ref="W46:Y46"/>
    <mergeCell ref="Z46:AB46"/>
    <mergeCell ref="AC46:AE46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39DE-6348-42AC-A40D-8C09516CEE60}">
  <dimension ref="A1:AE55"/>
  <sheetViews>
    <sheetView workbookViewId="0">
      <selection activeCell="E14" sqref="E14"/>
    </sheetView>
  </sheetViews>
  <sheetFormatPr defaultRowHeight="14.25" x14ac:dyDescent="0.45"/>
  <cols>
    <col min="1" max="1" width="27.265625" bestFit="1" customWidth="1"/>
    <col min="2" max="2" width="11.73046875" bestFit="1" customWidth="1"/>
    <col min="3" max="3" width="12.06640625" bestFit="1" customWidth="1"/>
    <col min="4" max="5" width="13.06640625" bestFit="1" customWidth="1"/>
    <col min="6" max="6" width="11.73046875" bestFit="1" customWidth="1"/>
    <col min="7" max="7" width="14.86328125" bestFit="1" customWidth="1"/>
    <col min="8" max="8" width="16" bestFit="1" customWidth="1"/>
    <col min="9" max="9" width="11.86328125" bestFit="1" customWidth="1"/>
    <col min="10" max="10" width="8" bestFit="1" customWidth="1"/>
    <col min="11" max="11" width="9.46484375" bestFit="1" customWidth="1"/>
    <col min="12" max="12" width="4" bestFit="1" customWidth="1"/>
    <col min="13" max="13" width="4.33203125" bestFit="1" customWidth="1"/>
    <col min="14" max="14" width="4.46484375" bestFit="1" customWidth="1"/>
  </cols>
  <sheetData>
    <row r="1" spans="1:14" x14ac:dyDescent="0.4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</v>
      </c>
      <c r="H1" t="s">
        <v>2</v>
      </c>
      <c r="I1" t="s">
        <v>8</v>
      </c>
      <c r="J1" t="s">
        <v>14</v>
      </c>
      <c r="K1" t="s">
        <v>15</v>
      </c>
      <c r="L1" t="s">
        <v>3</v>
      </c>
      <c r="M1" t="s">
        <v>4</v>
      </c>
      <c r="N1" t="s">
        <v>5</v>
      </c>
    </row>
    <row r="2" spans="1:14" x14ac:dyDescent="0.45">
      <c r="A2" s="1" t="s">
        <v>6</v>
      </c>
      <c r="B2">
        <v>6.6401589407466316E-4</v>
      </c>
      <c r="C2">
        <v>6.2994078834871202E-3</v>
      </c>
      <c r="D2">
        <v>8.1649658092772609E-2</v>
      </c>
      <c r="E2">
        <v>0.57735026918962573</v>
      </c>
      <c r="F2">
        <v>8.3333333333333329E-2</v>
      </c>
      <c r="G2">
        <v>1</v>
      </c>
      <c r="H2">
        <v>3</v>
      </c>
      <c r="I2">
        <v>0</v>
      </c>
      <c r="J2">
        <v>3</v>
      </c>
      <c r="K2">
        <v>4</v>
      </c>
      <c r="L2" s="1" t="s">
        <v>7</v>
      </c>
      <c r="M2">
        <v>0</v>
      </c>
      <c r="N2">
        <v>0</v>
      </c>
    </row>
    <row r="3" spans="1:14" x14ac:dyDescent="0.45">
      <c r="A3" s="1" t="s">
        <v>6</v>
      </c>
      <c r="B3">
        <v>4.1500993379666447E-5</v>
      </c>
      <c r="C3">
        <v>7.8742598543589002E-4</v>
      </c>
      <c r="D3">
        <v>2.0412414523193152E-2</v>
      </c>
      <c r="E3">
        <v>0.28867513459481287</v>
      </c>
      <c r="F3">
        <v>8.3333333333333329E-2</v>
      </c>
      <c r="G3">
        <v>2</v>
      </c>
      <c r="H3">
        <v>3</v>
      </c>
      <c r="I3">
        <v>0</v>
      </c>
      <c r="J3">
        <v>6</v>
      </c>
      <c r="K3">
        <v>7</v>
      </c>
      <c r="L3" s="1" t="s">
        <v>7</v>
      </c>
      <c r="M3">
        <v>0</v>
      </c>
      <c r="N3">
        <v>0</v>
      </c>
    </row>
    <row r="4" spans="1:14" x14ac:dyDescent="0.45">
      <c r="A4" s="1" t="s">
        <v>6</v>
      </c>
      <c r="B4">
        <v>2.593812086229153E-6</v>
      </c>
      <c r="C4">
        <v>9.8428248179486253E-5</v>
      </c>
      <c r="D4">
        <v>5.1031036307982881E-3</v>
      </c>
      <c r="E4">
        <v>0.14433756729740643</v>
      </c>
      <c r="F4">
        <v>8.3333333333333329E-2</v>
      </c>
      <c r="G4">
        <v>4</v>
      </c>
      <c r="H4">
        <v>3</v>
      </c>
      <c r="I4">
        <v>0</v>
      </c>
      <c r="J4">
        <v>12</v>
      </c>
      <c r="K4">
        <v>13</v>
      </c>
      <c r="L4" s="1" t="s">
        <v>7</v>
      </c>
      <c r="M4">
        <v>0</v>
      </c>
      <c r="N4">
        <v>0</v>
      </c>
    </row>
    <row r="5" spans="1:14" x14ac:dyDescent="0.45">
      <c r="A5" s="1" t="s">
        <v>6</v>
      </c>
      <c r="B5">
        <v>1.6211325538933111E-7</v>
      </c>
      <c r="C5">
        <v>1.2303531022435782E-5</v>
      </c>
      <c r="D5">
        <v>1.275775907699564E-3</v>
      </c>
      <c r="E5">
        <v>7.2168783648703216E-2</v>
      </c>
      <c r="F5">
        <v>8.3333333333333329E-2</v>
      </c>
      <c r="G5">
        <v>8</v>
      </c>
      <c r="H5">
        <v>3</v>
      </c>
      <c r="I5">
        <v>0</v>
      </c>
      <c r="J5">
        <v>24</v>
      </c>
      <c r="K5">
        <v>25</v>
      </c>
      <c r="L5" s="1" t="s">
        <v>7</v>
      </c>
      <c r="M5">
        <v>0</v>
      </c>
      <c r="N5">
        <v>0</v>
      </c>
    </row>
    <row r="6" spans="1:14" x14ac:dyDescent="0.45">
      <c r="A6" s="1" t="s">
        <v>6</v>
      </c>
      <c r="B6">
        <v>1.0132078461819994E-8</v>
      </c>
      <c r="C6">
        <v>1.5379413778044727E-6</v>
      </c>
      <c r="D6">
        <v>3.1894397692493719E-4</v>
      </c>
      <c r="E6">
        <v>3.6084391824351608E-2</v>
      </c>
      <c r="F6">
        <v>8.3333333333333329E-2</v>
      </c>
      <c r="G6">
        <v>16</v>
      </c>
      <c r="H6">
        <v>3</v>
      </c>
      <c r="I6">
        <v>0</v>
      </c>
      <c r="J6">
        <v>48</v>
      </c>
      <c r="K6">
        <v>49</v>
      </c>
      <c r="L6" s="1" t="s">
        <v>7</v>
      </c>
      <c r="M6">
        <v>0</v>
      </c>
      <c r="N6">
        <v>0</v>
      </c>
    </row>
    <row r="7" spans="1:14" x14ac:dyDescent="0.45">
      <c r="A7" s="1" t="s">
        <v>6</v>
      </c>
      <c r="B7">
        <v>6.332549039588138E-10</v>
      </c>
      <c r="C7">
        <v>1.9224267222555909E-7</v>
      </c>
      <c r="D7">
        <v>7.9735994229904292E-5</v>
      </c>
      <c r="E7">
        <v>1.8042195912175804E-2</v>
      </c>
      <c r="F7">
        <v>8.3333333333333329E-2</v>
      </c>
      <c r="G7">
        <v>32</v>
      </c>
      <c r="H7">
        <v>3</v>
      </c>
      <c r="I7">
        <v>0</v>
      </c>
      <c r="J7">
        <v>96</v>
      </c>
      <c r="K7">
        <v>97</v>
      </c>
      <c r="L7" s="1" t="s">
        <v>7</v>
      </c>
      <c r="M7">
        <v>0</v>
      </c>
      <c r="N7">
        <v>0</v>
      </c>
    </row>
    <row r="8" spans="1:14" x14ac:dyDescent="0.45">
      <c r="A8" s="1" t="s">
        <v>6</v>
      </c>
      <c r="B8">
        <v>3.9578431626000426E-11</v>
      </c>
      <c r="C8">
        <v>2.4030334028194889E-8</v>
      </c>
      <c r="D8">
        <v>1.9933998550280786E-5</v>
      </c>
      <c r="E8">
        <v>9.021097956087902E-3</v>
      </c>
      <c r="F8">
        <v>8.3333333333333329E-2</v>
      </c>
      <c r="G8">
        <v>64</v>
      </c>
      <c r="H8">
        <v>3</v>
      </c>
      <c r="I8">
        <v>0</v>
      </c>
      <c r="J8">
        <v>192</v>
      </c>
      <c r="K8">
        <v>193</v>
      </c>
      <c r="L8" s="1" t="s">
        <v>7</v>
      </c>
      <c r="M8">
        <v>0</v>
      </c>
      <c r="N8">
        <v>0</v>
      </c>
    </row>
    <row r="9" spans="1:14" x14ac:dyDescent="0.45">
      <c r="A9" s="1" t="s">
        <v>6</v>
      </c>
      <c r="B9">
        <v>2.4736520242525971E-12</v>
      </c>
      <c r="C9">
        <v>3.0037917535244637E-9</v>
      </c>
      <c r="D9">
        <v>4.9834996269090043E-6</v>
      </c>
      <c r="E9">
        <v>4.5105489780439545E-3</v>
      </c>
      <c r="F9">
        <v>8.3333333333333329E-2</v>
      </c>
      <c r="G9">
        <v>128</v>
      </c>
      <c r="H9">
        <v>3</v>
      </c>
      <c r="I9">
        <v>0</v>
      </c>
      <c r="J9">
        <v>384</v>
      </c>
      <c r="K9">
        <v>385</v>
      </c>
      <c r="L9" s="1" t="s">
        <v>7</v>
      </c>
      <c r="M9">
        <v>0</v>
      </c>
      <c r="N9">
        <v>0</v>
      </c>
    </row>
    <row r="17" spans="18:31" x14ac:dyDescent="0.45">
      <c r="R17" s="3" t="s">
        <v>17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8:31" x14ac:dyDescent="0.45">
      <c r="R18" s="3" t="s">
        <v>18</v>
      </c>
      <c r="S18" s="3"/>
      <c r="T18" s="3" t="s">
        <v>19</v>
      </c>
      <c r="U18" s="3"/>
      <c r="V18" s="3"/>
      <c r="W18" s="3" t="s">
        <v>20</v>
      </c>
      <c r="X18" s="3"/>
      <c r="Y18" s="3"/>
      <c r="Z18" s="3" t="s">
        <v>21</v>
      </c>
      <c r="AA18" s="3"/>
      <c r="AB18" s="3"/>
      <c r="AC18" s="3" t="s">
        <v>22</v>
      </c>
      <c r="AD18" s="3"/>
      <c r="AE18" s="3"/>
    </row>
    <row r="19" spans="18:31" x14ac:dyDescent="0.45">
      <c r="R19" s="2" t="s">
        <v>23</v>
      </c>
      <c r="S19" s="2" t="s">
        <v>24</v>
      </c>
      <c r="T19" s="2" t="s">
        <v>23</v>
      </c>
      <c r="U19" s="2" t="s">
        <v>24</v>
      </c>
      <c r="V19" s="2" t="s">
        <v>25</v>
      </c>
      <c r="W19" s="2" t="s">
        <v>23</v>
      </c>
      <c r="X19" s="2" t="s">
        <v>24</v>
      </c>
      <c r="Y19" s="2" t="s">
        <v>25</v>
      </c>
      <c r="Z19" s="2" t="s">
        <v>23</v>
      </c>
      <c r="AA19" s="2" t="s">
        <v>24</v>
      </c>
      <c r="AB19" s="2" t="s">
        <v>25</v>
      </c>
      <c r="AC19" s="2" t="s">
        <v>23</v>
      </c>
      <c r="AD19" s="2" t="s">
        <v>24</v>
      </c>
      <c r="AE19" s="2" t="s">
        <v>25</v>
      </c>
    </row>
    <row r="20" spans="18:31" x14ac:dyDescent="0.45">
      <c r="R20">
        <f>G2</f>
        <v>1</v>
      </c>
      <c r="S20">
        <f t="shared" ref="S20:S25" si="0">LOG10(R20)</f>
        <v>0</v>
      </c>
      <c r="T20">
        <f>B2</f>
        <v>6.6401589407466316E-4</v>
      </c>
      <c r="U20">
        <f>LOG10(T20)</f>
        <v>-3.1778215251104345</v>
      </c>
      <c r="W20">
        <f>C2</f>
        <v>6.2994078834871202E-3</v>
      </c>
      <c r="X20">
        <f>LOG10(W20)</f>
        <v>-2.2007002703907719</v>
      </c>
      <c r="Z20">
        <f>D2</f>
        <v>8.1649658092772609E-2</v>
      </c>
      <c r="AA20">
        <f>LOG10(Z20)</f>
        <v>-1.0880456295278407</v>
      </c>
      <c r="AC20">
        <f>E2</f>
        <v>0.57735026918962573</v>
      </c>
      <c r="AD20">
        <f>LOG10(AC20)</f>
        <v>-0.23856062735983125</v>
      </c>
    </row>
    <row r="21" spans="18:31" x14ac:dyDescent="0.45">
      <c r="R21">
        <f t="shared" ref="R21:R27" si="1">G3</f>
        <v>2</v>
      </c>
      <c r="S21">
        <f t="shared" si="0"/>
        <v>0.3010299956639812</v>
      </c>
      <c r="T21">
        <f t="shared" ref="T21:T27" si="2">B3</f>
        <v>4.1500993379666447E-5</v>
      </c>
      <c r="U21">
        <f t="shared" ref="U21:U27" si="3">LOG10(T21)</f>
        <v>-4.381941507766359</v>
      </c>
      <c r="V21">
        <f>ABS(U21-U20)/($S21-$S20)</f>
        <v>3.9999999999999991</v>
      </c>
      <c r="W21">
        <f t="shared" ref="W21:W27" si="4">C3</f>
        <v>7.8742598543589002E-4</v>
      </c>
      <c r="X21">
        <f t="shared" ref="X21:X27" si="5">LOG10(W21)</f>
        <v>-3.1037902573827156</v>
      </c>
      <c r="Y21">
        <f>ABS(X21-X20)/($S21-$S20)</f>
        <v>3.0000000000000004</v>
      </c>
      <c r="Z21">
        <f t="shared" ref="Z21:Z27" si="6">D3</f>
        <v>2.0412414523193152E-2</v>
      </c>
      <c r="AA21">
        <f t="shared" ref="AA21:AA27" si="7">LOG10(Z21)</f>
        <v>-1.690105620855803</v>
      </c>
      <c r="AB21">
        <f>ABS(AA21-AA20)/($S21-$S20)</f>
        <v>1.9999999999999996</v>
      </c>
      <c r="AC21">
        <f t="shared" ref="AC21:AC27" si="8">E3</f>
        <v>0.28867513459481287</v>
      </c>
      <c r="AD21">
        <f t="shared" ref="AD21:AD27" si="9">LOG10(AC21)</f>
        <v>-0.53959062302381244</v>
      </c>
      <c r="AE21">
        <f>ABS(AD21-AD20)/($S21-$S20)</f>
        <v>1</v>
      </c>
    </row>
    <row r="22" spans="18:31" x14ac:dyDescent="0.45">
      <c r="R22">
        <f t="shared" si="1"/>
        <v>4</v>
      </c>
      <c r="S22">
        <f t="shared" si="0"/>
        <v>0.6020599913279624</v>
      </c>
      <c r="T22">
        <f t="shared" si="2"/>
        <v>2.593812086229153E-6</v>
      </c>
      <c r="U22">
        <f t="shared" si="3"/>
        <v>-5.5860614904222841</v>
      </c>
      <c r="V22">
        <f t="shared" ref="V22:V27" si="10">ABS(U22-U21)/($S22-$S21)</f>
        <v>4.0000000000000009</v>
      </c>
      <c r="W22">
        <f t="shared" si="4"/>
        <v>9.8428248179486253E-5</v>
      </c>
      <c r="X22">
        <f t="shared" si="5"/>
        <v>-4.006880244374659</v>
      </c>
      <c r="Y22">
        <f t="shared" ref="Y22:Y27" si="11">ABS(X22-X21)/($S22-$S21)</f>
        <v>2.9999999999999991</v>
      </c>
      <c r="Z22">
        <f t="shared" si="6"/>
        <v>5.1031036307982881E-3</v>
      </c>
      <c r="AA22">
        <f t="shared" si="7"/>
        <v>-2.2921656121837652</v>
      </c>
      <c r="AB22">
        <f t="shared" ref="AB22:AB27" si="12">ABS(AA22-AA21)/($S22-$S21)</f>
        <v>1.9999999999999996</v>
      </c>
      <c r="AC22">
        <f t="shared" si="8"/>
        <v>0.14433756729740643</v>
      </c>
      <c r="AD22">
        <f t="shared" si="9"/>
        <v>-0.84062061868779359</v>
      </c>
      <c r="AE22">
        <f t="shared" ref="AE22:AE27" si="13">ABS(AD22-AD21)/($S22-$S21)</f>
        <v>0.99999999999999978</v>
      </c>
    </row>
    <row r="23" spans="18:31" x14ac:dyDescent="0.45">
      <c r="R23">
        <f t="shared" si="1"/>
        <v>8</v>
      </c>
      <c r="S23">
        <f t="shared" si="0"/>
        <v>0.90308998699194354</v>
      </c>
      <c r="T23">
        <f t="shared" si="2"/>
        <v>1.6211325538933111E-7</v>
      </c>
      <c r="U23">
        <f t="shared" si="3"/>
        <v>-6.7901814730781842</v>
      </c>
      <c r="V23">
        <f t="shared" si="10"/>
        <v>3.9999999999999187</v>
      </c>
      <c r="W23">
        <f t="shared" si="4"/>
        <v>1.2303531022435782E-5</v>
      </c>
      <c r="X23">
        <f t="shared" si="5"/>
        <v>-4.9099702313666027</v>
      </c>
      <c r="Y23">
        <f t="shared" si="11"/>
        <v>3.0000000000000009</v>
      </c>
      <c r="Z23">
        <f t="shared" si="6"/>
        <v>1.275775907699564E-3</v>
      </c>
      <c r="AA23">
        <f t="shared" si="7"/>
        <v>-2.8942256035117304</v>
      </c>
      <c r="AB23">
        <f t="shared" si="12"/>
        <v>2.0000000000000098</v>
      </c>
      <c r="AC23">
        <f t="shared" si="8"/>
        <v>7.2168783648703216E-2</v>
      </c>
      <c r="AD23">
        <f t="shared" si="9"/>
        <v>-1.1416506143517748</v>
      </c>
      <c r="AE23">
        <f t="shared" si="13"/>
        <v>1.0000000000000004</v>
      </c>
    </row>
    <row r="24" spans="18:31" x14ac:dyDescent="0.45">
      <c r="R24">
        <f t="shared" si="1"/>
        <v>16</v>
      </c>
      <c r="S24">
        <f t="shared" si="0"/>
        <v>1.2041199826559248</v>
      </c>
      <c r="T24">
        <f t="shared" si="2"/>
        <v>1.0132078461819994E-8</v>
      </c>
      <c r="U24">
        <f t="shared" si="3"/>
        <v>-7.994301455734675</v>
      </c>
      <c r="V24">
        <f t="shared" si="10"/>
        <v>4.0000000000018794</v>
      </c>
      <c r="W24">
        <f t="shared" si="4"/>
        <v>1.5379413778044727E-6</v>
      </c>
      <c r="X24">
        <f t="shared" si="5"/>
        <v>-5.8130602183585465</v>
      </c>
      <c r="Y24">
        <f t="shared" si="11"/>
        <v>3</v>
      </c>
      <c r="Z24">
        <f t="shared" si="6"/>
        <v>3.1894397692493719E-4</v>
      </c>
      <c r="AA24">
        <f t="shared" si="7"/>
        <v>-3.4962855948396299</v>
      </c>
      <c r="AB24">
        <f t="shared" si="12"/>
        <v>1.9999999999997906</v>
      </c>
      <c r="AC24">
        <f t="shared" si="8"/>
        <v>3.6084391824351608E-2</v>
      </c>
      <c r="AD24">
        <f t="shared" si="9"/>
        <v>-1.4426806100157561</v>
      </c>
      <c r="AE24">
        <f t="shared" si="13"/>
        <v>1</v>
      </c>
    </row>
    <row r="25" spans="18:31" x14ac:dyDescent="0.45">
      <c r="R25">
        <f t="shared" si="1"/>
        <v>32</v>
      </c>
      <c r="S25">
        <f t="shared" si="0"/>
        <v>1.505149978319906</v>
      </c>
      <c r="T25">
        <f t="shared" si="2"/>
        <v>6.332549039588138E-10</v>
      </c>
      <c r="U25">
        <f t="shared" si="3"/>
        <v>-9.1984214383254042</v>
      </c>
      <c r="V25">
        <f t="shared" si="10"/>
        <v>3.9999999997834239</v>
      </c>
      <c r="W25">
        <f t="shared" si="4"/>
        <v>1.9224267222555909E-7</v>
      </c>
      <c r="X25">
        <f t="shared" si="5"/>
        <v>-6.7161502053504902</v>
      </c>
      <c r="Y25">
        <f t="shared" si="11"/>
        <v>3</v>
      </c>
      <c r="Z25">
        <f t="shared" si="6"/>
        <v>7.9735994229904292E-5</v>
      </c>
      <c r="AA25">
        <f t="shared" si="7"/>
        <v>-4.0983455861748368</v>
      </c>
      <c r="AB25">
        <f t="shared" si="12"/>
        <v>2.0000000000240656</v>
      </c>
      <c r="AC25">
        <f t="shared" si="8"/>
        <v>1.8042195912175804E-2</v>
      </c>
      <c r="AD25">
        <f t="shared" si="9"/>
        <v>-1.7437106056797371</v>
      </c>
      <c r="AE25">
        <f t="shared" si="13"/>
        <v>0.99999999999999922</v>
      </c>
    </row>
    <row r="26" spans="18:31" x14ac:dyDescent="0.45">
      <c r="R26">
        <f t="shared" si="1"/>
        <v>64</v>
      </c>
      <c r="S26">
        <f t="shared" ref="S26:S27" si="14">LOG10(R26)</f>
        <v>1.8061799739838871</v>
      </c>
      <c r="T26">
        <f t="shared" si="2"/>
        <v>3.9578431626000426E-11</v>
      </c>
      <c r="U26">
        <f t="shared" si="3"/>
        <v>-10.402541419570479</v>
      </c>
      <c r="V26">
        <f t="shared" si="10"/>
        <v>3.9999999953132606</v>
      </c>
      <c r="W26">
        <f t="shared" si="4"/>
        <v>2.4030334028194889E-8</v>
      </c>
      <c r="X26">
        <f t="shared" si="5"/>
        <v>-7.6192401923424331</v>
      </c>
      <c r="Y26">
        <f t="shared" si="11"/>
        <v>2.9999999999999991</v>
      </c>
      <c r="Z26">
        <f t="shared" si="6"/>
        <v>1.9933998550280786E-5</v>
      </c>
      <c r="AA26">
        <f t="shared" si="7"/>
        <v>-4.7004055776595601</v>
      </c>
      <c r="AB26">
        <f t="shared" si="12"/>
        <v>2.0000000005207497</v>
      </c>
      <c r="AC26">
        <f t="shared" si="8"/>
        <v>9.021097956087902E-3</v>
      </c>
      <c r="AD26">
        <f t="shared" si="9"/>
        <v>-2.0447406013437184</v>
      </c>
      <c r="AE26">
        <f t="shared" si="13"/>
        <v>1.0000000000000007</v>
      </c>
    </row>
    <row r="27" spans="18:31" x14ac:dyDescent="0.45">
      <c r="R27">
        <f t="shared" si="1"/>
        <v>128</v>
      </c>
      <c r="S27">
        <f t="shared" si="14"/>
        <v>2.1072099696478683</v>
      </c>
      <c r="T27">
        <f t="shared" si="2"/>
        <v>2.4736520242525971E-12</v>
      </c>
      <c r="U27">
        <f t="shared" si="3"/>
        <v>-11.606661393864519</v>
      </c>
      <c r="V27">
        <f t="shared" si="10"/>
        <v>3.999999972222418</v>
      </c>
      <c r="W27">
        <f t="shared" si="4"/>
        <v>3.0037917535244637E-9</v>
      </c>
      <c r="X27">
        <f t="shared" si="5"/>
        <v>-8.5223301793343627</v>
      </c>
      <c r="Y27">
        <f t="shared" si="11"/>
        <v>2.9999999999999529</v>
      </c>
      <c r="Z27">
        <f t="shared" si="6"/>
        <v>4.9834996269090043E-6</v>
      </c>
      <c r="AA27">
        <f t="shared" si="7"/>
        <v>-5.3024655699166079</v>
      </c>
      <c r="AB27">
        <f t="shared" si="12"/>
        <v>2.0000000030863543</v>
      </c>
      <c r="AC27">
        <f t="shared" si="8"/>
        <v>4.5105489780439545E-3</v>
      </c>
      <c r="AD27">
        <f t="shared" si="9"/>
        <v>-2.3457705970076992</v>
      </c>
      <c r="AE27">
        <f t="shared" si="13"/>
        <v>0.99999999999999856</v>
      </c>
    </row>
    <row r="31" spans="18:31" x14ac:dyDescent="0.45">
      <c r="R31" s="3" t="s">
        <v>26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8:31" x14ac:dyDescent="0.45">
      <c r="R32" s="3" t="s">
        <v>18</v>
      </c>
      <c r="S32" s="3"/>
      <c r="T32" s="3" t="s">
        <v>19</v>
      </c>
      <c r="U32" s="3"/>
      <c r="V32" s="3"/>
      <c r="W32" s="3" t="s">
        <v>20</v>
      </c>
      <c r="X32" s="3"/>
      <c r="Y32" s="3"/>
      <c r="Z32" s="3" t="s">
        <v>21</v>
      </c>
      <c r="AA32" s="3"/>
      <c r="AB32" s="3"/>
      <c r="AC32" s="3" t="s">
        <v>22</v>
      </c>
      <c r="AD32" s="3"/>
      <c r="AE32" s="3"/>
    </row>
    <row r="33" spans="18:31" x14ac:dyDescent="0.45">
      <c r="R33" s="2" t="s">
        <v>23</v>
      </c>
      <c r="S33" s="2" t="s">
        <v>24</v>
      </c>
      <c r="T33" s="2" t="s">
        <v>23</v>
      </c>
      <c r="U33" s="2" t="s">
        <v>24</v>
      </c>
      <c r="V33" s="2" t="s">
        <v>25</v>
      </c>
      <c r="W33" s="2" t="s">
        <v>23</v>
      </c>
      <c r="X33" s="2" t="s">
        <v>24</v>
      </c>
      <c r="Y33" s="2" t="s">
        <v>25</v>
      </c>
      <c r="Z33" s="2" t="s">
        <v>23</v>
      </c>
      <c r="AA33" s="2" t="s">
        <v>24</v>
      </c>
      <c r="AB33" s="2" t="s">
        <v>25</v>
      </c>
      <c r="AC33" s="2" t="s">
        <v>23</v>
      </c>
      <c r="AD33" s="2" t="s">
        <v>24</v>
      </c>
      <c r="AE33" s="2" t="s">
        <v>25</v>
      </c>
    </row>
    <row r="34" spans="18:31" x14ac:dyDescent="0.45">
      <c r="R34">
        <f>K2</f>
        <v>4</v>
      </c>
      <c r="S34">
        <f t="shared" ref="S34:S39" si="15">LOG10(R34)</f>
        <v>0.6020599913279624</v>
      </c>
      <c r="T34">
        <f>B2</f>
        <v>6.6401589407466316E-4</v>
      </c>
      <c r="U34">
        <f>LOG10(T34)</f>
        <v>-3.1778215251104345</v>
      </c>
      <c r="W34">
        <f>C2</f>
        <v>6.2994078834871202E-3</v>
      </c>
      <c r="X34">
        <f>LOG10(W34)</f>
        <v>-2.2007002703907719</v>
      </c>
      <c r="Z34">
        <f>D2</f>
        <v>8.1649658092772609E-2</v>
      </c>
      <c r="AA34">
        <f>LOG10(Z34)</f>
        <v>-1.0880456295278407</v>
      </c>
      <c r="AC34">
        <f>E2</f>
        <v>0.57735026918962573</v>
      </c>
      <c r="AD34">
        <f>LOG10(AC34)</f>
        <v>-0.23856062735983125</v>
      </c>
    </row>
    <row r="35" spans="18:31" x14ac:dyDescent="0.45">
      <c r="R35">
        <f t="shared" ref="R35:R41" si="16">K3</f>
        <v>7</v>
      </c>
      <c r="S35">
        <f t="shared" si="15"/>
        <v>0.84509804001425681</v>
      </c>
      <c r="T35">
        <f t="shared" ref="T35:T41" si="17">B3</f>
        <v>4.1500993379666447E-5</v>
      </c>
      <c r="U35">
        <f t="shared" ref="U35:U41" si="18">LOG10(T35)</f>
        <v>-4.381941507766359</v>
      </c>
      <c r="V35">
        <f>ABS(U35-U34)/($S35-$S34)</f>
        <v>4.954450503386667</v>
      </c>
      <c r="W35">
        <f t="shared" ref="W35:W41" si="19">C3</f>
        <v>7.8742598543589002E-4</v>
      </c>
      <c r="X35">
        <f t="shared" ref="X35:X41" si="20">LOG10(W35)</f>
        <v>-3.1037902573827156</v>
      </c>
      <c r="Y35">
        <f>ABS(X35-X34)/($S35-$S34)</f>
        <v>3.7158378775400012</v>
      </c>
      <c r="Z35">
        <f t="shared" ref="Z35:Z41" si="21">D3</f>
        <v>2.0412414523193152E-2</v>
      </c>
      <c r="AA35">
        <f t="shared" ref="AA35:AA41" si="22">LOG10(Z35)</f>
        <v>-1.690105620855803</v>
      </c>
      <c r="AB35">
        <f>ABS(AA35-AA34)/($S35-$S34)</f>
        <v>2.4772252516933335</v>
      </c>
      <c r="AC35">
        <f t="shared" ref="AC35:AC41" si="23">E3</f>
        <v>0.28867513459481287</v>
      </c>
      <c r="AD35">
        <f t="shared" ref="AD35:AD41" si="24">LOG10(AC35)</f>
        <v>-0.53959062302381244</v>
      </c>
      <c r="AE35">
        <f>ABS(AD35-AD34)/($S35-$S34)</f>
        <v>1.238612625846667</v>
      </c>
    </row>
    <row r="36" spans="18:31" x14ac:dyDescent="0.45">
      <c r="R36">
        <f t="shared" si="16"/>
        <v>13</v>
      </c>
      <c r="S36">
        <f t="shared" si="15"/>
        <v>1.1139433523068367</v>
      </c>
      <c r="T36">
        <f t="shared" si="17"/>
        <v>2.593812086229153E-6</v>
      </c>
      <c r="U36">
        <f t="shared" si="18"/>
        <v>-5.5860614904222841</v>
      </c>
      <c r="V36">
        <f t="shared" ref="V36:V41" si="25">ABS(U36-U35)/($S36-$S35)</f>
        <v>4.4788580183443969</v>
      </c>
      <c r="W36">
        <f t="shared" si="19"/>
        <v>9.8428248179486253E-5</v>
      </c>
      <c r="X36">
        <f t="shared" si="20"/>
        <v>-4.006880244374659</v>
      </c>
      <c r="Y36">
        <f t="shared" ref="Y36:Y41" si="26">ABS(X36-X35)/($S36-$S35)</f>
        <v>3.3591435137582963</v>
      </c>
      <c r="Z36">
        <f t="shared" si="21"/>
        <v>5.1031036307982881E-3</v>
      </c>
      <c r="AA36">
        <f t="shared" si="22"/>
        <v>-2.2921656121837652</v>
      </c>
      <c r="AB36">
        <f t="shared" ref="AB36:AB41" si="27">ABS(AA36-AA35)/($S36-$S35)</f>
        <v>2.2394290091721976</v>
      </c>
      <c r="AC36">
        <f t="shared" si="23"/>
        <v>0.14433756729740643</v>
      </c>
      <c r="AD36">
        <f t="shared" si="24"/>
        <v>-0.84062061868779359</v>
      </c>
      <c r="AE36">
        <f t="shared" ref="AE36:AE41" si="28">ABS(AD36-AD35)/($S36-$S35)</f>
        <v>1.1197145045860988</v>
      </c>
    </row>
    <row r="37" spans="18:31" x14ac:dyDescent="0.45">
      <c r="R37">
        <f t="shared" si="16"/>
        <v>25</v>
      </c>
      <c r="S37">
        <f t="shared" si="15"/>
        <v>1.3979400086720377</v>
      </c>
      <c r="T37">
        <f t="shared" si="17"/>
        <v>1.6211325538933111E-7</v>
      </c>
      <c r="U37">
        <f t="shared" si="18"/>
        <v>-6.7901814730781842</v>
      </c>
      <c r="V37">
        <f t="shared" si="25"/>
        <v>4.2399090118423128</v>
      </c>
      <c r="W37">
        <f t="shared" si="19"/>
        <v>1.2303531022435782E-5</v>
      </c>
      <c r="X37">
        <f t="shared" si="20"/>
        <v>-4.9099702313666027</v>
      </c>
      <c r="Y37">
        <f t="shared" si="26"/>
        <v>3.1799317588817999</v>
      </c>
      <c r="Z37">
        <f t="shared" si="21"/>
        <v>1.275775907699564E-3</v>
      </c>
      <c r="AA37">
        <f t="shared" si="22"/>
        <v>-2.8942256035117304</v>
      </c>
      <c r="AB37">
        <f t="shared" si="27"/>
        <v>2.1199545059212093</v>
      </c>
      <c r="AC37">
        <f t="shared" si="23"/>
        <v>7.2168783648703216E-2</v>
      </c>
      <c r="AD37">
        <f t="shared" si="24"/>
        <v>-1.1416506143517748</v>
      </c>
      <c r="AE37">
        <f t="shared" si="28"/>
        <v>1.0599772529606</v>
      </c>
    </row>
    <row r="38" spans="18:31" x14ac:dyDescent="0.45">
      <c r="R38">
        <f t="shared" si="16"/>
        <v>49</v>
      </c>
      <c r="S38">
        <f t="shared" si="15"/>
        <v>1.6901960800285136</v>
      </c>
      <c r="T38">
        <f t="shared" si="17"/>
        <v>1.0132078461819994E-8</v>
      </c>
      <c r="U38">
        <f t="shared" si="18"/>
        <v>-7.994301455734675</v>
      </c>
      <c r="V38">
        <f t="shared" si="25"/>
        <v>4.1200854342142295</v>
      </c>
      <c r="W38">
        <f t="shared" si="19"/>
        <v>1.5379413778044727E-6</v>
      </c>
      <c r="X38">
        <f t="shared" si="20"/>
        <v>-5.8130602183585465</v>
      </c>
      <c r="Y38">
        <f t="shared" si="26"/>
        <v>3.0900640756592201</v>
      </c>
      <c r="Z38">
        <f t="shared" si="21"/>
        <v>3.1894397692493719E-4</v>
      </c>
      <c r="AA38">
        <f t="shared" si="22"/>
        <v>-3.4962855948396299</v>
      </c>
      <c r="AB38">
        <f t="shared" si="27"/>
        <v>2.0600427171059308</v>
      </c>
      <c r="AC38">
        <f t="shared" si="23"/>
        <v>3.6084391824351608E-2</v>
      </c>
      <c r="AD38">
        <f t="shared" si="24"/>
        <v>-1.4426806100157561</v>
      </c>
      <c r="AE38">
        <f t="shared" si="28"/>
        <v>1.0300213585530733</v>
      </c>
    </row>
    <row r="39" spans="18:31" x14ac:dyDescent="0.45">
      <c r="R39">
        <f t="shared" si="16"/>
        <v>97</v>
      </c>
      <c r="S39">
        <f t="shared" si="15"/>
        <v>1.9867717342662448</v>
      </c>
      <c r="T39">
        <f t="shared" si="17"/>
        <v>6.332549039588138E-10</v>
      </c>
      <c r="U39">
        <f t="shared" si="18"/>
        <v>-9.1984214383254042</v>
      </c>
      <c r="V39">
        <f t="shared" si="25"/>
        <v>4.0600769664846545</v>
      </c>
      <c r="W39">
        <f t="shared" si="19"/>
        <v>1.9224267222555909E-7</v>
      </c>
      <c r="X39">
        <f t="shared" si="20"/>
        <v>-6.7161502053504902</v>
      </c>
      <c r="Y39">
        <f t="shared" si="26"/>
        <v>3.0450577250283621</v>
      </c>
      <c r="Z39">
        <f t="shared" si="21"/>
        <v>7.9735994229904292E-5</v>
      </c>
      <c r="AA39">
        <f t="shared" si="22"/>
        <v>-4.0983455861748368</v>
      </c>
      <c r="AB39">
        <f t="shared" si="27"/>
        <v>2.0300384833766687</v>
      </c>
      <c r="AC39">
        <f t="shared" si="23"/>
        <v>1.8042195912175804E-2</v>
      </c>
      <c r="AD39">
        <f t="shared" si="24"/>
        <v>-1.7437106056797371</v>
      </c>
      <c r="AE39">
        <f t="shared" si="28"/>
        <v>1.0150192416761201</v>
      </c>
    </row>
    <row r="40" spans="18:31" x14ac:dyDescent="0.45">
      <c r="R40">
        <f t="shared" si="16"/>
        <v>193</v>
      </c>
      <c r="S40">
        <f t="shared" ref="S40:S41" si="29">LOG10(R40)</f>
        <v>2.2855573090077739</v>
      </c>
      <c r="T40">
        <f t="shared" si="17"/>
        <v>3.9578431626000426E-11</v>
      </c>
      <c r="U40">
        <f t="shared" si="18"/>
        <v>-10.402541419570479</v>
      </c>
      <c r="V40">
        <f t="shared" si="25"/>
        <v>4.0300472413593758</v>
      </c>
      <c r="W40">
        <f t="shared" si="19"/>
        <v>2.4030334028194889E-8</v>
      </c>
      <c r="X40">
        <f t="shared" si="20"/>
        <v>-7.6192401923424331</v>
      </c>
      <c r="Y40">
        <f t="shared" si="26"/>
        <v>3.0225354345609898</v>
      </c>
      <c r="Z40">
        <f t="shared" si="21"/>
        <v>1.9933998550280786E-5</v>
      </c>
      <c r="AA40">
        <f t="shared" si="22"/>
        <v>-4.7004055776595601</v>
      </c>
      <c r="AB40">
        <f t="shared" si="27"/>
        <v>2.0150236235653218</v>
      </c>
      <c r="AC40">
        <f t="shared" si="23"/>
        <v>9.021097956087902E-3</v>
      </c>
      <c r="AD40">
        <f t="shared" si="24"/>
        <v>-2.0447406013437184</v>
      </c>
      <c r="AE40">
        <f t="shared" si="28"/>
        <v>1.007511811520331</v>
      </c>
    </row>
    <row r="41" spans="18:31" x14ac:dyDescent="0.45">
      <c r="R41">
        <f t="shared" si="16"/>
        <v>385</v>
      </c>
      <c r="S41">
        <f t="shared" si="29"/>
        <v>2.5854607295085006</v>
      </c>
      <c r="T41">
        <f t="shared" si="17"/>
        <v>2.4736520242525971E-12</v>
      </c>
      <c r="U41">
        <f t="shared" si="18"/>
        <v>-11.606661393864519</v>
      </c>
      <c r="V41">
        <f t="shared" si="25"/>
        <v>4.0150258115883073</v>
      </c>
      <c r="W41">
        <f t="shared" si="19"/>
        <v>3.0037917535244637E-9</v>
      </c>
      <c r="X41">
        <f t="shared" si="20"/>
        <v>-8.5223301793343627</v>
      </c>
      <c r="Y41">
        <f t="shared" si="26"/>
        <v>3.0112693796026284</v>
      </c>
      <c r="Z41">
        <f t="shared" si="21"/>
        <v>4.9834996269090043E-6</v>
      </c>
      <c r="AA41">
        <f t="shared" si="22"/>
        <v>-5.3024655699166079</v>
      </c>
      <c r="AB41">
        <f t="shared" si="27"/>
        <v>2.0075129228330653</v>
      </c>
      <c r="AC41">
        <f t="shared" si="23"/>
        <v>4.5105489780439545E-3</v>
      </c>
      <c r="AD41">
        <f t="shared" si="24"/>
        <v>-2.3457705970076992</v>
      </c>
      <c r="AE41">
        <f t="shared" si="28"/>
        <v>1.0037564598675572</v>
      </c>
    </row>
    <row r="45" spans="18:31" x14ac:dyDescent="0.45">
      <c r="R45" s="3" t="s">
        <v>27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8:31" x14ac:dyDescent="0.45">
      <c r="R46" s="3" t="s">
        <v>18</v>
      </c>
      <c r="S46" s="3"/>
      <c r="T46" s="3" t="s">
        <v>19</v>
      </c>
      <c r="U46" s="3"/>
      <c r="V46" s="3"/>
      <c r="W46" s="3" t="s">
        <v>20</v>
      </c>
      <c r="X46" s="3"/>
      <c r="Y46" s="3"/>
      <c r="Z46" s="3" t="s">
        <v>21</v>
      </c>
      <c r="AA46" s="3"/>
      <c r="AB46" s="3"/>
      <c r="AC46" s="3" t="s">
        <v>22</v>
      </c>
      <c r="AD46" s="3"/>
      <c r="AE46" s="3"/>
    </row>
    <row r="47" spans="18:31" x14ac:dyDescent="0.45">
      <c r="R47" s="2" t="s">
        <v>23</v>
      </c>
      <c r="S47" s="2" t="s">
        <v>24</v>
      </c>
      <c r="T47" s="2" t="s">
        <v>23</v>
      </c>
      <c r="U47" s="2" t="s">
        <v>24</v>
      </c>
      <c r="V47" s="2" t="s">
        <v>25</v>
      </c>
      <c r="W47" s="2" t="s">
        <v>23</v>
      </c>
      <c r="X47" s="2" t="s">
        <v>24</v>
      </c>
      <c r="Y47" s="2" t="s">
        <v>25</v>
      </c>
      <c r="Z47" s="2" t="s">
        <v>23</v>
      </c>
      <c r="AA47" s="2" t="s">
        <v>24</v>
      </c>
      <c r="AB47" s="2" t="s">
        <v>25</v>
      </c>
      <c r="AC47" s="2" t="s">
        <v>23</v>
      </c>
      <c r="AD47" s="2" t="s">
        <v>24</v>
      </c>
      <c r="AE47" s="2" t="s">
        <v>25</v>
      </c>
    </row>
    <row r="48" spans="18:31" x14ac:dyDescent="0.45">
      <c r="R48">
        <f>J2</f>
        <v>3</v>
      </c>
      <c r="S48">
        <f t="shared" ref="S48:S53" si="30">LOG10(R48)</f>
        <v>0.47712125471966244</v>
      </c>
      <c r="T48">
        <f>B2</f>
        <v>6.6401589407466316E-4</v>
      </c>
      <c r="U48">
        <f>LOG10(T48)</f>
        <v>-3.1778215251104345</v>
      </c>
      <c r="W48">
        <f>C2</f>
        <v>6.2994078834871202E-3</v>
      </c>
      <c r="X48">
        <f>LOG10(W48)</f>
        <v>-2.2007002703907719</v>
      </c>
      <c r="Z48">
        <f>D2</f>
        <v>8.1649658092772609E-2</v>
      </c>
      <c r="AA48">
        <f>LOG10(Z48)</f>
        <v>-1.0880456295278407</v>
      </c>
      <c r="AC48">
        <f>E2</f>
        <v>0.57735026918962573</v>
      </c>
      <c r="AD48">
        <f>LOG10(AC48)</f>
        <v>-0.23856062735983125</v>
      </c>
    </row>
    <row r="49" spans="18:31" x14ac:dyDescent="0.45">
      <c r="R49">
        <f t="shared" ref="R49:R55" si="31">J3</f>
        <v>6</v>
      </c>
      <c r="S49">
        <f t="shared" si="30"/>
        <v>0.77815125038364363</v>
      </c>
      <c r="T49">
        <f t="shared" ref="T49:T55" si="32">B3</f>
        <v>4.1500993379666447E-5</v>
      </c>
      <c r="U49">
        <f t="shared" ref="U49:U55" si="33">LOG10(T49)</f>
        <v>-4.381941507766359</v>
      </c>
      <c r="V49">
        <f>ABS(U49-U48)/($S49-$S48)</f>
        <v>3.9999999999999991</v>
      </c>
      <c r="W49">
        <f t="shared" ref="W49:W55" si="34">C3</f>
        <v>7.8742598543589002E-4</v>
      </c>
      <c r="X49">
        <f t="shared" ref="X49:X55" si="35">LOG10(W49)</f>
        <v>-3.1037902573827156</v>
      </c>
      <c r="Y49">
        <f>ABS(X49-X48)/($S49-$S48)</f>
        <v>3.0000000000000004</v>
      </c>
      <c r="Z49">
        <f t="shared" ref="Z49:Z55" si="36">D3</f>
        <v>2.0412414523193152E-2</v>
      </c>
      <c r="AA49">
        <f t="shared" ref="AA49:AA55" si="37">LOG10(Z49)</f>
        <v>-1.690105620855803</v>
      </c>
      <c r="AB49">
        <f>ABS(AA49-AA48)/($S49-$S48)</f>
        <v>1.9999999999999996</v>
      </c>
      <c r="AC49">
        <f t="shared" ref="AC49:AC55" si="38">E3</f>
        <v>0.28867513459481287</v>
      </c>
      <c r="AD49">
        <f t="shared" ref="AD49:AD55" si="39">LOG10(AC49)</f>
        <v>-0.53959062302381244</v>
      </c>
      <c r="AE49">
        <f>ABS(AD49-AD48)/($S49-$S48)</f>
        <v>1</v>
      </c>
    </row>
    <row r="50" spans="18:31" x14ac:dyDescent="0.45">
      <c r="R50">
        <f t="shared" si="31"/>
        <v>12</v>
      </c>
      <c r="S50">
        <f t="shared" si="30"/>
        <v>1.0791812460476249</v>
      </c>
      <c r="T50">
        <f t="shared" si="32"/>
        <v>2.593812086229153E-6</v>
      </c>
      <c r="U50">
        <f t="shared" si="33"/>
        <v>-5.5860614904222841</v>
      </c>
      <c r="V50">
        <f t="shared" ref="V50:V55" si="40">ABS(U50-U49)/($S50-$S49)</f>
        <v>4</v>
      </c>
      <c r="W50">
        <f t="shared" si="34"/>
        <v>9.8428248179486253E-5</v>
      </c>
      <c r="X50">
        <f t="shared" si="35"/>
        <v>-4.006880244374659</v>
      </c>
      <c r="Y50">
        <f t="shared" ref="Y50:Y55" si="41">ABS(X50-X49)/($S50-$S49)</f>
        <v>2.9999999999999987</v>
      </c>
      <c r="Z50">
        <f t="shared" si="36"/>
        <v>5.1031036307982881E-3</v>
      </c>
      <c r="AA50">
        <f t="shared" si="37"/>
        <v>-2.2921656121837652</v>
      </c>
      <c r="AB50">
        <f t="shared" ref="AB50:AB55" si="42">ABS(AA50-AA49)/($S50-$S49)</f>
        <v>1.9999999999999993</v>
      </c>
      <c r="AC50">
        <f t="shared" si="38"/>
        <v>0.14433756729740643</v>
      </c>
      <c r="AD50">
        <f t="shared" si="39"/>
        <v>-0.84062061868779359</v>
      </c>
      <c r="AE50">
        <f t="shared" ref="AE50:AE55" si="43">ABS(AD50-AD49)/($S50-$S49)</f>
        <v>0.99999999999999967</v>
      </c>
    </row>
    <row r="51" spans="18:31" x14ac:dyDescent="0.45">
      <c r="R51">
        <f t="shared" si="31"/>
        <v>24</v>
      </c>
      <c r="S51">
        <f t="shared" si="30"/>
        <v>1.3802112417116059</v>
      </c>
      <c r="T51">
        <f t="shared" si="32"/>
        <v>1.6211325538933111E-7</v>
      </c>
      <c r="U51">
        <f t="shared" si="33"/>
        <v>-6.7901814730781842</v>
      </c>
      <c r="V51">
        <f t="shared" si="40"/>
        <v>3.9999999999999205</v>
      </c>
      <c r="W51">
        <f t="shared" si="34"/>
        <v>1.2303531022435782E-5</v>
      </c>
      <c r="X51">
        <f t="shared" si="35"/>
        <v>-4.9099702313666027</v>
      </c>
      <c r="Y51">
        <f t="shared" si="41"/>
        <v>3.0000000000000022</v>
      </c>
      <c r="Z51">
        <f t="shared" si="36"/>
        <v>1.275775907699564E-3</v>
      </c>
      <c r="AA51">
        <f t="shared" si="37"/>
        <v>-2.8942256035117304</v>
      </c>
      <c r="AB51">
        <f t="shared" si="42"/>
        <v>2.0000000000000102</v>
      </c>
      <c r="AC51">
        <f t="shared" si="38"/>
        <v>7.2168783648703216E-2</v>
      </c>
      <c r="AD51">
        <f t="shared" si="39"/>
        <v>-1.1416506143517748</v>
      </c>
      <c r="AE51">
        <f t="shared" si="43"/>
        <v>1.0000000000000007</v>
      </c>
    </row>
    <row r="52" spans="18:31" x14ac:dyDescent="0.45">
      <c r="R52">
        <f t="shared" si="31"/>
        <v>48</v>
      </c>
      <c r="S52">
        <f t="shared" si="30"/>
        <v>1.6812412373755872</v>
      </c>
      <c r="T52">
        <f t="shared" si="32"/>
        <v>1.0132078461819994E-8</v>
      </c>
      <c r="U52">
        <f t="shared" si="33"/>
        <v>-7.994301455734675</v>
      </c>
      <c r="V52">
        <f t="shared" si="40"/>
        <v>4.0000000000018794</v>
      </c>
      <c r="W52">
        <f t="shared" si="34"/>
        <v>1.5379413778044727E-6</v>
      </c>
      <c r="X52">
        <f t="shared" si="35"/>
        <v>-5.8130602183585465</v>
      </c>
      <c r="Y52">
        <f t="shared" si="41"/>
        <v>3</v>
      </c>
      <c r="Z52">
        <f t="shared" si="36"/>
        <v>3.1894397692493719E-4</v>
      </c>
      <c r="AA52">
        <f t="shared" si="37"/>
        <v>-3.4962855948396299</v>
      </c>
      <c r="AB52">
        <f t="shared" si="42"/>
        <v>1.9999999999997906</v>
      </c>
      <c r="AC52">
        <f t="shared" si="38"/>
        <v>3.6084391824351608E-2</v>
      </c>
      <c r="AD52">
        <f t="shared" si="39"/>
        <v>-1.4426806100157561</v>
      </c>
      <c r="AE52">
        <f t="shared" si="43"/>
        <v>1</v>
      </c>
    </row>
    <row r="53" spans="18:31" x14ac:dyDescent="0.45">
      <c r="R53">
        <f t="shared" si="31"/>
        <v>96</v>
      </c>
      <c r="S53">
        <f t="shared" si="30"/>
        <v>1.9822712330395684</v>
      </c>
      <c r="T53">
        <f t="shared" si="32"/>
        <v>6.332549039588138E-10</v>
      </c>
      <c r="U53">
        <f t="shared" si="33"/>
        <v>-9.1984214383254042</v>
      </c>
      <c r="V53">
        <f t="shared" si="40"/>
        <v>3.9999999997834239</v>
      </c>
      <c r="W53">
        <f t="shared" si="34"/>
        <v>1.9224267222555909E-7</v>
      </c>
      <c r="X53">
        <f t="shared" si="35"/>
        <v>-6.7161502053504902</v>
      </c>
      <c r="Y53">
        <f t="shared" si="41"/>
        <v>3</v>
      </c>
      <c r="Z53">
        <f t="shared" si="36"/>
        <v>7.9735994229904292E-5</v>
      </c>
      <c r="AA53">
        <f t="shared" si="37"/>
        <v>-4.0983455861748368</v>
      </c>
      <c r="AB53">
        <f t="shared" si="42"/>
        <v>2.0000000000240656</v>
      </c>
      <c r="AC53">
        <f t="shared" si="38"/>
        <v>1.8042195912175804E-2</v>
      </c>
      <c r="AD53">
        <f t="shared" si="39"/>
        <v>-1.7437106056797371</v>
      </c>
      <c r="AE53">
        <f t="shared" si="43"/>
        <v>0.99999999999999922</v>
      </c>
    </row>
    <row r="54" spans="18:31" x14ac:dyDescent="0.45">
      <c r="R54">
        <f t="shared" si="31"/>
        <v>192</v>
      </c>
      <c r="S54">
        <f t="shared" ref="S54:S55" si="44">LOG10(R54)</f>
        <v>2.2833012287035497</v>
      </c>
      <c r="T54">
        <f t="shared" si="32"/>
        <v>3.9578431626000426E-11</v>
      </c>
      <c r="U54">
        <f t="shared" si="33"/>
        <v>-10.402541419570479</v>
      </c>
      <c r="V54">
        <f t="shared" si="40"/>
        <v>3.9999999953132575</v>
      </c>
      <c r="W54">
        <f t="shared" si="34"/>
        <v>2.4030334028194889E-8</v>
      </c>
      <c r="X54">
        <f t="shared" si="35"/>
        <v>-7.6192401923424331</v>
      </c>
      <c r="Y54">
        <f t="shared" si="41"/>
        <v>2.9999999999999969</v>
      </c>
      <c r="Z54">
        <f t="shared" si="36"/>
        <v>1.9933998550280786E-5</v>
      </c>
      <c r="AA54">
        <f t="shared" si="37"/>
        <v>-4.7004055776595601</v>
      </c>
      <c r="AB54">
        <f t="shared" si="42"/>
        <v>2.0000000005207483</v>
      </c>
      <c r="AC54">
        <f t="shared" si="38"/>
        <v>9.021097956087902E-3</v>
      </c>
      <c r="AD54">
        <f t="shared" si="39"/>
        <v>-2.0447406013437184</v>
      </c>
      <c r="AE54">
        <f t="shared" si="43"/>
        <v>1</v>
      </c>
    </row>
    <row r="55" spans="18:31" x14ac:dyDescent="0.45">
      <c r="R55">
        <f t="shared" si="31"/>
        <v>384</v>
      </c>
      <c r="S55">
        <f t="shared" si="44"/>
        <v>2.5843312243675309</v>
      </c>
      <c r="T55">
        <f t="shared" si="32"/>
        <v>2.4736520242525971E-12</v>
      </c>
      <c r="U55">
        <f t="shared" si="33"/>
        <v>-11.606661393864519</v>
      </c>
      <c r="V55">
        <f t="shared" si="40"/>
        <v>3.999999972222418</v>
      </c>
      <c r="W55">
        <f t="shared" si="34"/>
        <v>3.0037917535244637E-9</v>
      </c>
      <c r="X55">
        <f t="shared" si="35"/>
        <v>-8.5223301793343627</v>
      </c>
      <c r="Y55">
        <f t="shared" si="41"/>
        <v>2.9999999999999529</v>
      </c>
      <c r="Z55">
        <f t="shared" si="36"/>
        <v>4.9834996269090043E-6</v>
      </c>
      <c r="AA55">
        <f t="shared" si="37"/>
        <v>-5.3024655699166079</v>
      </c>
      <c r="AB55">
        <f t="shared" si="42"/>
        <v>2.0000000030863543</v>
      </c>
      <c r="AC55">
        <f t="shared" si="38"/>
        <v>4.5105489780439545E-3</v>
      </c>
      <c r="AD55">
        <f t="shared" si="39"/>
        <v>-2.3457705970076992</v>
      </c>
      <c r="AE55">
        <f t="shared" si="43"/>
        <v>0.99999999999999856</v>
      </c>
    </row>
  </sheetData>
  <mergeCells count="18">
    <mergeCell ref="R17:AE17"/>
    <mergeCell ref="R18:S18"/>
    <mergeCell ref="T18:V18"/>
    <mergeCell ref="W18:Y18"/>
    <mergeCell ref="Z18:AB18"/>
    <mergeCell ref="AC18:AE18"/>
    <mergeCell ref="R31:AE31"/>
    <mergeCell ref="R32:S32"/>
    <mergeCell ref="T32:V32"/>
    <mergeCell ref="W32:Y32"/>
    <mergeCell ref="Z32:AB32"/>
    <mergeCell ref="AC32:AE32"/>
    <mergeCell ref="R45:AE45"/>
    <mergeCell ref="R46:S46"/>
    <mergeCell ref="T46:V46"/>
    <mergeCell ref="W46:Y46"/>
    <mergeCell ref="Z46:AB46"/>
    <mergeCell ref="AC46:AE46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F253-FC11-4766-8C64-BE5F6A87E8A2}">
  <dimension ref="A1:AE55"/>
  <sheetViews>
    <sheetView topLeftCell="B1" workbookViewId="0">
      <selection activeCell="R17" sqref="R17:AE55"/>
    </sheetView>
  </sheetViews>
  <sheetFormatPr defaultRowHeight="14.25" x14ac:dyDescent="0.45"/>
  <cols>
    <col min="1" max="1" width="27.265625" bestFit="1" customWidth="1"/>
    <col min="2" max="2" width="11.73046875" bestFit="1" customWidth="1"/>
    <col min="3" max="3" width="12.06640625" bestFit="1" customWidth="1"/>
    <col min="4" max="5" width="13.06640625" bestFit="1" customWidth="1"/>
    <col min="6" max="6" width="11.73046875" bestFit="1" customWidth="1"/>
    <col min="7" max="7" width="14.86328125" bestFit="1" customWidth="1"/>
    <col min="8" max="8" width="16" bestFit="1" customWidth="1"/>
    <col min="9" max="9" width="11.86328125" bestFit="1" customWidth="1"/>
    <col min="10" max="10" width="8" bestFit="1" customWidth="1"/>
    <col min="11" max="11" width="9.46484375" bestFit="1" customWidth="1"/>
    <col min="12" max="12" width="4" bestFit="1" customWidth="1"/>
    <col min="13" max="13" width="4.33203125" bestFit="1" customWidth="1"/>
    <col min="14" max="14" width="4.46484375" bestFit="1" customWidth="1"/>
  </cols>
  <sheetData>
    <row r="1" spans="1:14" x14ac:dyDescent="0.4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</v>
      </c>
      <c r="H1" t="s">
        <v>2</v>
      </c>
      <c r="I1" t="s">
        <v>8</v>
      </c>
      <c r="J1" t="s">
        <v>14</v>
      </c>
      <c r="K1" t="s">
        <v>15</v>
      </c>
      <c r="L1" t="s">
        <v>3</v>
      </c>
      <c r="M1" t="s">
        <v>4</v>
      </c>
      <c r="N1" t="s">
        <v>5</v>
      </c>
    </row>
    <row r="2" spans="1:14" x14ac:dyDescent="0.45">
      <c r="A2" s="1" t="s">
        <v>6</v>
      </c>
      <c r="B2">
        <v>5.7887563583525299E-3</v>
      </c>
      <c r="C2">
        <v>3.7796447300922721E-2</v>
      </c>
      <c r="D2">
        <v>0.3</v>
      </c>
      <c r="E2">
        <v>1.1547005383792515</v>
      </c>
      <c r="F2">
        <v>8.3333333333333329E-2</v>
      </c>
      <c r="G2">
        <v>1</v>
      </c>
      <c r="H2">
        <v>2</v>
      </c>
      <c r="I2">
        <v>1</v>
      </c>
      <c r="J2">
        <v>2</v>
      </c>
      <c r="K2">
        <v>3</v>
      </c>
      <c r="L2" s="1" t="s">
        <v>7</v>
      </c>
      <c r="M2">
        <v>0</v>
      </c>
      <c r="N2">
        <v>0</v>
      </c>
    </row>
    <row r="3" spans="1:14" x14ac:dyDescent="0.45">
      <c r="A3" s="1" t="s">
        <v>6</v>
      </c>
      <c r="B3">
        <v>9.7857899171886471E-4</v>
      </c>
      <c r="C3">
        <v>1.1246692635530468E-2</v>
      </c>
      <c r="D3">
        <v>0.16583123951776998</v>
      </c>
      <c r="E3">
        <v>1.1547005383792515</v>
      </c>
      <c r="F3">
        <v>8.3333333333333329E-2</v>
      </c>
      <c r="G3">
        <v>2</v>
      </c>
      <c r="H3">
        <v>2</v>
      </c>
      <c r="I3">
        <v>1</v>
      </c>
      <c r="J3">
        <v>3</v>
      </c>
      <c r="K3">
        <v>4</v>
      </c>
      <c r="L3" s="1" t="s">
        <v>7</v>
      </c>
      <c r="M3">
        <v>0</v>
      </c>
      <c r="N3">
        <v>0</v>
      </c>
    </row>
    <row r="4" spans="1:14" x14ac:dyDescent="0.45">
      <c r="A4" s="1" t="s">
        <v>6</v>
      </c>
      <c r="B4">
        <v>1.0853351432064021E-4</v>
      </c>
      <c r="C4">
        <v>2.7277236279499048E-3</v>
      </c>
      <c r="D4">
        <v>8.33423677075594E-2</v>
      </c>
      <c r="E4">
        <v>1.1547005383792515</v>
      </c>
      <c r="F4">
        <v>8.3333333333333329E-2</v>
      </c>
      <c r="G4">
        <v>4</v>
      </c>
      <c r="H4">
        <v>2</v>
      </c>
      <c r="I4">
        <v>1</v>
      </c>
      <c r="J4">
        <v>5</v>
      </c>
      <c r="K4">
        <v>6</v>
      </c>
      <c r="L4" s="1" t="s">
        <v>7</v>
      </c>
      <c r="M4">
        <v>0</v>
      </c>
      <c r="N4">
        <v>0</v>
      </c>
    </row>
    <row r="5" spans="1:14" x14ac:dyDescent="0.45">
      <c r="A5" s="1" t="s">
        <v>6</v>
      </c>
      <c r="B5">
        <v>1.3124977972903611E-5</v>
      </c>
      <c r="C5">
        <v>6.7508603301342899E-4</v>
      </c>
      <c r="D5">
        <v>4.1675423222205521E-2</v>
      </c>
      <c r="E5">
        <v>1.1547005383792515</v>
      </c>
      <c r="F5">
        <v>8.3333333333333329E-2</v>
      </c>
      <c r="G5">
        <v>8</v>
      </c>
      <c r="H5">
        <v>2</v>
      </c>
      <c r="I5">
        <v>1</v>
      </c>
      <c r="J5">
        <v>9</v>
      </c>
      <c r="K5">
        <v>10</v>
      </c>
      <c r="L5" s="1" t="s">
        <v>7</v>
      </c>
      <c r="M5">
        <v>0</v>
      </c>
      <c r="N5">
        <v>0</v>
      </c>
    </row>
    <row r="6" spans="1:14" x14ac:dyDescent="0.45">
      <c r="A6" s="1" t="s">
        <v>6</v>
      </c>
      <c r="B6">
        <v>1.6261086936610271E-6</v>
      </c>
      <c r="C6">
        <v>1.6827627317638296E-4</v>
      </c>
      <c r="D6">
        <v>2.0834897930934678E-2</v>
      </c>
      <c r="E6">
        <v>1.1547005383792515</v>
      </c>
      <c r="F6">
        <v>8.3333333333333329E-2</v>
      </c>
      <c r="G6">
        <v>16</v>
      </c>
      <c r="H6">
        <v>2</v>
      </c>
      <c r="I6">
        <v>1</v>
      </c>
      <c r="J6">
        <v>17</v>
      </c>
      <c r="K6">
        <v>18</v>
      </c>
      <c r="L6" s="1" t="s">
        <v>7</v>
      </c>
      <c r="M6">
        <v>0</v>
      </c>
      <c r="N6">
        <v>0</v>
      </c>
    </row>
    <row r="7" spans="1:14" x14ac:dyDescent="0.45">
      <c r="A7" s="1" t="s">
        <v>6</v>
      </c>
      <c r="B7">
        <v>2.027985368212518E-7</v>
      </c>
      <c r="C7">
        <v>4.2035986748814683E-5</v>
      </c>
      <c r="D7">
        <v>1.0416891611835647E-2</v>
      </c>
      <c r="E7">
        <v>1.1547005383792515</v>
      </c>
      <c r="F7">
        <v>8.3333333333333329E-2</v>
      </c>
      <c r="G7">
        <v>32</v>
      </c>
      <c r="H7">
        <v>2</v>
      </c>
      <c r="I7">
        <v>1</v>
      </c>
      <c r="J7">
        <v>33</v>
      </c>
      <c r="K7">
        <v>34</v>
      </c>
      <c r="L7" s="1" t="s">
        <v>7</v>
      </c>
      <c r="M7">
        <v>0</v>
      </c>
      <c r="N7">
        <v>0</v>
      </c>
    </row>
    <row r="8" spans="1:14" x14ac:dyDescent="0.45">
      <c r="A8" s="1" t="s">
        <v>6</v>
      </c>
      <c r="B8">
        <v>2.5335122895840518E-8</v>
      </c>
      <c r="C8">
        <v>1.0506863289202827E-5</v>
      </c>
      <c r="D8">
        <v>5.2083632870440072E-3</v>
      </c>
      <c r="E8">
        <v>1.1547005383792515</v>
      </c>
      <c r="F8">
        <v>8.3333333333333329E-2</v>
      </c>
      <c r="G8">
        <v>64</v>
      </c>
      <c r="H8">
        <v>2</v>
      </c>
      <c r="I8">
        <v>1</v>
      </c>
      <c r="J8">
        <v>65</v>
      </c>
      <c r="K8">
        <v>66</v>
      </c>
      <c r="L8" s="1" t="s">
        <v>7</v>
      </c>
      <c r="M8">
        <v>0</v>
      </c>
      <c r="N8">
        <v>0</v>
      </c>
    </row>
    <row r="9" spans="1:14" x14ac:dyDescent="0.45">
      <c r="A9" s="1" t="s">
        <v>6</v>
      </c>
      <c r="B9">
        <v>3.1664288050171211E-9</v>
      </c>
      <c r="C9">
        <v>2.6265804433861283E-6</v>
      </c>
      <c r="D9">
        <v>2.6041705255976022E-3</v>
      </c>
      <c r="E9">
        <v>1.1547005383792515</v>
      </c>
      <c r="F9">
        <v>8.3333333333333329E-2</v>
      </c>
      <c r="G9">
        <v>128</v>
      </c>
      <c r="H9">
        <v>2</v>
      </c>
      <c r="I9">
        <v>1</v>
      </c>
      <c r="J9">
        <v>129</v>
      </c>
      <c r="K9">
        <v>130</v>
      </c>
      <c r="L9" s="1" t="s">
        <v>7</v>
      </c>
      <c r="M9">
        <v>0</v>
      </c>
      <c r="N9">
        <v>0</v>
      </c>
    </row>
    <row r="17" spans="18:31" x14ac:dyDescent="0.45">
      <c r="R17" s="3" t="s">
        <v>17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8:31" x14ac:dyDescent="0.45">
      <c r="R18" s="3" t="s">
        <v>18</v>
      </c>
      <c r="S18" s="3"/>
      <c r="T18" s="3" t="s">
        <v>19</v>
      </c>
      <c r="U18" s="3"/>
      <c r="V18" s="3"/>
      <c r="W18" s="3" t="s">
        <v>20</v>
      </c>
      <c r="X18" s="3"/>
      <c r="Y18" s="3"/>
      <c r="Z18" s="3" t="s">
        <v>21</v>
      </c>
      <c r="AA18" s="3"/>
      <c r="AB18" s="3"/>
      <c r="AC18" s="3" t="s">
        <v>22</v>
      </c>
      <c r="AD18" s="3"/>
      <c r="AE18" s="3"/>
    </row>
    <row r="19" spans="18:31" x14ac:dyDescent="0.45">
      <c r="R19" s="2" t="s">
        <v>23</v>
      </c>
      <c r="S19" s="2" t="s">
        <v>24</v>
      </c>
      <c r="T19" s="2" t="s">
        <v>23</v>
      </c>
      <c r="U19" s="2" t="s">
        <v>24</v>
      </c>
      <c r="V19" s="2" t="s">
        <v>25</v>
      </c>
      <c r="W19" s="2" t="s">
        <v>23</v>
      </c>
      <c r="X19" s="2" t="s">
        <v>24</v>
      </c>
      <c r="Y19" s="2" t="s">
        <v>25</v>
      </c>
      <c r="Z19" s="2" t="s">
        <v>23</v>
      </c>
      <c r="AA19" s="2" t="s">
        <v>24</v>
      </c>
      <c r="AB19" s="2" t="s">
        <v>25</v>
      </c>
      <c r="AC19" s="2" t="s">
        <v>23</v>
      </c>
      <c r="AD19" s="2" t="s">
        <v>24</v>
      </c>
      <c r="AE19" s="2" t="s">
        <v>25</v>
      </c>
    </row>
    <row r="20" spans="18:31" x14ac:dyDescent="0.45">
      <c r="R20">
        <f>G2</f>
        <v>1</v>
      </c>
      <c r="S20">
        <f t="shared" ref="S20:S25" si="0">LOG10(R20)</f>
        <v>0</v>
      </c>
      <c r="T20">
        <f>B2</f>
        <v>5.7887563583525299E-3</v>
      </c>
      <c r="U20">
        <f>LOG10(T20)</f>
        <v>-2.2374147289700388</v>
      </c>
      <c r="W20">
        <f>C2</f>
        <v>3.7796447300922721E-2</v>
      </c>
      <c r="X20">
        <f>LOG10(W20)</f>
        <v>-1.4225490200071285</v>
      </c>
      <c r="Z20">
        <f>D2</f>
        <v>0.3</v>
      </c>
      <c r="AA20">
        <f>LOG10(Z20)</f>
        <v>-0.52287874528033762</v>
      </c>
      <c r="AC20">
        <f>E2</f>
        <v>1.1547005383792515</v>
      </c>
      <c r="AD20">
        <f>LOG10(AC20)</f>
        <v>6.2469368304149953E-2</v>
      </c>
    </row>
    <row r="21" spans="18:31" x14ac:dyDescent="0.45">
      <c r="R21">
        <f t="shared" ref="R21:R27" si="1">G3</f>
        <v>2</v>
      </c>
      <c r="S21">
        <f t="shared" si="0"/>
        <v>0.3010299956639812</v>
      </c>
      <c r="T21">
        <f t="shared" ref="T21:T27" si="2">B3</f>
        <v>9.7857899171886471E-4</v>
      </c>
      <c r="U21">
        <f t="shared" ref="U21:U27" si="3">LOG10(T21)</f>
        <v>-3.0094041119753303</v>
      </c>
      <c r="V21">
        <f>ABS(U21-U20)/($S21-$S20)</f>
        <v>2.5644932203600384</v>
      </c>
      <c r="W21">
        <f t="shared" ref="W21:W27" si="4">C3</f>
        <v>1.1246692635530468E-2</v>
      </c>
      <c r="X21">
        <f t="shared" ref="X21:X27" si="5">LOG10(W21)</f>
        <v>-1.9489751736697662</v>
      </c>
      <c r="Y21">
        <f>ABS(X21-X20)/($S21-$S20)</f>
        <v>1.7487498297354083</v>
      </c>
      <c r="Z21">
        <f t="shared" ref="Z21:Z27" si="6">D3</f>
        <v>0.16583123951776998</v>
      </c>
      <c r="AA21">
        <f t="shared" ref="AA21:AA27" si="7">LOG10(Z21)</f>
        <v>-0.78033365308486868</v>
      </c>
      <c r="AB21">
        <f>ABS(AA21-AA20)/($S21-$S20)</f>
        <v>0.85524669140250742</v>
      </c>
      <c r="AC21">
        <f t="shared" ref="AC21:AC27" si="8">E3</f>
        <v>1.1547005383792515</v>
      </c>
      <c r="AD21">
        <f t="shared" ref="AD21:AD27" si="9">LOG10(AC21)</f>
        <v>6.2469368304149953E-2</v>
      </c>
      <c r="AE21">
        <f>ABS(AD21-AD20)/($S21-$S20)</f>
        <v>0</v>
      </c>
    </row>
    <row r="22" spans="18:31" x14ac:dyDescent="0.45">
      <c r="R22">
        <f t="shared" si="1"/>
        <v>4</v>
      </c>
      <c r="S22">
        <f t="shared" si="0"/>
        <v>0.6020599913279624</v>
      </c>
      <c r="T22">
        <f t="shared" si="2"/>
        <v>1.0853351432064021E-4</v>
      </c>
      <c r="U22">
        <f t="shared" si="3"/>
        <v>-3.964436134285148</v>
      </c>
      <c r="V22">
        <f t="shared" ref="V22:V27" si="10">ABS(U22-U21)/($S22-$S21)</f>
        <v>3.1725477064280776</v>
      </c>
      <c r="W22">
        <f t="shared" si="4"/>
        <v>2.7277236279499048E-3</v>
      </c>
      <c r="X22">
        <f t="shared" si="5"/>
        <v>-2.5641996343589031</v>
      </c>
      <c r="Y22">
        <f t="shared" ref="Y22:Y27" si="11">ABS(X22-X21)/($S22-$S21)</f>
        <v>2.0437314206251691</v>
      </c>
      <c r="Z22">
        <f t="shared" si="6"/>
        <v>8.33423677075594E-2</v>
      </c>
      <c r="AA22">
        <f t="shared" si="7"/>
        <v>-1.0791341656531441</v>
      </c>
      <c r="AB22">
        <f t="shared" ref="AB22:AB27" si="12">ABS(AA22-AA21)/($S22-$S21)</f>
        <v>0.99259381746729858</v>
      </c>
      <c r="AC22">
        <f t="shared" si="8"/>
        <v>1.1547005383792515</v>
      </c>
      <c r="AD22">
        <f t="shared" si="9"/>
        <v>6.2469368304149953E-2</v>
      </c>
      <c r="AE22">
        <f t="shared" ref="AE22:AE27" si="13">ABS(AD22-AD21)/($S22-$S21)</f>
        <v>0</v>
      </c>
    </row>
    <row r="23" spans="18:31" x14ac:dyDescent="0.45">
      <c r="R23">
        <f t="shared" si="1"/>
        <v>8</v>
      </c>
      <c r="S23">
        <f t="shared" si="0"/>
        <v>0.90308998699194354</v>
      </c>
      <c r="T23">
        <f t="shared" si="2"/>
        <v>1.3124977972903611E-5</v>
      </c>
      <c r="U23">
        <f t="shared" si="3"/>
        <v>-4.8819014167794865</v>
      </c>
      <c r="V23">
        <f t="shared" si="10"/>
        <v>3.0477536980017144</v>
      </c>
      <c r="W23">
        <f t="shared" si="4"/>
        <v>6.7508603301342899E-4</v>
      </c>
      <c r="X23">
        <f t="shared" si="5"/>
        <v>-3.1706408771214512</v>
      </c>
      <c r="Y23">
        <f t="shared" si="11"/>
        <v>2.0145542022313161</v>
      </c>
      <c r="Z23">
        <f t="shared" si="6"/>
        <v>4.1675423222205521E-2</v>
      </c>
      <c r="AA23">
        <f t="shared" si="7"/>
        <v>-1.3801199811307863</v>
      </c>
      <c r="AB23">
        <f t="shared" si="12"/>
        <v>0.99985323659776315</v>
      </c>
      <c r="AC23">
        <f t="shared" si="8"/>
        <v>1.1547005383792515</v>
      </c>
      <c r="AD23">
        <f t="shared" si="9"/>
        <v>6.2469368304149953E-2</v>
      </c>
      <c r="AE23">
        <f t="shared" si="13"/>
        <v>0</v>
      </c>
    </row>
    <row r="24" spans="18:31" x14ac:dyDescent="0.45">
      <c r="R24">
        <f t="shared" si="1"/>
        <v>16</v>
      </c>
      <c r="S24">
        <f t="shared" si="0"/>
        <v>1.2041199826559248</v>
      </c>
      <c r="T24">
        <f t="shared" si="2"/>
        <v>1.6261086936610271E-6</v>
      </c>
      <c r="U24">
        <f t="shared" si="3"/>
        <v>-5.7888504283117488</v>
      </c>
      <c r="V24">
        <f t="shared" si="10"/>
        <v>3.012819402039344</v>
      </c>
      <c r="W24">
        <f t="shared" si="4"/>
        <v>1.6827627317638296E-4</v>
      </c>
      <c r="X24">
        <f t="shared" si="5"/>
        <v>-3.7739771148916392</v>
      </c>
      <c r="Y24">
        <f t="shared" si="11"/>
        <v>2.0042395989124291</v>
      </c>
      <c r="Z24">
        <f t="shared" si="6"/>
        <v>2.0834897930934678E-2</v>
      </c>
      <c r="AA24">
        <f t="shared" si="7"/>
        <v>-1.6812086227872369</v>
      </c>
      <c r="AB24">
        <f t="shared" si="12"/>
        <v>1.0001948177700366</v>
      </c>
      <c r="AC24">
        <f t="shared" si="8"/>
        <v>1.1547005383792515</v>
      </c>
      <c r="AD24">
        <f t="shared" si="9"/>
        <v>6.2469368304149953E-2</v>
      </c>
      <c r="AE24">
        <f t="shared" si="13"/>
        <v>0</v>
      </c>
    </row>
    <row r="25" spans="18:31" x14ac:dyDescent="0.45">
      <c r="R25">
        <f t="shared" si="1"/>
        <v>32</v>
      </c>
      <c r="S25">
        <f t="shared" si="0"/>
        <v>1.505149978319906</v>
      </c>
      <c r="T25">
        <f t="shared" si="2"/>
        <v>2.027985368212518E-7</v>
      </c>
      <c r="U25">
        <f t="shared" si="3"/>
        <v>-6.6929351827348986</v>
      </c>
      <c r="V25">
        <f t="shared" si="10"/>
        <v>3.0033045458776022</v>
      </c>
      <c r="W25">
        <f t="shared" si="4"/>
        <v>4.2035986748814683E-5</v>
      </c>
      <c r="X25">
        <f t="shared" si="5"/>
        <v>-4.3763787535391829</v>
      </c>
      <c r="Y25">
        <f t="shared" si="11"/>
        <v>2.0011349278294599</v>
      </c>
      <c r="Z25">
        <f t="shared" si="6"/>
        <v>1.0416891611835647E-2</v>
      </c>
      <c r="AA25">
        <f t="shared" si="7"/>
        <v>-1.9822618546660504</v>
      </c>
      <c r="AB25">
        <f t="shared" si="12"/>
        <v>1.0000771890348701</v>
      </c>
      <c r="AC25">
        <f t="shared" si="8"/>
        <v>1.1547005383792515</v>
      </c>
      <c r="AD25">
        <f t="shared" si="9"/>
        <v>6.2469368304149953E-2</v>
      </c>
      <c r="AE25">
        <f t="shared" si="13"/>
        <v>0</v>
      </c>
    </row>
    <row r="26" spans="18:31" x14ac:dyDescent="0.45">
      <c r="R26">
        <f t="shared" si="1"/>
        <v>64</v>
      </c>
      <c r="S26">
        <f t="shared" ref="S26:S27" si="14">LOG10(R26)</f>
        <v>1.8061799739838871</v>
      </c>
      <c r="T26">
        <f t="shared" si="2"/>
        <v>2.5335122895840518E-8</v>
      </c>
      <c r="U26">
        <f t="shared" si="3"/>
        <v>-7.5962769846886475</v>
      </c>
      <c r="V26">
        <f t="shared" si="10"/>
        <v>3.0008365111963355</v>
      </c>
      <c r="W26">
        <f t="shared" si="4"/>
        <v>1.0506863289202827E-5</v>
      </c>
      <c r="X26">
        <f t="shared" si="5"/>
        <v>-4.978526918559175</v>
      </c>
      <c r="Y26">
        <f t="shared" si="11"/>
        <v>2.0002929066647841</v>
      </c>
      <c r="Z26">
        <f t="shared" si="6"/>
        <v>5.2083632870440072E-3</v>
      </c>
      <c r="AA26">
        <f t="shared" si="7"/>
        <v>-2.2832987310343302</v>
      </c>
      <c r="AB26">
        <f t="shared" si="12"/>
        <v>1.0000228572049228</v>
      </c>
      <c r="AC26">
        <f t="shared" si="8"/>
        <v>1.1547005383792515</v>
      </c>
      <c r="AD26">
        <f t="shared" si="9"/>
        <v>6.2469368304149953E-2</v>
      </c>
      <c r="AE26">
        <f t="shared" si="13"/>
        <v>0</v>
      </c>
    </row>
    <row r="27" spans="18:31" x14ac:dyDescent="0.45">
      <c r="R27">
        <f t="shared" si="1"/>
        <v>128</v>
      </c>
      <c r="S27">
        <f t="shared" si="14"/>
        <v>2.1072099696478683</v>
      </c>
      <c r="T27">
        <f t="shared" si="2"/>
        <v>3.1664288050171211E-9</v>
      </c>
      <c r="U27">
        <f t="shared" si="3"/>
        <v>-8.4994302723408488</v>
      </c>
      <c r="V27">
        <f t="shared" si="10"/>
        <v>3.0002102802417343</v>
      </c>
      <c r="W27">
        <f t="shared" si="4"/>
        <v>2.6265804433861283E-6</v>
      </c>
      <c r="X27">
        <f t="shared" si="5"/>
        <v>-5.5806092936677612</v>
      </c>
      <c r="Y27">
        <f t="shared" si="11"/>
        <v>2.0000743573097237</v>
      </c>
      <c r="Z27">
        <f t="shared" si="6"/>
        <v>2.6041705255976022E-3</v>
      </c>
      <c r="AA27">
        <f t="shared" si="7"/>
        <v>-2.5843305808176416</v>
      </c>
      <c r="AB27">
        <f t="shared" si="12"/>
        <v>1.0000061592510938</v>
      </c>
      <c r="AC27">
        <f t="shared" si="8"/>
        <v>1.1547005383792515</v>
      </c>
      <c r="AD27">
        <f t="shared" si="9"/>
        <v>6.2469368304149953E-2</v>
      </c>
      <c r="AE27">
        <f t="shared" si="13"/>
        <v>0</v>
      </c>
    </row>
    <row r="31" spans="18:31" x14ac:dyDescent="0.45">
      <c r="R31" s="3" t="s">
        <v>26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8:31" x14ac:dyDescent="0.45">
      <c r="R32" s="3" t="s">
        <v>18</v>
      </c>
      <c r="S32" s="3"/>
      <c r="T32" s="3" t="s">
        <v>19</v>
      </c>
      <c r="U32" s="3"/>
      <c r="V32" s="3"/>
      <c r="W32" s="3" t="s">
        <v>20</v>
      </c>
      <c r="X32" s="3"/>
      <c r="Y32" s="3"/>
      <c r="Z32" s="3" t="s">
        <v>21</v>
      </c>
      <c r="AA32" s="3"/>
      <c r="AB32" s="3"/>
      <c r="AC32" s="3" t="s">
        <v>22</v>
      </c>
      <c r="AD32" s="3"/>
      <c r="AE32" s="3"/>
    </row>
    <row r="33" spans="18:31" x14ac:dyDescent="0.45">
      <c r="R33" s="2" t="s">
        <v>23</v>
      </c>
      <c r="S33" s="2" t="s">
        <v>24</v>
      </c>
      <c r="T33" s="2" t="s">
        <v>23</v>
      </c>
      <c r="U33" s="2" t="s">
        <v>24</v>
      </c>
      <c r="V33" s="2" t="s">
        <v>25</v>
      </c>
      <c r="W33" s="2" t="s">
        <v>23</v>
      </c>
      <c r="X33" s="2" t="s">
        <v>24</v>
      </c>
      <c r="Y33" s="2" t="s">
        <v>25</v>
      </c>
      <c r="Z33" s="2" t="s">
        <v>23</v>
      </c>
      <c r="AA33" s="2" t="s">
        <v>24</v>
      </c>
      <c r="AB33" s="2" t="s">
        <v>25</v>
      </c>
      <c r="AC33" s="2" t="s">
        <v>23</v>
      </c>
      <c r="AD33" s="2" t="s">
        <v>24</v>
      </c>
      <c r="AE33" s="2" t="s">
        <v>25</v>
      </c>
    </row>
    <row r="34" spans="18:31" x14ac:dyDescent="0.45">
      <c r="R34">
        <f>K2</f>
        <v>3</v>
      </c>
      <c r="S34">
        <f t="shared" ref="S34:S39" si="15">LOG10(R34)</f>
        <v>0.47712125471966244</v>
      </c>
      <c r="T34">
        <f>B2</f>
        <v>5.7887563583525299E-3</v>
      </c>
      <c r="U34">
        <f>LOG10(T34)</f>
        <v>-2.2374147289700388</v>
      </c>
      <c r="W34">
        <f>C2</f>
        <v>3.7796447300922721E-2</v>
      </c>
      <c r="X34">
        <f>LOG10(W34)</f>
        <v>-1.4225490200071285</v>
      </c>
      <c r="Z34">
        <f>D2</f>
        <v>0.3</v>
      </c>
      <c r="AA34">
        <f>LOG10(Z34)</f>
        <v>-0.52287874528033762</v>
      </c>
      <c r="AC34">
        <f>E2</f>
        <v>1.1547005383792515</v>
      </c>
      <c r="AD34">
        <f>LOG10(AC34)</f>
        <v>6.2469368304149953E-2</v>
      </c>
    </row>
    <row r="35" spans="18:31" x14ac:dyDescent="0.45">
      <c r="R35">
        <f t="shared" ref="R35:R41" si="16">K3</f>
        <v>4</v>
      </c>
      <c r="S35">
        <f t="shared" si="15"/>
        <v>0.6020599913279624</v>
      </c>
      <c r="T35">
        <f t="shared" ref="T35:T41" si="17">B3</f>
        <v>9.7857899171886471E-4</v>
      </c>
      <c r="U35">
        <f t="shared" ref="U35:U41" si="18">LOG10(T35)</f>
        <v>-3.0094041119753303</v>
      </c>
      <c r="V35">
        <f>ABS(U35-U34)/($S35-$S34)</f>
        <v>6.1789434082848453</v>
      </c>
      <c r="W35">
        <f t="shared" ref="W35:W41" si="19">C3</f>
        <v>1.1246692635530468E-2</v>
      </c>
      <c r="X35">
        <f t="shared" ref="X35:X41" si="20">LOG10(W35)</f>
        <v>-1.9489751736697662</v>
      </c>
      <c r="Y35">
        <f>ABS(X35-X34)/($S35-$S34)</f>
        <v>4.2134742831044933</v>
      </c>
      <c r="Z35">
        <f t="shared" ref="Z35:Z41" si="21">D3</f>
        <v>0.16583123951776998</v>
      </c>
      <c r="AA35">
        <f t="shared" ref="AA35:AA41" si="22">LOG10(Z35)</f>
        <v>-0.78033365308486868</v>
      </c>
      <c r="AB35">
        <f>ABS(AA35-AA34)/($S35-$S34)</f>
        <v>2.060649201309658</v>
      </c>
      <c r="AC35">
        <f t="shared" ref="AC35:AC41" si="23">E3</f>
        <v>1.1547005383792515</v>
      </c>
      <c r="AD35">
        <f t="shared" ref="AD35:AD41" si="24">LOG10(AC35)</f>
        <v>6.2469368304149953E-2</v>
      </c>
      <c r="AE35">
        <f>ABS(AD35-AD34)/($S35-$S34)</f>
        <v>0</v>
      </c>
    </row>
    <row r="36" spans="18:31" x14ac:dyDescent="0.45">
      <c r="R36">
        <f t="shared" si="16"/>
        <v>6</v>
      </c>
      <c r="S36">
        <f t="shared" si="15"/>
        <v>0.77815125038364363</v>
      </c>
      <c r="T36">
        <f t="shared" si="17"/>
        <v>1.0853351432064021E-4</v>
      </c>
      <c r="U36">
        <f t="shared" si="18"/>
        <v>-3.964436134285148</v>
      </c>
      <c r="V36">
        <f t="shared" ref="V36:V41" si="25">ABS(U36-U35)/($S36-$S35)</f>
        <v>5.4235061264899587</v>
      </c>
      <c r="W36">
        <f t="shared" si="19"/>
        <v>2.7277236279499048E-3</v>
      </c>
      <c r="X36">
        <f t="shared" si="20"/>
        <v>-2.5641996343589031</v>
      </c>
      <c r="Y36">
        <f t="shared" ref="Y36:Y41" si="26">ABS(X36-X35)/($S36-$S35)</f>
        <v>3.4937819400484762</v>
      </c>
      <c r="Z36">
        <f t="shared" si="21"/>
        <v>8.33423677075594E-2</v>
      </c>
      <c r="AA36">
        <f t="shared" si="22"/>
        <v>-1.0791341656531441</v>
      </c>
      <c r="AB36">
        <f t="shared" ref="AB36:AB41" si="27">ABS(AA36-AA35)/($S36-$S35)</f>
        <v>1.6968503386859919</v>
      </c>
      <c r="AC36">
        <f t="shared" si="23"/>
        <v>1.1547005383792515</v>
      </c>
      <c r="AD36">
        <f t="shared" si="24"/>
        <v>6.2469368304149953E-2</v>
      </c>
      <c r="AE36">
        <f t="shared" ref="AE36:AE41" si="28">ABS(AD36-AD35)/($S36-$S35)</f>
        <v>0</v>
      </c>
    </row>
    <row r="37" spans="18:31" x14ac:dyDescent="0.45">
      <c r="R37">
        <f t="shared" si="16"/>
        <v>10</v>
      </c>
      <c r="S37">
        <f t="shared" si="15"/>
        <v>1</v>
      </c>
      <c r="T37">
        <f t="shared" si="17"/>
        <v>1.3124977972903611E-5</v>
      </c>
      <c r="U37">
        <f t="shared" si="18"/>
        <v>-4.8819014167794865</v>
      </c>
      <c r="V37">
        <f t="shared" si="25"/>
        <v>4.1355440771287366</v>
      </c>
      <c r="W37">
        <f t="shared" si="19"/>
        <v>6.7508603301342899E-4</v>
      </c>
      <c r="X37">
        <f t="shared" si="20"/>
        <v>-3.1706408771214512</v>
      </c>
      <c r="Y37">
        <f t="shared" si="26"/>
        <v>2.7335797195669054</v>
      </c>
      <c r="Z37">
        <f t="shared" si="21"/>
        <v>4.1675423222205521E-2</v>
      </c>
      <c r="AA37">
        <f t="shared" si="22"/>
        <v>-1.3801199811307863</v>
      </c>
      <c r="AB37">
        <f t="shared" si="27"/>
        <v>1.3567163033289018</v>
      </c>
      <c r="AC37">
        <f t="shared" si="23"/>
        <v>1.1547005383792515</v>
      </c>
      <c r="AD37">
        <f t="shared" si="24"/>
        <v>6.2469368304149953E-2</v>
      </c>
      <c r="AE37">
        <f t="shared" si="28"/>
        <v>0</v>
      </c>
    </row>
    <row r="38" spans="18:31" x14ac:dyDescent="0.45">
      <c r="R38">
        <f t="shared" si="16"/>
        <v>18</v>
      </c>
      <c r="S38">
        <f t="shared" si="15"/>
        <v>1.255272505103306</v>
      </c>
      <c r="T38">
        <f t="shared" si="17"/>
        <v>1.6261086936610271E-6</v>
      </c>
      <c r="U38">
        <f t="shared" si="18"/>
        <v>-5.7888504283117488</v>
      </c>
      <c r="V38">
        <f t="shared" si="25"/>
        <v>3.5528660290509149</v>
      </c>
      <c r="W38">
        <f t="shared" si="19"/>
        <v>1.6827627317638296E-4</v>
      </c>
      <c r="X38">
        <f t="shared" si="20"/>
        <v>-3.7739771148916392</v>
      </c>
      <c r="Y38">
        <f t="shared" si="26"/>
        <v>2.3634987149361208</v>
      </c>
      <c r="Z38">
        <f t="shared" si="21"/>
        <v>2.0834897930934678E-2</v>
      </c>
      <c r="AA38">
        <f t="shared" si="22"/>
        <v>-1.6812086227872369</v>
      </c>
      <c r="AB38">
        <f t="shared" si="27"/>
        <v>1.1794793236138117</v>
      </c>
      <c r="AC38">
        <f t="shared" si="23"/>
        <v>1.1547005383792515</v>
      </c>
      <c r="AD38">
        <f t="shared" si="24"/>
        <v>6.2469368304149953E-2</v>
      </c>
      <c r="AE38">
        <f t="shared" si="28"/>
        <v>0</v>
      </c>
    </row>
    <row r="39" spans="18:31" x14ac:dyDescent="0.45">
      <c r="R39">
        <f t="shared" si="16"/>
        <v>34</v>
      </c>
      <c r="S39">
        <f t="shared" si="15"/>
        <v>1.5314789170422551</v>
      </c>
      <c r="T39">
        <f t="shared" si="17"/>
        <v>2.027985368212518E-7</v>
      </c>
      <c r="U39">
        <f t="shared" si="18"/>
        <v>-6.6929351827348986</v>
      </c>
      <c r="V39">
        <f t="shared" si="25"/>
        <v>3.2732214580991803</v>
      </c>
      <c r="W39">
        <f t="shared" si="19"/>
        <v>4.2035986748814683E-5</v>
      </c>
      <c r="X39">
        <f t="shared" si="20"/>
        <v>-4.3763787535391829</v>
      </c>
      <c r="Y39">
        <f t="shared" si="26"/>
        <v>2.180983542050047</v>
      </c>
      <c r="Z39">
        <f t="shared" si="21"/>
        <v>1.0416891611835647E-2</v>
      </c>
      <c r="AA39">
        <f t="shared" si="22"/>
        <v>-1.9822618546660504</v>
      </c>
      <c r="AB39">
        <f t="shared" si="27"/>
        <v>1.0899574335202484</v>
      </c>
      <c r="AC39">
        <f t="shared" si="23"/>
        <v>1.1547005383792515</v>
      </c>
      <c r="AD39">
        <f t="shared" si="24"/>
        <v>6.2469368304149953E-2</v>
      </c>
      <c r="AE39">
        <f t="shared" si="28"/>
        <v>0</v>
      </c>
    </row>
    <row r="40" spans="18:31" x14ac:dyDescent="0.45">
      <c r="R40">
        <f t="shared" si="16"/>
        <v>66</v>
      </c>
      <c r="S40">
        <f t="shared" ref="S40:S41" si="29">LOG10(R40)</f>
        <v>1.8195439355418688</v>
      </c>
      <c r="T40">
        <f t="shared" si="17"/>
        <v>2.5335122895840518E-8</v>
      </c>
      <c r="U40">
        <f t="shared" si="18"/>
        <v>-7.5962769846886475</v>
      </c>
      <c r="V40">
        <f t="shared" si="25"/>
        <v>3.1358955233745625</v>
      </c>
      <c r="W40">
        <f t="shared" si="19"/>
        <v>1.0506863289202827E-5</v>
      </c>
      <c r="X40">
        <f t="shared" si="20"/>
        <v>-4.978526918559175</v>
      </c>
      <c r="Y40">
        <f t="shared" si="26"/>
        <v>2.0903203316955321</v>
      </c>
      <c r="Z40">
        <f t="shared" si="21"/>
        <v>5.2083632870440072E-3</v>
      </c>
      <c r="AA40">
        <f t="shared" si="22"/>
        <v>-2.2832987310343302</v>
      </c>
      <c r="AB40">
        <f t="shared" si="27"/>
        <v>1.0450310070144235</v>
      </c>
      <c r="AC40">
        <f t="shared" si="23"/>
        <v>1.1547005383792515</v>
      </c>
      <c r="AD40">
        <f t="shared" si="24"/>
        <v>6.2469368304149953E-2</v>
      </c>
      <c r="AE40">
        <f t="shared" si="28"/>
        <v>0</v>
      </c>
    </row>
    <row r="41" spans="18:31" x14ac:dyDescent="0.45">
      <c r="R41">
        <f t="shared" si="16"/>
        <v>130</v>
      </c>
      <c r="S41">
        <f t="shared" si="29"/>
        <v>2.1139433523068369</v>
      </c>
      <c r="T41">
        <f t="shared" si="17"/>
        <v>3.1664288050171211E-9</v>
      </c>
      <c r="U41">
        <f t="shared" si="18"/>
        <v>-8.4994302723408488</v>
      </c>
      <c r="V41">
        <f t="shared" si="25"/>
        <v>3.0677821905239293</v>
      </c>
      <c r="W41">
        <f t="shared" si="19"/>
        <v>2.6265804433861283E-6</v>
      </c>
      <c r="X41">
        <f t="shared" si="20"/>
        <v>-5.5806092936677612</v>
      </c>
      <c r="Y41">
        <f t="shared" si="26"/>
        <v>2.04512081485968</v>
      </c>
      <c r="Z41">
        <f t="shared" si="21"/>
        <v>2.6041705255976022E-3</v>
      </c>
      <c r="AA41">
        <f t="shared" si="22"/>
        <v>-2.5843305808176416</v>
      </c>
      <c r="AB41">
        <f t="shared" si="27"/>
        <v>1.0225286893949186</v>
      </c>
      <c r="AC41">
        <f t="shared" si="23"/>
        <v>1.1547005383792515</v>
      </c>
      <c r="AD41">
        <f t="shared" si="24"/>
        <v>6.2469368304149953E-2</v>
      </c>
      <c r="AE41">
        <f t="shared" si="28"/>
        <v>0</v>
      </c>
    </row>
    <row r="45" spans="18:31" x14ac:dyDescent="0.45">
      <c r="R45" s="3" t="s">
        <v>27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8:31" x14ac:dyDescent="0.45">
      <c r="R46" s="3" t="s">
        <v>18</v>
      </c>
      <c r="S46" s="3"/>
      <c r="T46" s="3" t="s">
        <v>19</v>
      </c>
      <c r="U46" s="3"/>
      <c r="V46" s="3"/>
      <c r="W46" s="3" t="s">
        <v>20</v>
      </c>
      <c r="X46" s="3"/>
      <c r="Y46" s="3"/>
      <c r="Z46" s="3" t="s">
        <v>21</v>
      </c>
      <c r="AA46" s="3"/>
      <c r="AB46" s="3"/>
      <c r="AC46" s="3" t="s">
        <v>22</v>
      </c>
      <c r="AD46" s="3"/>
      <c r="AE46" s="3"/>
    </row>
    <row r="47" spans="18:31" x14ac:dyDescent="0.45">
      <c r="R47" s="2" t="s">
        <v>23</v>
      </c>
      <c r="S47" s="2" t="s">
        <v>24</v>
      </c>
      <c r="T47" s="2" t="s">
        <v>23</v>
      </c>
      <c r="U47" s="2" t="s">
        <v>24</v>
      </c>
      <c r="V47" s="2" t="s">
        <v>25</v>
      </c>
      <c r="W47" s="2" t="s">
        <v>23</v>
      </c>
      <c r="X47" s="2" t="s">
        <v>24</v>
      </c>
      <c r="Y47" s="2" t="s">
        <v>25</v>
      </c>
      <c r="Z47" s="2" t="s">
        <v>23</v>
      </c>
      <c r="AA47" s="2" t="s">
        <v>24</v>
      </c>
      <c r="AB47" s="2" t="s">
        <v>25</v>
      </c>
      <c r="AC47" s="2" t="s">
        <v>23</v>
      </c>
      <c r="AD47" s="2" t="s">
        <v>24</v>
      </c>
      <c r="AE47" s="2" t="s">
        <v>25</v>
      </c>
    </row>
    <row r="48" spans="18:31" x14ac:dyDescent="0.45">
      <c r="R48">
        <f>J2</f>
        <v>2</v>
      </c>
      <c r="S48">
        <f t="shared" ref="S48:S53" si="30">LOG10(R48)</f>
        <v>0.3010299956639812</v>
      </c>
      <c r="T48">
        <f>B2</f>
        <v>5.7887563583525299E-3</v>
      </c>
      <c r="U48">
        <f>LOG10(T48)</f>
        <v>-2.2374147289700388</v>
      </c>
      <c r="W48">
        <f>C2</f>
        <v>3.7796447300922721E-2</v>
      </c>
      <c r="X48">
        <f>LOG10(W48)</f>
        <v>-1.4225490200071285</v>
      </c>
      <c r="Z48">
        <f>D2</f>
        <v>0.3</v>
      </c>
      <c r="AA48">
        <f>LOG10(Z48)</f>
        <v>-0.52287874528033762</v>
      </c>
      <c r="AC48">
        <f>E2</f>
        <v>1.1547005383792515</v>
      </c>
      <c r="AD48">
        <f>LOG10(AC48)</f>
        <v>6.2469368304149953E-2</v>
      </c>
    </row>
    <row r="49" spans="18:31" x14ac:dyDescent="0.45">
      <c r="R49">
        <f t="shared" ref="R49:R55" si="31">J3</f>
        <v>3</v>
      </c>
      <c r="S49">
        <f t="shared" si="30"/>
        <v>0.47712125471966244</v>
      </c>
      <c r="T49">
        <f t="shared" ref="T49:T55" si="32">B3</f>
        <v>9.7857899171886471E-4</v>
      </c>
      <c r="U49">
        <f t="shared" ref="U49:U55" si="33">LOG10(T49)</f>
        <v>-3.0094041119753303</v>
      </c>
      <c r="V49">
        <f>ABS(U49-U48)/($S49-$S48)</f>
        <v>4.3840301167997398</v>
      </c>
      <c r="W49">
        <f t="shared" ref="W49:W55" si="34">C3</f>
        <v>1.1246692635530468E-2</v>
      </c>
      <c r="X49">
        <f t="shared" ref="X49:X55" si="35">LOG10(W49)</f>
        <v>-1.9489751736697662</v>
      </c>
      <c r="Y49">
        <f>ABS(X49-X48)/($S49-$S48)</f>
        <v>2.9895075796816144</v>
      </c>
      <c r="Z49">
        <f t="shared" ref="Z49:Z55" si="36">D3</f>
        <v>0.16583123951776998</v>
      </c>
      <c r="AA49">
        <f t="shared" ref="AA49:AA55" si="37">LOG10(Z49)</f>
        <v>-0.78033365308486868</v>
      </c>
      <c r="AB49">
        <f>ABS(AA49-AA48)/($S49-$S48)</f>
        <v>1.4620538758435595</v>
      </c>
      <c r="AC49">
        <f t="shared" ref="AC49:AC55" si="38">E3</f>
        <v>1.1547005383792515</v>
      </c>
      <c r="AD49">
        <f t="shared" ref="AD49:AD55" si="39">LOG10(AC49)</f>
        <v>6.2469368304149953E-2</v>
      </c>
      <c r="AE49">
        <f>ABS(AD49-AD48)/($S49-$S48)</f>
        <v>0</v>
      </c>
    </row>
    <row r="50" spans="18:31" x14ac:dyDescent="0.45">
      <c r="R50">
        <f t="shared" si="31"/>
        <v>5</v>
      </c>
      <c r="S50">
        <f t="shared" si="30"/>
        <v>0.69897000433601886</v>
      </c>
      <c r="T50">
        <f t="shared" si="32"/>
        <v>1.0853351432064021E-4</v>
      </c>
      <c r="U50">
        <f t="shared" si="33"/>
        <v>-3.964436134285148</v>
      </c>
      <c r="V50">
        <f t="shared" ref="V50:V55" si="40">ABS(U50-U49)/($S50-$S49)</f>
        <v>4.3048789950872246</v>
      </c>
      <c r="W50">
        <f t="shared" si="34"/>
        <v>2.7277236279499048E-3</v>
      </c>
      <c r="X50">
        <f t="shared" si="35"/>
        <v>-2.5641996343589031</v>
      </c>
      <c r="Y50">
        <f t="shared" ref="Y50:Y55" si="41">ABS(X50-X49)/($S50-$S49)</f>
        <v>2.7731707379601911</v>
      </c>
      <c r="Z50">
        <f t="shared" si="36"/>
        <v>8.33423677075594E-2</v>
      </c>
      <c r="AA50">
        <f t="shared" si="37"/>
        <v>-1.0791341656531441</v>
      </c>
      <c r="AB50">
        <f t="shared" ref="AB50:AB55" si="42">ABS(AA50-AA49)/($S50-$S49)</f>
        <v>1.3468658853610485</v>
      </c>
      <c r="AC50">
        <f t="shared" si="38"/>
        <v>1.1547005383792515</v>
      </c>
      <c r="AD50">
        <f t="shared" si="39"/>
        <v>6.2469368304149953E-2</v>
      </c>
      <c r="AE50">
        <f t="shared" ref="AE50:AE55" si="43">ABS(AD50-AD49)/($S50-$S49)</f>
        <v>0</v>
      </c>
    </row>
    <row r="51" spans="18:31" x14ac:dyDescent="0.45">
      <c r="R51">
        <f t="shared" si="31"/>
        <v>9</v>
      </c>
      <c r="S51">
        <f t="shared" si="30"/>
        <v>0.95424250943932487</v>
      </c>
      <c r="T51">
        <f t="shared" si="32"/>
        <v>1.3124977972903611E-5</v>
      </c>
      <c r="U51">
        <f t="shared" si="33"/>
        <v>-4.8819014167794865</v>
      </c>
      <c r="V51">
        <f t="shared" si="40"/>
        <v>3.594062283061195</v>
      </c>
      <c r="W51">
        <f t="shared" si="34"/>
        <v>6.7508603301342899E-4</v>
      </c>
      <c r="X51">
        <f t="shared" si="35"/>
        <v>-3.1706408771214512</v>
      </c>
      <c r="Y51">
        <f t="shared" si="41"/>
        <v>2.3756622066177</v>
      </c>
      <c r="Z51">
        <f t="shared" si="36"/>
        <v>4.1675423222205521E-2</v>
      </c>
      <c r="AA51">
        <f t="shared" si="37"/>
        <v>-1.3801199811307863</v>
      </c>
      <c r="AB51">
        <f t="shared" si="42"/>
        <v>1.1790765141582187</v>
      </c>
      <c r="AC51">
        <f t="shared" si="38"/>
        <v>1.1547005383792515</v>
      </c>
      <c r="AD51">
        <f t="shared" si="39"/>
        <v>6.2469368304149953E-2</v>
      </c>
      <c r="AE51">
        <f t="shared" si="43"/>
        <v>0</v>
      </c>
    </row>
    <row r="52" spans="18:31" x14ac:dyDescent="0.45">
      <c r="R52">
        <f t="shared" si="31"/>
        <v>17</v>
      </c>
      <c r="S52">
        <f t="shared" si="30"/>
        <v>1.2304489213782739</v>
      </c>
      <c r="T52">
        <f t="shared" si="32"/>
        <v>1.6261086936610271E-6</v>
      </c>
      <c r="U52">
        <f t="shared" si="33"/>
        <v>-5.7888504283117488</v>
      </c>
      <c r="V52">
        <f t="shared" si="40"/>
        <v>3.2835914458522013</v>
      </c>
      <c r="W52">
        <f t="shared" si="34"/>
        <v>1.6827627317638296E-4</v>
      </c>
      <c r="X52">
        <f t="shared" si="35"/>
        <v>-3.7739771148916392</v>
      </c>
      <c r="Y52">
        <f t="shared" si="41"/>
        <v>2.1843672401911722</v>
      </c>
      <c r="Z52">
        <f t="shared" si="36"/>
        <v>2.0834897930934678E-2</v>
      </c>
      <c r="AA52">
        <f t="shared" si="37"/>
        <v>-1.6812086227872369</v>
      </c>
      <c r="AB52">
        <f t="shared" si="42"/>
        <v>1.0900856339388727</v>
      </c>
      <c r="AC52">
        <f t="shared" si="38"/>
        <v>1.1547005383792515</v>
      </c>
      <c r="AD52">
        <f t="shared" si="39"/>
        <v>6.2469368304149953E-2</v>
      </c>
      <c r="AE52">
        <f t="shared" si="43"/>
        <v>0</v>
      </c>
    </row>
    <row r="53" spans="18:31" x14ac:dyDescent="0.45">
      <c r="R53">
        <f t="shared" si="31"/>
        <v>33</v>
      </c>
      <c r="S53">
        <f t="shared" si="30"/>
        <v>1.5185139398778875</v>
      </c>
      <c r="T53">
        <f t="shared" si="32"/>
        <v>2.027985368212518E-7</v>
      </c>
      <c r="U53">
        <f t="shared" si="33"/>
        <v>-6.6929351827348986</v>
      </c>
      <c r="V53">
        <f t="shared" si="40"/>
        <v>3.1384746371915422</v>
      </c>
      <c r="W53">
        <f t="shared" si="34"/>
        <v>4.2035986748814683E-5</v>
      </c>
      <c r="X53">
        <f t="shared" si="35"/>
        <v>-4.3763787535391829</v>
      </c>
      <c r="Y53">
        <f t="shared" si="41"/>
        <v>2.0912002498087134</v>
      </c>
      <c r="Z53">
        <f t="shared" si="36"/>
        <v>1.0416891611835647E-2</v>
      </c>
      <c r="AA53">
        <f t="shared" si="37"/>
        <v>-1.9822618546660504</v>
      </c>
      <c r="AB53">
        <f t="shared" si="42"/>
        <v>1.0450877841636204</v>
      </c>
      <c r="AC53">
        <f t="shared" si="38"/>
        <v>1.1547005383792515</v>
      </c>
      <c r="AD53">
        <f t="shared" si="39"/>
        <v>6.2469368304149953E-2</v>
      </c>
      <c r="AE53">
        <f t="shared" si="43"/>
        <v>0</v>
      </c>
    </row>
    <row r="54" spans="18:31" x14ac:dyDescent="0.45">
      <c r="R54">
        <f t="shared" si="31"/>
        <v>65</v>
      </c>
      <c r="S54">
        <f t="shared" ref="S54:S55" si="44">LOG10(R54)</f>
        <v>1.8129133566428555</v>
      </c>
      <c r="T54">
        <f t="shared" si="32"/>
        <v>2.5335122895840518E-8</v>
      </c>
      <c r="U54">
        <f t="shared" si="33"/>
        <v>-7.5962769846886475</v>
      </c>
      <c r="V54">
        <f t="shared" si="40"/>
        <v>3.0684225256972115</v>
      </c>
      <c r="W54">
        <f t="shared" si="34"/>
        <v>1.0506863289202827E-5</v>
      </c>
      <c r="X54">
        <f t="shared" si="35"/>
        <v>-4.978526918559175</v>
      </c>
      <c r="Y54">
        <f t="shared" si="41"/>
        <v>2.0453442864688602</v>
      </c>
      <c r="Z54">
        <f t="shared" si="36"/>
        <v>5.2083632870440072E-3</v>
      </c>
      <c r="AA54">
        <f t="shared" si="37"/>
        <v>-2.2832987310343302</v>
      </c>
      <c r="AB54">
        <f t="shared" si="42"/>
        <v>1.0225457634265995</v>
      </c>
      <c r="AC54">
        <f t="shared" si="38"/>
        <v>1.1547005383792515</v>
      </c>
      <c r="AD54">
        <f t="shared" si="39"/>
        <v>6.2469368304149953E-2</v>
      </c>
      <c r="AE54">
        <f t="shared" si="43"/>
        <v>0</v>
      </c>
    </row>
    <row r="55" spans="18:31" x14ac:dyDescent="0.45">
      <c r="R55">
        <f t="shared" si="31"/>
        <v>129</v>
      </c>
      <c r="S55">
        <f t="shared" si="44"/>
        <v>2.1105897102992488</v>
      </c>
      <c r="T55">
        <f t="shared" si="32"/>
        <v>3.1664288050171211E-9</v>
      </c>
      <c r="U55">
        <f t="shared" si="33"/>
        <v>-8.4994302723408488</v>
      </c>
      <c r="V55">
        <f t="shared" si="40"/>
        <v>3.0340108529235335</v>
      </c>
      <c r="W55">
        <f t="shared" si="34"/>
        <v>2.6265804433861283E-6</v>
      </c>
      <c r="X55">
        <f t="shared" si="35"/>
        <v>-5.5806092936677612</v>
      </c>
      <c r="Y55">
        <f t="shared" si="41"/>
        <v>2.0226073307911032</v>
      </c>
      <c r="Z55">
        <f t="shared" si="36"/>
        <v>2.6041705255976022E-3</v>
      </c>
      <c r="AA55">
        <f t="shared" si="37"/>
        <v>-2.5843305808176416</v>
      </c>
      <c r="AB55">
        <f t="shared" si="42"/>
        <v>1.0112722965250751</v>
      </c>
      <c r="AC55">
        <f t="shared" si="38"/>
        <v>1.1547005383792515</v>
      </c>
      <c r="AD55">
        <f t="shared" si="39"/>
        <v>6.2469368304149953E-2</v>
      </c>
      <c r="AE55">
        <f t="shared" si="43"/>
        <v>0</v>
      </c>
    </row>
  </sheetData>
  <mergeCells count="18">
    <mergeCell ref="R17:AE17"/>
    <mergeCell ref="R18:S18"/>
    <mergeCell ref="T18:V18"/>
    <mergeCell ref="W18:Y18"/>
    <mergeCell ref="Z18:AB18"/>
    <mergeCell ref="AC18:AE18"/>
    <mergeCell ref="R31:AE31"/>
    <mergeCell ref="R32:S32"/>
    <mergeCell ref="T32:V32"/>
    <mergeCell ref="W32:Y32"/>
    <mergeCell ref="Z32:AB32"/>
    <mergeCell ref="AC32:AE32"/>
    <mergeCell ref="R45:AE45"/>
    <mergeCell ref="R46:S46"/>
    <mergeCell ref="T46:V46"/>
    <mergeCell ref="W46:Y46"/>
    <mergeCell ref="Z46:AB46"/>
    <mergeCell ref="AC46:AE46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70B31-C5B5-4315-93DF-89C66370B250}">
  <dimension ref="A1:AE55"/>
  <sheetViews>
    <sheetView workbookViewId="0">
      <selection activeCell="R17" sqref="R17:AE55"/>
    </sheetView>
  </sheetViews>
  <sheetFormatPr defaultRowHeight="14.25" x14ac:dyDescent="0.45"/>
  <cols>
    <col min="1" max="1" width="27.265625" bestFit="1" customWidth="1"/>
    <col min="2" max="2" width="11.73046875" bestFit="1" customWidth="1"/>
    <col min="3" max="3" width="12.06640625" bestFit="1" customWidth="1"/>
    <col min="4" max="5" width="13.06640625" bestFit="1" customWidth="1"/>
    <col min="6" max="6" width="11.73046875" bestFit="1" customWidth="1"/>
    <col min="7" max="7" width="14.86328125" bestFit="1" customWidth="1"/>
    <col min="8" max="8" width="16" bestFit="1" customWidth="1"/>
    <col min="9" max="9" width="11.86328125" bestFit="1" customWidth="1"/>
    <col min="10" max="10" width="8" bestFit="1" customWidth="1"/>
    <col min="11" max="11" width="9.46484375" bestFit="1" customWidth="1"/>
    <col min="12" max="12" width="4" bestFit="1" customWidth="1"/>
    <col min="13" max="13" width="4.33203125" bestFit="1" customWidth="1"/>
    <col min="14" max="14" width="4.46484375" bestFit="1" customWidth="1"/>
  </cols>
  <sheetData>
    <row r="1" spans="1:14" x14ac:dyDescent="0.4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</v>
      </c>
      <c r="H1" t="s">
        <v>2</v>
      </c>
      <c r="I1" t="s">
        <v>8</v>
      </c>
      <c r="J1" t="s">
        <v>14</v>
      </c>
      <c r="K1" t="s">
        <v>15</v>
      </c>
      <c r="L1" t="s">
        <v>3</v>
      </c>
      <c r="M1" t="s">
        <v>4</v>
      </c>
      <c r="N1" t="s">
        <v>5</v>
      </c>
    </row>
    <row r="2" spans="1:14" x14ac:dyDescent="0.45">
      <c r="A2" s="1" t="s">
        <v>6</v>
      </c>
      <c r="B2">
        <v>5.7887563583525299E-3</v>
      </c>
      <c r="C2">
        <v>3.7796447300922721E-2</v>
      </c>
      <c r="D2">
        <v>0.3</v>
      </c>
      <c r="E2">
        <v>1.1547005383792515</v>
      </c>
      <c r="F2">
        <v>8.3333333333333329E-2</v>
      </c>
      <c r="G2">
        <v>1</v>
      </c>
      <c r="H2">
        <v>2</v>
      </c>
      <c r="I2">
        <v>0</v>
      </c>
      <c r="J2">
        <v>2</v>
      </c>
      <c r="K2">
        <v>3</v>
      </c>
      <c r="L2" s="1" t="s">
        <v>7</v>
      </c>
      <c r="M2">
        <v>0</v>
      </c>
      <c r="N2">
        <v>0</v>
      </c>
    </row>
    <row r="3" spans="1:14" x14ac:dyDescent="0.45">
      <c r="A3" s="1" t="s">
        <v>6</v>
      </c>
      <c r="B3">
        <v>8.0473411867750975E-4</v>
      </c>
      <c r="C3">
        <v>1.0446386175466811E-2</v>
      </c>
      <c r="D3">
        <v>0.1626601774661928</v>
      </c>
      <c r="E3">
        <v>1.1547005383792515</v>
      </c>
      <c r="F3">
        <v>8.3333333333333329E-2</v>
      </c>
      <c r="G3">
        <v>2</v>
      </c>
      <c r="H3">
        <v>2</v>
      </c>
      <c r="I3">
        <v>0</v>
      </c>
      <c r="J3">
        <v>4</v>
      </c>
      <c r="K3">
        <v>5</v>
      </c>
      <c r="L3" s="1" t="s">
        <v>7</v>
      </c>
      <c r="M3">
        <v>0</v>
      </c>
      <c r="N3">
        <v>0</v>
      </c>
    </row>
    <row r="4" spans="1:14" x14ac:dyDescent="0.45">
      <c r="A4" s="1" t="s">
        <v>6</v>
      </c>
      <c r="B4">
        <v>1.0297139969205743E-4</v>
      </c>
      <c r="C4">
        <v>2.6702914352568991E-3</v>
      </c>
      <c r="D4">
        <v>8.2837063966962679E-2</v>
      </c>
      <c r="E4">
        <v>1.1547005383792515</v>
      </c>
      <c r="F4">
        <v>8.3333333333333329E-2</v>
      </c>
      <c r="G4">
        <v>4</v>
      </c>
      <c r="H4">
        <v>2</v>
      </c>
      <c r="I4">
        <v>0</v>
      </c>
      <c r="J4">
        <v>8</v>
      </c>
      <c r="K4">
        <v>9</v>
      </c>
      <c r="L4" s="1" t="s">
        <v>7</v>
      </c>
      <c r="M4">
        <v>0</v>
      </c>
      <c r="N4">
        <v>0</v>
      </c>
    </row>
    <row r="5" spans="1:14" x14ac:dyDescent="0.45">
      <c r="A5" s="1" t="s">
        <v>6</v>
      </c>
      <c r="B5">
        <v>1.2944720602815676E-5</v>
      </c>
      <c r="C5">
        <v>6.7119116639392546E-4</v>
      </c>
      <c r="D5">
        <v>4.1604771736544838E-2</v>
      </c>
      <c r="E5">
        <v>1.1547005383792515</v>
      </c>
      <c r="F5">
        <v>8.3333333333333329E-2</v>
      </c>
      <c r="G5">
        <v>8</v>
      </c>
      <c r="H5">
        <v>2</v>
      </c>
      <c r="I5">
        <v>0</v>
      </c>
      <c r="J5">
        <v>16</v>
      </c>
      <c r="K5">
        <v>17</v>
      </c>
      <c r="L5" s="1" t="s">
        <v>7</v>
      </c>
      <c r="M5">
        <v>0</v>
      </c>
      <c r="N5">
        <v>0</v>
      </c>
    </row>
    <row r="6" spans="1:14" x14ac:dyDescent="0.45">
      <c r="A6" s="1" t="s">
        <v>6</v>
      </c>
      <c r="B6">
        <v>1.6203724698220901E-6</v>
      </c>
      <c r="C6">
        <v>1.6802317489899242E-4</v>
      </c>
      <c r="D6">
        <v>2.0825600778523967E-2</v>
      </c>
      <c r="E6">
        <v>1.1547005383792515</v>
      </c>
      <c r="F6">
        <v>8.3333333333333329E-2</v>
      </c>
      <c r="G6">
        <v>16</v>
      </c>
      <c r="H6">
        <v>2</v>
      </c>
      <c r="I6">
        <v>0</v>
      </c>
      <c r="J6">
        <v>32</v>
      </c>
      <c r="K6">
        <v>33</v>
      </c>
      <c r="L6" s="1" t="s">
        <v>7</v>
      </c>
      <c r="M6">
        <v>0</v>
      </c>
      <c r="N6">
        <v>0</v>
      </c>
    </row>
    <row r="7" spans="1:14" x14ac:dyDescent="0.45">
      <c r="A7" s="1" t="s">
        <v>6</v>
      </c>
      <c r="B7">
        <v>2.0261782078615489E-7</v>
      </c>
      <c r="C7">
        <v>4.2019868375411046E-5</v>
      </c>
      <c r="D7">
        <v>1.0415700231860874E-2</v>
      </c>
      <c r="E7">
        <v>1.1547005383792515</v>
      </c>
      <c r="F7">
        <v>8.3333333333333329E-2</v>
      </c>
      <c r="G7">
        <v>32</v>
      </c>
      <c r="H7">
        <v>2</v>
      </c>
      <c r="I7">
        <v>0</v>
      </c>
      <c r="J7">
        <v>64</v>
      </c>
      <c r="K7">
        <v>65</v>
      </c>
      <c r="L7" s="1" t="s">
        <v>7</v>
      </c>
      <c r="M7">
        <v>0</v>
      </c>
      <c r="N7">
        <v>0</v>
      </c>
    </row>
    <row r="8" spans="1:14" x14ac:dyDescent="0.45">
      <c r="A8" s="1" t="s">
        <v>6</v>
      </c>
      <c r="B8">
        <v>2.5329454048114063E-8</v>
      </c>
      <c r="C8">
        <v>1.0505846575380849E-5</v>
      </c>
      <c r="D8">
        <v>5.2082125331856608E-3</v>
      </c>
      <c r="E8">
        <v>1.1547005383792515</v>
      </c>
      <c r="F8">
        <v>8.3333333333333329E-2</v>
      </c>
      <c r="G8">
        <v>64</v>
      </c>
      <c r="H8">
        <v>2</v>
      </c>
      <c r="I8">
        <v>0</v>
      </c>
      <c r="J8">
        <v>128</v>
      </c>
      <c r="K8">
        <v>129</v>
      </c>
      <c r="L8" s="1" t="s">
        <v>7</v>
      </c>
      <c r="M8">
        <v>0</v>
      </c>
      <c r="N8">
        <v>0</v>
      </c>
    </row>
    <row r="9" spans="1:14" x14ac:dyDescent="0.45">
      <c r="A9" s="1" t="s">
        <v>6</v>
      </c>
      <c r="B9">
        <v>3.1662513287475276E-9</v>
      </c>
      <c r="C9">
        <v>2.6265166085648209E-6</v>
      </c>
      <c r="D9">
        <v>2.6041515667794848E-3</v>
      </c>
      <c r="E9">
        <v>1.1547005383792515</v>
      </c>
      <c r="F9">
        <v>8.3333333333333329E-2</v>
      </c>
      <c r="G9">
        <v>128</v>
      </c>
      <c r="H9">
        <v>2</v>
      </c>
      <c r="I9">
        <v>0</v>
      </c>
      <c r="J9">
        <v>256</v>
      </c>
      <c r="K9">
        <v>257</v>
      </c>
      <c r="L9" s="1" t="s">
        <v>7</v>
      </c>
      <c r="M9">
        <v>0</v>
      </c>
      <c r="N9">
        <v>0</v>
      </c>
    </row>
    <row r="17" spans="18:31" x14ac:dyDescent="0.45">
      <c r="R17" s="3" t="s">
        <v>17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8:31" x14ac:dyDescent="0.45">
      <c r="R18" s="3" t="s">
        <v>18</v>
      </c>
      <c r="S18" s="3"/>
      <c r="T18" s="3" t="s">
        <v>19</v>
      </c>
      <c r="U18" s="3"/>
      <c r="V18" s="3"/>
      <c r="W18" s="3" t="s">
        <v>20</v>
      </c>
      <c r="X18" s="3"/>
      <c r="Y18" s="3"/>
      <c r="Z18" s="3" t="s">
        <v>21</v>
      </c>
      <c r="AA18" s="3"/>
      <c r="AB18" s="3"/>
      <c r="AC18" s="3" t="s">
        <v>22</v>
      </c>
      <c r="AD18" s="3"/>
      <c r="AE18" s="3"/>
    </row>
    <row r="19" spans="18:31" x14ac:dyDescent="0.45">
      <c r="R19" s="2" t="s">
        <v>23</v>
      </c>
      <c r="S19" s="2" t="s">
        <v>24</v>
      </c>
      <c r="T19" s="2" t="s">
        <v>23</v>
      </c>
      <c r="U19" s="2" t="s">
        <v>24</v>
      </c>
      <c r="V19" s="2" t="s">
        <v>25</v>
      </c>
      <c r="W19" s="2" t="s">
        <v>23</v>
      </c>
      <c r="X19" s="2" t="s">
        <v>24</v>
      </c>
      <c r="Y19" s="2" t="s">
        <v>25</v>
      </c>
      <c r="Z19" s="2" t="s">
        <v>23</v>
      </c>
      <c r="AA19" s="2" t="s">
        <v>24</v>
      </c>
      <c r="AB19" s="2" t="s">
        <v>25</v>
      </c>
      <c r="AC19" s="2" t="s">
        <v>23</v>
      </c>
      <c r="AD19" s="2" t="s">
        <v>24</v>
      </c>
      <c r="AE19" s="2" t="s">
        <v>25</v>
      </c>
    </row>
    <row r="20" spans="18:31" x14ac:dyDescent="0.45">
      <c r="R20">
        <f>G2</f>
        <v>1</v>
      </c>
      <c r="S20">
        <f t="shared" ref="S20:S25" si="0">LOG10(R20)</f>
        <v>0</v>
      </c>
      <c r="T20">
        <f>B2</f>
        <v>5.7887563583525299E-3</v>
      </c>
      <c r="U20">
        <f>LOG10(T20)</f>
        <v>-2.2374147289700388</v>
      </c>
      <c r="W20">
        <f>C2</f>
        <v>3.7796447300922721E-2</v>
      </c>
      <c r="X20">
        <f>LOG10(W20)</f>
        <v>-1.4225490200071285</v>
      </c>
      <c r="Z20">
        <f>D2</f>
        <v>0.3</v>
      </c>
      <c r="AA20">
        <f>LOG10(Z20)</f>
        <v>-0.52287874528033762</v>
      </c>
      <c r="AC20">
        <f>E2</f>
        <v>1.1547005383792515</v>
      </c>
      <c r="AD20">
        <f>LOG10(AC20)</f>
        <v>6.2469368304149953E-2</v>
      </c>
    </row>
    <row r="21" spans="18:31" x14ac:dyDescent="0.45">
      <c r="R21">
        <f t="shared" ref="R21:R27" si="1">G3</f>
        <v>2</v>
      </c>
      <c r="S21">
        <f t="shared" si="0"/>
        <v>0.3010299956639812</v>
      </c>
      <c r="T21">
        <f t="shared" ref="T21:T27" si="2">B3</f>
        <v>8.0473411867750975E-4</v>
      </c>
      <c r="U21">
        <f t="shared" ref="U21:U27" si="3">LOG10(T21)</f>
        <v>-3.0943475853025286</v>
      </c>
      <c r="V21">
        <f>ABS(U21-U20)/($S21-$S20)</f>
        <v>2.8466693308829738</v>
      </c>
      <c r="W21">
        <f t="shared" ref="W21:W27" si="4">C3</f>
        <v>1.0446386175466811E-2</v>
      </c>
      <c r="X21">
        <f t="shared" ref="X21:X27" si="5">LOG10(W21)</f>
        <v>-1.9810339234756407</v>
      </c>
      <c r="Y21">
        <f>ABS(X21-X20)/($S21-$S20)</f>
        <v>1.8552466914025072</v>
      </c>
      <c r="Z21">
        <f t="shared" ref="Z21:Z27" si="6">D3</f>
        <v>0.1626601774661928</v>
      </c>
      <c r="AA21">
        <f t="shared" ref="AA21:AA27" si="7">LOG10(Z21)</f>
        <v>-0.78871875820981519</v>
      </c>
      <c r="AB21">
        <f>ABS(AA21-AA20)/($S21-$S20)</f>
        <v>0.88310140769565115</v>
      </c>
      <c r="AC21">
        <f t="shared" ref="AC21:AC27" si="8">E3</f>
        <v>1.1547005383792515</v>
      </c>
      <c r="AD21">
        <f t="shared" ref="AD21:AD27" si="9">LOG10(AC21)</f>
        <v>6.2469368304149953E-2</v>
      </c>
      <c r="AE21">
        <f>ABS(AD21-AD20)/($S21-$S20)</f>
        <v>0</v>
      </c>
    </row>
    <row r="22" spans="18:31" x14ac:dyDescent="0.45">
      <c r="R22">
        <f t="shared" si="1"/>
        <v>4</v>
      </c>
      <c r="S22">
        <f t="shared" si="0"/>
        <v>0.6020599913279624</v>
      </c>
      <c r="T22">
        <f t="shared" si="2"/>
        <v>1.0297139969205743E-4</v>
      </c>
      <c r="U22">
        <f t="shared" si="3"/>
        <v>-3.9872833838455159</v>
      </c>
      <c r="V22">
        <f t="shared" ref="V22:V27" si="10">ABS(U22-U21)/($S22-$S21)</f>
        <v>2.9662685161106315</v>
      </c>
      <c r="W22">
        <f t="shared" si="4"/>
        <v>2.6702914352568991E-3</v>
      </c>
      <c r="X22">
        <f t="shared" si="5"/>
        <v>-2.5734413372059097</v>
      </c>
      <c r="Y22">
        <f t="shared" ref="Y22:Y27" si="11">ABS(X22-X21)/($S22-$S21)</f>
        <v>1.9679348312901421</v>
      </c>
      <c r="Z22">
        <f t="shared" si="6"/>
        <v>8.2837063966962679E-2</v>
      </c>
      <c r="AA22">
        <f t="shared" si="7"/>
        <v>-1.0817753024094827</v>
      </c>
      <c r="AB22">
        <f t="shared" ref="AB22:AB27" si="12">ABS(AA22-AA21)/($S22-$S21)</f>
        <v>0.97351276756747562</v>
      </c>
      <c r="AC22">
        <f t="shared" si="8"/>
        <v>1.1547005383792515</v>
      </c>
      <c r="AD22">
        <f t="shared" si="9"/>
        <v>6.2469368304149953E-2</v>
      </c>
      <c r="AE22">
        <f t="shared" ref="AE22:AE27" si="13">ABS(AD22-AD21)/($S22-$S21)</f>
        <v>0</v>
      </c>
    </row>
    <row r="23" spans="18:31" x14ac:dyDescent="0.45">
      <c r="R23">
        <f t="shared" si="1"/>
        <v>8</v>
      </c>
      <c r="S23">
        <f t="shared" si="0"/>
        <v>0.90308998699194354</v>
      </c>
      <c r="T23">
        <f t="shared" si="2"/>
        <v>1.2944720602815676E-5</v>
      </c>
      <c r="U23">
        <f t="shared" si="3"/>
        <v>-4.8879073188841806</v>
      </c>
      <c r="V23">
        <f t="shared" si="10"/>
        <v>2.9918079527329513</v>
      </c>
      <c r="W23">
        <f t="shared" si="4"/>
        <v>6.7119116639392546E-4</v>
      </c>
      <c r="X23">
        <f t="shared" si="5"/>
        <v>-3.1731537679296822</v>
      </c>
      <c r="Y23">
        <f t="shared" si="11"/>
        <v>1.992201572474491</v>
      </c>
      <c r="Z23">
        <f t="shared" si="6"/>
        <v>4.1604771736544838E-2</v>
      </c>
      <c r="AA23">
        <f t="shared" si="7"/>
        <v>-1.3808568563923538</v>
      </c>
      <c r="AB23">
        <f t="shared" si="12"/>
        <v>0.99352741683827084</v>
      </c>
      <c r="AC23">
        <f t="shared" si="8"/>
        <v>1.1547005383792515</v>
      </c>
      <c r="AD23">
        <f t="shared" si="9"/>
        <v>6.2469368304149953E-2</v>
      </c>
      <c r="AE23">
        <f t="shared" si="13"/>
        <v>0</v>
      </c>
    </row>
    <row r="24" spans="18:31" x14ac:dyDescent="0.45">
      <c r="R24">
        <f t="shared" si="1"/>
        <v>16</v>
      </c>
      <c r="S24">
        <f t="shared" si="0"/>
        <v>1.2041199826559248</v>
      </c>
      <c r="T24">
        <f t="shared" si="2"/>
        <v>1.6203724698220901E-6</v>
      </c>
      <c r="U24">
        <f t="shared" si="3"/>
        <v>-5.7903851441023226</v>
      </c>
      <c r="V24">
        <f t="shared" si="10"/>
        <v>2.9979664426049921</v>
      </c>
      <c r="W24">
        <f t="shared" si="4"/>
        <v>1.6802317489899242E-4</v>
      </c>
      <c r="X24">
        <f t="shared" si="5"/>
        <v>-3.7746308132942494</v>
      </c>
      <c r="Y24">
        <f t="shared" si="11"/>
        <v>1.9980634954263961</v>
      </c>
      <c r="Z24">
        <f t="shared" si="6"/>
        <v>2.0825600778523967E-2</v>
      </c>
      <c r="AA24">
        <f t="shared" si="7"/>
        <v>-1.6814024611800309</v>
      </c>
      <c r="AB24">
        <f t="shared" si="12"/>
        <v>0.99839088833909817</v>
      </c>
      <c r="AC24">
        <f t="shared" si="8"/>
        <v>1.1547005383792515</v>
      </c>
      <c r="AD24">
        <f t="shared" si="9"/>
        <v>6.2469368304149953E-2</v>
      </c>
      <c r="AE24">
        <f t="shared" si="13"/>
        <v>0</v>
      </c>
    </row>
    <row r="25" spans="18:31" x14ac:dyDescent="0.45">
      <c r="R25">
        <f t="shared" si="1"/>
        <v>32</v>
      </c>
      <c r="S25">
        <f t="shared" si="0"/>
        <v>1.505149978319906</v>
      </c>
      <c r="T25">
        <f t="shared" si="2"/>
        <v>2.0261782078615489E-7</v>
      </c>
      <c r="U25">
        <f t="shared" si="3"/>
        <v>-6.6933223599198319</v>
      </c>
      <c r="V25">
        <f t="shared" si="10"/>
        <v>2.9994925051435573</v>
      </c>
      <c r="W25">
        <f t="shared" si="4"/>
        <v>4.2019868375411046E-5</v>
      </c>
      <c r="X25">
        <f t="shared" si="5"/>
        <v>-4.376545312328024</v>
      </c>
      <c r="Y25">
        <f t="shared" si="11"/>
        <v>1.9995166850603476</v>
      </c>
      <c r="Z25">
        <f t="shared" si="6"/>
        <v>1.0415700231860874E-2</v>
      </c>
      <c r="AA25">
        <f t="shared" si="7"/>
        <v>-1.9823115277699388</v>
      </c>
      <c r="AB25">
        <f t="shared" si="12"/>
        <v>0.99959828231134706</v>
      </c>
      <c r="AC25">
        <f t="shared" si="8"/>
        <v>1.1547005383792515</v>
      </c>
      <c r="AD25">
        <f t="shared" si="9"/>
        <v>6.2469368304149953E-2</v>
      </c>
      <c r="AE25">
        <f t="shared" si="13"/>
        <v>0</v>
      </c>
    </row>
    <row r="26" spans="18:31" x14ac:dyDescent="0.45">
      <c r="R26">
        <f t="shared" si="1"/>
        <v>64</v>
      </c>
      <c r="S26">
        <f t="shared" ref="S26:S27" si="14">LOG10(R26)</f>
        <v>1.8061799739838871</v>
      </c>
      <c r="T26">
        <f t="shared" si="2"/>
        <v>2.5329454048114063E-8</v>
      </c>
      <c r="U26">
        <f t="shared" si="3"/>
        <v>-7.5963741709061239</v>
      </c>
      <c r="V26">
        <f t="shared" si="10"/>
        <v>2.999873182054277</v>
      </c>
      <c r="W26">
        <f t="shared" si="4"/>
        <v>1.0505846575380849E-5</v>
      </c>
      <c r="X26">
        <f t="shared" si="5"/>
        <v>-4.978568945808945</v>
      </c>
      <c r="Y26">
        <f t="shared" si="11"/>
        <v>1.9998792218464447</v>
      </c>
      <c r="Z26">
        <f t="shared" si="6"/>
        <v>5.2082125331856608E-3</v>
      </c>
      <c r="AA26">
        <f t="shared" si="7"/>
        <v>-2.2833113016851736</v>
      </c>
      <c r="AB26">
        <f t="shared" si="12"/>
        <v>0.99989960552376322</v>
      </c>
      <c r="AC26">
        <f t="shared" si="8"/>
        <v>1.1547005383792515</v>
      </c>
      <c r="AD26">
        <f t="shared" si="9"/>
        <v>6.2469368304149953E-2</v>
      </c>
      <c r="AE26">
        <f t="shared" si="13"/>
        <v>0</v>
      </c>
    </row>
    <row r="27" spans="18:31" x14ac:dyDescent="0.45">
      <c r="R27">
        <f t="shared" si="1"/>
        <v>128</v>
      </c>
      <c r="S27">
        <f t="shared" si="14"/>
        <v>2.1072099696478683</v>
      </c>
      <c r="T27">
        <f t="shared" si="2"/>
        <v>3.1662513287475276E-9</v>
      </c>
      <c r="U27">
        <f t="shared" si="3"/>
        <v>-8.4994546149455417</v>
      </c>
      <c r="V27">
        <f t="shared" si="10"/>
        <v>2.9999682989978957</v>
      </c>
      <c r="W27">
        <f t="shared" si="4"/>
        <v>2.6265166085648209E-6</v>
      </c>
      <c r="X27">
        <f t="shared" si="5"/>
        <v>-5.5806198486262453</v>
      </c>
      <c r="Y27">
        <f t="shared" si="11"/>
        <v>1.9999698086210902</v>
      </c>
      <c r="Z27">
        <f t="shared" si="6"/>
        <v>2.6041515667794848E-3</v>
      </c>
      <c r="AA27">
        <f t="shared" si="7"/>
        <v>-2.5843337425691408</v>
      </c>
      <c r="AB27">
        <f t="shared" si="12"/>
        <v>0.99997490356402075</v>
      </c>
      <c r="AC27">
        <f t="shared" si="8"/>
        <v>1.1547005383792515</v>
      </c>
      <c r="AD27">
        <f t="shared" si="9"/>
        <v>6.2469368304149953E-2</v>
      </c>
      <c r="AE27">
        <f t="shared" si="13"/>
        <v>0</v>
      </c>
    </row>
    <row r="31" spans="18:31" x14ac:dyDescent="0.45">
      <c r="R31" s="3" t="s">
        <v>26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8:31" x14ac:dyDescent="0.45">
      <c r="R32" s="3" t="s">
        <v>18</v>
      </c>
      <c r="S32" s="3"/>
      <c r="T32" s="3" t="s">
        <v>19</v>
      </c>
      <c r="U32" s="3"/>
      <c r="V32" s="3"/>
      <c r="W32" s="3" t="s">
        <v>20</v>
      </c>
      <c r="X32" s="3"/>
      <c r="Y32" s="3"/>
      <c r="Z32" s="3" t="s">
        <v>21</v>
      </c>
      <c r="AA32" s="3"/>
      <c r="AB32" s="3"/>
      <c r="AC32" s="3" t="s">
        <v>22</v>
      </c>
      <c r="AD32" s="3"/>
      <c r="AE32" s="3"/>
    </row>
    <row r="33" spans="18:31" x14ac:dyDescent="0.45">
      <c r="R33" s="2" t="s">
        <v>23</v>
      </c>
      <c r="S33" s="2" t="s">
        <v>24</v>
      </c>
      <c r="T33" s="2" t="s">
        <v>23</v>
      </c>
      <c r="U33" s="2" t="s">
        <v>24</v>
      </c>
      <c r="V33" s="2" t="s">
        <v>25</v>
      </c>
      <c r="W33" s="2" t="s">
        <v>23</v>
      </c>
      <c r="X33" s="2" t="s">
        <v>24</v>
      </c>
      <c r="Y33" s="2" t="s">
        <v>25</v>
      </c>
      <c r="Z33" s="2" t="s">
        <v>23</v>
      </c>
      <c r="AA33" s="2" t="s">
        <v>24</v>
      </c>
      <c r="AB33" s="2" t="s">
        <v>25</v>
      </c>
      <c r="AC33" s="2" t="s">
        <v>23</v>
      </c>
      <c r="AD33" s="2" t="s">
        <v>24</v>
      </c>
      <c r="AE33" s="2" t="s">
        <v>25</v>
      </c>
    </row>
    <row r="34" spans="18:31" x14ac:dyDescent="0.45">
      <c r="R34">
        <f>K2</f>
        <v>3</v>
      </c>
      <c r="S34">
        <f t="shared" ref="S34:S39" si="15">LOG10(R34)</f>
        <v>0.47712125471966244</v>
      </c>
      <c r="T34">
        <f>B2</f>
        <v>5.7887563583525299E-3</v>
      </c>
      <c r="U34">
        <f>LOG10(T34)</f>
        <v>-2.2374147289700388</v>
      </c>
      <c r="W34">
        <f>C2</f>
        <v>3.7796447300922721E-2</v>
      </c>
      <c r="X34">
        <f>LOG10(W34)</f>
        <v>-1.4225490200071285</v>
      </c>
      <c r="Z34">
        <f>D2</f>
        <v>0.3</v>
      </c>
      <c r="AA34">
        <f>LOG10(Z34)</f>
        <v>-0.52287874528033762</v>
      </c>
      <c r="AC34">
        <f>E2</f>
        <v>1.1547005383792515</v>
      </c>
      <c r="AD34">
        <f>LOG10(AC34)</f>
        <v>6.2469368304149953E-2</v>
      </c>
    </row>
    <row r="35" spans="18:31" x14ac:dyDescent="0.45">
      <c r="R35">
        <f t="shared" ref="R35:R41" si="16">K3</f>
        <v>5</v>
      </c>
      <c r="S35">
        <f t="shared" si="15"/>
        <v>0.69897000433601886</v>
      </c>
      <c r="T35">
        <f t="shared" ref="T35:T41" si="17">B3</f>
        <v>8.0473411867750975E-4</v>
      </c>
      <c r="U35">
        <f t="shared" ref="U35:U41" si="18">LOG10(T35)</f>
        <v>-3.0943475853025286</v>
      </c>
      <c r="V35">
        <f>ABS(U35-U34)/($S35-$S34)</f>
        <v>3.8626895928617397</v>
      </c>
      <c r="W35">
        <f t="shared" ref="W35:W41" si="19">C3</f>
        <v>1.0446386175466811E-2</v>
      </c>
      <c r="X35">
        <f t="shared" ref="X35:X41" si="20">LOG10(W35)</f>
        <v>-1.9810339234756407</v>
      </c>
      <c r="Y35">
        <f>ABS(X35-X34)/($S35-$S34)</f>
        <v>2.5174128970043848</v>
      </c>
      <c r="Z35">
        <f t="shared" ref="Z35:Z41" si="21">D3</f>
        <v>0.1626601774661928</v>
      </c>
      <c r="AA35">
        <f t="shared" ref="AA35:AA41" si="22">LOG10(Z35)</f>
        <v>-0.78871875820981519</v>
      </c>
      <c r="AB35">
        <f>ABS(AA35-AA34)/($S35-$S34)</f>
        <v>1.1982939430093491</v>
      </c>
      <c r="AC35">
        <f t="shared" ref="AC35:AC41" si="23">E3</f>
        <v>1.1547005383792515</v>
      </c>
      <c r="AD35">
        <f t="shared" ref="AD35:AD41" si="24">LOG10(AC35)</f>
        <v>6.2469368304149953E-2</v>
      </c>
      <c r="AE35">
        <f>ABS(AD35-AD34)/($S35-$S34)</f>
        <v>0</v>
      </c>
    </row>
    <row r="36" spans="18:31" x14ac:dyDescent="0.45">
      <c r="R36">
        <f t="shared" si="16"/>
        <v>9</v>
      </c>
      <c r="S36">
        <f t="shared" si="15"/>
        <v>0.95424250943932487</v>
      </c>
      <c r="T36">
        <f t="shared" si="17"/>
        <v>1.0297139969205743E-4</v>
      </c>
      <c r="U36">
        <f t="shared" si="18"/>
        <v>-3.9872833838455159</v>
      </c>
      <c r="V36">
        <f t="shared" ref="V36:V41" si="25">ABS(U36-U35)/($S36-$S35)</f>
        <v>3.497970916145575</v>
      </c>
      <c r="W36">
        <f t="shared" si="19"/>
        <v>2.6702914352568991E-3</v>
      </c>
      <c r="X36">
        <f t="shared" si="20"/>
        <v>-2.5734413372059097</v>
      </c>
      <c r="Y36">
        <f t="shared" ref="Y36:Y41" si="26">ABS(X36-X35)/($S36-$S35)</f>
        <v>2.3206863327898484</v>
      </c>
      <c r="Z36">
        <f t="shared" si="21"/>
        <v>8.2837063966962679E-2</v>
      </c>
      <c r="AA36">
        <f t="shared" si="22"/>
        <v>-1.0817753024094827</v>
      </c>
      <c r="AB36">
        <f t="shared" ref="AB36:AB41" si="27">ABS(AA36-AA35)/($S36-$S35)</f>
        <v>1.1480145269897779</v>
      </c>
      <c r="AC36">
        <f t="shared" si="23"/>
        <v>1.1547005383792515</v>
      </c>
      <c r="AD36">
        <f t="shared" si="24"/>
        <v>6.2469368304149953E-2</v>
      </c>
      <c r="AE36">
        <f t="shared" ref="AE36:AE41" si="28">ABS(AD36-AD35)/($S36-$S35)</f>
        <v>0</v>
      </c>
    </row>
    <row r="37" spans="18:31" x14ac:dyDescent="0.45">
      <c r="R37">
        <f t="shared" si="16"/>
        <v>17</v>
      </c>
      <c r="S37">
        <f t="shared" si="15"/>
        <v>1.2304489213782739</v>
      </c>
      <c r="T37">
        <f t="shared" si="17"/>
        <v>1.2944720602815676E-5</v>
      </c>
      <c r="U37">
        <f t="shared" si="18"/>
        <v>-4.8879073188841806</v>
      </c>
      <c r="V37">
        <f t="shared" si="25"/>
        <v>3.2606916281064944</v>
      </c>
      <c r="W37">
        <f t="shared" si="19"/>
        <v>6.7119116639392546E-4</v>
      </c>
      <c r="X37">
        <f t="shared" si="20"/>
        <v>-3.1731537679296822</v>
      </c>
      <c r="Y37">
        <f t="shared" si="26"/>
        <v>2.1712473165044743</v>
      </c>
      <c r="Z37">
        <f t="shared" si="21"/>
        <v>4.1604771736544838E-2</v>
      </c>
      <c r="AA37">
        <f t="shared" si="22"/>
        <v>-1.3808568563923538</v>
      </c>
      <c r="AB37">
        <f t="shared" si="27"/>
        <v>1.0828190116345968</v>
      </c>
      <c r="AC37">
        <f t="shared" si="23"/>
        <v>1.1547005383792515</v>
      </c>
      <c r="AD37">
        <f t="shared" si="24"/>
        <v>6.2469368304149953E-2</v>
      </c>
      <c r="AE37">
        <f t="shared" si="28"/>
        <v>0</v>
      </c>
    </row>
    <row r="38" spans="18:31" x14ac:dyDescent="0.45">
      <c r="R38">
        <f t="shared" si="16"/>
        <v>33</v>
      </c>
      <c r="S38">
        <f t="shared" si="15"/>
        <v>1.5185139398778875</v>
      </c>
      <c r="T38">
        <f t="shared" si="17"/>
        <v>1.6203724698220901E-6</v>
      </c>
      <c r="U38">
        <f t="shared" si="18"/>
        <v>-5.7903851441023226</v>
      </c>
      <c r="V38">
        <f t="shared" si="25"/>
        <v>3.1328962812586441</v>
      </c>
      <c r="W38">
        <f t="shared" si="19"/>
        <v>1.6802317489899242E-4</v>
      </c>
      <c r="X38">
        <f t="shared" si="20"/>
        <v>-3.7746308132942494</v>
      </c>
      <c r="Y38">
        <f t="shared" si="26"/>
        <v>2.0879905810756192</v>
      </c>
      <c r="Z38">
        <f t="shared" si="21"/>
        <v>2.0825600778523967E-2</v>
      </c>
      <c r="AA38">
        <f t="shared" si="22"/>
        <v>-1.6814024611800309</v>
      </c>
      <c r="AB38">
        <f t="shared" si="27"/>
        <v>1.043325587928269</v>
      </c>
      <c r="AC38">
        <f t="shared" si="23"/>
        <v>1.1547005383792515</v>
      </c>
      <c r="AD38">
        <f t="shared" si="24"/>
        <v>6.2469368304149953E-2</v>
      </c>
      <c r="AE38">
        <f t="shared" si="28"/>
        <v>0</v>
      </c>
    </row>
    <row r="39" spans="18:31" x14ac:dyDescent="0.45">
      <c r="R39">
        <f t="shared" si="16"/>
        <v>65</v>
      </c>
      <c r="S39">
        <f t="shared" si="15"/>
        <v>1.8129133566428555</v>
      </c>
      <c r="T39">
        <f t="shared" si="17"/>
        <v>2.0261782078615489E-7</v>
      </c>
      <c r="U39">
        <f t="shared" si="18"/>
        <v>-6.6933223599198319</v>
      </c>
      <c r="V39">
        <f t="shared" si="25"/>
        <v>3.0670482494140399</v>
      </c>
      <c r="W39">
        <f t="shared" si="19"/>
        <v>4.2019868375411046E-5</v>
      </c>
      <c r="X39">
        <f t="shared" si="20"/>
        <v>-4.376545312328024</v>
      </c>
      <c r="Y39">
        <f t="shared" si="26"/>
        <v>2.0445505824976191</v>
      </c>
      <c r="Z39">
        <f t="shared" si="21"/>
        <v>1.0415700231860874E-2</v>
      </c>
      <c r="AA39">
        <f t="shared" si="22"/>
        <v>-1.9823115277699388</v>
      </c>
      <c r="AB39">
        <f t="shared" si="27"/>
        <v>1.0221116260910832</v>
      </c>
      <c r="AC39">
        <f t="shared" si="23"/>
        <v>1.1547005383792515</v>
      </c>
      <c r="AD39">
        <f t="shared" si="24"/>
        <v>6.2469368304149953E-2</v>
      </c>
      <c r="AE39">
        <f t="shared" si="28"/>
        <v>0</v>
      </c>
    </row>
    <row r="40" spans="18:31" x14ac:dyDescent="0.45">
      <c r="R40">
        <f t="shared" si="16"/>
        <v>129</v>
      </c>
      <c r="S40">
        <f t="shared" ref="S40:S41" si="29">LOG10(R40)</f>
        <v>2.1105897102992488</v>
      </c>
      <c r="T40">
        <f t="shared" si="17"/>
        <v>2.5329454048114063E-8</v>
      </c>
      <c r="U40">
        <f t="shared" si="18"/>
        <v>-7.5963741709061239</v>
      </c>
      <c r="V40">
        <f t="shared" si="25"/>
        <v>3.0336699569650101</v>
      </c>
      <c r="W40">
        <f t="shared" si="19"/>
        <v>1.0505846575380849E-5</v>
      </c>
      <c r="X40">
        <f t="shared" si="20"/>
        <v>-4.978568945808945</v>
      </c>
      <c r="Y40">
        <f t="shared" si="26"/>
        <v>2.022409996918447</v>
      </c>
      <c r="Z40">
        <f t="shared" si="21"/>
        <v>5.2082125331856608E-3</v>
      </c>
      <c r="AA40">
        <f t="shared" si="22"/>
        <v>-2.2833113016851736</v>
      </c>
      <c r="AB40">
        <f t="shared" si="27"/>
        <v>1.0111645423562186</v>
      </c>
      <c r="AC40">
        <f t="shared" si="23"/>
        <v>1.1547005383792515</v>
      </c>
      <c r="AD40">
        <f t="shared" si="24"/>
        <v>6.2469368304149953E-2</v>
      </c>
      <c r="AE40">
        <f t="shared" si="28"/>
        <v>0</v>
      </c>
    </row>
    <row r="41" spans="18:31" x14ac:dyDescent="0.45">
      <c r="R41">
        <f t="shared" si="16"/>
        <v>257</v>
      </c>
      <c r="S41">
        <f t="shared" si="29"/>
        <v>2.4099331233312946</v>
      </c>
      <c r="T41">
        <f t="shared" si="17"/>
        <v>3.1662513287475276E-9</v>
      </c>
      <c r="U41">
        <f t="shared" si="18"/>
        <v>-8.4994546149455417</v>
      </c>
      <c r="V41">
        <f t="shared" si="25"/>
        <v>3.0168709406100733</v>
      </c>
      <c r="W41">
        <f t="shared" si="19"/>
        <v>2.6265166085648209E-6</v>
      </c>
      <c r="X41">
        <f t="shared" si="20"/>
        <v>-5.5806198486262453</v>
      </c>
      <c r="Y41">
        <f t="shared" si="26"/>
        <v>2.011238185330801</v>
      </c>
      <c r="Z41">
        <f t="shared" si="21"/>
        <v>2.6041515667794848E-3</v>
      </c>
      <c r="AA41">
        <f t="shared" si="22"/>
        <v>-2.5843337425691408</v>
      </c>
      <c r="AB41">
        <f t="shared" si="27"/>
        <v>1.0056090355719358</v>
      </c>
      <c r="AC41">
        <f t="shared" si="23"/>
        <v>1.1547005383792515</v>
      </c>
      <c r="AD41">
        <f t="shared" si="24"/>
        <v>6.2469368304149953E-2</v>
      </c>
      <c r="AE41">
        <f t="shared" si="28"/>
        <v>0</v>
      </c>
    </row>
    <row r="45" spans="18:31" x14ac:dyDescent="0.45">
      <c r="R45" s="3" t="s">
        <v>27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8:31" x14ac:dyDescent="0.45">
      <c r="R46" s="3" t="s">
        <v>18</v>
      </c>
      <c r="S46" s="3"/>
      <c r="T46" s="3" t="s">
        <v>19</v>
      </c>
      <c r="U46" s="3"/>
      <c r="V46" s="3"/>
      <c r="W46" s="3" t="s">
        <v>20</v>
      </c>
      <c r="X46" s="3"/>
      <c r="Y46" s="3"/>
      <c r="Z46" s="3" t="s">
        <v>21</v>
      </c>
      <c r="AA46" s="3"/>
      <c r="AB46" s="3"/>
      <c r="AC46" s="3" t="s">
        <v>22</v>
      </c>
      <c r="AD46" s="3"/>
      <c r="AE46" s="3"/>
    </row>
    <row r="47" spans="18:31" x14ac:dyDescent="0.45">
      <c r="R47" s="2" t="s">
        <v>23</v>
      </c>
      <c r="S47" s="2" t="s">
        <v>24</v>
      </c>
      <c r="T47" s="2" t="s">
        <v>23</v>
      </c>
      <c r="U47" s="2" t="s">
        <v>24</v>
      </c>
      <c r="V47" s="2" t="s">
        <v>25</v>
      </c>
      <c r="W47" s="2" t="s">
        <v>23</v>
      </c>
      <c r="X47" s="2" t="s">
        <v>24</v>
      </c>
      <c r="Y47" s="2" t="s">
        <v>25</v>
      </c>
      <c r="Z47" s="2" t="s">
        <v>23</v>
      </c>
      <c r="AA47" s="2" t="s">
        <v>24</v>
      </c>
      <c r="AB47" s="2" t="s">
        <v>25</v>
      </c>
      <c r="AC47" s="2" t="s">
        <v>23</v>
      </c>
      <c r="AD47" s="2" t="s">
        <v>24</v>
      </c>
      <c r="AE47" s="2" t="s">
        <v>25</v>
      </c>
    </row>
    <row r="48" spans="18:31" x14ac:dyDescent="0.45">
      <c r="R48">
        <f>J2</f>
        <v>2</v>
      </c>
      <c r="S48">
        <f t="shared" ref="S48:S53" si="30">LOG10(R48)</f>
        <v>0.3010299956639812</v>
      </c>
      <c r="T48">
        <f>B2</f>
        <v>5.7887563583525299E-3</v>
      </c>
      <c r="U48">
        <f>LOG10(T48)</f>
        <v>-2.2374147289700388</v>
      </c>
      <c r="W48">
        <f>C2</f>
        <v>3.7796447300922721E-2</v>
      </c>
      <c r="X48">
        <f>LOG10(W48)</f>
        <v>-1.4225490200071285</v>
      </c>
      <c r="Z48">
        <f>D2</f>
        <v>0.3</v>
      </c>
      <c r="AA48">
        <f>LOG10(Z48)</f>
        <v>-0.52287874528033762</v>
      </c>
      <c r="AC48">
        <f>E2</f>
        <v>1.1547005383792515</v>
      </c>
      <c r="AD48">
        <f>LOG10(AC48)</f>
        <v>6.2469368304149953E-2</v>
      </c>
    </row>
    <row r="49" spans="18:31" x14ac:dyDescent="0.45">
      <c r="R49">
        <f t="shared" ref="R49:R55" si="31">J3</f>
        <v>4</v>
      </c>
      <c r="S49">
        <f t="shared" si="30"/>
        <v>0.6020599913279624</v>
      </c>
      <c r="T49">
        <f t="shared" ref="T49:T55" si="32">B3</f>
        <v>8.0473411867750975E-4</v>
      </c>
      <c r="U49">
        <f t="shared" ref="U49:U55" si="33">LOG10(T49)</f>
        <v>-3.0943475853025286</v>
      </c>
      <c r="V49">
        <f>ABS(U49-U48)/($S49-$S48)</f>
        <v>2.8466693308829738</v>
      </c>
      <c r="W49">
        <f t="shared" ref="W49:W55" si="34">C3</f>
        <v>1.0446386175466811E-2</v>
      </c>
      <c r="X49">
        <f t="shared" ref="X49:X55" si="35">LOG10(W49)</f>
        <v>-1.9810339234756407</v>
      </c>
      <c r="Y49">
        <f>ABS(X49-X48)/($S49-$S48)</f>
        <v>1.8552466914025072</v>
      </c>
      <c r="Z49">
        <f t="shared" ref="Z49:Z55" si="36">D3</f>
        <v>0.1626601774661928</v>
      </c>
      <c r="AA49">
        <f t="shared" ref="AA49:AA55" si="37">LOG10(Z49)</f>
        <v>-0.78871875820981519</v>
      </c>
      <c r="AB49">
        <f>ABS(AA49-AA48)/($S49-$S48)</f>
        <v>0.88310140769565115</v>
      </c>
      <c r="AC49">
        <f t="shared" ref="AC49:AC55" si="38">E3</f>
        <v>1.1547005383792515</v>
      </c>
      <c r="AD49">
        <f t="shared" ref="AD49:AD55" si="39">LOG10(AC49)</f>
        <v>6.2469368304149953E-2</v>
      </c>
      <c r="AE49">
        <f>ABS(AD49-AD48)/($S49-$S48)</f>
        <v>0</v>
      </c>
    </row>
    <row r="50" spans="18:31" x14ac:dyDescent="0.45">
      <c r="R50">
        <f t="shared" si="31"/>
        <v>8</v>
      </c>
      <c r="S50">
        <f t="shared" si="30"/>
        <v>0.90308998699194354</v>
      </c>
      <c r="T50">
        <f t="shared" si="32"/>
        <v>1.0297139969205743E-4</v>
      </c>
      <c r="U50">
        <f t="shared" si="33"/>
        <v>-3.9872833838455159</v>
      </c>
      <c r="V50">
        <f t="shared" ref="V50:V55" si="40">ABS(U50-U49)/($S50-$S49)</f>
        <v>2.9662685161106319</v>
      </c>
      <c r="W50">
        <f t="shared" si="34"/>
        <v>2.6702914352568991E-3</v>
      </c>
      <c r="X50">
        <f t="shared" si="35"/>
        <v>-2.5734413372059097</v>
      </c>
      <c r="Y50">
        <f t="shared" ref="Y50:Y55" si="41">ABS(X50-X49)/($S50-$S49)</f>
        <v>1.9679348312901426</v>
      </c>
      <c r="Z50">
        <f t="shared" si="36"/>
        <v>8.2837063966962679E-2</v>
      </c>
      <c r="AA50">
        <f t="shared" si="37"/>
        <v>-1.0817753024094827</v>
      </c>
      <c r="AB50">
        <f t="shared" ref="AB50:AB55" si="42">ABS(AA50-AA49)/($S50-$S49)</f>
        <v>0.97351276756747585</v>
      </c>
      <c r="AC50">
        <f t="shared" si="38"/>
        <v>1.1547005383792515</v>
      </c>
      <c r="AD50">
        <f t="shared" si="39"/>
        <v>6.2469368304149953E-2</v>
      </c>
      <c r="AE50">
        <f t="shared" ref="AE50:AE55" si="43">ABS(AD50-AD49)/($S50-$S49)</f>
        <v>0</v>
      </c>
    </row>
    <row r="51" spans="18:31" x14ac:dyDescent="0.45">
      <c r="R51">
        <f t="shared" si="31"/>
        <v>16</v>
      </c>
      <c r="S51">
        <f t="shared" si="30"/>
        <v>1.2041199826559248</v>
      </c>
      <c r="T51">
        <f t="shared" si="32"/>
        <v>1.2944720602815676E-5</v>
      </c>
      <c r="U51">
        <f t="shared" si="33"/>
        <v>-4.8879073188841806</v>
      </c>
      <c r="V51">
        <f t="shared" si="40"/>
        <v>2.9918079527329504</v>
      </c>
      <c r="W51">
        <f t="shared" si="34"/>
        <v>6.7119116639392546E-4</v>
      </c>
      <c r="X51">
        <f t="shared" si="35"/>
        <v>-3.1731537679296822</v>
      </c>
      <c r="Y51">
        <f t="shared" si="41"/>
        <v>1.9922015724744904</v>
      </c>
      <c r="Z51">
        <f t="shared" si="36"/>
        <v>4.1604771736544838E-2</v>
      </c>
      <c r="AA51">
        <f t="shared" si="37"/>
        <v>-1.3808568563923538</v>
      </c>
      <c r="AB51">
        <f t="shared" si="42"/>
        <v>0.99352741683827051</v>
      </c>
      <c r="AC51">
        <f t="shared" si="38"/>
        <v>1.1547005383792515</v>
      </c>
      <c r="AD51">
        <f t="shared" si="39"/>
        <v>6.2469368304149953E-2</v>
      </c>
      <c r="AE51">
        <f t="shared" si="43"/>
        <v>0</v>
      </c>
    </row>
    <row r="52" spans="18:31" x14ac:dyDescent="0.45">
      <c r="R52">
        <f t="shared" si="31"/>
        <v>32</v>
      </c>
      <c r="S52">
        <f t="shared" si="30"/>
        <v>1.505149978319906</v>
      </c>
      <c r="T52">
        <f t="shared" si="32"/>
        <v>1.6203724698220901E-6</v>
      </c>
      <c r="U52">
        <f t="shared" si="33"/>
        <v>-5.7903851441023226</v>
      </c>
      <c r="V52">
        <f t="shared" si="40"/>
        <v>2.9979664426049921</v>
      </c>
      <c r="W52">
        <f t="shared" si="34"/>
        <v>1.6802317489899242E-4</v>
      </c>
      <c r="X52">
        <f t="shared" si="35"/>
        <v>-3.7746308132942494</v>
      </c>
      <c r="Y52">
        <f t="shared" si="41"/>
        <v>1.9980634954263961</v>
      </c>
      <c r="Z52">
        <f t="shared" si="36"/>
        <v>2.0825600778523967E-2</v>
      </c>
      <c r="AA52">
        <f t="shared" si="37"/>
        <v>-1.6814024611800309</v>
      </c>
      <c r="AB52">
        <f t="shared" si="42"/>
        <v>0.99839088833909817</v>
      </c>
      <c r="AC52">
        <f t="shared" si="38"/>
        <v>1.1547005383792515</v>
      </c>
      <c r="AD52">
        <f t="shared" si="39"/>
        <v>6.2469368304149953E-2</v>
      </c>
      <c r="AE52">
        <f t="shared" si="43"/>
        <v>0</v>
      </c>
    </row>
    <row r="53" spans="18:31" x14ac:dyDescent="0.45">
      <c r="R53">
        <f t="shared" si="31"/>
        <v>64</v>
      </c>
      <c r="S53">
        <f t="shared" si="30"/>
        <v>1.8061799739838871</v>
      </c>
      <c r="T53">
        <f t="shared" si="32"/>
        <v>2.0261782078615489E-7</v>
      </c>
      <c r="U53">
        <f t="shared" si="33"/>
        <v>-6.6933223599198319</v>
      </c>
      <c r="V53">
        <f t="shared" si="40"/>
        <v>2.9994925051435595</v>
      </c>
      <c r="W53">
        <f t="shared" si="34"/>
        <v>4.2019868375411046E-5</v>
      </c>
      <c r="X53">
        <f t="shared" si="35"/>
        <v>-4.376545312328024</v>
      </c>
      <c r="Y53">
        <f t="shared" si="41"/>
        <v>1.999516685060349</v>
      </c>
      <c r="Z53">
        <f t="shared" si="36"/>
        <v>1.0415700231860874E-2</v>
      </c>
      <c r="AA53">
        <f t="shared" si="37"/>
        <v>-1.9823115277699388</v>
      </c>
      <c r="AB53">
        <f t="shared" si="42"/>
        <v>0.99959828231134773</v>
      </c>
      <c r="AC53">
        <f t="shared" si="38"/>
        <v>1.1547005383792515</v>
      </c>
      <c r="AD53">
        <f t="shared" si="39"/>
        <v>6.2469368304149953E-2</v>
      </c>
      <c r="AE53">
        <f t="shared" si="43"/>
        <v>0</v>
      </c>
    </row>
    <row r="54" spans="18:31" x14ac:dyDescent="0.45">
      <c r="R54">
        <f t="shared" si="31"/>
        <v>128</v>
      </c>
      <c r="S54">
        <f t="shared" ref="S54:S55" si="44">LOG10(R54)</f>
        <v>2.1072099696478683</v>
      </c>
      <c r="T54">
        <f t="shared" si="32"/>
        <v>2.5329454048114063E-8</v>
      </c>
      <c r="U54">
        <f t="shared" si="33"/>
        <v>-7.5963741709061239</v>
      </c>
      <c r="V54">
        <f t="shared" si="40"/>
        <v>2.9998731820542748</v>
      </c>
      <c r="W54">
        <f t="shared" si="34"/>
        <v>1.0505846575380849E-5</v>
      </c>
      <c r="X54">
        <f t="shared" si="35"/>
        <v>-4.978568945808945</v>
      </c>
      <c r="Y54">
        <f t="shared" si="41"/>
        <v>1.9998792218464434</v>
      </c>
      <c r="Z54">
        <f t="shared" si="36"/>
        <v>5.2082125331856608E-3</v>
      </c>
      <c r="AA54">
        <f t="shared" si="37"/>
        <v>-2.2833113016851736</v>
      </c>
      <c r="AB54">
        <f t="shared" si="42"/>
        <v>0.99989960552376256</v>
      </c>
      <c r="AC54">
        <f t="shared" si="38"/>
        <v>1.1547005383792515</v>
      </c>
      <c r="AD54">
        <f t="shared" si="39"/>
        <v>6.2469368304149953E-2</v>
      </c>
      <c r="AE54">
        <f t="shared" si="43"/>
        <v>0</v>
      </c>
    </row>
    <row r="55" spans="18:31" x14ac:dyDescent="0.45">
      <c r="R55">
        <f t="shared" si="31"/>
        <v>256</v>
      </c>
      <c r="S55">
        <f t="shared" si="44"/>
        <v>2.4082399653118496</v>
      </c>
      <c r="T55">
        <f t="shared" si="32"/>
        <v>3.1662513287475276E-9</v>
      </c>
      <c r="U55">
        <f t="shared" si="33"/>
        <v>-8.4994546149455417</v>
      </c>
      <c r="V55">
        <f t="shared" si="40"/>
        <v>2.9999682989978957</v>
      </c>
      <c r="W55">
        <f t="shared" si="34"/>
        <v>2.6265166085648209E-6</v>
      </c>
      <c r="X55">
        <f t="shared" si="35"/>
        <v>-5.5806198486262453</v>
      </c>
      <c r="Y55">
        <f t="shared" si="41"/>
        <v>1.9999698086210902</v>
      </c>
      <c r="Z55">
        <f t="shared" si="36"/>
        <v>2.6041515667794848E-3</v>
      </c>
      <c r="AA55">
        <f t="shared" si="37"/>
        <v>-2.5843337425691408</v>
      </c>
      <c r="AB55">
        <f t="shared" si="42"/>
        <v>0.99997490356402075</v>
      </c>
      <c r="AC55">
        <f t="shared" si="38"/>
        <v>1.1547005383792515</v>
      </c>
      <c r="AD55">
        <f t="shared" si="39"/>
        <v>6.2469368304149953E-2</v>
      </c>
      <c r="AE55">
        <f t="shared" si="43"/>
        <v>0</v>
      </c>
    </row>
  </sheetData>
  <mergeCells count="18">
    <mergeCell ref="R17:AE17"/>
    <mergeCell ref="R18:S18"/>
    <mergeCell ref="T18:V18"/>
    <mergeCell ref="W18:Y18"/>
    <mergeCell ref="Z18:AB18"/>
    <mergeCell ref="AC18:AE18"/>
    <mergeCell ref="R31:AE31"/>
    <mergeCell ref="R32:S32"/>
    <mergeCell ref="T32:V32"/>
    <mergeCell ref="W32:Y32"/>
    <mergeCell ref="Z32:AB32"/>
    <mergeCell ref="AC32:AE32"/>
    <mergeCell ref="R45:AE45"/>
    <mergeCell ref="R46:S46"/>
    <mergeCell ref="T46:V46"/>
    <mergeCell ref="W46:Y46"/>
    <mergeCell ref="Z46:AB46"/>
    <mergeCell ref="AC46:AE46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9 6 3 7 b 4 - 2 e c c - 4 2 0 6 - 9 c 7 8 - 5 b 1 5 7 2 9 a f b 6 b "   x m l n s = " h t t p : / / s c h e m a s . m i c r o s o f t . c o m / D a t a M a s h u p " > A A A A A P U E A A B Q S w M E F A A C A A g A 2 k R 1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D a R H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k R 1 T 0 W 1 o 3 H t A Q A A d h 4 A A B M A H A B G b 3 J t d W x h c y 9 T Z W N 0 a W 9 u M S 5 t I K I Y A C i g F A A A A A A A A A A A A A A A A A A A A A A A A A A A A O 2 W X W v b M B S G 7 w P 5 D 8 K 7 c U C Y + q M b b P i i O N m 6 m 9 C R 7 K o q Q b F P H A 1 b K v o o D a H / f X K c 0 p a 5 9 F K G y T e y z 3 t 4 J V l 6 O E d B q Z n g a N W P 8 b f p Z D p R e y q h Q j d x c Y F y 1 I C e T p B 9 V s L I E m y k U A / R X J S m B a 7 D 7 6 y B q B B c 2 w 8 V B s V X 8 l u B V K S W U P 8 h z 2 m K / G D 6 2 m x J s V g s N 5 c X X 0 g h K s Z r c q U U q 3 m X s k l I R T U l 9 1 T q T U y 6 2 a N S P Q Q z f D u H h r V M g 8 w D H G B U i M a 0 X O V x h t G C l y e j P E 4 u E 4 x + G a F h p Q 8 N 5 C + v 0 V J w u J v h f h u f g h s p W q t V 6 B p o Z d c a 2 D 2 t 6 d Y m n p V z P O x 3 j N H t O X 7 V N K u S N l S q X E v z 2 r L Y U 1 5 b x / X h H l 7 s 1 p J y t R O y 7 V f c i S o c m B 8 f j 4 G y K d 0 R n B w w 0 n Z A G h 7 1 E 0 b H A C 2 k F B K Z 8 H H 2 r H H T b k G + V q s P 5 O Q D P X 1 P P 4 T x Y B w t T b t o 4 H S + V v / J 9 e c s 6 t Z / t u 2 l O d i r A A N 6 d 2 k Y N 0 w f B k R e i d 2 Q K e e i g i F h 9 + 9 P q w f S 9 m 9 j T 7 P p h P H B U 3 y D Q u I U h c S j M H I U / i c S Y q c k x J 4 E T 8 I o S E i d 1 o T U 1 w R P w m h I c F k T U l 8 T P A m j I S F x S k L i S f A k j I K E z G l 3 l P n u y J M w G h J c d k e Z 7 4 4 8 C a M h w W V 3 l P n u y J M w G h J S p y S k n g R P g j M S / g J Q S w E C L Q A U A A I A C A D a R H V P w M 2 g K q Y A A A D 4 A A A A E g A A A A A A A A A A A A A A A A A A A A A A Q 2 9 u Z m l n L 1 B h Y 2 t h Z 2 U u e G 1 s U E s B A i 0 A F A A C A A g A 2 k R 1 T w / K 6 a u k A A A A 6 Q A A A B M A A A A A A A A A A A A A A A A A 8 g A A A F t D b 2 5 0 Z W 5 0 X 1 R 5 c G V z X S 5 4 b W x Q S w E C L Q A U A A I A C A D a R H V P R b W j c e 0 B A A B 2 H g A A E w A A A A A A A A A A A A A A A A D j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i w A A A A A A A O K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M k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A y Q z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z b 2 x 1 d G l v b l R 5 c G U m c X V v d D s s J n F 1 b 3 Q 7 I E V y c m 9 y I H U o e C k m c X V v d D s s J n F 1 b 3 Q 7 I E V y c m 9 y I G R 1 K H g p J n F 1 b 3 Q 7 L C Z x d W 9 0 O y B F c n J v c i B k M n U o e C k m c X V v d D s s J n F 1 b 3 Q 7 I E V y c m 9 y I G Q z d S h 4 K S Z x d W 9 0 O y w m c X V v d D s g e S g x K S Z x d W 9 0 O y w m c X V v d D s g T n V t R W x l b W V u d H M m c X V v d D s s J n F 1 b 3 Q 7 I E V s Z W 1 l b n R E Z W d y Z W U m c X V v d D s s J n F 1 b 3 Q 7 I E N v b n R p b n V p d H k m c X V v d D s s J n F 1 b 3 Q 7 I G 5 k b 2 Z z J n F 1 b 3 Q 7 L C Z x d W 9 0 O y B u b m 9 k Z X M m c X V v d D s s J n F 1 b 3 Q 7 I G Y m c X V v d D s s J n F 1 b 3 Q 7 I G c m c X V v d D s s J n F 1 b 3 Q 7 I G g m c X V v d D t d I i A v P j x F b n R y e S B U e X B l P S J G a W x s Q 2 9 s d W 1 u V H l w Z X M i I F Z h b H V l P S J z Q m d V R k J R V U Z B d 0 1 E Q X d N R 0 F 3 T T 0 i I C 8 + P E V u d H J 5 I F R 5 c G U 9 I k Z p b G x M Y X N 0 V X B k Y X R l Z C I g V m F s d W U 9 I m Q y M D E 5 L T E x L T I x V D E 1 O j M 4 O j U y L j M 1 N D E 0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F 1 Z X J 5 S U Q i I F Z h b H V l P S J z Y 2 Q 0 O G E z Z G I t N G Q 1 M y 0 0 Y m I 5 L W F h Y m Q t O D Q w Y z U x N W Z h M T R i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J D M S 9 D a G F u Z 2 V k I F R 5 c G U u e 3 N v b H V 0 a W 9 u V H l w Z S w w f S Z x d W 9 0 O y w m c X V v d D t T Z W N 0 a W 9 u M S 9 Q M k M x L 0 N o Y W 5 n Z W Q g V H l w Z S 5 7 I E V y c m 9 y I H U o e C k s M X 0 m c X V v d D s s J n F 1 b 3 Q 7 U 2 V j d G l v b j E v U D J D M S 9 D a G F u Z 2 V k I F R 5 c G U u e y B F c n J v c i B k d S h 4 K S w y f S Z x d W 9 0 O y w m c X V v d D t T Z W N 0 a W 9 u M S 9 Q M k M x L 0 N o Y W 5 n Z W Q g V H l w Z S 5 7 I E V y c m 9 y I G Q y d S h 4 K S w z f S Z x d W 9 0 O y w m c X V v d D t T Z W N 0 a W 9 u M S 9 Q M k M x L 0 N o Y W 5 n Z W Q g V H l w Z S 5 7 I E V y c m 9 y I G Q z d S h 4 K S w 0 f S Z x d W 9 0 O y w m c X V v d D t T Z W N 0 a W 9 u M S 9 Q M k M x L 0 N o Y W 5 n Z W Q g V H l w Z S 5 7 I H k o M S k s N X 0 m c X V v d D s s J n F 1 b 3 Q 7 U 2 V j d G l v b j E v U D J D M S 9 D a G F u Z 2 V k I F R 5 c G U u e y B O d W 1 F b G V t Z W 5 0 c y w 2 f S Z x d W 9 0 O y w m c X V v d D t T Z W N 0 a W 9 u M S 9 Q M k M x L 0 N o Y W 5 n Z W Q g V H l w Z S 5 7 I E V s Z W 1 l b n R E Z W d y Z W U s N 3 0 m c X V v d D s s J n F 1 b 3 Q 7 U 2 V j d G l v b j E v U D J D M S 9 D a G F u Z 2 V k I F R 5 c G U u e y B D b 2 5 0 a W 5 1 a X R 5 L D h 9 J n F 1 b 3 Q 7 L C Z x d W 9 0 O 1 N l Y 3 R p b 2 4 x L 1 A y Q z E v Q 2 h h b m d l Z C B U e X B l L n s g b m R v Z n M s O X 0 m c X V v d D s s J n F 1 b 3 Q 7 U 2 V j d G l v b j E v U D J D M S 9 D a G F u Z 2 V k I F R 5 c G U u e y B u b m 9 k Z X M s M T B 9 J n F 1 b 3 Q 7 L C Z x d W 9 0 O 1 N l Y 3 R p b 2 4 x L 1 A y Q z E v Q 2 h h b m d l Z C B U e X B l L n s g Z i w x M X 0 m c X V v d D s s J n F 1 b 3 Q 7 U 2 V j d G l v b j E v U D J D M S 9 D a G F u Z 2 V k I F R 5 c G U u e y B n L D E y f S Z x d W 9 0 O y w m c X V v d D t T Z W N 0 a W 9 u M S 9 Q M k M x L 0 N o Y W 5 n Z W Q g V H l w Z S 5 7 I G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Q M k M x L 0 N o Y W 5 n Z W Q g V H l w Z S 5 7 c 2 9 s d X R p b 2 5 U e X B l L D B 9 J n F 1 b 3 Q 7 L C Z x d W 9 0 O 1 N l Y 3 R p b 2 4 x L 1 A y Q z E v Q 2 h h b m d l Z C B U e X B l L n s g R X J y b 3 I g d S h 4 K S w x f S Z x d W 9 0 O y w m c X V v d D t T Z W N 0 a W 9 u M S 9 Q M k M x L 0 N o Y W 5 n Z W Q g V H l w Z S 5 7 I E V y c m 9 y I G R 1 K H g p L D J 9 J n F 1 b 3 Q 7 L C Z x d W 9 0 O 1 N l Y 3 R p b 2 4 x L 1 A y Q z E v Q 2 h h b m d l Z C B U e X B l L n s g R X J y b 3 I g Z D J 1 K H g p L D N 9 J n F 1 b 3 Q 7 L C Z x d W 9 0 O 1 N l Y 3 R p b 2 4 x L 1 A y Q z E v Q 2 h h b m d l Z C B U e X B l L n s g R X J y b 3 I g Z D N 1 K H g p L D R 9 J n F 1 b 3 Q 7 L C Z x d W 9 0 O 1 N l Y 3 R p b 2 4 x L 1 A y Q z E v Q 2 h h b m d l Z C B U e X B l L n s g e S g x K S w 1 f S Z x d W 9 0 O y w m c X V v d D t T Z W N 0 a W 9 u M S 9 Q M k M x L 0 N o Y W 5 n Z W Q g V H l w Z S 5 7 I E 5 1 b U V s Z W 1 l b n R z L D Z 9 J n F 1 b 3 Q 7 L C Z x d W 9 0 O 1 N l Y 3 R p b 2 4 x L 1 A y Q z E v Q 2 h h b m d l Z C B U e X B l L n s g R W x l b W V u d E R l Z 3 J l Z S w 3 f S Z x d W 9 0 O y w m c X V v d D t T Z W N 0 a W 9 u M S 9 Q M k M x L 0 N o Y W 5 n Z W Q g V H l w Z S 5 7 I E N v b n R p b n V p d H k s O H 0 m c X V v d D s s J n F 1 b 3 Q 7 U 2 V j d G l v b j E v U D J D M S 9 D a G F u Z 2 V k I F R 5 c G U u e y B u Z G 9 m c y w 5 f S Z x d W 9 0 O y w m c X V v d D t T Z W N 0 a W 9 u M S 9 Q M k M x L 0 N o Y W 5 n Z W Q g V H l w Z S 5 7 I G 5 u b 2 R l c y w x M H 0 m c X V v d D s s J n F 1 b 3 Q 7 U 2 V j d G l v b j E v U D J D M S 9 D a G F u Z 2 V k I F R 5 c G U u e y B m L D E x f S Z x d W 9 0 O y w m c X V v d D t T Z W N 0 a W 9 u M S 9 Q M k M x L 0 N o Y W 5 n Z W Q g V H l w Z S 5 7 I G c s M T J 9 J n F 1 b 3 Q 7 L C Z x d W 9 0 O 1 N l Y 3 R p b 2 4 x L 1 A y Q z E v Q 2 h h b m d l Z C B U e X B l L n s g a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y Q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J D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k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N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A z Q z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z b 2 x 1 d G l v b l R 5 c G U m c X V v d D s s J n F 1 b 3 Q 7 I E V y c m 9 y I H U o e C k m c X V v d D s s J n F 1 b 3 Q 7 I E V y c m 9 y I G R 1 K H g p J n F 1 b 3 Q 7 L C Z x d W 9 0 O y B F c n J v c i B k M n U o e C k m c X V v d D s s J n F 1 b 3 Q 7 I E V y c m 9 y I G Q z d S h 4 K S Z x d W 9 0 O y w m c X V v d D s g e S g x K S Z x d W 9 0 O y w m c X V v d D s g T n V t R W x l b W V u d H M m c X V v d D s s J n F 1 b 3 Q 7 I E V s Z W 1 l b n R E Z W d y Z W U m c X V v d D s s J n F 1 b 3 Q 7 I E N v b n R p b n V p d H k m c X V v d D s s J n F 1 b 3 Q 7 I G 5 k b 2 Z z J n F 1 b 3 Q 7 L C Z x d W 9 0 O y B u b m 9 k Z X M m c X V v d D s s J n F 1 b 3 Q 7 I G Y m c X V v d D s s J n F 1 b 3 Q 7 I G c m c X V v d D s s J n F 1 b 3 Q 7 I G g m c X V v d D t d I i A v P j x F b n R y e S B U e X B l P S J G a W x s Q 2 9 s d W 1 u V H l w Z X M i I F Z h b H V l P S J z Q m d V R k J R V U Z B d 0 1 E Q X d N R 0 F 3 T T 0 i I C 8 + P E V u d H J 5 I F R 5 c G U 9 I k Z p b G x M Y X N 0 V X B k Y X R l Z C I g V m F s d W U 9 I m Q y M D E 5 L T E x L T I x V D E 1 O j M 4 O j U y L j I 1 M D Q 3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F 1 Z X J 5 S U Q i I F Z h b H V l P S J z N z J k M j Q 5 M D A t Z G N i Z C 0 0 N D M 1 L W J j Y m M t N D h j M D g y M W F l N D Y 2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N D M S 9 D a G F u Z 2 V k I F R 5 c G U u e 3 N v b H V 0 a W 9 u V H l w Z S w w f S Z x d W 9 0 O y w m c X V v d D t T Z W N 0 a W 9 u M S 9 Q M 0 M x L 0 N o Y W 5 n Z W Q g V H l w Z S 5 7 I E V y c m 9 y I H U o e C k s M X 0 m c X V v d D s s J n F 1 b 3 Q 7 U 2 V j d G l v b j E v U D N D M S 9 D a G F u Z 2 V k I F R 5 c G U u e y B F c n J v c i B k d S h 4 K S w y f S Z x d W 9 0 O y w m c X V v d D t T Z W N 0 a W 9 u M S 9 Q M 0 M x L 0 N o Y W 5 n Z W Q g V H l w Z S 5 7 I E V y c m 9 y I G Q y d S h 4 K S w z f S Z x d W 9 0 O y w m c X V v d D t T Z W N 0 a W 9 u M S 9 Q M 0 M x L 0 N o Y W 5 n Z W Q g V H l w Z S 5 7 I E V y c m 9 y I G Q z d S h 4 K S w 0 f S Z x d W 9 0 O y w m c X V v d D t T Z W N 0 a W 9 u M S 9 Q M 0 M x L 0 N o Y W 5 n Z W Q g V H l w Z S 5 7 I H k o M S k s N X 0 m c X V v d D s s J n F 1 b 3 Q 7 U 2 V j d G l v b j E v U D N D M S 9 D a G F u Z 2 V k I F R 5 c G U u e y B O d W 1 F b G V t Z W 5 0 c y w 2 f S Z x d W 9 0 O y w m c X V v d D t T Z W N 0 a W 9 u M S 9 Q M 0 M x L 0 N o Y W 5 n Z W Q g V H l w Z S 5 7 I E V s Z W 1 l b n R E Z W d y Z W U s N 3 0 m c X V v d D s s J n F 1 b 3 Q 7 U 2 V j d G l v b j E v U D N D M S 9 D a G F u Z 2 V k I F R 5 c G U u e y B D b 2 5 0 a W 5 1 a X R 5 L D h 9 J n F 1 b 3 Q 7 L C Z x d W 9 0 O 1 N l Y 3 R p b 2 4 x L 1 A z Q z E v Q 2 h h b m d l Z C B U e X B l L n s g b m R v Z n M s O X 0 m c X V v d D s s J n F 1 b 3 Q 7 U 2 V j d G l v b j E v U D N D M S 9 D a G F u Z 2 V k I F R 5 c G U u e y B u b m 9 k Z X M s M T B 9 J n F 1 b 3 Q 7 L C Z x d W 9 0 O 1 N l Y 3 R p b 2 4 x L 1 A z Q z E v Q 2 h h b m d l Z C B U e X B l L n s g Z i w x M X 0 m c X V v d D s s J n F 1 b 3 Q 7 U 2 V j d G l v b j E v U D N D M S 9 D a G F u Z 2 V k I F R 5 c G U u e y B n L D E y f S Z x d W 9 0 O y w m c X V v d D t T Z W N 0 a W 9 u M S 9 Q M 0 M x L 0 N o Y W 5 n Z W Q g V H l w Z S 5 7 I G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Q M 0 M x L 0 N o Y W 5 n Z W Q g V H l w Z S 5 7 c 2 9 s d X R p b 2 5 U e X B l L D B 9 J n F 1 b 3 Q 7 L C Z x d W 9 0 O 1 N l Y 3 R p b 2 4 x L 1 A z Q z E v Q 2 h h b m d l Z C B U e X B l L n s g R X J y b 3 I g d S h 4 K S w x f S Z x d W 9 0 O y w m c X V v d D t T Z W N 0 a W 9 u M S 9 Q M 0 M x L 0 N o Y W 5 n Z W Q g V H l w Z S 5 7 I E V y c m 9 y I G R 1 K H g p L D J 9 J n F 1 b 3 Q 7 L C Z x d W 9 0 O 1 N l Y 3 R p b 2 4 x L 1 A z Q z E v Q 2 h h b m d l Z C B U e X B l L n s g R X J y b 3 I g Z D J 1 K H g p L D N 9 J n F 1 b 3 Q 7 L C Z x d W 9 0 O 1 N l Y 3 R p b 2 4 x L 1 A z Q z E v Q 2 h h b m d l Z C B U e X B l L n s g R X J y b 3 I g Z D N 1 K H g p L D R 9 J n F 1 b 3 Q 7 L C Z x d W 9 0 O 1 N l Y 3 R p b 2 4 x L 1 A z Q z E v Q 2 h h b m d l Z C B U e X B l L n s g e S g x K S w 1 f S Z x d W 9 0 O y w m c X V v d D t T Z W N 0 a W 9 u M S 9 Q M 0 M x L 0 N o Y W 5 n Z W Q g V H l w Z S 5 7 I E 5 1 b U V s Z W 1 l b n R z L D Z 9 J n F 1 b 3 Q 7 L C Z x d W 9 0 O 1 N l Y 3 R p b 2 4 x L 1 A z Q z E v Q 2 h h b m d l Z C B U e X B l L n s g R W x l b W V u d E R l Z 3 J l Z S w 3 f S Z x d W 9 0 O y w m c X V v d D t T Z W N 0 a W 9 u M S 9 Q M 0 M x L 0 N o Y W 5 n Z W Q g V H l w Z S 5 7 I E N v b n R p b n V p d H k s O H 0 m c X V v d D s s J n F 1 b 3 Q 7 U 2 V j d G l v b j E v U D N D M S 9 D a G F u Z 2 V k I F R 5 c G U u e y B u Z G 9 m c y w 5 f S Z x d W 9 0 O y w m c X V v d D t T Z W N 0 a W 9 u M S 9 Q M 0 M x L 0 N o Y W 5 n Z W Q g V H l w Z S 5 7 I G 5 u b 2 R l c y w x M H 0 m c X V v d D s s J n F 1 b 3 Q 7 U 2 V j d G l v b j E v U D N D M S 9 D a G F u Z 2 V k I F R 5 c G U u e y B m L D E x f S Z x d W 9 0 O y w m c X V v d D t T Z W N 0 a W 9 u M S 9 Q M 0 M x L 0 N o Y W 5 n Z W Q g V H l w Z S 5 7 I G c s M T J 9 J n F 1 b 3 Q 7 L C Z x d W 9 0 O 1 N l Y 3 R p b 2 4 x L 1 A z Q z E v Q 2 h h b m d l Z C B U e X B l L n s g a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z Q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N D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0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N D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A z Q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z b 2 x 1 d G l v b l R 5 c G U m c X V v d D s s J n F 1 b 3 Q 7 I E V y c m 9 y I H U o e C k m c X V v d D s s J n F 1 b 3 Q 7 I E V y c m 9 y I G R 1 K H g p J n F 1 b 3 Q 7 L C Z x d W 9 0 O y B F c n J v c i B k M n U o e C k m c X V v d D s s J n F 1 b 3 Q 7 I E V y c m 9 y I G Q z d S h 4 K S Z x d W 9 0 O y w m c X V v d D s g e S g x K S Z x d W 9 0 O y w m c X V v d D s g T n V t R W x l b W V u d H M m c X V v d D s s J n F 1 b 3 Q 7 I E V s Z W 1 l b n R E Z W d y Z W U m c X V v d D s s J n F 1 b 3 Q 7 I E N v b n R p b n V p d H k m c X V v d D s s J n F 1 b 3 Q 7 I G 5 k b 2 Z z J n F 1 b 3 Q 7 L C Z x d W 9 0 O y B u b m 9 k Z X M m c X V v d D s s J n F 1 b 3 Q 7 I G Y m c X V v d D s s J n F 1 b 3 Q 7 I G c m c X V v d D s s J n F 1 b 3 Q 7 I G g m c X V v d D t d I i A v P j x F b n R y e S B U e X B l P S J G a W x s Q 2 9 s d W 1 u V H l w Z X M i I F Z h b H V l P S J z Q m d V R k J R V U Z B d 0 1 E Q X d N R 0 F 3 T T 0 i I C 8 + P E V u d H J 5 I F R 5 c G U 9 I k Z p b G x M Y X N 0 V X B k Y X R l Z C I g V m F s d W U 9 I m Q y M D E 5 L T E x L T I x V D E 1 O j M 4 O j U x L j E 1 N j k 3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F 1 Z X J 5 S U Q i I F Z h b H V l P S J z Z m M 4 Z D F i Z j c t Z T F m N S 0 0 Y 2 E z L T h i N G Q t Y m E 2 N j Q w M T g 1 N m M 4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N D M i 9 D a G F u Z 2 V k I F R 5 c G U u e 3 N v b H V 0 a W 9 u V H l w Z S w w f S Z x d W 9 0 O y w m c X V v d D t T Z W N 0 a W 9 u M S 9 Q M 0 M y L 0 N o Y W 5 n Z W Q g V H l w Z S 5 7 I E V y c m 9 y I H U o e C k s M X 0 m c X V v d D s s J n F 1 b 3 Q 7 U 2 V j d G l v b j E v U D N D M i 9 D a G F u Z 2 V k I F R 5 c G U u e y B F c n J v c i B k d S h 4 K S w y f S Z x d W 9 0 O y w m c X V v d D t T Z W N 0 a W 9 u M S 9 Q M 0 M y L 0 N o Y W 5 n Z W Q g V H l w Z S 5 7 I E V y c m 9 y I G Q y d S h 4 K S w z f S Z x d W 9 0 O y w m c X V v d D t T Z W N 0 a W 9 u M S 9 Q M 0 M y L 0 N o Y W 5 n Z W Q g V H l w Z S 5 7 I E V y c m 9 y I G Q z d S h 4 K S w 0 f S Z x d W 9 0 O y w m c X V v d D t T Z W N 0 a W 9 u M S 9 Q M 0 M y L 0 N o Y W 5 n Z W Q g V H l w Z S 5 7 I H k o M S k s N X 0 m c X V v d D s s J n F 1 b 3 Q 7 U 2 V j d G l v b j E v U D N D M i 9 D a G F u Z 2 V k I F R 5 c G U u e y B O d W 1 F b G V t Z W 5 0 c y w 2 f S Z x d W 9 0 O y w m c X V v d D t T Z W N 0 a W 9 u M S 9 Q M 0 M y L 0 N o Y W 5 n Z W Q g V H l w Z S 5 7 I E V s Z W 1 l b n R E Z W d y Z W U s N 3 0 m c X V v d D s s J n F 1 b 3 Q 7 U 2 V j d G l v b j E v U D N D M i 9 D a G F u Z 2 V k I F R 5 c G U u e y B D b 2 5 0 a W 5 1 a X R 5 L D h 9 J n F 1 b 3 Q 7 L C Z x d W 9 0 O 1 N l Y 3 R p b 2 4 x L 1 A z Q z I v Q 2 h h b m d l Z C B U e X B l L n s g b m R v Z n M s O X 0 m c X V v d D s s J n F 1 b 3 Q 7 U 2 V j d G l v b j E v U D N D M i 9 D a G F u Z 2 V k I F R 5 c G U u e y B u b m 9 k Z X M s M T B 9 J n F 1 b 3 Q 7 L C Z x d W 9 0 O 1 N l Y 3 R p b 2 4 x L 1 A z Q z I v Q 2 h h b m d l Z C B U e X B l L n s g Z i w x M X 0 m c X V v d D s s J n F 1 b 3 Q 7 U 2 V j d G l v b j E v U D N D M i 9 D a G F u Z 2 V k I F R 5 c G U u e y B n L D E y f S Z x d W 9 0 O y w m c X V v d D t T Z W N 0 a W 9 u M S 9 Q M 0 M y L 0 N o Y W 5 n Z W Q g V H l w Z S 5 7 I G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Q M 0 M y L 0 N o Y W 5 n Z W Q g V H l w Z S 5 7 c 2 9 s d X R p b 2 5 U e X B l L D B 9 J n F 1 b 3 Q 7 L C Z x d W 9 0 O 1 N l Y 3 R p b 2 4 x L 1 A z Q z I v Q 2 h h b m d l Z C B U e X B l L n s g R X J y b 3 I g d S h 4 K S w x f S Z x d W 9 0 O y w m c X V v d D t T Z W N 0 a W 9 u M S 9 Q M 0 M y L 0 N o Y W 5 n Z W Q g V H l w Z S 5 7 I E V y c m 9 y I G R 1 K H g p L D J 9 J n F 1 b 3 Q 7 L C Z x d W 9 0 O 1 N l Y 3 R p b 2 4 x L 1 A z Q z I v Q 2 h h b m d l Z C B U e X B l L n s g R X J y b 3 I g Z D J 1 K H g p L D N 9 J n F 1 b 3 Q 7 L C Z x d W 9 0 O 1 N l Y 3 R p b 2 4 x L 1 A z Q z I v Q 2 h h b m d l Z C B U e X B l L n s g R X J y b 3 I g Z D N 1 K H g p L D R 9 J n F 1 b 3 Q 7 L C Z x d W 9 0 O 1 N l Y 3 R p b 2 4 x L 1 A z Q z I v Q 2 h h b m d l Z C B U e X B l L n s g e S g x K S w 1 f S Z x d W 9 0 O y w m c X V v d D t T Z W N 0 a W 9 u M S 9 Q M 0 M y L 0 N o Y W 5 n Z W Q g V H l w Z S 5 7 I E 5 1 b U V s Z W 1 l b n R z L D Z 9 J n F 1 b 3 Q 7 L C Z x d W 9 0 O 1 N l Y 3 R p b 2 4 x L 1 A z Q z I v Q 2 h h b m d l Z C B U e X B l L n s g R W x l b W V u d E R l Z 3 J l Z S w 3 f S Z x d W 9 0 O y w m c X V v d D t T Z W N 0 a W 9 u M S 9 Q M 0 M y L 0 N o Y W 5 n Z W Q g V H l w Z S 5 7 I E N v b n R p b n V p d H k s O H 0 m c X V v d D s s J n F 1 b 3 Q 7 U 2 V j d G l v b j E v U D N D M i 9 D a G F u Z 2 V k I F R 5 c G U u e y B u Z G 9 m c y w 5 f S Z x d W 9 0 O y w m c X V v d D t T Z W N 0 a W 9 u M S 9 Q M 0 M y L 0 N o Y W 5 n Z W Q g V H l w Z S 5 7 I G 5 u b 2 R l c y w x M H 0 m c X V v d D s s J n F 1 b 3 Q 7 U 2 V j d G l v b j E v U D N D M i 9 D a G F u Z 2 V k I F R 5 c G U u e y B m L D E x f S Z x d W 9 0 O y w m c X V v d D t T Z W N 0 a W 9 u M S 9 Q M 0 M y L 0 N o Y W 5 n Z W Q g V H l w Z S 5 7 I G c s M T J 9 J n F 1 b 3 Q 7 L C Z x d W 9 0 O 1 N l Y 3 R p b 2 4 x L 1 A z Q z I v Q 2 h h b m d l Z C B U e X B l L n s g a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z Q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N D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0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F D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A x Q z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D F D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N v b H V 0 a W 9 u V H l w Z S Z x d W 9 0 O y w m c X V v d D s g R X J y b 3 I g d S h 4 K S Z x d W 9 0 O y w m c X V v d D s g R X J y b 3 I g Z H U o e C k m c X V v d D s s J n F 1 b 3 Q 7 I E V y c m 9 y I G Q y d S h 4 K S Z x d W 9 0 O y w m c X V v d D s g R X J y b 3 I g Z D N 1 K H g p J n F 1 b 3 Q 7 L C Z x d W 9 0 O y B 5 K D E p J n F 1 b 3 Q 7 L C Z x d W 9 0 O y A g T n V t R W x l b W V u d H M m c X V v d D s s J n F 1 b 3 Q 7 I E V s Z W 1 l b n R E Z W d y Z W U m c X V v d D s s J n F 1 b 3 Q 7 I E N v b n R p b n V p d H k m c X V v d D s s J n F 1 b 3 Q 7 I G 5 k b 2 Z z J n F 1 b 3 Q 7 L C Z x d W 9 0 O y B u b m 9 k Z X M m c X V v d D s s J n F 1 b 3 Q 7 I G Y m c X V v d D s s J n F 1 b 3 Q 7 I G c m c X V v d D s s J n F 1 b 3 Q 7 I G g m c X V v d D t d I i A v P j x F b n R y e S B U e X B l P S J G a W x s Q 2 9 s d W 1 u V H l w Z X M i I F Z h b H V l P S J z Q m d V R k J R V U Z B d 0 1 E Q X d N R 0 F 3 T T 0 i I C 8 + P E V u d H J 5 I F R 5 c G U 9 I k Z p b G x M Y X N 0 V X B k Y X R l Z C I g V m F s d W U 9 I m Q y M D E 5 L T E x L T I x V D E 1 O j M 4 O j U y L j Q x M T k 4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F 1 Z X J 5 S U Q i I F Z h b H V l P S J z N T g 1 M D Z i N z k t Z D F m Z C 0 0 Z D N j L W F l M G Y t Z G M 0 Z j Z l N j R i Y 2 M 3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F D M C 9 D a G F u Z 2 V k I F R 5 c G U u e 3 N v b H V 0 a W 9 u V H l w Z S w w f S Z x d W 9 0 O y w m c X V v d D t T Z W N 0 a W 9 u M S 9 Q M U M w L 0 N o Y W 5 n Z W Q g V H l w Z S 5 7 I E V y c m 9 y I H U o e C k s M X 0 m c X V v d D s s J n F 1 b 3 Q 7 U 2 V j d G l v b j E v U D F D M C 9 D a G F u Z 2 V k I F R 5 c G U u e y B F c n J v c i B k d S h 4 K S w y f S Z x d W 9 0 O y w m c X V v d D t T Z W N 0 a W 9 u M S 9 Q M U M w L 0 N o Y W 5 n Z W Q g V H l w Z S 5 7 I E V y c m 9 y I G Q y d S h 4 K S w z f S Z x d W 9 0 O y w m c X V v d D t T Z W N 0 a W 9 u M S 9 Q M U M w L 0 N o Y W 5 n Z W Q g V H l w Z S 5 7 I E V y c m 9 y I G Q z d S h 4 K S w 0 f S Z x d W 9 0 O y w m c X V v d D t T Z W N 0 a W 9 u M S 9 Q M U M w L 0 N o Y W 5 n Z W Q g V H l w Z S 5 7 I H k o M S k s N X 0 m c X V v d D s s J n F 1 b 3 Q 7 U 2 V j d G l v b j E v U D F D M C 9 D a G F u Z 2 V k I F R 5 c G U u e y A g T n V t R W x l b W V u d H M s N n 0 m c X V v d D s s J n F 1 b 3 Q 7 U 2 V j d G l v b j E v U D F D M C 9 D a G F u Z 2 V k I F R 5 c G U u e y B F b G V t Z W 5 0 R G V n c m V l L D d 9 J n F 1 b 3 Q 7 L C Z x d W 9 0 O 1 N l Y 3 R p b 2 4 x L 1 A x Q z A v Q 2 h h b m d l Z C B U e X B l L n s g Q 2 9 u d G l u d W l 0 e S w 4 f S Z x d W 9 0 O y w m c X V v d D t T Z W N 0 a W 9 u M S 9 Q M U M w L 0 N o Y W 5 n Z W Q g V H l w Z S 5 7 I G 5 k b 2 Z z L D l 9 J n F 1 b 3 Q 7 L C Z x d W 9 0 O 1 N l Y 3 R p b 2 4 x L 1 A x Q z A v Q 2 h h b m d l Z C B U e X B l L n s g b m 5 v Z G V z L D E w f S Z x d W 9 0 O y w m c X V v d D t T Z W N 0 a W 9 u M S 9 Q M U M w L 0 N o Y W 5 n Z W Q g V H l w Z S 5 7 I G Y s M T F 9 J n F 1 b 3 Q 7 L C Z x d W 9 0 O 1 N l Y 3 R p b 2 4 x L 1 A x Q z A v Q 2 h h b m d l Z C B U e X B l L n s g Z y w x M n 0 m c X V v d D s s J n F 1 b 3 Q 7 U 2 V j d G l v b j E v U D F D M C 9 D a G F u Z 2 V k I F R 5 c G U u e y B o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D F D M C 9 D a G F u Z 2 V k I F R 5 c G U u e 3 N v b H V 0 a W 9 u V H l w Z S w w f S Z x d W 9 0 O y w m c X V v d D t T Z W N 0 a W 9 u M S 9 Q M U M w L 0 N o Y W 5 n Z W Q g V H l w Z S 5 7 I E V y c m 9 y I H U o e C k s M X 0 m c X V v d D s s J n F 1 b 3 Q 7 U 2 V j d G l v b j E v U D F D M C 9 D a G F u Z 2 V k I F R 5 c G U u e y B F c n J v c i B k d S h 4 K S w y f S Z x d W 9 0 O y w m c X V v d D t T Z W N 0 a W 9 u M S 9 Q M U M w L 0 N o Y W 5 n Z W Q g V H l w Z S 5 7 I E V y c m 9 y I G Q y d S h 4 K S w z f S Z x d W 9 0 O y w m c X V v d D t T Z W N 0 a W 9 u M S 9 Q M U M w L 0 N o Y W 5 n Z W Q g V H l w Z S 5 7 I E V y c m 9 y I G Q z d S h 4 K S w 0 f S Z x d W 9 0 O y w m c X V v d D t T Z W N 0 a W 9 u M S 9 Q M U M w L 0 N o Y W 5 n Z W Q g V H l w Z S 5 7 I H k o M S k s N X 0 m c X V v d D s s J n F 1 b 3 Q 7 U 2 V j d G l v b j E v U D F D M C 9 D a G F u Z 2 V k I F R 5 c G U u e y A g T n V t R W x l b W V u d H M s N n 0 m c X V v d D s s J n F 1 b 3 Q 7 U 2 V j d G l v b j E v U D F D M C 9 D a G F u Z 2 V k I F R 5 c G U u e y B F b G V t Z W 5 0 R G V n c m V l L D d 9 J n F 1 b 3 Q 7 L C Z x d W 9 0 O 1 N l Y 3 R p b 2 4 x L 1 A x Q z A v Q 2 h h b m d l Z C B U e X B l L n s g Q 2 9 u d G l u d W l 0 e S w 4 f S Z x d W 9 0 O y w m c X V v d D t T Z W N 0 a W 9 u M S 9 Q M U M w L 0 N o Y W 5 n Z W Q g V H l w Z S 5 7 I G 5 k b 2 Z z L D l 9 J n F 1 b 3 Q 7 L C Z x d W 9 0 O 1 N l Y 3 R p b 2 4 x L 1 A x Q z A v Q 2 h h b m d l Z C B U e X B l L n s g b m 5 v Z G V z L D E w f S Z x d W 9 0 O y w m c X V v d D t T Z W N 0 a W 9 u M S 9 Q M U M w L 0 N o Y W 5 n Z W Q g V H l w Z S 5 7 I G Y s M T F 9 J n F 1 b 3 Q 7 L C Z x d W 9 0 O 1 N l Y 3 R p b 2 4 x L 1 A x Q z A v Q 2 h h b m d l Z C B U e X B l L n s g Z y w x M n 0 m c X V v d D s s J n F 1 b 3 Q 7 U 2 V j d G l v b j E v U D F D M C 9 D a G F u Z 2 V k I F R 5 c G U u e y B o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F D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U M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x Q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k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D J D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N v b H V 0 a W 9 u V H l w Z S Z x d W 9 0 O y w m c X V v d D s g R X J y b 3 I g d S h 4 K S Z x d W 9 0 O y w m c X V v d D s g R X J y b 3 I g Z H U o e C k m c X V v d D s s J n F 1 b 3 Q 7 I E V y c m 9 y I G Q y d S h 4 K S Z x d W 9 0 O y w m c X V v d D s g R X J y b 3 I g Z D N 1 K H g p J n F 1 b 3 Q 7 L C Z x d W 9 0 O y B 5 K D E p J n F 1 b 3 Q 7 L C Z x d W 9 0 O y B O d W 1 F b G V t Z W 5 0 c y Z x d W 9 0 O y w m c X V v d D s g R W x l b W V u d E R l Z 3 J l Z S Z x d W 9 0 O y w m c X V v d D s g Q 2 9 u d G l u d W l 0 e S Z x d W 9 0 O y w m c X V v d D s g b m R v Z n M m c X V v d D s s J n F 1 b 3 Q 7 I G 5 u b 2 R l c y Z x d W 9 0 O y w m c X V v d D s g Z i Z x d W 9 0 O y w m c X V v d D s g Z y Z x d W 9 0 O y w m c X V v d D s g a C Z x d W 9 0 O 1 0 i I C 8 + P E V u d H J 5 I F R 5 c G U 9 I k Z p b G x D b 2 x 1 b W 5 U e X B l c y I g V m F s d W U 9 I n N C Z 1 V G Q l F V R k F 3 T U R B d 0 1 H Q X d N P S I g L z 4 8 R W 5 0 c n k g V H l w Z T 0 i R m l s b E x h c 3 R V c G R h d G V k I i B W Y W x 1 Z T 0 i Z D I w M T k t M T E t M j F U M T U 6 M z g 6 N T I u M z g z M z Q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M y Y 2 I 3 M W U 0 N C 0 z M 2 J k L T Q z N j M t Y T F m Y y 1 l Y z Z i Y j l l O G Z h Z j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M k M w L 0 N o Y W 5 n Z W Q g V H l w Z S 5 7 c 2 9 s d X R p b 2 5 U e X B l L D B 9 J n F 1 b 3 Q 7 L C Z x d W 9 0 O 1 N l Y 3 R p b 2 4 x L 1 A y Q z A v Q 2 h h b m d l Z C B U e X B l L n s g R X J y b 3 I g d S h 4 K S w x f S Z x d W 9 0 O y w m c X V v d D t T Z W N 0 a W 9 u M S 9 Q M k M w L 0 N o Y W 5 n Z W Q g V H l w Z S 5 7 I E V y c m 9 y I G R 1 K H g p L D J 9 J n F 1 b 3 Q 7 L C Z x d W 9 0 O 1 N l Y 3 R p b 2 4 x L 1 A y Q z A v Q 2 h h b m d l Z C B U e X B l L n s g R X J y b 3 I g Z D J 1 K H g p L D N 9 J n F 1 b 3 Q 7 L C Z x d W 9 0 O 1 N l Y 3 R p b 2 4 x L 1 A y Q z A v Q 2 h h b m d l Z C B U e X B l L n s g R X J y b 3 I g Z D N 1 K H g p L D R 9 J n F 1 b 3 Q 7 L C Z x d W 9 0 O 1 N l Y 3 R p b 2 4 x L 1 A y Q z A v Q 2 h h b m d l Z C B U e X B l L n s g e S g x K S w 1 f S Z x d W 9 0 O y w m c X V v d D t T Z W N 0 a W 9 u M S 9 Q M k M w L 0 N o Y W 5 n Z W Q g V H l w Z S 5 7 I E 5 1 b U V s Z W 1 l b n R z L D Z 9 J n F 1 b 3 Q 7 L C Z x d W 9 0 O 1 N l Y 3 R p b 2 4 x L 1 A y Q z A v Q 2 h h b m d l Z C B U e X B l L n s g R W x l b W V u d E R l Z 3 J l Z S w 3 f S Z x d W 9 0 O y w m c X V v d D t T Z W N 0 a W 9 u M S 9 Q M k M w L 0 N o Y W 5 n Z W Q g V H l w Z S 5 7 I E N v b n R p b n V p d H k s O H 0 m c X V v d D s s J n F 1 b 3 Q 7 U 2 V j d G l v b j E v U D J D M C 9 D a G F u Z 2 V k I F R 5 c G U u e y B u Z G 9 m c y w 5 f S Z x d W 9 0 O y w m c X V v d D t T Z W N 0 a W 9 u M S 9 Q M k M w L 0 N o Y W 5 n Z W Q g V H l w Z S 5 7 I G 5 u b 2 R l c y w x M H 0 m c X V v d D s s J n F 1 b 3 Q 7 U 2 V j d G l v b j E v U D J D M C 9 D a G F u Z 2 V k I F R 5 c G U u e y B m L D E x f S Z x d W 9 0 O y w m c X V v d D t T Z W N 0 a W 9 u M S 9 Q M k M w L 0 N o Y W 5 n Z W Q g V H l w Z S 5 7 I G c s M T J 9 J n F 1 b 3 Q 7 L C Z x d W 9 0 O 1 N l Y 3 R p b 2 4 x L 1 A y Q z A v Q 2 h h b m d l Z C B U e X B l L n s g a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A y Q z A v Q 2 h h b m d l Z C B U e X B l L n t z b 2 x 1 d G l v b l R 5 c G U s M H 0 m c X V v d D s s J n F 1 b 3 Q 7 U 2 V j d G l v b j E v U D J D M C 9 D a G F u Z 2 V k I F R 5 c G U u e y B F c n J v c i B 1 K H g p L D F 9 J n F 1 b 3 Q 7 L C Z x d W 9 0 O 1 N l Y 3 R p b 2 4 x L 1 A y Q z A v Q 2 h h b m d l Z C B U e X B l L n s g R X J y b 3 I g Z H U o e C k s M n 0 m c X V v d D s s J n F 1 b 3 Q 7 U 2 V j d G l v b j E v U D J D M C 9 D a G F u Z 2 V k I F R 5 c G U u e y B F c n J v c i B k M n U o e C k s M 3 0 m c X V v d D s s J n F 1 b 3 Q 7 U 2 V j d G l v b j E v U D J D M C 9 D a G F u Z 2 V k I F R 5 c G U u e y B F c n J v c i B k M 3 U o e C k s N H 0 m c X V v d D s s J n F 1 b 3 Q 7 U 2 V j d G l v b j E v U D J D M C 9 D a G F u Z 2 V k I F R 5 c G U u e y B 5 K D E p L D V 9 J n F 1 b 3 Q 7 L C Z x d W 9 0 O 1 N l Y 3 R p b 2 4 x L 1 A y Q z A v Q 2 h h b m d l Z C B U e X B l L n s g T n V t R W x l b W V u d H M s N n 0 m c X V v d D s s J n F 1 b 3 Q 7 U 2 V j d G l v b j E v U D J D M C 9 D a G F u Z 2 V k I F R 5 c G U u e y B F b G V t Z W 5 0 R G V n c m V l L D d 9 J n F 1 b 3 Q 7 L C Z x d W 9 0 O 1 N l Y 3 R p b 2 4 x L 1 A y Q z A v Q 2 h h b m d l Z C B U e X B l L n s g Q 2 9 u d G l u d W l 0 e S w 4 f S Z x d W 9 0 O y w m c X V v d D t T Z W N 0 a W 9 u M S 9 Q M k M w L 0 N o Y W 5 n Z W Q g V H l w Z S 5 7 I G 5 k b 2 Z z L D l 9 J n F 1 b 3 Q 7 L C Z x d W 9 0 O 1 N l Y 3 R p b 2 4 x L 1 A y Q z A v Q 2 h h b m d l Z C B U e X B l L n s g b m 5 v Z G V z L D E w f S Z x d W 9 0 O y w m c X V v d D t T Z W N 0 a W 9 u M S 9 Q M k M w L 0 N o Y W 5 n Z W Q g V H l w Z S 5 7 I G Y s M T F 9 J n F 1 b 3 Q 7 L C Z x d W 9 0 O 1 N l Y 3 R p b 2 4 x L 1 A y Q z A v Q 2 h h b m d l Z C B U e X B l L n s g Z y w x M n 0 m c X V v d D s s J n F 1 b 3 Q 7 U 2 V j d G l v b j E v U D J D M C 9 D a G F u Z 2 V k I F R 5 c G U u e y B o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J D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k M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y Q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0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D N D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N v b H V 0 a W 9 u V H l w Z S Z x d W 9 0 O y w m c X V v d D s g R X J y b 3 I g d S h 4 K S Z x d W 9 0 O y w m c X V v d D s g R X J y b 3 I g Z H U o e C k m c X V v d D s s J n F 1 b 3 Q 7 I E V y c m 9 y I G Q y d S h 4 K S Z x d W 9 0 O y w m c X V v d D s g R X J y b 3 I g Z D N 1 K H g p J n F 1 b 3 Q 7 L C Z x d W 9 0 O y B 5 K D E p J n F 1 b 3 Q 7 L C Z x d W 9 0 O y B O d W 1 F b G V t Z W 5 0 c y Z x d W 9 0 O y w m c X V v d D s g R W x l b W V u d E R l Z 3 J l Z S Z x d W 9 0 O y w m c X V v d D s g Q 2 9 u d G l u d W l 0 e S Z x d W 9 0 O y w m c X V v d D s g b m R v Z n M m c X V v d D s s J n F 1 b 3 Q 7 I G 5 u b 2 R l c y Z x d W 9 0 O y w m c X V v d D s g Z i Z x d W 9 0 O y w m c X V v d D s g Z y Z x d W 9 0 O y w m c X V v d D s g a C Z x d W 9 0 O 1 0 i I C 8 + P E V u d H J 5 I F R 5 c G U 9 I k Z p b G x D b 2 x 1 b W 5 U e X B l c y I g V m F s d W U 9 I n N C Z 1 V G Q l F V R k F 3 T U R B d 0 1 H Q X d N P S I g L z 4 8 R W 5 0 c n k g V H l w Z T 0 i R m l s b E x h c 3 R V c G R h d G V k I i B W Y W x 1 Z T 0 i Z D I w M T k t M T E t M j F U M T U 6 M z g 6 N T I u M z A z M z I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m Y z c 3 Z W Y 0 Y i 0 2 Y z U 4 L T Q 2 M j I t Y j c 0 M C 0 w O D d j N D N k Z T J l O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M 0 M w L 0 N o Y W 5 n Z W Q g V H l w Z S 5 7 c 2 9 s d X R p b 2 5 U e X B l L D B 9 J n F 1 b 3 Q 7 L C Z x d W 9 0 O 1 N l Y 3 R p b 2 4 x L 1 A z Q z A v Q 2 h h b m d l Z C B U e X B l L n s g R X J y b 3 I g d S h 4 K S w x f S Z x d W 9 0 O y w m c X V v d D t T Z W N 0 a W 9 u M S 9 Q M 0 M w L 0 N o Y W 5 n Z W Q g V H l w Z S 5 7 I E V y c m 9 y I G R 1 K H g p L D J 9 J n F 1 b 3 Q 7 L C Z x d W 9 0 O 1 N l Y 3 R p b 2 4 x L 1 A z Q z A v Q 2 h h b m d l Z C B U e X B l L n s g R X J y b 3 I g Z D J 1 K H g p L D N 9 J n F 1 b 3 Q 7 L C Z x d W 9 0 O 1 N l Y 3 R p b 2 4 x L 1 A z Q z A v Q 2 h h b m d l Z C B U e X B l L n s g R X J y b 3 I g Z D N 1 K H g p L D R 9 J n F 1 b 3 Q 7 L C Z x d W 9 0 O 1 N l Y 3 R p b 2 4 x L 1 A z Q z A v Q 2 h h b m d l Z C B U e X B l L n s g e S g x K S w 1 f S Z x d W 9 0 O y w m c X V v d D t T Z W N 0 a W 9 u M S 9 Q M 0 M w L 0 N o Y W 5 n Z W Q g V H l w Z S 5 7 I E 5 1 b U V s Z W 1 l b n R z L D Z 9 J n F 1 b 3 Q 7 L C Z x d W 9 0 O 1 N l Y 3 R p b 2 4 x L 1 A z Q z A v Q 2 h h b m d l Z C B U e X B l L n s g R W x l b W V u d E R l Z 3 J l Z S w 3 f S Z x d W 9 0 O y w m c X V v d D t T Z W N 0 a W 9 u M S 9 Q M 0 M w L 0 N o Y W 5 n Z W Q g V H l w Z S 5 7 I E N v b n R p b n V p d H k s O H 0 m c X V v d D s s J n F 1 b 3 Q 7 U 2 V j d G l v b j E v U D N D M C 9 D a G F u Z 2 V k I F R 5 c G U u e y B u Z G 9 m c y w 5 f S Z x d W 9 0 O y w m c X V v d D t T Z W N 0 a W 9 u M S 9 Q M 0 M w L 0 N o Y W 5 n Z W Q g V H l w Z S 5 7 I G 5 u b 2 R l c y w x M H 0 m c X V v d D s s J n F 1 b 3 Q 7 U 2 V j d G l v b j E v U D N D M C 9 D a G F u Z 2 V k I F R 5 c G U u e y B m L D E x f S Z x d W 9 0 O y w m c X V v d D t T Z W N 0 a W 9 u M S 9 Q M 0 M w L 0 N o Y W 5 n Z W Q g V H l w Z S 5 7 I G c s M T J 9 J n F 1 b 3 Q 7 L C Z x d W 9 0 O 1 N l Y 3 R p b 2 4 x L 1 A z Q z A v Q 2 h h b m d l Z C B U e X B l L n s g a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A z Q z A v Q 2 h h b m d l Z C B U e X B l L n t z b 2 x 1 d G l v b l R 5 c G U s M H 0 m c X V v d D s s J n F 1 b 3 Q 7 U 2 V j d G l v b j E v U D N D M C 9 D a G F u Z 2 V k I F R 5 c G U u e y B F c n J v c i B 1 K H g p L D F 9 J n F 1 b 3 Q 7 L C Z x d W 9 0 O 1 N l Y 3 R p b 2 4 x L 1 A z Q z A v Q 2 h h b m d l Z C B U e X B l L n s g R X J y b 3 I g Z H U o e C k s M n 0 m c X V v d D s s J n F 1 b 3 Q 7 U 2 V j d G l v b j E v U D N D M C 9 D a G F u Z 2 V k I F R 5 c G U u e y B F c n J v c i B k M n U o e C k s M 3 0 m c X V v d D s s J n F 1 b 3 Q 7 U 2 V j d G l v b j E v U D N D M C 9 D a G F u Z 2 V k I F R 5 c G U u e y B F c n J v c i B k M 3 U o e C k s N H 0 m c X V v d D s s J n F 1 b 3 Q 7 U 2 V j d G l v b j E v U D N D M C 9 D a G F u Z 2 V k I F R 5 c G U u e y B 5 K D E p L D V 9 J n F 1 b 3 Q 7 L C Z x d W 9 0 O 1 N l Y 3 R p b 2 4 x L 1 A z Q z A v Q 2 h h b m d l Z C B U e X B l L n s g T n V t R W x l b W V u d H M s N n 0 m c X V v d D s s J n F 1 b 3 Q 7 U 2 V j d G l v b j E v U D N D M C 9 D a G F u Z 2 V k I F R 5 c G U u e y B F b G V t Z W 5 0 R G V n c m V l L D d 9 J n F 1 b 3 Q 7 L C Z x d W 9 0 O 1 N l Y 3 R p b 2 4 x L 1 A z Q z A v Q 2 h h b m d l Z C B U e X B l L n s g Q 2 9 u d G l u d W l 0 e S w 4 f S Z x d W 9 0 O y w m c X V v d D t T Z W N 0 a W 9 u M S 9 Q M 0 M w L 0 N o Y W 5 n Z W Q g V H l w Z S 5 7 I G 5 k b 2 Z z L D l 9 J n F 1 b 3 Q 7 L C Z x d W 9 0 O 1 N l Y 3 R p b 2 4 x L 1 A z Q z A v Q 2 h h b m d l Z C B U e X B l L n s g b m 5 v Z G V z L D E w f S Z x d W 9 0 O y w m c X V v d D t T Z W N 0 a W 9 u M S 9 Q M 0 M w L 0 N o Y W 5 n Z W Q g V H l w Z S 5 7 I G Y s M T F 9 J n F 1 b 3 Q 7 L C Z x d W 9 0 O 1 N l Y 3 R p b 2 4 x L 1 A z Q z A v Q 2 h h b m d l Z C B U e X B l L n s g Z y w x M n 0 m c X V v d D s s J n F 1 b 3 Q 7 U 2 V j d G l v b j E v U D N D M C 9 D a G F u Z 2 V k I F R 5 c G U u e y B o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N D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0 M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z Q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N E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D R D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R D M C 9 D a G F u Z 2 V k I F R 5 c G U u e 3 N v b H V 0 a W 9 u V H l w Z S w w f S Z x d W 9 0 O y w m c X V v d D t T Z W N 0 a W 9 u M S 9 Q N E M w L 0 N o Y W 5 n Z W Q g V H l w Z S 5 7 I E V y c m 9 y I H U o e C k s M X 0 m c X V v d D s s J n F 1 b 3 Q 7 U 2 V j d G l v b j E v U D R D M C 9 D a G F u Z 2 V k I F R 5 c G U u e y B F c n J v c i B k d S h 4 K S w y f S Z x d W 9 0 O y w m c X V v d D t T Z W N 0 a W 9 u M S 9 Q N E M w L 0 N o Y W 5 n Z W Q g V H l w Z S 5 7 I E V y c m 9 y I G Q y d S h 4 K S w z f S Z x d W 9 0 O y w m c X V v d D t T Z W N 0 a W 9 u M S 9 Q N E M w L 0 N o Y W 5 n Z W Q g V H l w Z S 5 7 I E V y c m 9 y I G Q z d S h 4 K S w 0 f S Z x d W 9 0 O y w m c X V v d D t T Z W N 0 a W 9 u M S 9 Q N E M w L 0 N o Y W 5 n Z W Q g V H l w Z S 5 7 I H k o M S k s N X 0 m c X V v d D s s J n F 1 b 3 Q 7 U 2 V j d G l v b j E v U D R D M C 9 D a G F u Z 2 V k I F R 5 c G U u e y B O d W 1 F b G V t Z W 5 0 c y w 2 f S Z x d W 9 0 O y w m c X V v d D t T Z W N 0 a W 9 u M S 9 Q N E M w L 0 N o Y W 5 n Z W Q g V H l w Z S 5 7 I E V s Z W 1 l b n R E Z W d y Z W U s N 3 0 m c X V v d D s s J n F 1 b 3 Q 7 U 2 V j d G l v b j E v U D R D M C 9 D a G F u Z 2 V k I F R 5 c G U u e y B D b 2 5 0 a W 5 1 a X R 5 L D h 9 J n F 1 b 3 Q 7 L C Z x d W 9 0 O 1 N l Y 3 R p b 2 4 x L 1 A 0 Q z A v Q 2 h h b m d l Z C B U e X B l L n s g b m R v Z n M s O X 0 m c X V v d D s s J n F 1 b 3 Q 7 U 2 V j d G l v b j E v U D R D M C 9 D a G F u Z 2 V k I F R 5 c G U u e y B u b m 9 k Z X M s M T B 9 J n F 1 b 3 Q 7 L C Z x d W 9 0 O 1 N l Y 3 R p b 2 4 x L 1 A 0 Q z A v Q 2 h h b m d l Z C B U e X B l L n s g Z i w x M X 0 m c X V v d D s s J n F 1 b 3 Q 7 U 2 V j d G l v b j E v U D R D M C 9 D a G F u Z 2 V k I F R 5 c G U u e y B n L D E y f S Z x d W 9 0 O y w m c X V v d D t T Z W N 0 a W 9 u M S 9 Q N E M w L 0 N o Y W 5 n Z W Q g V H l w Z S 5 7 I G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Q N E M w L 0 N o Y W 5 n Z W Q g V H l w Z S 5 7 c 2 9 s d X R p b 2 5 U e X B l L D B 9 J n F 1 b 3 Q 7 L C Z x d W 9 0 O 1 N l Y 3 R p b 2 4 x L 1 A 0 Q z A v Q 2 h h b m d l Z C B U e X B l L n s g R X J y b 3 I g d S h 4 K S w x f S Z x d W 9 0 O y w m c X V v d D t T Z W N 0 a W 9 u M S 9 Q N E M w L 0 N o Y W 5 n Z W Q g V H l w Z S 5 7 I E V y c m 9 y I G R 1 K H g p L D J 9 J n F 1 b 3 Q 7 L C Z x d W 9 0 O 1 N l Y 3 R p b 2 4 x L 1 A 0 Q z A v Q 2 h h b m d l Z C B U e X B l L n s g R X J y b 3 I g Z D J 1 K H g p L D N 9 J n F 1 b 3 Q 7 L C Z x d W 9 0 O 1 N l Y 3 R p b 2 4 x L 1 A 0 Q z A v Q 2 h h b m d l Z C B U e X B l L n s g R X J y b 3 I g Z D N 1 K H g p L D R 9 J n F 1 b 3 Q 7 L C Z x d W 9 0 O 1 N l Y 3 R p b 2 4 x L 1 A 0 Q z A v Q 2 h h b m d l Z C B U e X B l L n s g e S g x K S w 1 f S Z x d W 9 0 O y w m c X V v d D t T Z W N 0 a W 9 u M S 9 Q N E M w L 0 N o Y W 5 n Z W Q g V H l w Z S 5 7 I E 5 1 b U V s Z W 1 l b n R z L D Z 9 J n F 1 b 3 Q 7 L C Z x d W 9 0 O 1 N l Y 3 R p b 2 4 x L 1 A 0 Q z A v Q 2 h h b m d l Z C B U e X B l L n s g R W x l b W V u d E R l Z 3 J l Z S w 3 f S Z x d W 9 0 O y w m c X V v d D t T Z W N 0 a W 9 u M S 9 Q N E M w L 0 N o Y W 5 n Z W Q g V H l w Z S 5 7 I E N v b n R p b n V p d H k s O H 0 m c X V v d D s s J n F 1 b 3 Q 7 U 2 V j d G l v b j E v U D R D M C 9 D a G F u Z 2 V k I F R 5 c G U u e y B u Z G 9 m c y w 5 f S Z x d W 9 0 O y w m c X V v d D t T Z W N 0 a W 9 u M S 9 Q N E M w L 0 N o Y W 5 n Z W Q g V H l w Z S 5 7 I G 5 u b 2 R l c y w x M H 0 m c X V v d D s s J n F 1 b 3 Q 7 U 2 V j d G l v b j E v U D R D M C 9 D a G F u Z 2 V k I F R 5 c G U u e y B m L D E x f S Z x d W 9 0 O y w m c X V v d D t T Z W N 0 a W 9 u M S 9 Q N E M w L 0 N o Y W 5 n Z W Q g V H l w Z S 5 7 I G c s M T J 9 J n F 1 b 3 Q 7 L C Z x d W 9 0 O 1 N l Y 3 R p b 2 4 x L 1 A 0 Q z A v Q 2 h h b m d l Z C B U e X B l L n s g a C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v b H V 0 a W 9 u V H l w Z S Z x d W 9 0 O y w m c X V v d D s g R X J y b 3 I g d S h 4 K S Z x d W 9 0 O y w m c X V v d D s g R X J y b 3 I g Z H U o e C k m c X V v d D s s J n F 1 b 3 Q 7 I E V y c m 9 y I G Q y d S h 4 K S Z x d W 9 0 O y w m c X V v d D s g R X J y b 3 I g Z D N 1 K H g p J n F 1 b 3 Q 7 L C Z x d W 9 0 O y B 5 K D E p J n F 1 b 3 Q 7 L C Z x d W 9 0 O y B O d W 1 F b G V t Z W 5 0 c y Z x d W 9 0 O y w m c X V v d D s g R W x l b W V u d E R l Z 3 J l Z S Z x d W 9 0 O y w m c X V v d D s g Q 2 9 u d G l u d W l 0 e S Z x d W 9 0 O y w m c X V v d D s g b m R v Z n M m c X V v d D s s J n F 1 b 3 Q 7 I G 5 u b 2 R l c y Z x d W 9 0 O y w m c X V v d D s g Z i Z x d W 9 0 O y w m c X V v d D s g Z y Z x d W 9 0 O y w m c X V v d D s g a C Z x d W 9 0 O 1 0 i I C 8 + P E V u d H J 5 I F R 5 c G U 9 I k Z p b G x D b 2 x 1 b W 5 U e X B l c y I g V m F s d W U 9 I n N C Z 1 V G Q l F V R k F 3 T U R B d 0 1 H Q X d N P S I g L z 4 8 R W 5 0 c n k g V H l w Z T 0 i R m l s b E x h c 3 R V c G R h d G V k I i B W Y W x 1 Z T 0 i Z D I w M T k t M T E t M j F U M T U 6 M z g 6 N T E u M T E 3 O T M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j Y m E 0 Z W Z h M S 0 1 N j k 2 L T Q 4 Z j E t Y W N l O C 0 1 N T R j N T Q 0 Z T c x Y T Q i I C 8 + P C 9 T d G F i b G V F b n R y a W V z P j w v S X R l b T 4 8 S X R l b T 4 8 S X R l b U x v Y 2 F 0 a W 9 u P j x J d G V t V H l w Z T 5 G b 3 J t d W x h P C 9 J d G V t V H l w Z T 4 8 S X R l b V B h d G g + U 2 V j d G l v b j E v U D R D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N E M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0 Q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N E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D R D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R D M S 9 D a G F u Z 2 V k I F R 5 c G U u e 3 N v b H V 0 a W 9 u V H l w Z S w w f S Z x d W 9 0 O y w m c X V v d D t T Z W N 0 a W 9 u M S 9 Q N E M x L 0 N o Y W 5 n Z W Q g V H l w Z S 5 7 I E V y c m 9 y I H U o e C k s M X 0 m c X V v d D s s J n F 1 b 3 Q 7 U 2 V j d G l v b j E v U D R D M S 9 D a G F u Z 2 V k I F R 5 c G U u e y B F c n J v c i B k d S h 4 K S w y f S Z x d W 9 0 O y w m c X V v d D t T Z W N 0 a W 9 u M S 9 Q N E M x L 0 N o Y W 5 n Z W Q g V H l w Z S 5 7 I E V y c m 9 y I G Q y d S h 4 K S w z f S Z x d W 9 0 O y w m c X V v d D t T Z W N 0 a W 9 u M S 9 Q N E M x L 0 N o Y W 5 n Z W Q g V H l w Z S 5 7 I E V y c m 9 y I G Q z d S h 4 K S w 0 f S Z x d W 9 0 O y w m c X V v d D t T Z W N 0 a W 9 u M S 9 Q N E M x L 0 N o Y W 5 n Z W Q g V H l w Z S 5 7 I H k o M S k s N X 0 m c X V v d D s s J n F 1 b 3 Q 7 U 2 V j d G l v b j E v U D R D M S 9 D a G F u Z 2 V k I F R 5 c G U u e y B O d W 1 F b G V t Z W 5 0 c y w 2 f S Z x d W 9 0 O y w m c X V v d D t T Z W N 0 a W 9 u M S 9 Q N E M x L 0 N o Y W 5 n Z W Q g V H l w Z S 5 7 I E V s Z W 1 l b n R E Z W d y Z W U s N 3 0 m c X V v d D s s J n F 1 b 3 Q 7 U 2 V j d G l v b j E v U D R D M S 9 D a G F u Z 2 V k I F R 5 c G U u e y B D b 2 5 0 a W 5 1 a X R 5 L D h 9 J n F 1 b 3 Q 7 L C Z x d W 9 0 O 1 N l Y 3 R p b 2 4 x L 1 A 0 Q z E v Q 2 h h b m d l Z C B U e X B l L n s g b m R v Z n M s O X 0 m c X V v d D s s J n F 1 b 3 Q 7 U 2 V j d G l v b j E v U D R D M S 9 D a G F u Z 2 V k I F R 5 c G U u e y B u b m 9 k Z X M s M T B 9 J n F 1 b 3 Q 7 L C Z x d W 9 0 O 1 N l Y 3 R p b 2 4 x L 1 A 0 Q z E v Q 2 h h b m d l Z C B U e X B l L n s g Z i w x M X 0 m c X V v d D s s J n F 1 b 3 Q 7 U 2 V j d G l v b j E v U D R D M S 9 D a G F u Z 2 V k I F R 5 c G U u e y B n L D E y f S Z x d W 9 0 O y w m c X V v d D t T Z W N 0 a W 9 u M S 9 Q N E M x L 0 N o Y W 5 n Z W Q g V H l w Z S 5 7 I G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Q N E M x L 0 N o Y W 5 n Z W Q g V H l w Z S 5 7 c 2 9 s d X R p b 2 5 U e X B l L D B 9 J n F 1 b 3 Q 7 L C Z x d W 9 0 O 1 N l Y 3 R p b 2 4 x L 1 A 0 Q z E v Q 2 h h b m d l Z C B U e X B l L n s g R X J y b 3 I g d S h 4 K S w x f S Z x d W 9 0 O y w m c X V v d D t T Z W N 0 a W 9 u M S 9 Q N E M x L 0 N o Y W 5 n Z W Q g V H l w Z S 5 7 I E V y c m 9 y I G R 1 K H g p L D J 9 J n F 1 b 3 Q 7 L C Z x d W 9 0 O 1 N l Y 3 R p b 2 4 x L 1 A 0 Q z E v Q 2 h h b m d l Z C B U e X B l L n s g R X J y b 3 I g Z D J 1 K H g p L D N 9 J n F 1 b 3 Q 7 L C Z x d W 9 0 O 1 N l Y 3 R p b 2 4 x L 1 A 0 Q z E v Q 2 h h b m d l Z C B U e X B l L n s g R X J y b 3 I g Z D N 1 K H g p L D R 9 J n F 1 b 3 Q 7 L C Z x d W 9 0 O 1 N l Y 3 R p b 2 4 x L 1 A 0 Q z E v Q 2 h h b m d l Z C B U e X B l L n s g e S g x K S w 1 f S Z x d W 9 0 O y w m c X V v d D t T Z W N 0 a W 9 u M S 9 Q N E M x L 0 N o Y W 5 n Z W Q g V H l w Z S 5 7 I E 5 1 b U V s Z W 1 l b n R z L D Z 9 J n F 1 b 3 Q 7 L C Z x d W 9 0 O 1 N l Y 3 R p b 2 4 x L 1 A 0 Q z E v Q 2 h h b m d l Z C B U e X B l L n s g R W x l b W V u d E R l Z 3 J l Z S w 3 f S Z x d W 9 0 O y w m c X V v d D t T Z W N 0 a W 9 u M S 9 Q N E M x L 0 N o Y W 5 n Z W Q g V H l w Z S 5 7 I E N v b n R p b n V p d H k s O H 0 m c X V v d D s s J n F 1 b 3 Q 7 U 2 V j d G l v b j E v U D R D M S 9 D a G F u Z 2 V k I F R 5 c G U u e y B u Z G 9 m c y w 5 f S Z x d W 9 0 O y w m c X V v d D t T Z W N 0 a W 9 u M S 9 Q N E M x L 0 N o Y W 5 n Z W Q g V H l w Z S 5 7 I G 5 u b 2 R l c y w x M H 0 m c X V v d D s s J n F 1 b 3 Q 7 U 2 V j d G l v b j E v U D R D M S 9 D a G F u Z 2 V k I F R 5 c G U u e y B m L D E x f S Z x d W 9 0 O y w m c X V v d D t T Z W N 0 a W 9 u M S 9 Q N E M x L 0 N o Y W 5 n Z W Q g V H l w Z S 5 7 I G c s M T J 9 J n F 1 b 3 Q 7 L C Z x d W 9 0 O 1 N l Y 3 R p b 2 4 x L 1 A 0 Q z E v Q 2 h h b m d l Z C B U e X B l L n s g a C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v b H V 0 a W 9 u V H l w Z S Z x d W 9 0 O y w m c X V v d D s g R X J y b 3 I g d S h 4 K S Z x d W 9 0 O y w m c X V v d D s g R X J y b 3 I g Z H U o e C k m c X V v d D s s J n F 1 b 3 Q 7 I E V y c m 9 y I G Q y d S h 4 K S Z x d W 9 0 O y w m c X V v d D s g R X J y b 3 I g Z D N 1 K H g p J n F 1 b 3 Q 7 L C Z x d W 9 0 O y B 5 K D E p J n F 1 b 3 Q 7 L C Z x d W 9 0 O y B O d W 1 F b G V t Z W 5 0 c y Z x d W 9 0 O y w m c X V v d D s g R W x l b W V u d E R l Z 3 J l Z S Z x d W 9 0 O y w m c X V v d D s g Q 2 9 u d G l u d W l 0 e S Z x d W 9 0 O y w m c X V v d D s g b m R v Z n M m c X V v d D s s J n F 1 b 3 Q 7 I G 5 u b 2 R l c y Z x d W 9 0 O y w m c X V v d D s g Z i Z x d W 9 0 O y w m c X V v d D s g Z y Z x d W 9 0 O y w m c X V v d D s g a C Z x d W 9 0 O 1 0 i I C 8 + P E V u d H J 5 I F R 5 c G U 9 I k Z p b G x D b 2 x 1 b W 5 U e X B l c y I g V m F s d W U 9 I n N C Z 1 V G Q l F V R k F 3 T U R B d 0 1 H Q X d N P S I g L z 4 8 R W 5 0 c n k g V H l w Z T 0 i R m l s b E x h c 3 R V c G R h d G V k I i B W Y W x 1 Z T 0 i Z D I w M T k t M T E t M j F U M T U 6 M z g 6 N T E u M D U y M D Q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j O D Q 3 M D k 1 O C 1 l N z M 0 L T Q 2 Z T Q t O W M 3 Z i 1 j N G J l M W I w M j h h M G Q i I C 8 + P C 9 T d G F i b G V F b n R y a W V z P j w v S X R l b T 4 8 S X R l b T 4 8 S X R l b U x v Y 2 F 0 a W 9 u P j x J d G V t V H l w Z T 5 G b 3 J t d W x h P C 9 J d G V t V H l w Z T 4 8 S X R l b V B h d G g + U 2 V j d G l v b j E v U D R D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N E M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0 Q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N E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D R D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R D M i 9 D a G F u Z 2 V k I F R 5 c G U u e 3 N v b H V 0 a W 9 u V H l w Z S w w f S Z x d W 9 0 O y w m c X V v d D t T Z W N 0 a W 9 u M S 9 Q N E M y L 0 N o Y W 5 n Z W Q g V H l w Z S 5 7 I E V y c m 9 y I H U o e C k s M X 0 m c X V v d D s s J n F 1 b 3 Q 7 U 2 V j d G l v b j E v U D R D M i 9 D a G F u Z 2 V k I F R 5 c G U u e y B F c n J v c i B k d S h 4 K S w y f S Z x d W 9 0 O y w m c X V v d D t T Z W N 0 a W 9 u M S 9 Q N E M y L 0 N o Y W 5 n Z W Q g V H l w Z S 5 7 I E V y c m 9 y I G Q y d S h 4 K S w z f S Z x d W 9 0 O y w m c X V v d D t T Z W N 0 a W 9 u M S 9 Q N E M y L 0 N o Y W 5 n Z W Q g V H l w Z S 5 7 I E V y c m 9 y I G Q z d S h 4 K S w 0 f S Z x d W 9 0 O y w m c X V v d D t T Z W N 0 a W 9 u M S 9 Q N E M y L 0 N o Y W 5 n Z W Q g V H l w Z S 5 7 I H k o M S k s N X 0 m c X V v d D s s J n F 1 b 3 Q 7 U 2 V j d G l v b j E v U D R D M i 9 D a G F u Z 2 V k I F R 5 c G U u e y B O d W 1 F b G V t Z W 5 0 c y w 2 f S Z x d W 9 0 O y w m c X V v d D t T Z W N 0 a W 9 u M S 9 Q N E M y L 0 N o Y W 5 n Z W Q g V H l w Z S 5 7 I E V s Z W 1 l b n R E Z W d y Z W U s N 3 0 m c X V v d D s s J n F 1 b 3 Q 7 U 2 V j d G l v b j E v U D R D M i 9 D a G F u Z 2 V k I F R 5 c G U u e y B D b 2 5 0 a W 5 1 a X R 5 L D h 9 J n F 1 b 3 Q 7 L C Z x d W 9 0 O 1 N l Y 3 R p b 2 4 x L 1 A 0 Q z I v Q 2 h h b m d l Z C B U e X B l L n s g b m R v Z n M s O X 0 m c X V v d D s s J n F 1 b 3 Q 7 U 2 V j d G l v b j E v U D R D M i 9 D a G F u Z 2 V k I F R 5 c G U u e y B u b m 9 k Z X M s M T B 9 J n F 1 b 3 Q 7 L C Z x d W 9 0 O 1 N l Y 3 R p b 2 4 x L 1 A 0 Q z I v Q 2 h h b m d l Z C B U e X B l L n s g Z i w x M X 0 m c X V v d D s s J n F 1 b 3 Q 7 U 2 V j d G l v b j E v U D R D M i 9 D a G F u Z 2 V k I F R 5 c G U u e y B n L D E y f S Z x d W 9 0 O y w m c X V v d D t T Z W N 0 a W 9 u M S 9 Q N E M y L 0 N o Y W 5 n Z W Q g V H l w Z S 5 7 I G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Q N E M y L 0 N o Y W 5 n Z W Q g V H l w Z S 5 7 c 2 9 s d X R p b 2 5 U e X B l L D B 9 J n F 1 b 3 Q 7 L C Z x d W 9 0 O 1 N l Y 3 R p b 2 4 x L 1 A 0 Q z I v Q 2 h h b m d l Z C B U e X B l L n s g R X J y b 3 I g d S h 4 K S w x f S Z x d W 9 0 O y w m c X V v d D t T Z W N 0 a W 9 u M S 9 Q N E M y L 0 N o Y W 5 n Z W Q g V H l w Z S 5 7 I E V y c m 9 y I G R 1 K H g p L D J 9 J n F 1 b 3 Q 7 L C Z x d W 9 0 O 1 N l Y 3 R p b 2 4 x L 1 A 0 Q z I v Q 2 h h b m d l Z C B U e X B l L n s g R X J y b 3 I g Z D J 1 K H g p L D N 9 J n F 1 b 3 Q 7 L C Z x d W 9 0 O 1 N l Y 3 R p b 2 4 x L 1 A 0 Q z I v Q 2 h h b m d l Z C B U e X B l L n s g R X J y b 3 I g Z D N 1 K H g p L D R 9 J n F 1 b 3 Q 7 L C Z x d W 9 0 O 1 N l Y 3 R p b 2 4 x L 1 A 0 Q z I v Q 2 h h b m d l Z C B U e X B l L n s g e S g x K S w 1 f S Z x d W 9 0 O y w m c X V v d D t T Z W N 0 a W 9 u M S 9 Q N E M y L 0 N o Y W 5 n Z W Q g V H l w Z S 5 7 I E 5 1 b U V s Z W 1 l b n R z L D Z 9 J n F 1 b 3 Q 7 L C Z x d W 9 0 O 1 N l Y 3 R p b 2 4 x L 1 A 0 Q z I v Q 2 h h b m d l Z C B U e X B l L n s g R W x l b W V u d E R l Z 3 J l Z S w 3 f S Z x d W 9 0 O y w m c X V v d D t T Z W N 0 a W 9 u M S 9 Q N E M y L 0 N o Y W 5 n Z W Q g V H l w Z S 5 7 I E N v b n R p b n V p d H k s O H 0 m c X V v d D s s J n F 1 b 3 Q 7 U 2 V j d G l v b j E v U D R D M i 9 D a G F u Z 2 V k I F R 5 c G U u e y B u Z G 9 m c y w 5 f S Z x d W 9 0 O y w m c X V v d D t T Z W N 0 a W 9 u M S 9 Q N E M y L 0 N o Y W 5 n Z W Q g V H l w Z S 5 7 I G 5 u b 2 R l c y w x M H 0 m c X V v d D s s J n F 1 b 3 Q 7 U 2 V j d G l v b j E v U D R D M i 9 D a G F u Z 2 V k I F R 5 c G U u e y B m L D E x f S Z x d W 9 0 O y w m c X V v d D t T Z W N 0 a W 9 u M S 9 Q N E M y L 0 N o Y W 5 n Z W Q g V H l w Z S 5 7 I G c s M T J 9 J n F 1 b 3 Q 7 L C Z x d W 9 0 O 1 N l Y 3 R p b 2 4 x L 1 A 0 Q z I v Q 2 h h b m d l Z C B U e X B l L n s g a C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v b H V 0 a W 9 u V H l w Z S Z x d W 9 0 O y w m c X V v d D s g R X J y b 3 I g d S h 4 K S Z x d W 9 0 O y w m c X V v d D s g R X J y b 3 I g Z H U o e C k m c X V v d D s s J n F 1 b 3 Q 7 I E V y c m 9 y I G Q y d S h 4 K S Z x d W 9 0 O y w m c X V v d D s g R X J y b 3 I g Z D N 1 K H g p J n F 1 b 3 Q 7 L C Z x d W 9 0 O y B 5 K D E p J n F 1 b 3 Q 7 L C Z x d W 9 0 O y B O d W 1 F b G V t Z W 5 0 c y Z x d W 9 0 O y w m c X V v d D s g R W x l b W V u d E R l Z 3 J l Z S Z x d W 9 0 O y w m c X V v d D s g Q 2 9 u d G l u d W l 0 e S Z x d W 9 0 O y w m c X V v d D s g b m R v Z n M m c X V v d D s s J n F 1 b 3 Q 7 I G 5 u b 2 R l c y Z x d W 9 0 O y w m c X V v d D s g Z i Z x d W 9 0 O y w m c X V v d D s g Z y Z x d W 9 0 O y w m c X V v d D s g a C Z x d W 9 0 O 1 0 i I C 8 + P E V u d H J 5 I F R 5 c G U 9 I k Z p b G x D b 2 x 1 b W 5 U e X B l c y I g V m F s d W U 9 I n N C Z 1 V G Q l F V R k F 3 T U R B d 0 1 H Q X d N P S I g L z 4 8 R W 5 0 c n k g V H l w Z T 0 i R m l s b E x h c 3 R V c G R h d G V k I i B W Y W x 1 Z T 0 i Z D I w M T k t M T E t M j F U M T U 6 M z g 6 N T A u O T Y z N j k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m M 2 M z O T Z l Z C 0 2 Y z g z L T Q 3 Z m Q t O G I 1 Y y 0 x N D I w M T U 1 M m U 4 M G E i I C 8 + P C 9 T d G F i b G V F b n R y a W V z P j w v S X R l b T 4 8 S X R l b T 4 8 S X R l b U x v Y 2 F 0 a W 9 u P j x J d G V t V H l w Z T 5 G b 3 J t d W x h P C 9 J d G V t V H l w Z T 4 8 S X R l b V B h d G g + U 2 V j d G l v b j E v U D R D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N E M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0 Q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N E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D R D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R D M y 9 D a G F u Z 2 V k I F R 5 c G U u e 3 N v b H V 0 a W 9 u V H l w Z S w w f S Z x d W 9 0 O y w m c X V v d D t T Z W N 0 a W 9 u M S 9 Q N E M z L 0 N o Y W 5 n Z W Q g V H l w Z S 5 7 I E V y c m 9 y I H U o e C k s M X 0 m c X V v d D s s J n F 1 b 3 Q 7 U 2 V j d G l v b j E v U D R D M y 9 D a G F u Z 2 V k I F R 5 c G U u e y B F c n J v c i B k d S h 4 K S w y f S Z x d W 9 0 O y w m c X V v d D t T Z W N 0 a W 9 u M S 9 Q N E M z L 0 N o Y W 5 n Z W Q g V H l w Z S 5 7 I E V y c m 9 y I G Q y d S h 4 K S w z f S Z x d W 9 0 O y w m c X V v d D t T Z W N 0 a W 9 u M S 9 Q N E M z L 0 N o Y W 5 n Z W Q g V H l w Z S 5 7 I E V y c m 9 y I G Q z d S h 4 K S w 0 f S Z x d W 9 0 O y w m c X V v d D t T Z W N 0 a W 9 u M S 9 Q N E M z L 0 N o Y W 5 n Z W Q g V H l w Z S 5 7 I H k o M S k s N X 0 m c X V v d D s s J n F 1 b 3 Q 7 U 2 V j d G l v b j E v U D R D M y 9 D a G F u Z 2 V k I F R 5 c G U u e y B O d W 1 F b G V t Z W 5 0 c y w 2 f S Z x d W 9 0 O y w m c X V v d D t T Z W N 0 a W 9 u M S 9 Q N E M z L 0 N o Y W 5 n Z W Q g V H l w Z S 5 7 I E V s Z W 1 l b n R E Z W d y Z W U s N 3 0 m c X V v d D s s J n F 1 b 3 Q 7 U 2 V j d G l v b j E v U D R D M y 9 D a G F u Z 2 V k I F R 5 c G U u e y B D b 2 5 0 a W 5 1 a X R 5 L D h 9 J n F 1 b 3 Q 7 L C Z x d W 9 0 O 1 N l Y 3 R p b 2 4 x L 1 A 0 Q z M v Q 2 h h b m d l Z C B U e X B l L n s g b m R v Z n M s O X 0 m c X V v d D s s J n F 1 b 3 Q 7 U 2 V j d G l v b j E v U D R D M y 9 D a G F u Z 2 V k I F R 5 c G U u e y B u b m 9 k Z X M s M T B 9 J n F 1 b 3 Q 7 L C Z x d W 9 0 O 1 N l Y 3 R p b 2 4 x L 1 A 0 Q z M v Q 2 h h b m d l Z C B U e X B l L n s g Z i w x M X 0 m c X V v d D s s J n F 1 b 3 Q 7 U 2 V j d G l v b j E v U D R D M y 9 D a G F u Z 2 V k I F R 5 c G U u e y B n L D E y f S Z x d W 9 0 O y w m c X V v d D t T Z W N 0 a W 9 u M S 9 Q N E M z L 0 N o Y W 5 n Z W Q g V H l w Z S 5 7 I G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Q N E M z L 0 N o Y W 5 n Z W Q g V H l w Z S 5 7 c 2 9 s d X R p b 2 5 U e X B l L D B 9 J n F 1 b 3 Q 7 L C Z x d W 9 0 O 1 N l Y 3 R p b 2 4 x L 1 A 0 Q z M v Q 2 h h b m d l Z C B U e X B l L n s g R X J y b 3 I g d S h 4 K S w x f S Z x d W 9 0 O y w m c X V v d D t T Z W N 0 a W 9 u M S 9 Q N E M z L 0 N o Y W 5 n Z W Q g V H l w Z S 5 7 I E V y c m 9 y I G R 1 K H g p L D J 9 J n F 1 b 3 Q 7 L C Z x d W 9 0 O 1 N l Y 3 R p b 2 4 x L 1 A 0 Q z M v Q 2 h h b m d l Z C B U e X B l L n s g R X J y b 3 I g Z D J 1 K H g p L D N 9 J n F 1 b 3 Q 7 L C Z x d W 9 0 O 1 N l Y 3 R p b 2 4 x L 1 A 0 Q z M v Q 2 h h b m d l Z C B U e X B l L n s g R X J y b 3 I g Z D N 1 K H g p L D R 9 J n F 1 b 3 Q 7 L C Z x d W 9 0 O 1 N l Y 3 R p b 2 4 x L 1 A 0 Q z M v Q 2 h h b m d l Z C B U e X B l L n s g e S g x K S w 1 f S Z x d W 9 0 O y w m c X V v d D t T Z W N 0 a W 9 u M S 9 Q N E M z L 0 N o Y W 5 n Z W Q g V H l w Z S 5 7 I E 5 1 b U V s Z W 1 l b n R z L D Z 9 J n F 1 b 3 Q 7 L C Z x d W 9 0 O 1 N l Y 3 R p b 2 4 x L 1 A 0 Q z M v Q 2 h h b m d l Z C B U e X B l L n s g R W x l b W V u d E R l Z 3 J l Z S w 3 f S Z x d W 9 0 O y w m c X V v d D t T Z W N 0 a W 9 u M S 9 Q N E M z L 0 N o Y W 5 n Z W Q g V H l w Z S 5 7 I E N v b n R p b n V p d H k s O H 0 m c X V v d D s s J n F 1 b 3 Q 7 U 2 V j d G l v b j E v U D R D M y 9 D a G F u Z 2 V k I F R 5 c G U u e y B u Z G 9 m c y w 5 f S Z x d W 9 0 O y w m c X V v d D t T Z W N 0 a W 9 u M S 9 Q N E M z L 0 N o Y W 5 n Z W Q g V H l w Z S 5 7 I G 5 u b 2 R l c y w x M H 0 m c X V v d D s s J n F 1 b 3 Q 7 U 2 V j d G l v b j E v U D R D M y 9 D a G F u Z 2 V k I F R 5 c G U u e y B m L D E x f S Z x d W 9 0 O y w m c X V v d D t T Z W N 0 a W 9 u M S 9 Q N E M z L 0 N o Y W 5 n Z W Q g V H l w Z S 5 7 I G c s M T J 9 J n F 1 b 3 Q 7 L C Z x d W 9 0 O 1 N l Y 3 R p b 2 4 x L 1 A 0 Q z M v Q 2 h h b m d l Z C B U e X B l L n s g a C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v b H V 0 a W 9 u V H l w Z S Z x d W 9 0 O y w m c X V v d D s g R X J y b 3 I g d S h 4 K S Z x d W 9 0 O y w m c X V v d D s g R X J y b 3 I g Z H U o e C k m c X V v d D s s J n F 1 b 3 Q 7 I E V y c m 9 y I G Q y d S h 4 K S Z x d W 9 0 O y w m c X V v d D s g R X J y b 3 I g Z D N 1 K H g p J n F 1 b 3 Q 7 L C Z x d W 9 0 O y B 5 K D E p J n F 1 b 3 Q 7 L C Z x d W 9 0 O y B O d W 1 F b G V t Z W 5 0 c y Z x d W 9 0 O y w m c X V v d D s g R W x l b W V u d E R l Z 3 J l Z S Z x d W 9 0 O y w m c X V v d D s g Q 2 9 u d G l u d W l 0 e S Z x d W 9 0 O y w m c X V v d D s g b m R v Z n M m c X V v d D s s J n F 1 b 3 Q 7 I G 5 u b 2 R l c y Z x d W 9 0 O y w m c X V v d D s g Z i Z x d W 9 0 O y w m c X V v d D s g Z y Z x d W 9 0 O y w m c X V v d D s g a C Z x d W 9 0 O 1 0 i I C 8 + P E V u d H J 5 I F R 5 c G U 9 I k Z p b G x D b 2 x 1 b W 5 U e X B l c y I g V m F s d W U 9 I n N C Z 1 V G Q l F V R k F 3 T U R B d 0 1 H Q X d N P S I g L z 4 8 R W 5 0 c n k g V H l w Z T 0 i R m l s b E x h c 3 R V c G R h d G V k I i B W Y W x 1 Z T 0 i Z D I w M T k t M T E t M j F U M T U 6 M z g 6 N T A u O D k z M j U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M x M j c 1 N W M 5 M i 0 1 Y 2 Y y L T Q y M m Q t O D h l M C 1 h Z m N l O T R i O D c 0 N m Y i I C 8 + P C 9 T d G F i b G V F b n R y a W V z P j w v S X R l b T 4 8 S X R l b T 4 8 S X R l b U x v Y 2 F 0 a W 9 u P j x J d G V t V H l w Z T 5 G b 3 J t d W x h P C 9 J d G V t V H l w Z T 4 8 S X R l b V B h d G g + U 2 V j d G l v b j E v U D R D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N E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0 Q z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m h T E j 5 J R 0 e u F C 2 j 8 N q v d Q A A A A A C A A A A A A A Q Z g A A A A E A A C A A A A B j h u H A 4 7 9 y J 4 P c d 2 p F 3 m n Y v k q + E W 2 r S e p H J N t f T i U q 2 Q A A A A A O g A A A A A I A A C A A A A B G m U W g Q Q I U D 3 z E 8 2 Y 8 J C 9 B O R I / w 2 n Q 4 x e W 4 y A 2 / v T v s V A A A A B b + i I Q o m O j W q z v C d I e K y 6 C r d N 1 d N Z p U N o h y I 9 8 i G d X d B m m K S Z 0 N Y a N b F G L 4 o c M 0 v Y q / U c Z 7 T n 8 P H O 6 k u Y i H o T y J 6 Q 9 g + / C 5 Q i l p J 8 C p H R A Q 0 A A A A B / J T v u x 4 F h O f Q 6 J 2 z M 5 T Y 0 8 0 5 V k u / 5 J D u w X Y 0 K 2 8 I H F R H j k O n X q 1 F R K F W e 4 M 5 U d 6 U t f o y P T f W m a n 4 i B q o W u I t K < / D a t a M a s h u p > 
</file>

<file path=customXml/itemProps1.xml><?xml version="1.0" encoding="utf-8"?>
<ds:datastoreItem xmlns:ds="http://schemas.openxmlformats.org/officeDocument/2006/customXml" ds:itemID="{13E4EF25-F9C7-437D-A540-30975D0862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7</vt:i4>
      </vt:variant>
    </vt:vector>
  </HeadingPairs>
  <TitlesOfParts>
    <vt:vector size="17" baseType="lpstr">
      <vt:lpstr>P4C3</vt:lpstr>
      <vt:lpstr>P4C2</vt:lpstr>
      <vt:lpstr>P4C1</vt:lpstr>
      <vt:lpstr>P4C0</vt:lpstr>
      <vt:lpstr>P3C2</vt:lpstr>
      <vt:lpstr>P3C1</vt:lpstr>
      <vt:lpstr>P3C0</vt:lpstr>
      <vt:lpstr>P2C1</vt:lpstr>
      <vt:lpstr>P2C0</vt:lpstr>
      <vt:lpstr>P1C0</vt:lpstr>
      <vt:lpstr>Convergence - DOF P3</vt:lpstr>
      <vt:lpstr>Convergence - ELEM P3</vt:lpstr>
      <vt:lpstr>Degree 2 - CR vs Elements</vt:lpstr>
      <vt:lpstr>Degree 2 - CR vs DOFS</vt:lpstr>
      <vt:lpstr>Degree 3 - CR vs Elements</vt:lpstr>
      <vt:lpstr>Degree 3 - CR vs DOFS</vt:lpstr>
      <vt:lpstr>CR vs DOFS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Vernon</dc:creator>
  <cp:lastModifiedBy>Gregory Vernon</cp:lastModifiedBy>
  <dcterms:created xsi:type="dcterms:W3CDTF">2019-11-09T17:02:08Z</dcterms:created>
  <dcterms:modified xsi:type="dcterms:W3CDTF">2019-11-21T15:39:06Z</dcterms:modified>
</cp:coreProperties>
</file>