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achcarlson/Downloads/work/Sac/"/>
    </mc:Choice>
  </mc:AlternateContent>
  <xr:revisionPtr revIDLastSave="0" documentId="13_ncr:1_{63070D12-DF42-0A47-B975-6AC9287F09F9}" xr6:coauthVersionLast="38" xr6:coauthVersionMax="38" xr10:uidLastSave="{00000000-0000-0000-0000-000000000000}"/>
  <bookViews>
    <workbookView xWindow="0" yWindow="460" windowWidth="25600" windowHeight="14100" tabRatio="500" xr2:uid="{00000000-000D-0000-FFFF-FFFF00000000}"/>
  </bookViews>
  <sheets>
    <sheet name="3.17.17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L17" i="1" l="1"/>
  <c r="L16" i="1"/>
  <c r="L15" i="1"/>
  <c r="L10" i="1"/>
  <c r="L9" i="1"/>
  <c r="L8" i="1"/>
  <c r="L7" i="1"/>
  <c r="L3" i="1"/>
  <c r="L4" i="1"/>
  <c r="L12" i="1"/>
  <c r="L13" i="1"/>
  <c r="L5" i="1"/>
  <c r="L6" i="1"/>
  <c r="L14" i="1"/>
  <c r="L11" i="1"/>
</calcChain>
</file>

<file path=xl/sharedStrings.xml><?xml version="1.0" encoding="utf-8"?>
<sst xmlns="http://schemas.openxmlformats.org/spreadsheetml/2006/main" count="53" uniqueCount="39">
  <si>
    <t>Weight (g)</t>
  </si>
  <si>
    <t>Length (cm)</t>
  </si>
  <si>
    <t>Ctrl</t>
  </si>
  <si>
    <t>Met</t>
  </si>
  <si>
    <t>K438</t>
  </si>
  <si>
    <t>K456</t>
  </si>
  <si>
    <t>K468</t>
  </si>
  <si>
    <t>K489</t>
  </si>
  <si>
    <t>K488</t>
  </si>
  <si>
    <t>K454</t>
  </si>
  <si>
    <t>K461</t>
  </si>
  <si>
    <t>K439</t>
  </si>
  <si>
    <t>BG-0 (mg/dL)</t>
  </si>
  <si>
    <t>BG-15 (mg/dL)</t>
  </si>
  <si>
    <t>Ile Mass (mg)</t>
  </si>
  <si>
    <t>dark sections in bowel</t>
  </si>
  <si>
    <t>Liver mass (mg)</t>
  </si>
  <si>
    <t>K462</t>
  </si>
  <si>
    <t>K457</t>
  </si>
  <si>
    <t>K455</t>
  </si>
  <si>
    <t>K442</t>
  </si>
  <si>
    <t>K444</t>
  </si>
  <si>
    <t>K440</t>
  </si>
  <si>
    <t>K452</t>
  </si>
  <si>
    <t>Ins Dose (uL)</t>
  </si>
  <si>
    <t xml:space="preserve">Panc Mass Fixed (mg) </t>
  </si>
  <si>
    <t>Panc Mass Tot Ins (mg)</t>
  </si>
  <si>
    <t>Total Panc Mass (mg)</t>
  </si>
  <si>
    <t>Quad Mass (mg) #1</t>
  </si>
  <si>
    <t>Quad Mass (mg) #2</t>
  </si>
  <si>
    <t>Cohort 7 PN 3mg/mL NC Females Sac Sheet</t>
  </si>
  <si>
    <t>Avg GWAT (mg)</t>
  </si>
  <si>
    <t>Avg Quad (mg)</t>
  </si>
  <si>
    <t>EWAT Mass #1 (mg)</t>
  </si>
  <si>
    <t xml:space="preserve">EWAT Mass#2 (mg) </t>
  </si>
  <si>
    <t>Notes()</t>
  </si>
  <si>
    <t>ID</t>
  </si>
  <si>
    <t>Date</t>
  </si>
  <si>
    <t xml:space="preserve">Dose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</si>
</sst>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7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4" fontId="2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1" fillId="0" borderId="0" xfId="0" applyFont="1" applyBorder="1" applyAlignment="1">
      <alignment horizontal="center"/>
    </xf>
    <xf numFmtId="0" fontId="3" fillId="0" borderId="6" xfId="0" applyFont="1" applyBorder="1"/>
    <xf numFmtId="14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3" xfId="0" applyBorder="1"/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M4" workbookViewId="0">
      <selection activeCell="R14" sqref="R14"/>
    </sheetView>
  </sheetViews>
  <sheetFormatPr baseColWidth="10" defaultColWidth="11" defaultRowHeight="16" x14ac:dyDescent="0.2"/>
  <cols>
    <col min="1" max="1" width="11" customWidth="1"/>
    <col min="2" max="2" width="8" customWidth="1"/>
    <col min="3" max="3" width="6.33203125" customWidth="1"/>
    <col min="4" max="4" width="11.6640625" bestFit="1" customWidth="1"/>
    <col min="5" max="5" width="12.1640625" bestFit="1" customWidth="1"/>
    <col min="6" max="6" width="13.1640625" bestFit="1" customWidth="1"/>
    <col min="7" max="7" width="9.83203125" bestFit="1" customWidth="1"/>
    <col min="8" max="8" width="11" bestFit="1" customWidth="1"/>
    <col min="9" max="9" width="14.1640625" bestFit="1" customWidth="1"/>
    <col min="10" max="10" width="19.6640625" bestFit="1" customWidth="1"/>
    <col min="11" max="11" width="20.6640625" bestFit="1" customWidth="1"/>
    <col min="12" max="12" width="19.1640625" bestFit="1" customWidth="1"/>
    <col min="13" max="14" width="17.83203125" bestFit="1" customWidth="1"/>
    <col min="15" max="18" width="17.83203125" customWidth="1"/>
    <col min="19" max="20" width="17.33203125" bestFit="1" customWidth="1"/>
    <col min="21" max="21" width="12" bestFit="1" customWidth="1"/>
    <col min="22" max="22" width="20" customWidth="1"/>
  </cols>
  <sheetData>
    <row r="1" spans="1:22" ht="23" x14ac:dyDescent="0.3">
      <c r="A1" s="31" t="s">
        <v>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10"/>
      <c r="V1" s="1"/>
    </row>
    <row r="2" spans="1:22" x14ac:dyDescent="0.2">
      <c r="A2" s="2" t="s">
        <v>37</v>
      </c>
      <c r="B2" s="3" t="s">
        <v>36</v>
      </c>
      <c r="C2" s="3" t="s">
        <v>38</v>
      </c>
      <c r="D2" s="11" t="s">
        <v>24</v>
      </c>
      <c r="E2" s="3" t="s">
        <v>12</v>
      </c>
      <c r="F2" s="3" t="s">
        <v>13</v>
      </c>
      <c r="G2" s="3" t="s">
        <v>0</v>
      </c>
      <c r="H2" s="3" t="s">
        <v>1</v>
      </c>
      <c r="I2" s="3" t="s">
        <v>16</v>
      </c>
      <c r="J2" s="3" t="s">
        <v>25</v>
      </c>
      <c r="K2" s="3" t="s">
        <v>26</v>
      </c>
      <c r="L2" s="3" t="s">
        <v>27</v>
      </c>
      <c r="M2" s="3" t="s">
        <v>33</v>
      </c>
      <c r="N2" s="3" t="s">
        <v>34</v>
      </c>
      <c r="O2" s="30" t="s">
        <v>31</v>
      </c>
      <c r="P2" s="30" t="s">
        <v>32</v>
      </c>
      <c r="Q2" s="3"/>
      <c r="R2" s="3"/>
      <c r="S2" s="3" t="s">
        <v>28</v>
      </c>
      <c r="T2" s="3" t="s">
        <v>29</v>
      </c>
      <c r="U2" s="11" t="s">
        <v>14</v>
      </c>
      <c r="V2" s="4" t="s">
        <v>35</v>
      </c>
    </row>
    <row r="3" spans="1:22" x14ac:dyDescent="0.2">
      <c r="A3" s="5">
        <v>42811</v>
      </c>
      <c r="B3" s="27" t="s">
        <v>5</v>
      </c>
      <c r="C3" s="21" t="s">
        <v>2</v>
      </c>
      <c r="D3" s="25">
        <v>90.8</v>
      </c>
      <c r="E3" s="7">
        <v>129</v>
      </c>
      <c r="F3" s="7">
        <v>76</v>
      </c>
      <c r="G3" s="7">
        <v>24.2</v>
      </c>
      <c r="H3" s="7">
        <v>10.1</v>
      </c>
      <c r="I3" s="7">
        <v>876.2</v>
      </c>
      <c r="J3" s="7">
        <v>132.30000000000001</v>
      </c>
      <c r="K3" s="7">
        <v>177.1</v>
      </c>
      <c r="L3" s="7">
        <f t="shared" ref="L3:L17" si="0">SUM(J3:K3)</f>
        <v>309.39999999999998</v>
      </c>
      <c r="M3" s="7">
        <v>184.9</v>
      </c>
      <c r="N3" s="7">
        <v>235.5</v>
      </c>
      <c r="O3" s="19">
        <f t="shared" ref="O3:O17" si="1">AVERAGE(M3:N3)</f>
        <v>210.2</v>
      </c>
      <c r="P3" s="19">
        <f t="shared" ref="P3:P17" si="2">AVERAGE(S3:T3)</f>
        <v>126.75</v>
      </c>
      <c r="Q3" s="7"/>
      <c r="R3" s="7"/>
      <c r="S3" s="7">
        <v>144.6</v>
      </c>
      <c r="T3" s="7">
        <v>108.9</v>
      </c>
      <c r="U3" s="7">
        <v>45.7</v>
      </c>
      <c r="V3" s="7"/>
    </row>
    <row r="4" spans="1:22" x14ac:dyDescent="0.2">
      <c r="A4" s="5">
        <v>42811</v>
      </c>
      <c r="B4" s="27" t="s">
        <v>6</v>
      </c>
      <c r="C4" s="21" t="s">
        <v>2</v>
      </c>
      <c r="D4" s="25">
        <v>89.6</v>
      </c>
      <c r="E4" s="7">
        <v>73</v>
      </c>
      <c r="F4" s="7">
        <v>85</v>
      </c>
      <c r="G4" s="7">
        <v>23.9</v>
      </c>
      <c r="H4" s="7">
        <v>9.9</v>
      </c>
      <c r="I4" s="7">
        <v>942.4</v>
      </c>
      <c r="J4" s="7">
        <v>111.6</v>
      </c>
      <c r="K4" s="7">
        <v>155.30000000000001</v>
      </c>
      <c r="L4" s="7">
        <f t="shared" si="0"/>
        <v>266.89999999999998</v>
      </c>
      <c r="M4" s="7">
        <v>204.2</v>
      </c>
      <c r="N4" s="7">
        <v>194.9</v>
      </c>
      <c r="O4" s="19">
        <f t="shared" si="1"/>
        <v>199.55</v>
      </c>
      <c r="P4" s="19">
        <f t="shared" si="2"/>
        <v>168.95</v>
      </c>
      <c r="Q4" s="7"/>
      <c r="R4" s="7"/>
      <c r="S4" s="7">
        <v>176</v>
      </c>
      <c r="T4" s="7">
        <v>161.9</v>
      </c>
      <c r="U4" s="7">
        <v>52.3</v>
      </c>
      <c r="V4" s="7"/>
    </row>
    <row r="5" spans="1:22" x14ac:dyDescent="0.2">
      <c r="A5" s="5">
        <v>42811</v>
      </c>
      <c r="B5" s="6" t="s">
        <v>9</v>
      </c>
      <c r="C5" s="21" t="s">
        <v>2</v>
      </c>
      <c r="D5" s="25">
        <v>87</v>
      </c>
      <c r="E5" s="7">
        <v>103</v>
      </c>
      <c r="F5" s="7">
        <v>107</v>
      </c>
      <c r="G5" s="7">
        <v>23.2</v>
      </c>
      <c r="H5" s="7">
        <v>9.4</v>
      </c>
      <c r="I5" s="7">
        <v>970.8</v>
      </c>
      <c r="J5" s="7">
        <v>146</v>
      </c>
      <c r="K5" s="7">
        <v>155.9</v>
      </c>
      <c r="L5" s="7">
        <f t="shared" si="0"/>
        <v>301.89999999999998</v>
      </c>
      <c r="M5" s="7">
        <v>205.4</v>
      </c>
      <c r="N5" s="7">
        <v>187.8</v>
      </c>
      <c r="O5" s="19">
        <f t="shared" si="1"/>
        <v>196.60000000000002</v>
      </c>
      <c r="P5" s="19">
        <f t="shared" si="2"/>
        <v>116.4</v>
      </c>
      <c r="Q5" s="7"/>
      <c r="R5" s="7"/>
      <c r="S5" s="7">
        <v>136.5</v>
      </c>
      <c r="T5" s="7">
        <v>96.3</v>
      </c>
      <c r="U5" s="7">
        <v>45</v>
      </c>
      <c r="V5" s="7"/>
    </row>
    <row r="6" spans="1:22" x14ac:dyDescent="0.2">
      <c r="A6" s="5">
        <v>42811</v>
      </c>
      <c r="B6" s="27" t="s">
        <v>10</v>
      </c>
      <c r="C6" s="21" t="s">
        <v>2</v>
      </c>
      <c r="D6" s="25">
        <v>94.1</v>
      </c>
      <c r="E6" s="7">
        <v>76</v>
      </c>
      <c r="F6" s="7">
        <v>70</v>
      </c>
      <c r="G6" s="7">
        <v>25.1</v>
      </c>
      <c r="H6" s="7">
        <v>10.1</v>
      </c>
      <c r="I6" s="7">
        <v>773.2</v>
      </c>
      <c r="J6" s="7">
        <v>145.80000000000001</v>
      </c>
      <c r="K6" s="7">
        <v>258.89999999999998</v>
      </c>
      <c r="L6" s="7">
        <f t="shared" si="0"/>
        <v>404.7</v>
      </c>
      <c r="M6" s="7">
        <v>200.9</v>
      </c>
      <c r="N6" s="7">
        <v>209.9</v>
      </c>
      <c r="O6" s="19">
        <f t="shared" si="1"/>
        <v>205.4</v>
      </c>
      <c r="P6" s="19">
        <f t="shared" si="2"/>
        <v>137.80000000000001</v>
      </c>
      <c r="Q6" s="7"/>
      <c r="R6" s="7"/>
      <c r="S6" s="7">
        <v>153.19999999999999</v>
      </c>
      <c r="T6" s="7">
        <v>122.4</v>
      </c>
      <c r="U6" s="7">
        <v>40.4</v>
      </c>
      <c r="V6" s="7"/>
    </row>
    <row r="7" spans="1:22" x14ac:dyDescent="0.2">
      <c r="A7" s="5">
        <v>42817</v>
      </c>
      <c r="B7" s="27" t="s">
        <v>17</v>
      </c>
      <c r="C7" s="22" t="s">
        <v>2</v>
      </c>
      <c r="D7" s="25">
        <v>86.25</v>
      </c>
      <c r="E7" s="7">
        <v>149</v>
      </c>
      <c r="F7" s="7">
        <v>114</v>
      </c>
      <c r="G7" s="7">
        <v>23</v>
      </c>
      <c r="H7" s="7">
        <v>9.8000000000000007</v>
      </c>
      <c r="I7" s="7">
        <v>1034.5</v>
      </c>
      <c r="J7" s="7">
        <v>134.1</v>
      </c>
      <c r="K7" s="7">
        <v>154</v>
      </c>
      <c r="L7" s="7">
        <f t="shared" si="0"/>
        <v>288.10000000000002</v>
      </c>
      <c r="M7" s="7">
        <v>192.5</v>
      </c>
      <c r="N7" s="7">
        <v>158.4</v>
      </c>
      <c r="O7" s="19">
        <f t="shared" si="1"/>
        <v>175.45</v>
      </c>
      <c r="P7" s="19">
        <f t="shared" si="2"/>
        <v>161.30000000000001</v>
      </c>
      <c r="Q7" s="7"/>
      <c r="R7" s="7"/>
      <c r="S7" s="7">
        <v>159.6</v>
      </c>
      <c r="T7" s="7">
        <v>163</v>
      </c>
      <c r="U7" s="7">
        <v>30.4</v>
      </c>
      <c r="V7" s="20"/>
    </row>
    <row r="8" spans="1:22" x14ac:dyDescent="0.2">
      <c r="A8" s="5">
        <v>42817</v>
      </c>
      <c r="B8" s="6" t="s">
        <v>18</v>
      </c>
      <c r="C8" s="22" t="s">
        <v>2</v>
      </c>
      <c r="D8" s="25">
        <v>91.13</v>
      </c>
      <c r="E8" s="7">
        <v>137</v>
      </c>
      <c r="F8" s="7">
        <v>61</v>
      </c>
      <c r="G8" s="7">
        <v>24.3</v>
      </c>
      <c r="H8" s="7">
        <v>10</v>
      </c>
      <c r="I8" s="7">
        <v>978.1</v>
      </c>
      <c r="J8" s="7">
        <v>109.7</v>
      </c>
      <c r="K8" s="7">
        <v>192.4</v>
      </c>
      <c r="L8" s="7">
        <f t="shared" si="0"/>
        <v>302.10000000000002</v>
      </c>
      <c r="M8" s="7">
        <v>216.8</v>
      </c>
      <c r="N8" s="7">
        <v>191.1</v>
      </c>
      <c r="O8" s="19">
        <f t="shared" si="1"/>
        <v>203.95</v>
      </c>
      <c r="P8" s="19">
        <f t="shared" si="2"/>
        <v>153.64999999999998</v>
      </c>
      <c r="Q8" s="7"/>
      <c r="R8" s="7"/>
      <c r="S8" s="7">
        <v>156.19999999999999</v>
      </c>
      <c r="T8" s="7">
        <v>151.1</v>
      </c>
      <c r="U8" s="7">
        <v>23.8</v>
      </c>
      <c r="V8" s="20"/>
    </row>
    <row r="9" spans="1:22" x14ac:dyDescent="0.2">
      <c r="A9" s="5">
        <v>42817</v>
      </c>
      <c r="B9" s="6" t="s">
        <v>19</v>
      </c>
      <c r="C9" s="22" t="s">
        <v>2</v>
      </c>
      <c r="D9" s="25">
        <v>98.25</v>
      </c>
      <c r="E9" s="7">
        <v>136</v>
      </c>
      <c r="F9" s="7">
        <v>56</v>
      </c>
      <c r="G9" s="7">
        <v>26.2</v>
      </c>
      <c r="H9" s="7">
        <v>10</v>
      </c>
      <c r="I9" s="7">
        <v>1108.0999999999999</v>
      </c>
      <c r="J9" s="7">
        <v>151.1</v>
      </c>
      <c r="K9" s="7">
        <v>227.1</v>
      </c>
      <c r="L9" s="7">
        <f t="shared" si="0"/>
        <v>378.2</v>
      </c>
      <c r="M9" s="7">
        <v>334.1</v>
      </c>
      <c r="N9" s="8">
        <v>300.10000000000002</v>
      </c>
      <c r="O9" s="19">
        <f t="shared" si="1"/>
        <v>317.10000000000002</v>
      </c>
      <c r="P9" s="19">
        <f t="shared" si="2"/>
        <v>146.19999999999999</v>
      </c>
      <c r="Q9" s="8"/>
      <c r="R9" s="8"/>
      <c r="S9" s="7">
        <v>157.19999999999999</v>
      </c>
      <c r="T9" s="7">
        <v>135.19999999999999</v>
      </c>
      <c r="U9" s="7">
        <v>28</v>
      </c>
      <c r="V9" s="20"/>
    </row>
    <row r="10" spans="1:22" x14ac:dyDescent="0.2">
      <c r="A10" s="5">
        <v>42817</v>
      </c>
      <c r="B10" s="27" t="s">
        <v>23</v>
      </c>
      <c r="C10" s="22" t="s">
        <v>2</v>
      </c>
      <c r="D10" s="25">
        <v>89.65</v>
      </c>
      <c r="E10" s="7">
        <v>114</v>
      </c>
      <c r="F10" s="7">
        <v>131</v>
      </c>
      <c r="G10" s="7">
        <v>23.8</v>
      </c>
      <c r="H10" s="7">
        <v>10</v>
      </c>
      <c r="I10" s="7">
        <v>1080.5</v>
      </c>
      <c r="J10" s="7">
        <v>160.19999999999999</v>
      </c>
      <c r="K10" s="7">
        <v>119</v>
      </c>
      <c r="L10" s="7">
        <f t="shared" si="0"/>
        <v>279.2</v>
      </c>
      <c r="M10" s="7">
        <v>227.5</v>
      </c>
      <c r="N10" s="9">
        <v>255.1</v>
      </c>
      <c r="O10" s="19">
        <f t="shared" si="1"/>
        <v>241.3</v>
      </c>
      <c r="P10" s="19">
        <f t="shared" si="2"/>
        <v>140.25</v>
      </c>
      <c r="Q10" s="7"/>
      <c r="R10" s="7"/>
      <c r="S10" s="7">
        <v>151.6</v>
      </c>
      <c r="T10" s="7">
        <v>128.9</v>
      </c>
      <c r="U10" s="7">
        <v>39.5</v>
      </c>
      <c r="V10" s="20"/>
    </row>
    <row r="11" spans="1:22" x14ac:dyDescent="0.2">
      <c r="A11" s="5">
        <v>42811</v>
      </c>
      <c r="B11" s="29" t="s">
        <v>4</v>
      </c>
      <c r="C11" s="23" t="s">
        <v>3</v>
      </c>
      <c r="D11" s="25">
        <v>81.400000000000006</v>
      </c>
      <c r="E11" s="7"/>
      <c r="F11" s="7">
        <v>76</v>
      </c>
      <c r="G11" s="7">
        <v>21.7</v>
      </c>
      <c r="H11" s="7">
        <v>9.5</v>
      </c>
      <c r="I11" s="7">
        <v>923.6</v>
      </c>
      <c r="J11" s="7">
        <v>172.1</v>
      </c>
      <c r="K11" s="7">
        <v>115.9</v>
      </c>
      <c r="L11" s="7">
        <f t="shared" si="0"/>
        <v>288</v>
      </c>
      <c r="M11" s="7">
        <v>110</v>
      </c>
      <c r="N11" s="7">
        <v>114</v>
      </c>
      <c r="O11" s="19">
        <f t="shared" si="1"/>
        <v>112</v>
      </c>
      <c r="P11" s="19">
        <f t="shared" si="2"/>
        <v>147.9</v>
      </c>
      <c r="Q11" s="7"/>
      <c r="R11" s="7"/>
      <c r="S11" s="7">
        <v>147.4</v>
      </c>
      <c r="T11" s="7">
        <v>148.4</v>
      </c>
      <c r="U11" s="7">
        <v>55.6</v>
      </c>
      <c r="V11" s="16"/>
    </row>
    <row r="12" spans="1:22" x14ac:dyDescent="0.2">
      <c r="A12" s="5">
        <v>42811</v>
      </c>
      <c r="B12" s="27" t="s">
        <v>7</v>
      </c>
      <c r="C12" s="23" t="s">
        <v>3</v>
      </c>
      <c r="D12" s="25">
        <v>87.4</v>
      </c>
      <c r="E12" s="7">
        <v>60</v>
      </c>
      <c r="F12" s="7">
        <v>59</v>
      </c>
      <c r="G12" s="7">
        <v>23.3</v>
      </c>
      <c r="H12" s="7">
        <v>9.9</v>
      </c>
      <c r="I12" s="7">
        <v>808.6</v>
      </c>
      <c r="J12" s="7">
        <v>189</v>
      </c>
      <c r="K12" s="7">
        <v>170.2</v>
      </c>
      <c r="L12" s="7">
        <f t="shared" si="0"/>
        <v>359.2</v>
      </c>
      <c r="M12" s="7">
        <v>156.30000000000001</v>
      </c>
      <c r="N12" s="7">
        <v>127.1</v>
      </c>
      <c r="O12" s="19">
        <f t="shared" si="1"/>
        <v>141.69999999999999</v>
      </c>
      <c r="P12" s="19">
        <f t="shared" si="2"/>
        <v>162.94999999999999</v>
      </c>
      <c r="Q12" s="7"/>
      <c r="R12" s="7"/>
      <c r="S12" s="7">
        <v>172.6</v>
      </c>
      <c r="T12" s="7">
        <v>153.30000000000001</v>
      </c>
      <c r="U12" s="7">
        <v>36.200000000000003</v>
      </c>
      <c r="V12" s="16" t="s">
        <v>15</v>
      </c>
    </row>
    <row r="13" spans="1:22" x14ac:dyDescent="0.2">
      <c r="A13" s="5">
        <v>42811</v>
      </c>
      <c r="B13" s="27" t="s">
        <v>8</v>
      </c>
      <c r="C13" s="23" t="s">
        <v>3</v>
      </c>
      <c r="D13" s="25">
        <v>82.9</v>
      </c>
      <c r="E13" s="7">
        <v>106</v>
      </c>
      <c r="F13" s="7">
        <v>77</v>
      </c>
      <c r="G13" s="7">
        <v>22.1</v>
      </c>
      <c r="H13" s="7">
        <v>9.8000000000000007</v>
      </c>
      <c r="I13" s="7">
        <v>859.4</v>
      </c>
      <c r="J13" s="7">
        <v>169.7</v>
      </c>
      <c r="K13" s="7">
        <v>111</v>
      </c>
      <c r="L13" s="7">
        <f t="shared" si="0"/>
        <v>280.7</v>
      </c>
      <c r="M13" s="7">
        <v>201.4</v>
      </c>
      <c r="N13" s="7">
        <v>185.8</v>
      </c>
      <c r="O13" s="19">
        <f t="shared" si="1"/>
        <v>193.60000000000002</v>
      </c>
      <c r="P13" s="19">
        <f t="shared" si="2"/>
        <v>141.44999999999999</v>
      </c>
      <c r="Q13" s="7"/>
      <c r="R13" s="7"/>
      <c r="S13" s="7">
        <v>144.6</v>
      </c>
      <c r="T13" s="7">
        <v>138.30000000000001</v>
      </c>
      <c r="U13" s="7">
        <v>25.9</v>
      </c>
      <c r="V13" s="16" t="s">
        <v>15</v>
      </c>
    </row>
    <row r="14" spans="1:22" x14ac:dyDescent="0.2">
      <c r="A14" s="5">
        <v>42811</v>
      </c>
      <c r="B14" s="6" t="s">
        <v>11</v>
      </c>
      <c r="C14" s="23" t="s">
        <v>3</v>
      </c>
      <c r="D14" s="25">
        <v>85.1</v>
      </c>
      <c r="E14" s="7">
        <v>100</v>
      </c>
      <c r="F14" s="7">
        <v>74</v>
      </c>
      <c r="G14" s="7">
        <v>22.7</v>
      </c>
      <c r="H14" s="7">
        <v>10</v>
      </c>
      <c r="I14" s="7">
        <v>982.3</v>
      </c>
      <c r="J14" s="7">
        <v>133.5</v>
      </c>
      <c r="K14" s="7">
        <v>163.80000000000001</v>
      </c>
      <c r="L14" s="7">
        <f t="shared" si="0"/>
        <v>297.3</v>
      </c>
      <c r="M14" s="7">
        <v>116.6</v>
      </c>
      <c r="N14" s="7"/>
      <c r="O14" s="19">
        <f t="shared" si="1"/>
        <v>116.6</v>
      </c>
      <c r="P14" s="19">
        <f t="shared" si="2"/>
        <v>148.1</v>
      </c>
      <c r="Q14" s="7"/>
      <c r="R14" s="7"/>
      <c r="S14" s="7">
        <v>147.69999999999999</v>
      </c>
      <c r="T14" s="7">
        <v>148.5</v>
      </c>
      <c r="U14" s="7">
        <v>48.6</v>
      </c>
      <c r="V14" s="16"/>
    </row>
    <row r="15" spans="1:22" x14ac:dyDescent="0.2">
      <c r="A15" s="5">
        <v>42817</v>
      </c>
      <c r="B15" s="27" t="s">
        <v>20</v>
      </c>
      <c r="C15" s="24" t="s">
        <v>3</v>
      </c>
      <c r="D15" s="25">
        <v>87.375</v>
      </c>
      <c r="E15" s="7">
        <v>122</v>
      </c>
      <c r="F15" s="7">
        <v>94</v>
      </c>
      <c r="G15" s="7">
        <v>23.4</v>
      </c>
      <c r="H15" s="7">
        <v>9.9</v>
      </c>
      <c r="I15" s="7">
        <v>1043.9000000000001</v>
      </c>
      <c r="J15" s="7">
        <v>234.7</v>
      </c>
      <c r="K15" s="7">
        <v>84.9</v>
      </c>
      <c r="L15" s="7">
        <f t="shared" si="0"/>
        <v>319.60000000000002</v>
      </c>
      <c r="M15" s="7">
        <v>177.7</v>
      </c>
      <c r="N15" s="7">
        <v>190.5</v>
      </c>
      <c r="O15" s="19">
        <f t="shared" si="1"/>
        <v>184.1</v>
      </c>
      <c r="P15" s="19">
        <f t="shared" si="2"/>
        <v>151.44999999999999</v>
      </c>
      <c r="Q15" s="7"/>
      <c r="R15" s="7"/>
      <c r="S15" s="7">
        <v>140.80000000000001</v>
      </c>
      <c r="T15" s="7">
        <v>162.1</v>
      </c>
      <c r="U15" s="7">
        <v>36</v>
      </c>
      <c r="V15" s="19"/>
    </row>
    <row r="16" spans="1:22" x14ac:dyDescent="0.2">
      <c r="A16" s="5">
        <v>42817</v>
      </c>
      <c r="B16" s="28" t="s">
        <v>21</v>
      </c>
      <c r="C16" s="24" t="s">
        <v>3</v>
      </c>
      <c r="D16" s="26">
        <v>91.13</v>
      </c>
      <c r="E16" s="16">
        <v>108</v>
      </c>
      <c r="F16" s="16">
        <v>71</v>
      </c>
      <c r="G16" s="16">
        <v>24.3</v>
      </c>
      <c r="H16" s="16">
        <v>10.1</v>
      </c>
      <c r="I16" s="16">
        <v>1025</v>
      </c>
      <c r="J16" s="16">
        <v>155.1</v>
      </c>
      <c r="K16" s="16">
        <v>189.8</v>
      </c>
      <c r="L16" s="7">
        <f t="shared" si="0"/>
        <v>344.9</v>
      </c>
      <c r="M16" s="16">
        <v>149.5</v>
      </c>
      <c r="N16" s="16">
        <v>190.7</v>
      </c>
      <c r="O16" s="19">
        <f t="shared" si="1"/>
        <v>170.1</v>
      </c>
      <c r="P16" s="19">
        <f t="shared" si="2"/>
        <v>160.19999999999999</v>
      </c>
      <c r="Q16" s="9"/>
      <c r="R16" s="16"/>
      <c r="S16" s="16">
        <v>160.69999999999999</v>
      </c>
      <c r="T16" s="16">
        <v>159.69999999999999</v>
      </c>
      <c r="U16" s="16">
        <v>35.299999999999997</v>
      </c>
      <c r="V16" s="19"/>
    </row>
    <row r="17" spans="1:22" x14ac:dyDescent="0.2">
      <c r="A17" s="5">
        <v>42817</v>
      </c>
      <c r="B17" s="15" t="s">
        <v>22</v>
      </c>
      <c r="C17" s="24" t="s">
        <v>3</v>
      </c>
      <c r="D17" s="26">
        <v>91.5</v>
      </c>
      <c r="E17" s="16">
        <v>110</v>
      </c>
      <c r="F17" s="16">
        <v>72</v>
      </c>
      <c r="G17" s="16">
        <v>24.4</v>
      </c>
      <c r="H17" s="16">
        <v>9.8000000000000007</v>
      </c>
      <c r="I17" s="16">
        <v>860.1</v>
      </c>
      <c r="J17" s="16">
        <v>330.6</v>
      </c>
      <c r="K17" s="16">
        <v>106.9</v>
      </c>
      <c r="L17" s="7">
        <f t="shared" si="0"/>
        <v>437.5</v>
      </c>
      <c r="M17" s="16">
        <v>150.80000000000001</v>
      </c>
      <c r="N17" s="16">
        <v>162.4</v>
      </c>
      <c r="O17" s="19">
        <f t="shared" si="1"/>
        <v>156.60000000000002</v>
      </c>
      <c r="P17" s="19">
        <f t="shared" si="2"/>
        <v>145.44999999999999</v>
      </c>
      <c r="Q17" s="9"/>
      <c r="R17" s="16"/>
      <c r="S17" s="16">
        <v>163.80000000000001</v>
      </c>
      <c r="T17" s="16">
        <v>127.1</v>
      </c>
      <c r="U17" s="16">
        <v>35.299999999999997</v>
      </c>
      <c r="V17" s="19"/>
    </row>
    <row r="18" spans="1:22" x14ac:dyDescent="0.2">
      <c r="A18" s="12"/>
      <c r="B18" s="13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20" spans="1:22" x14ac:dyDescent="0.2">
      <c r="A20" s="17"/>
      <c r="B20" s="17"/>
      <c r="C20" s="17"/>
      <c r="D20" s="17"/>
      <c r="E20" s="17"/>
    </row>
    <row r="21" spans="1:22" x14ac:dyDescent="0.2">
      <c r="A21" s="17"/>
      <c r="B21" s="17"/>
      <c r="C21" s="17"/>
      <c r="D21" s="17"/>
      <c r="E21" s="17"/>
    </row>
    <row r="22" spans="1:22" x14ac:dyDescent="0.2">
      <c r="A22" s="17"/>
      <c r="B22" s="17"/>
      <c r="C22" s="17"/>
      <c r="D22" s="17"/>
      <c r="E22" s="17"/>
    </row>
    <row r="23" spans="1:22" x14ac:dyDescent="0.2">
      <c r="A23" s="18"/>
      <c r="B23" s="18"/>
      <c r="C23" s="18"/>
      <c r="D23" s="18"/>
      <c r="E23" s="18"/>
    </row>
  </sheetData>
  <sortState ref="A3:T17">
    <sortCondition ref="C3:C17"/>
  </sortState>
  <mergeCells count="1">
    <mergeCell ref="A1:T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3.17.17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Carlson, Zachary</cp:lastModifiedBy>
  <dcterms:created xsi:type="dcterms:W3CDTF">2017-03-20T19:01:59Z</dcterms:created>
  <dcterms:modified xsi:type="dcterms:W3CDTF">2018-11-10T17:55:29Z</dcterms:modified>
</cp:coreProperties>
</file>