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crescentbayholdings-my.sharepoint.com/personal/wolin_crescentbayholdings_com/Documents/5Models/2Excel/"/>
    </mc:Choice>
  </mc:AlternateContent>
  <xr:revisionPtr revIDLastSave="560" documentId="8_{5A57BC65-D951-445D-BA4D-71DD03C43C83}" xr6:coauthVersionLast="45" xr6:coauthVersionMax="45" xr10:uidLastSave="{CC106B2F-1B3D-4DCE-99BD-95D638322A55}"/>
  <bookViews>
    <workbookView xWindow="-108" yWindow="-108" windowWidth="41496" windowHeight="17496" activeTab="2" xr2:uid="{BF88368F-0102-2241-B348-AD2F4019C29F}"/>
  </bookViews>
  <sheets>
    <sheet name="Dashboards" sheetId="15" r:id="rId1"/>
    <sheet name="pallette" sheetId="4" state="hidden" r:id="rId2"/>
    <sheet name="SourcesUses" sheetId="19" r:id="rId3"/>
    <sheet name="CashFlowM" sheetId="21" r:id="rId4"/>
    <sheet name="CashFlowA" sheetId="22" r:id="rId5"/>
  </sheets>
  <externalReferences>
    <externalReference r:id="rId6"/>
  </externalReferences>
  <definedNames>
    <definedName name="_xlcn.WorksheetConnection_T9A2C161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6" i="19" l="1"/>
  <c r="P6" i="19" s="1"/>
  <c r="Q6" i="19" s="1"/>
  <c r="R6" i="19" s="1"/>
  <c r="S6" i="19" s="1"/>
  <c r="T6" i="19" s="1"/>
  <c r="U6" i="19" s="1"/>
  <c r="V6" i="19" s="1"/>
  <c r="W6" i="19" s="1"/>
  <c r="O7" i="19"/>
  <c r="P7" i="19" s="1"/>
  <c r="Q7" i="19" s="1"/>
  <c r="R7" i="19" s="1"/>
  <c r="S7" i="19" s="1"/>
  <c r="T7" i="19" s="1"/>
  <c r="U7" i="19" s="1"/>
  <c r="V7" i="19" s="1"/>
  <c r="W7" i="19" s="1"/>
  <c r="O52" i="19"/>
  <c r="P52" i="19"/>
  <c r="P59" i="19" s="1"/>
  <c r="Q52" i="19"/>
  <c r="R52" i="19"/>
  <c r="S52" i="19"/>
  <c r="T52" i="19"/>
  <c r="T59" i="19" s="1"/>
  <c r="U52" i="19"/>
  <c r="V52" i="19"/>
  <c r="W52" i="19"/>
  <c r="O56" i="19"/>
  <c r="P56" i="19"/>
  <c r="Q56" i="19"/>
  <c r="R56" i="19"/>
  <c r="S56" i="19"/>
  <c r="T56" i="19"/>
  <c r="U56" i="19"/>
  <c r="V56" i="19"/>
  <c r="W56" i="19"/>
  <c r="O59" i="19"/>
  <c r="Q59" i="19"/>
  <c r="R59" i="19"/>
  <c r="S59" i="19"/>
  <c r="U59" i="19"/>
  <c r="V59" i="19"/>
  <c r="W59" i="19"/>
  <c r="O62" i="19"/>
  <c r="P62" i="19"/>
  <c r="Q62" i="19"/>
  <c r="R62" i="19"/>
  <c r="S62" i="19"/>
  <c r="T62" i="19"/>
  <c r="U62" i="19"/>
  <c r="V62" i="19"/>
  <c r="W62" i="19"/>
  <c r="I6" i="21"/>
  <c r="J6" i="21" s="1"/>
  <c r="K6" i="21" s="1"/>
  <c r="L6" i="21" s="1"/>
  <c r="M6" i="21" s="1"/>
  <c r="N6" i="21" s="1"/>
  <c r="O6" i="21" s="1"/>
  <c r="P6" i="21" s="1"/>
  <c r="Q6" i="21" s="1"/>
  <c r="R6" i="21" s="1"/>
  <c r="S6" i="21" s="1"/>
  <c r="T6" i="21" s="1"/>
  <c r="U6" i="21" s="1"/>
  <c r="V6" i="21" s="1"/>
  <c r="W6" i="21" s="1"/>
  <c r="X6" i="21" s="1"/>
  <c r="Y6" i="21" s="1"/>
  <c r="Z6" i="21" s="1"/>
  <c r="AA6" i="21" s="1"/>
  <c r="AB6" i="21" s="1"/>
  <c r="AC6" i="21" s="1"/>
  <c r="AD6" i="21" s="1"/>
  <c r="AE6" i="21" s="1"/>
  <c r="AF6" i="21" s="1"/>
  <c r="AG6" i="21" s="1"/>
  <c r="AH6" i="21" s="1"/>
  <c r="AI6" i="21" s="1"/>
  <c r="AJ6" i="21" s="1"/>
  <c r="AK6" i="21" s="1"/>
  <c r="AL6" i="21" s="1"/>
  <c r="AM6" i="21" s="1"/>
  <c r="AN6" i="21" s="1"/>
  <c r="AO6" i="21" s="1"/>
  <c r="AP6" i="21" s="1"/>
  <c r="AQ6" i="21" s="1"/>
  <c r="AR6" i="21" s="1"/>
  <c r="AS6" i="21" s="1"/>
  <c r="AT6" i="21" s="1"/>
  <c r="AU6" i="21" s="1"/>
  <c r="AV6" i="21" s="1"/>
  <c r="AW6" i="21" s="1"/>
  <c r="AX6" i="21" s="1"/>
  <c r="AY6" i="21" s="1"/>
  <c r="AZ6" i="21" s="1"/>
  <c r="BA6" i="21" s="1"/>
  <c r="BB6" i="21" s="1"/>
  <c r="BC6" i="21" s="1"/>
  <c r="BD6" i="21" s="1"/>
  <c r="BE6" i="21" s="1"/>
  <c r="BF6" i="21" s="1"/>
  <c r="BG6" i="21" s="1"/>
  <c r="BH6" i="21" s="1"/>
  <c r="BI6" i="21" s="1"/>
  <c r="BJ6" i="21" s="1"/>
  <c r="BK6" i="21" s="1"/>
  <c r="BL6" i="21" s="1"/>
  <c r="BM6" i="21" s="1"/>
  <c r="BN6" i="21" s="1"/>
  <c r="BO6" i="21" s="1"/>
  <c r="BP6" i="21" s="1"/>
  <c r="BQ6" i="21" s="1"/>
  <c r="BR6" i="21" s="1"/>
  <c r="BS6" i="21" s="1"/>
  <c r="BT6" i="21" s="1"/>
  <c r="BU6" i="21" s="1"/>
  <c r="BV6" i="21" s="1"/>
  <c r="BW6" i="21" s="1"/>
  <c r="BX6" i="21" s="1"/>
  <c r="BY6" i="21" s="1"/>
  <c r="BZ6" i="21" s="1"/>
  <c r="CA6" i="21" s="1"/>
  <c r="CB6" i="21" s="1"/>
  <c r="CC6" i="21" s="1"/>
  <c r="CD6" i="21" s="1"/>
  <c r="CE6" i="21" s="1"/>
  <c r="CF6" i="21" s="1"/>
  <c r="CG6" i="21" s="1"/>
  <c r="CH6" i="21" s="1"/>
  <c r="CI6" i="21" s="1"/>
  <c r="CJ6" i="21" s="1"/>
  <c r="CK6" i="21" s="1"/>
  <c r="CL6" i="21" s="1"/>
  <c r="CM6" i="21" s="1"/>
  <c r="CN6" i="21" s="1"/>
  <c r="CO6" i="21" s="1"/>
  <c r="CP6" i="21" s="1"/>
  <c r="CQ6" i="21" s="1"/>
  <c r="CR6" i="21" s="1"/>
  <c r="CS6" i="21" s="1"/>
  <c r="CT6" i="21" s="1"/>
  <c r="CU6" i="21" s="1"/>
  <c r="CV6" i="21" s="1"/>
  <c r="CW6" i="21" s="1"/>
  <c r="CX6" i="21" s="1"/>
  <c r="CY6" i="21" s="1"/>
  <c r="CZ6" i="21" s="1"/>
  <c r="DA6" i="21" s="1"/>
  <c r="DB6" i="21" s="1"/>
  <c r="DC6" i="21" s="1"/>
  <c r="DD6" i="21" s="1"/>
  <c r="DE6" i="21" s="1"/>
  <c r="DF6" i="21" s="1"/>
  <c r="DG6" i="21" s="1"/>
  <c r="DH6" i="21" s="1"/>
  <c r="DI6" i="21" s="1"/>
  <c r="DJ6" i="21" s="1"/>
  <c r="DK6" i="21" s="1"/>
  <c r="DL6" i="21" s="1"/>
  <c r="DM6" i="21" s="1"/>
  <c r="DN6" i="21" s="1"/>
  <c r="DO6" i="21" s="1"/>
  <c r="DP6" i="21" s="1"/>
  <c r="DQ6" i="21" s="1"/>
  <c r="DR6" i="21" s="1"/>
  <c r="DS6" i="21" s="1"/>
  <c r="DT6" i="21" s="1"/>
  <c r="DU6" i="21" s="1"/>
  <c r="DV6" i="21" s="1"/>
  <c r="DW6" i="21" s="1"/>
  <c r="DX6" i="21" s="1"/>
  <c r="DY6" i="21" s="1"/>
  <c r="DZ6" i="21" s="1"/>
  <c r="EA6" i="21" s="1"/>
  <c r="EB6" i="21" s="1"/>
  <c r="EC6" i="21" s="1"/>
  <c r="ED6" i="21" s="1"/>
  <c r="EE6" i="21" s="1"/>
  <c r="EF6" i="21" s="1"/>
  <c r="EG6" i="21" s="1"/>
  <c r="EH6" i="21" s="1"/>
  <c r="EI6" i="21" s="1"/>
  <c r="EJ6" i="21" s="1"/>
  <c r="EK6" i="21" s="1"/>
  <c r="EL6" i="21" s="1"/>
  <c r="EM6" i="21" s="1"/>
  <c r="EN6" i="21" s="1"/>
  <c r="EO6" i="21" s="1"/>
  <c r="EP6" i="21" s="1"/>
  <c r="EQ6" i="21" s="1"/>
  <c r="ER6" i="21" s="1"/>
  <c r="ES6" i="21" s="1"/>
  <c r="ET6" i="21" s="1"/>
  <c r="EU6" i="21" s="1"/>
  <c r="EV6" i="21" s="1"/>
  <c r="EW6" i="21" s="1"/>
  <c r="EX6" i="21" s="1"/>
  <c r="EY6" i="21" s="1"/>
  <c r="EZ6" i="21" s="1"/>
  <c r="FA6" i="21" s="1"/>
  <c r="FB6" i="21" s="1"/>
  <c r="FC6" i="21" s="1"/>
  <c r="FD6" i="21" s="1"/>
  <c r="FE6" i="21" s="1"/>
  <c r="FF6" i="21" s="1"/>
  <c r="FG6" i="21" s="1"/>
  <c r="FH6" i="21" s="1"/>
  <c r="FI6" i="21" s="1"/>
  <c r="FJ6" i="21" s="1"/>
  <c r="FK6" i="21" s="1"/>
  <c r="FL6" i="21" s="1"/>
  <c r="FM6" i="21" s="1"/>
  <c r="FN6" i="21" s="1"/>
  <c r="FO6" i="21" s="1"/>
  <c r="FP6" i="21" s="1"/>
  <c r="FQ6" i="21" s="1"/>
  <c r="FR6" i="21" s="1"/>
  <c r="FS6" i="21" s="1"/>
  <c r="FT6" i="21" s="1"/>
  <c r="FU6" i="21" s="1"/>
  <c r="FV6" i="21" s="1"/>
  <c r="FW6" i="21" s="1"/>
  <c r="FX6" i="21" s="1"/>
  <c r="FY6" i="21" s="1"/>
  <c r="FZ6" i="21" s="1"/>
  <c r="GA6" i="21" s="1"/>
  <c r="GB6" i="21" s="1"/>
  <c r="GC6" i="21" s="1"/>
  <c r="GD6" i="21" s="1"/>
  <c r="GE6" i="21" s="1"/>
  <c r="GF6" i="21" s="1"/>
  <c r="GG6" i="21" s="1"/>
  <c r="GH6" i="21" s="1"/>
  <c r="GI6" i="21" s="1"/>
  <c r="GJ6" i="21" s="1"/>
  <c r="GK6" i="21" s="1"/>
  <c r="GL6" i="21" s="1"/>
  <c r="GM6" i="21" s="1"/>
  <c r="GN6" i="21" s="1"/>
  <c r="GO6" i="21" s="1"/>
  <c r="GP6" i="21" s="1"/>
  <c r="GQ6" i="21" s="1"/>
  <c r="GR6" i="21" s="1"/>
  <c r="GS6" i="21" s="1"/>
  <c r="GT6" i="21" s="1"/>
  <c r="GU6" i="21" s="1"/>
  <c r="GV6" i="21" s="1"/>
  <c r="GW6" i="21" s="1"/>
  <c r="GX6" i="21" s="1"/>
  <c r="GY6" i="21" s="1"/>
  <c r="GZ6" i="21" s="1"/>
  <c r="HA6" i="21" s="1"/>
  <c r="HB6" i="21" s="1"/>
  <c r="HC6" i="21" s="1"/>
  <c r="HD6" i="21" s="1"/>
  <c r="HE6" i="21" s="1"/>
  <c r="HF6" i="21" s="1"/>
  <c r="HG6" i="21" s="1"/>
  <c r="HH6" i="21" s="1"/>
  <c r="HI6" i="21" s="1"/>
  <c r="HJ6" i="21" s="1"/>
  <c r="HK6" i="21" s="1"/>
  <c r="HL6" i="21" s="1"/>
  <c r="HM6" i="21" s="1"/>
  <c r="HN6" i="21" s="1"/>
  <c r="HO6" i="21" s="1"/>
  <c r="HP6" i="21" s="1"/>
  <c r="HQ6" i="21" s="1"/>
  <c r="HR6" i="21" s="1"/>
  <c r="HS6" i="21" s="1"/>
  <c r="HT6" i="21" s="1"/>
  <c r="HU6" i="21" s="1"/>
  <c r="HV6" i="21" s="1"/>
  <c r="HW6" i="21" s="1"/>
  <c r="HX6" i="21" s="1"/>
  <c r="HY6" i="21" s="1"/>
  <c r="HZ6" i="21" s="1"/>
  <c r="IA6" i="21" s="1"/>
  <c r="IB6" i="21" s="1"/>
  <c r="IC6" i="21" s="1"/>
  <c r="ID6" i="21" s="1"/>
  <c r="IE6" i="21" s="1"/>
  <c r="IF6" i="21" s="1"/>
  <c r="IG6" i="21" s="1"/>
  <c r="IH6" i="21" s="1"/>
  <c r="II6" i="21" s="1"/>
  <c r="IJ6" i="21" s="1"/>
  <c r="IK6" i="21" s="1"/>
  <c r="IL6" i="21" s="1"/>
  <c r="IM6" i="21" s="1"/>
  <c r="IN6" i="21" s="1"/>
  <c r="IO6" i="21" s="1"/>
  <c r="IP6" i="21" s="1"/>
  <c r="IQ6" i="21" s="1"/>
  <c r="IR6" i="21" s="1"/>
  <c r="IS6" i="21" s="1"/>
  <c r="IT6" i="21" s="1"/>
  <c r="IU6" i="21" s="1"/>
  <c r="IV6" i="21" s="1"/>
  <c r="IW6" i="21" s="1"/>
  <c r="IX6" i="21" s="1"/>
  <c r="IY6" i="21" s="1"/>
  <c r="IZ6" i="21" s="1"/>
  <c r="JA6" i="21" s="1"/>
  <c r="JB6" i="21" s="1"/>
  <c r="JC6" i="21" s="1"/>
  <c r="JD6" i="21" s="1"/>
  <c r="JE6" i="21" s="1"/>
  <c r="JF6" i="21" s="1"/>
  <c r="JG6" i="21" s="1"/>
  <c r="JH6" i="21" s="1"/>
  <c r="JI6" i="21" s="1"/>
  <c r="JJ6" i="21" s="1"/>
  <c r="JK6" i="21" s="1"/>
  <c r="JL6" i="21" s="1"/>
  <c r="JM6" i="21" s="1"/>
  <c r="JN6" i="21" s="1"/>
  <c r="JO6" i="21" s="1"/>
  <c r="JP6" i="21" s="1"/>
  <c r="JQ6" i="21" s="1"/>
  <c r="JR6" i="21" s="1"/>
  <c r="JS6" i="21" s="1"/>
  <c r="JT6" i="21" s="1"/>
  <c r="JU6" i="21" s="1"/>
  <c r="JV6" i="21" s="1"/>
  <c r="JW6" i="21" s="1"/>
  <c r="JX6" i="21" s="1"/>
  <c r="JY6" i="21" s="1"/>
  <c r="JZ6" i="21" s="1"/>
  <c r="KA6" i="21" s="1"/>
  <c r="KB6" i="21" s="1"/>
  <c r="KC6" i="21" s="1"/>
  <c r="KD6" i="21" s="1"/>
  <c r="KE6" i="21" s="1"/>
  <c r="KF6" i="21" s="1"/>
  <c r="KG6" i="21" s="1"/>
  <c r="KH6" i="21" s="1"/>
  <c r="KI6" i="21" s="1"/>
  <c r="KJ6" i="21" s="1"/>
  <c r="KK6" i="21" s="1"/>
  <c r="KL6" i="21" s="1"/>
  <c r="KM6" i="21" s="1"/>
  <c r="KN6" i="21" s="1"/>
  <c r="KO6" i="21" s="1"/>
  <c r="KP6" i="21" s="1"/>
  <c r="KQ6" i="21" s="1"/>
  <c r="KR6" i="21" s="1"/>
  <c r="KS6" i="21" s="1"/>
  <c r="KT6" i="21" s="1"/>
  <c r="KU6" i="21" s="1"/>
  <c r="KV6" i="21" s="1"/>
  <c r="KW6" i="21" s="1"/>
  <c r="KX6" i="21" s="1"/>
  <c r="KY6" i="21" s="1"/>
  <c r="KZ6" i="21" s="1"/>
  <c r="LA6" i="21" s="1"/>
  <c r="LB6" i="21" s="1"/>
  <c r="LC6" i="21" s="1"/>
  <c r="LD6" i="21" s="1"/>
  <c r="LE6" i="21" s="1"/>
  <c r="LF6" i="21" s="1"/>
  <c r="LG6" i="21" s="1"/>
  <c r="LH6" i="21" s="1"/>
  <c r="LI6" i="21" s="1"/>
  <c r="LJ6" i="21" s="1"/>
  <c r="LK6" i="21" s="1"/>
  <c r="LL6" i="21" s="1"/>
  <c r="LM6" i="21" s="1"/>
  <c r="LN6" i="21" s="1"/>
  <c r="LO6" i="21" s="1"/>
  <c r="LP6" i="21" s="1"/>
  <c r="LQ6" i="21" s="1"/>
  <c r="LR6" i="21" s="1"/>
  <c r="LS6" i="21" s="1"/>
  <c r="LT6" i="21" s="1"/>
  <c r="LU6" i="21" s="1"/>
  <c r="LV6" i="21" s="1"/>
  <c r="LW6" i="21" s="1"/>
  <c r="LX6" i="21" s="1"/>
  <c r="LY6" i="21" s="1"/>
  <c r="LZ6" i="21" s="1"/>
  <c r="MA6" i="21" s="1"/>
  <c r="MB6" i="21" s="1"/>
  <c r="MC6" i="21" s="1"/>
  <c r="MD6" i="21" s="1"/>
  <c r="ME6" i="21" s="1"/>
  <c r="MF6" i="21" s="1"/>
  <c r="MG6" i="21" s="1"/>
  <c r="MH6" i="21" s="1"/>
  <c r="MI6" i="21" s="1"/>
  <c r="MJ6" i="21" s="1"/>
  <c r="MK6" i="21" s="1"/>
  <c r="ML6" i="21" s="1"/>
  <c r="MM6" i="21" s="1"/>
  <c r="MN6" i="21" s="1"/>
  <c r="MO6" i="21" s="1"/>
  <c r="MP6" i="21" s="1"/>
  <c r="MQ6" i="21" s="1"/>
  <c r="MR6" i="21" s="1"/>
  <c r="MS6" i="21" s="1"/>
  <c r="MT6" i="21" s="1"/>
  <c r="MU6" i="21" s="1"/>
  <c r="MV6" i="21" s="1"/>
  <c r="MW6" i="21" s="1"/>
  <c r="MX6" i="21" s="1"/>
  <c r="MY6" i="21" s="1"/>
  <c r="MZ6" i="21" s="1"/>
  <c r="NA6" i="21" s="1"/>
  <c r="NB6" i="21" s="1"/>
  <c r="AN195" i="22"/>
  <c r="AM195" i="22"/>
  <c r="AL195" i="22"/>
  <c r="AK195" i="22"/>
  <c r="AJ195" i="22"/>
  <c r="AI195" i="22"/>
  <c r="AH195" i="22"/>
  <c r="AG195" i="22"/>
  <c r="AF195" i="22"/>
  <c r="AE195" i="22"/>
  <c r="AD195" i="22"/>
  <c r="AC195" i="22"/>
  <c r="AB195" i="22"/>
  <c r="AA195" i="22"/>
  <c r="Z195" i="22"/>
  <c r="Y195" i="22"/>
  <c r="X195" i="22"/>
  <c r="W195" i="22"/>
  <c r="V195" i="22"/>
  <c r="U195" i="22"/>
  <c r="T195" i="22"/>
  <c r="S195" i="22"/>
  <c r="R195" i="22"/>
  <c r="Q195" i="22"/>
  <c r="P195" i="22"/>
  <c r="O195" i="22"/>
  <c r="N195" i="22"/>
  <c r="M195" i="22"/>
  <c r="L195" i="22"/>
  <c r="K195" i="22"/>
  <c r="J195" i="22"/>
  <c r="I195" i="22"/>
  <c r="H195" i="22"/>
  <c r="AK194" i="22"/>
  <c r="AJ194" i="22"/>
  <c r="AI194" i="22"/>
  <c r="AH194" i="22"/>
  <c r="AG194" i="22"/>
  <c r="AF194" i="22"/>
  <c r="AE194" i="22"/>
  <c r="AD194" i="22"/>
  <c r="AC194" i="22"/>
  <c r="AB194" i="22"/>
  <c r="AA194" i="22"/>
  <c r="Z194" i="22"/>
  <c r="Y194" i="22"/>
  <c r="X194" i="22"/>
  <c r="W194" i="22"/>
  <c r="V194" i="22"/>
  <c r="U194" i="22"/>
  <c r="T194" i="22"/>
  <c r="S194" i="22"/>
  <c r="R194" i="22"/>
  <c r="Q194" i="22"/>
  <c r="P194" i="22"/>
  <c r="O194" i="22"/>
  <c r="N194" i="22"/>
  <c r="M194" i="22"/>
  <c r="L194" i="22"/>
  <c r="K194" i="22"/>
  <c r="J194" i="22"/>
  <c r="I194" i="22"/>
  <c r="H194" i="22"/>
  <c r="AK193" i="22"/>
  <c r="AJ193" i="22"/>
  <c r="AI193" i="22"/>
  <c r="AH193" i="22"/>
  <c r="AG193" i="22"/>
  <c r="AF193" i="22"/>
  <c r="AE193" i="22"/>
  <c r="AD193" i="22"/>
  <c r="AC193" i="22"/>
  <c r="AB193" i="22"/>
  <c r="AA193" i="22"/>
  <c r="Z193" i="22"/>
  <c r="Y193" i="22"/>
  <c r="X193" i="22"/>
  <c r="W193" i="22"/>
  <c r="V193" i="22"/>
  <c r="U193" i="22"/>
  <c r="T193" i="22"/>
  <c r="S193" i="22"/>
  <c r="R193" i="22"/>
  <c r="Q193" i="22"/>
  <c r="P193" i="22"/>
  <c r="O193" i="22"/>
  <c r="N193" i="22"/>
  <c r="M193" i="22"/>
  <c r="L193" i="22"/>
  <c r="K193" i="22"/>
  <c r="J193" i="22"/>
  <c r="I193" i="22"/>
  <c r="H193" i="22"/>
  <c r="AK192" i="22"/>
  <c r="AJ192" i="22"/>
  <c r="AI192" i="22"/>
  <c r="AH192" i="22"/>
  <c r="AG192" i="22"/>
  <c r="AF192" i="22"/>
  <c r="AE192" i="22"/>
  <c r="AD192" i="22"/>
  <c r="AC192" i="22"/>
  <c r="AB192" i="22"/>
  <c r="AA192" i="22"/>
  <c r="Z192" i="22"/>
  <c r="Y192" i="22"/>
  <c r="X192" i="22"/>
  <c r="W192" i="22"/>
  <c r="V192" i="22"/>
  <c r="U192" i="22"/>
  <c r="T192" i="22"/>
  <c r="S192" i="22"/>
  <c r="R192" i="22"/>
  <c r="Q192" i="22"/>
  <c r="P192" i="22"/>
  <c r="O192" i="22"/>
  <c r="N192" i="22"/>
  <c r="M192" i="22"/>
  <c r="L192" i="22"/>
  <c r="K192" i="22"/>
  <c r="J192" i="22"/>
  <c r="I192" i="22"/>
  <c r="H192" i="22"/>
  <c r="AK191" i="22"/>
  <c r="AJ191" i="22"/>
  <c r="AI191" i="22"/>
  <c r="AH191" i="22"/>
  <c r="AG191" i="22"/>
  <c r="AF191" i="22"/>
  <c r="AE191" i="22"/>
  <c r="AD191" i="22"/>
  <c r="AC191" i="22"/>
  <c r="AB191" i="22"/>
  <c r="AA191" i="22"/>
  <c r="Z191" i="22"/>
  <c r="Y191" i="22"/>
  <c r="X191" i="22"/>
  <c r="W191" i="22"/>
  <c r="V191" i="22"/>
  <c r="U191" i="22"/>
  <c r="T191" i="22"/>
  <c r="S191" i="22"/>
  <c r="R191" i="22"/>
  <c r="Q191" i="22"/>
  <c r="P191" i="22"/>
  <c r="O191" i="22"/>
  <c r="N191" i="22"/>
  <c r="M191" i="22"/>
  <c r="L191" i="22"/>
  <c r="K191" i="22"/>
  <c r="J191" i="22"/>
  <c r="I191" i="22"/>
  <c r="H191" i="22"/>
  <c r="AN188" i="22"/>
  <c r="AM188" i="22"/>
  <c r="AL188" i="22"/>
  <c r="AK188" i="22"/>
  <c r="AJ188" i="22"/>
  <c r="AI188" i="22"/>
  <c r="AH188" i="22"/>
  <c r="AG188" i="22"/>
  <c r="AF188" i="22"/>
  <c r="AE188" i="22"/>
  <c r="AD188" i="22"/>
  <c r="AC188" i="22"/>
  <c r="AB188" i="22"/>
  <c r="AA188" i="22"/>
  <c r="Z188" i="22"/>
  <c r="Y188" i="22"/>
  <c r="X188" i="22"/>
  <c r="W188" i="22"/>
  <c r="V188" i="22"/>
  <c r="U188" i="22"/>
  <c r="T188" i="22"/>
  <c r="S188" i="22"/>
  <c r="R188" i="22"/>
  <c r="Q188" i="22"/>
  <c r="P188" i="22"/>
  <c r="O188" i="22"/>
  <c r="N188" i="22"/>
  <c r="M188" i="22"/>
  <c r="L188" i="22"/>
  <c r="K188" i="22"/>
  <c r="J188" i="22"/>
  <c r="I188" i="22"/>
  <c r="H188" i="22"/>
  <c r="AN187" i="22"/>
  <c r="AM187" i="22"/>
  <c r="AL187" i="22"/>
  <c r="AK187" i="22"/>
  <c r="AJ187" i="22"/>
  <c r="AI187" i="22"/>
  <c r="AH187" i="22"/>
  <c r="AG187" i="22"/>
  <c r="AF187" i="22"/>
  <c r="AE187" i="22"/>
  <c r="AD187" i="22"/>
  <c r="AC187" i="22"/>
  <c r="AB187" i="22"/>
  <c r="AA187" i="22"/>
  <c r="Z187" i="22"/>
  <c r="Y187" i="22"/>
  <c r="X187" i="22"/>
  <c r="W187" i="22"/>
  <c r="V187" i="22"/>
  <c r="U187" i="22"/>
  <c r="T187" i="22"/>
  <c r="S187" i="22"/>
  <c r="R187" i="22"/>
  <c r="Q187" i="22"/>
  <c r="P187" i="22"/>
  <c r="O187" i="22"/>
  <c r="N187" i="22"/>
  <c r="M187" i="22"/>
  <c r="L187" i="22"/>
  <c r="K187" i="22"/>
  <c r="J187" i="22"/>
  <c r="I187" i="22"/>
  <c r="H187" i="22"/>
  <c r="AK186" i="22"/>
  <c r="AJ186" i="22"/>
  <c r="AI186" i="22"/>
  <c r="AH186" i="22"/>
  <c r="AG186" i="22"/>
  <c r="AF186" i="22"/>
  <c r="AE186" i="22"/>
  <c r="AD186" i="22"/>
  <c r="AC186" i="22"/>
  <c r="AB186" i="22"/>
  <c r="AA186" i="22"/>
  <c r="Z186" i="22"/>
  <c r="Y186" i="22"/>
  <c r="X186" i="22"/>
  <c r="W186" i="22"/>
  <c r="V186" i="22"/>
  <c r="U186" i="22"/>
  <c r="T186" i="22"/>
  <c r="S186" i="22"/>
  <c r="R186" i="22"/>
  <c r="Q186" i="22"/>
  <c r="P186" i="22"/>
  <c r="O186" i="22"/>
  <c r="N186" i="22"/>
  <c r="M186" i="22"/>
  <c r="L186" i="22"/>
  <c r="K186" i="22"/>
  <c r="J186" i="22"/>
  <c r="I186" i="22"/>
  <c r="H186" i="22"/>
  <c r="AK185" i="22"/>
  <c r="AJ185" i="22"/>
  <c r="AI185" i="22"/>
  <c r="AH185" i="22"/>
  <c r="AG185" i="22"/>
  <c r="AF185" i="22"/>
  <c r="AE185" i="22"/>
  <c r="AD185" i="22"/>
  <c r="AC185" i="22"/>
  <c r="AB185" i="22"/>
  <c r="AA185" i="22"/>
  <c r="Z185" i="22"/>
  <c r="Y185" i="22"/>
  <c r="X185" i="22"/>
  <c r="W185" i="22"/>
  <c r="V185" i="22"/>
  <c r="U185" i="22"/>
  <c r="T185" i="22"/>
  <c r="S185" i="22"/>
  <c r="R185" i="22"/>
  <c r="Q185" i="22"/>
  <c r="P185" i="22"/>
  <c r="O185" i="22"/>
  <c r="N185" i="22"/>
  <c r="M185" i="22"/>
  <c r="L185" i="22"/>
  <c r="K185" i="22"/>
  <c r="J185" i="22"/>
  <c r="I185" i="22"/>
  <c r="H185" i="22"/>
  <c r="AK184" i="22"/>
  <c r="AJ184" i="22"/>
  <c r="AI184" i="22"/>
  <c r="AH184" i="22"/>
  <c r="AG184" i="22"/>
  <c r="AF184" i="22"/>
  <c r="AE184" i="22"/>
  <c r="AD184" i="22"/>
  <c r="AC184" i="22"/>
  <c r="AB184" i="22"/>
  <c r="AA184" i="22"/>
  <c r="Z184" i="22"/>
  <c r="Y184" i="22"/>
  <c r="X184" i="22"/>
  <c r="W184" i="22"/>
  <c r="V184" i="22"/>
  <c r="U184" i="22"/>
  <c r="T184" i="22"/>
  <c r="S184" i="22"/>
  <c r="R184" i="22"/>
  <c r="Q184" i="22"/>
  <c r="P184" i="22"/>
  <c r="O184" i="22"/>
  <c r="N184" i="22"/>
  <c r="M184" i="22"/>
  <c r="L184" i="22"/>
  <c r="K184" i="22"/>
  <c r="J184" i="22"/>
  <c r="I184" i="22"/>
  <c r="H184" i="22"/>
  <c r="AK183" i="22"/>
  <c r="AJ183" i="22"/>
  <c r="AI183" i="22"/>
  <c r="AH183" i="22"/>
  <c r="AG183" i="22"/>
  <c r="AF183" i="22"/>
  <c r="AE183" i="22"/>
  <c r="AD183" i="22"/>
  <c r="AC183" i="22"/>
  <c r="AB183" i="22"/>
  <c r="AA183" i="22"/>
  <c r="Z183" i="22"/>
  <c r="Y183" i="22"/>
  <c r="X183" i="22"/>
  <c r="W183" i="22"/>
  <c r="V183" i="22"/>
  <c r="U183" i="22"/>
  <c r="T183" i="22"/>
  <c r="S183" i="22"/>
  <c r="R183" i="22"/>
  <c r="Q183" i="22"/>
  <c r="P183" i="22"/>
  <c r="O183" i="22"/>
  <c r="N183" i="22"/>
  <c r="M183" i="22"/>
  <c r="L183" i="22"/>
  <c r="K183" i="22"/>
  <c r="J183" i="22"/>
  <c r="I183" i="22"/>
  <c r="H183" i="22"/>
  <c r="AN182" i="22"/>
  <c r="AM182" i="22"/>
  <c r="AL182" i="22"/>
  <c r="AK182" i="22"/>
  <c r="AJ182" i="22"/>
  <c r="AI182" i="22"/>
  <c r="AH182" i="22"/>
  <c r="AG182" i="22"/>
  <c r="AF182" i="22"/>
  <c r="AE182" i="22"/>
  <c r="AD182" i="22"/>
  <c r="AC182" i="22"/>
  <c r="AB182" i="22"/>
  <c r="AA182" i="22"/>
  <c r="Z182" i="22"/>
  <c r="Y182" i="22"/>
  <c r="X182" i="22"/>
  <c r="W182" i="22"/>
  <c r="V182" i="22"/>
  <c r="U182" i="22"/>
  <c r="T182" i="22"/>
  <c r="S182" i="22"/>
  <c r="R182" i="22"/>
  <c r="Q182" i="22"/>
  <c r="P182" i="22"/>
  <c r="O182" i="22"/>
  <c r="N182" i="22"/>
  <c r="M182" i="22"/>
  <c r="L182" i="22"/>
  <c r="K182" i="22"/>
  <c r="J182" i="22"/>
  <c r="I182" i="22"/>
  <c r="H182" i="22"/>
  <c r="AN180" i="22"/>
  <c r="AM180" i="22"/>
  <c r="AL180" i="22"/>
  <c r="AK180" i="22"/>
  <c r="AJ180" i="22"/>
  <c r="AI180" i="22"/>
  <c r="AH180" i="22"/>
  <c r="AG180" i="22"/>
  <c r="AF180" i="22"/>
  <c r="AE180" i="22"/>
  <c r="AD180" i="22"/>
  <c r="AC180" i="22"/>
  <c r="AB180" i="22"/>
  <c r="AA180" i="22"/>
  <c r="Z180" i="22"/>
  <c r="Y180" i="22"/>
  <c r="X180" i="22"/>
  <c r="W180" i="22"/>
  <c r="V180" i="22"/>
  <c r="U180" i="22"/>
  <c r="T180" i="22"/>
  <c r="S180" i="22"/>
  <c r="R180" i="22"/>
  <c r="Q180" i="22"/>
  <c r="P180" i="22"/>
  <c r="O180" i="22"/>
  <c r="N180" i="22"/>
  <c r="M180" i="22"/>
  <c r="L180" i="22"/>
  <c r="K180" i="22"/>
  <c r="J180" i="22"/>
  <c r="I180" i="22"/>
  <c r="H180" i="22"/>
  <c r="AK179" i="22"/>
  <c r="AJ179" i="22"/>
  <c r="AI179" i="22"/>
  <c r="AH179" i="22"/>
  <c r="AG179" i="22"/>
  <c r="AF179" i="22"/>
  <c r="AE179" i="22"/>
  <c r="AD179" i="22"/>
  <c r="AC179" i="22"/>
  <c r="AB179" i="22"/>
  <c r="AA179" i="22"/>
  <c r="Z179" i="22"/>
  <c r="Y179" i="22"/>
  <c r="X179" i="22"/>
  <c r="W179" i="22"/>
  <c r="V179" i="22"/>
  <c r="U179" i="22"/>
  <c r="T179" i="22"/>
  <c r="S179" i="22"/>
  <c r="R179" i="22"/>
  <c r="Q179" i="22"/>
  <c r="P179" i="22"/>
  <c r="O179" i="22"/>
  <c r="N179" i="22"/>
  <c r="M179" i="22"/>
  <c r="L179" i="22"/>
  <c r="K179" i="22"/>
  <c r="J179" i="22"/>
  <c r="I179" i="22"/>
  <c r="H179" i="22"/>
  <c r="AK178" i="22"/>
  <c r="AJ178" i="22"/>
  <c r="AI178" i="22"/>
  <c r="AH178" i="22"/>
  <c r="AG178" i="22"/>
  <c r="AF178" i="22"/>
  <c r="AE178" i="22"/>
  <c r="AD178" i="22"/>
  <c r="AC178" i="22"/>
  <c r="AB178" i="22"/>
  <c r="AA178" i="22"/>
  <c r="Z178" i="22"/>
  <c r="Y178" i="22"/>
  <c r="X178" i="22"/>
  <c r="W178" i="22"/>
  <c r="V178" i="22"/>
  <c r="U178" i="22"/>
  <c r="T178" i="22"/>
  <c r="S178" i="22"/>
  <c r="R178" i="22"/>
  <c r="Q178" i="22"/>
  <c r="P178" i="22"/>
  <c r="O178" i="22"/>
  <c r="N178" i="22"/>
  <c r="M178" i="22"/>
  <c r="L178" i="22"/>
  <c r="K178" i="22"/>
  <c r="J178" i="22"/>
  <c r="I178" i="22"/>
  <c r="H178" i="22"/>
  <c r="AK177" i="22"/>
  <c r="AJ177" i="22"/>
  <c r="AI177" i="22"/>
  <c r="AH177" i="22"/>
  <c r="AG177" i="22"/>
  <c r="AF177" i="22"/>
  <c r="AE177" i="22"/>
  <c r="AD177" i="22"/>
  <c r="AC177" i="22"/>
  <c r="AB177" i="22"/>
  <c r="AA177" i="22"/>
  <c r="Z177" i="22"/>
  <c r="Y177" i="22"/>
  <c r="X177" i="22"/>
  <c r="W177" i="22"/>
  <c r="V177" i="22"/>
  <c r="U177" i="22"/>
  <c r="T177" i="22"/>
  <c r="S177" i="22"/>
  <c r="R177" i="22"/>
  <c r="Q177" i="22"/>
  <c r="P177" i="22"/>
  <c r="O177" i="22"/>
  <c r="N177" i="22"/>
  <c r="M177" i="22"/>
  <c r="L177" i="22"/>
  <c r="K177" i="22"/>
  <c r="J177" i="22"/>
  <c r="I177" i="22"/>
  <c r="H177" i="22"/>
  <c r="AK176" i="22"/>
  <c r="AJ176" i="22"/>
  <c r="AI176" i="22"/>
  <c r="AH176" i="22"/>
  <c r="AG176" i="22"/>
  <c r="AF176" i="22"/>
  <c r="AE176" i="22"/>
  <c r="AD176" i="22"/>
  <c r="AC176" i="22"/>
  <c r="AB176" i="22"/>
  <c r="AA176" i="22"/>
  <c r="Z176" i="22"/>
  <c r="Y176" i="22"/>
  <c r="X176" i="22"/>
  <c r="W176" i="22"/>
  <c r="V176" i="22"/>
  <c r="U176" i="22"/>
  <c r="T176" i="22"/>
  <c r="S176" i="22"/>
  <c r="R176" i="22"/>
  <c r="Q176" i="22"/>
  <c r="P176" i="22"/>
  <c r="O176" i="22"/>
  <c r="N176" i="22"/>
  <c r="M176" i="22"/>
  <c r="L176" i="22"/>
  <c r="K176" i="22"/>
  <c r="J176" i="22"/>
  <c r="I176" i="22"/>
  <c r="H176" i="22"/>
  <c r="AK175" i="22"/>
  <c r="AJ175" i="22"/>
  <c r="AI175" i="22"/>
  <c r="AH175" i="22"/>
  <c r="AG175" i="22"/>
  <c r="AF175" i="22"/>
  <c r="AE175" i="22"/>
  <c r="AD175" i="22"/>
  <c r="AC175" i="22"/>
  <c r="AB175" i="22"/>
  <c r="AA175" i="22"/>
  <c r="Z175" i="22"/>
  <c r="Y175" i="22"/>
  <c r="X175" i="22"/>
  <c r="W175" i="22"/>
  <c r="V175" i="22"/>
  <c r="U175" i="22"/>
  <c r="T175" i="22"/>
  <c r="S175" i="22"/>
  <c r="R175" i="22"/>
  <c r="Q175" i="22"/>
  <c r="P175" i="22"/>
  <c r="O175" i="22"/>
  <c r="N175" i="22"/>
  <c r="M175" i="22"/>
  <c r="L175" i="22"/>
  <c r="K175" i="22"/>
  <c r="J175" i="22"/>
  <c r="I175" i="22"/>
  <c r="H175" i="22"/>
  <c r="AK174" i="22"/>
  <c r="AJ174" i="22"/>
  <c r="AI174" i="22"/>
  <c r="AH174" i="22"/>
  <c r="AG174" i="22"/>
  <c r="AF174" i="22"/>
  <c r="AE174" i="22"/>
  <c r="AD174" i="22"/>
  <c r="AC174" i="22"/>
  <c r="AB174" i="22"/>
  <c r="AA174" i="22"/>
  <c r="Z174" i="22"/>
  <c r="Y174" i="22"/>
  <c r="X174" i="22"/>
  <c r="W174" i="22"/>
  <c r="V174" i="22"/>
  <c r="U174" i="22"/>
  <c r="T174" i="22"/>
  <c r="S174" i="22"/>
  <c r="R174" i="22"/>
  <c r="Q174" i="22"/>
  <c r="P174" i="22"/>
  <c r="O174" i="22"/>
  <c r="N174" i="22"/>
  <c r="M174" i="22"/>
  <c r="L174" i="22"/>
  <c r="K174" i="22"/>
  <c r="J174" i="22"/>
  <c r="I174" i="22"/>
  <c r="H174" i="22"/>
  <c r="AN173" i="22"/>
  <c r="AM173" i="22"/>
  <c r="AL173" i="22"/>
  <c r="AK173" i="22"/>
  <c r="AJ173" i="22"/>
  <c r="AI173" i="22"/>
  <c r="AH173" i="22"/>
  <c r="AG173" i="22"/>
  <c r="AF173" i="22"/>
  <c r="AE173" i="22"/>
  <c r="AD173" i="22"/>
  <c r="AC173" i="22"/>
  <c r="AB173" i="22"/>
  <c r="AA173" i="22"/>
  <c r="Z173" i="22"/>
  <c r="Y173" i="22"/>
  <c r="X173" i="22"/>
  <c r="W173" i="22"/>
  <c r="V173" i="22"/>
  <c r="U173" i="22"/>
  <c r="T173" i="22"/>
  <c r="S173" i="22"/>
  <c r="R173" i="22"/>
  <c r="Q173" i="22"/>
  <c r="P173" i="22"/>
  <c r="O173" i="22"/>
  <c r="N173" i="22"/>
  <c r="M173" i="22"/>
  <c r="L173" i="22"/>
  <c r="K173" i="22"/>
  <c r="J173" i="22"/>
  <c r="I173" i="22"/>
  <c r="H173" i="22"/>
  <c r="AN172" i="22"/>
  <c r="AM172" i="22"/>
  <c r="AL172" i="22"/>
  <c r="AK172" i="22"/>
  <c r="AJ172" i="22"/>
  <c r="AI172" i="22"/>
  <c r="AH172" i="22"/>
  <c r="AG172" i="22"/>
  <c r="AF172" i="22"/>
  <c r="AE172" i="22"/>
  <c r="AD172" i="22"/>
  <c r="AC172" i="22"/>
  <c r="AB172" i="22"/>
  <c r="AA172" i="22"/>
  <c r="Z172" i="22"/>
  <c r="Y172" i="22"/>
  <c r="X172" i="22"/>
  <c r="W172" i="22"/>
  <c r="V172" i="22"/>
  <c r="U172" i="22"/>
  <c r="T172" i="22"/>
  <c r="S172" i="22"/>
  <c r="R172" i="22"/>
  <c r="Q172" i="22"/>
  <c r="P172" i="22"/>
  <c r="O172" i="22"/>
  <c r="N172" i="22"/>
  <c r="M172" i="22"/>
  <c r="L172" i="22"/>
  <c r="K172" i="22"/>
  <c r="J172" i="22"/>
  <c r="I172" i="22"/>
  <c r="H172" i="22"/>
  <c r="AN170" i="22"/>
  <c r="AM170" i="22"/>
  <c r="AL170" i="22"/>
  <c r="AK170" i="22"/>
  <c r="AJ170" i="22"/>
  <c r="AI170" i="22"/>
  <c r="AH170" i="22"/>
  <c r="AG170" i="22"/>
  <c r="AF170" i="22"/>
  <c r="AE170" i="22"/>
  <c r="AD170" i="22"/>
  <c r="AC170" i="22"/>
  <c r="AB170" i="22"/>
  <c r="AA170" i="22"/>
  <c r="Z170" i="22"/>
  <c r="Y170" i="22"/>
  <c r="X170" i="22"/>
  <c r="W170" i="22"/>
  <c r="V170" i="22"/>
  <c r="U170" i="22"/>
  <c r="T170" i="22"/>
  <c r="S170" i="22"/>
  <c r="R170" i="22"/>
  <c r="Q170" i="22"/>
  <c r="P170" i="22"/>
  <c r="O170" i="22"/>
  <c r="N170" i="22"/>
  <c r="M170" i="22"/>
  <c r="L170" i="22"/>
  <c r="K170" i="22"/>
  <c r="J170" i="22"/>
  <c r="I170" i="22"/>
  <c r="H170" i="22"/>
  <c r="AN167" i="22"/>
  <c r="AM167" i="22"/>
  <c r="AL167" i="22"/>
  <c r="AK167" i="22"/>
  <c r="AJ167" i="22"/>
  <c r="AI167" i="22"/>
  <c r="AH167" i="22"/>
  <c r="AG167" i="22"/>
  <c r="AF167" i="22"/>
  <c r="AE167" i="22"/>
  <c r="AD167" i="22"/>
  <c r="AC167" i="22"/>
  <c r="AB167" i="22"/>
  <c r="AA167" i="22"/>
  <c r="Z167" i="22"/>
  <c r="Y167" i="22"/>
  <c r="X167" i="22"/>
  <c r="W167" i="22"/>
  <c r="V167" i="22"/>
  <c r="U167" i="22"/>
  <c r="T167" i="22"/>
  <c r="S167" i="22"/>
  <c r="R167" i="22"/>
  <c r="Q167" i="22"/>
  <c r="P167" i="22"/>
  <c r="O167" i="22"/>
  <c r="N167" i="22"/>
  <c r="M167" i="22"/>
  <c r="L167" i="22"/>
  <c r="K167" i="22"/>
  <c r="J167" i="22"/>
  <c r="I167" i="22"/>
  <c r="H167" i="22"/>
  <c r="AN165" i="22"/>
  <c r="AM165" i="22"/>
  <c r="AL165" i="22"/>
  <c r="AK165" i="22"/>
  <c r="AJ165" i="22"/>
  <c r="AI165" i="22"/>
  <c r="AH165" i="22"/>
  <c r="AG165" i="22"/>
  <c r="AF165" i="22"/>
  <c r="AE165" i="22"/>
  <c r="AD165" i="22"/>
  <c r="AC165" i="22"/>
  <c r="AB165" i="22"/>
  <c r="AA165" i="22"/>
  <c r="Z165" i="22"/>
  <c r="Y165" i="22"/>
  <c r="X165" i="22"/>
  <c r="W165" i="22"/>
  <c r="V165" i="22"/>
  <c r="U165" i="22"/>
  <c r="T165" i="22"/>
  <c r="S165" i="22"/>
  <c r="R165" i="22"/>
  <c r="Q165" i="22"/>
  <c r="P165" i="22"/>
  <c r="O165" i="22"/>
  <c r="N165" i="22"/>
  <c r="M165" i="22"/>
  <c r="L165" i="22"/>
  <c r="K165" i="22"/>
  <c r="J165" i="22"/>
  <c r="I165" i="22"/>
  <c r="H165" i="22"/>
  <c r="AN164" i="22"/>
  <c r="AM164" i="22"/>
  <c r="AL164" i="22"/>
  <c r="AK164" i="22"/>
  <c r="AJ164" i="22"/>
  <c r="AI164" i="22"/>
  <c r="AH164" i="22"/>
  <c r="AG164" i="22"/>
  <c r="AF164" i="22"/>
  <c r="AE164" i="22"/>
  <c r="AD164" i="22"/>
  <c r="AC164" i="22"/>
  <c r="AB164" i="22"/>
  <c r="AA164" i="22"/>
  <c r="Z164" i="22"/>
  <c r="Y164" i="22"/>
  <c r="X164" i="22"/>
  <c r="W164" i="22"/>
  <c r="V164" i="22"/>
  <c r="U164" i="22"/>
  <c r="T164" i="22"/>
  <c r="S164" i="22"/>
  <c r="R164" i="22"/>
  <c r="Q164" i="22"/>
  <c r="P164" i="22"/>
  <c r="O164" i="22"/>
  <c r="N164" i="22"/>
  <c r="M164" i="22"/>
  <c r="L164" i="22"/>
  <c r="K164" i="22"/>
  <c r="J164" i="22"/>
  <c r="I164" i="22"/>
  <c r="H164" i="22"/>
  <c r="AK163" i="22"/>
  <c r="AJ163" i="22"/>
  <c r="AI163" i="22"/>
  <c r="AH163" i="22"/>
  <c r="AG163" i="22"/>
  <c r="AF163" i="22"/>
  <c r="AE163" i="22"/>
  <c r="AD163" i="22"/>
  <c r="AC163" i="22"/>
  <c r="AB163" i="22"/>
  <c r="AA163" i="22"/>
  <c r="Z163" i="22"/>
  <c r="Y163" i="22"/>
  <c r="X163" i="22"/>
  <c r="W163" i="22"/>
  <c r="V163" i="22"/>
  <c r="U163" i="22"/>
  <c r="T163" i="22"/>
  <c r="S163" i="22"/>
  <c r="R163" i="22"/>
  <c r="Q163" i="22"/>
  <c r="P163" i="22"/>
  <c r="O163" i="22"/>
  <c r="N163" i="22"/>
  <c r="M163" i="22"/>
  <c r="L163" i="22"/>
  <c r="K163" i="22"/>
  <c r="J163" i="22"/>
  <c r="I163" i="22"/>
  <c r="H163" i="22"/>
  <c r="AK162" i="22"/>
  <c r="AJ162" i="22"/>
  <c r="AI162" i="22"/>
  <c r="AH162" i="22"/>
  <c r="AG162" i="22"/>
  <c r="AF162" i="22"/>
  <c r="AE162" i="22"/>
  <c r="AD162" i="22"/>
  <c r="AC162" i="22"/>
  <c r="AB162" i="22"/>
  <c r="AA162" i="22"/>
  <c r="Z162" i="22"/>
  <c r="Y162" i="22"/>
  <c r="X162" i="22"/>
  <c r="W162" i="22"/>
  <c r="V162" i="22"/>
  <c r="U162" i="22"/>
  <c r="T162" i="22"/>
  <c r="S162" i="22"/>
  <c r="R162" i="22"/>
  <c r="Q162" i="22"/>
  <c r="P162" i="22"/>
  <c r="O162" i="22"/>
  <c r="N162" i="22"/>
  <c r="M162" i="22"/>
  <c r="L162" i="22"/>
  <c r="K162" i="22"/>
  <c r="J162" i="22"/>
  <c r="I162" i="22"/>
  <c r="H162" i="22"/>
  <c r="AK161" i="22"/>
  <c r="AJ161" i="22"/>
  <c r="AI161" i="22"/>
  <c r="AH161" i="22"/>
  <c r="AG161" i="22"/>
  <c r="AF161" i="22"/>
  <c r="AE161" i="22"/>
  <c r="AD161" i="22"/>
  <c r="AC161" i="22"/>
  <c r="AB161" i="22"/>
  <c r="AA161" i="22"/>
  <c r="Z161" i="22"/>
  <c r="Y161" i="22"/>
  <c r="X161" i="22"/>
  <c r="W161" i="22"/>
  <c r="V161" i="22"/>
  <c r="U161" i="22"/>
  <c r="T161" i="22"/>
  <c r="S161" i="22"/>
  <c r="R161" i="22"/>
  <c r="Q161" i="22"/>
  <c r="P161" i="22"/>
  <c r="O161" i="22"/>
  <c r="N161" i="22"/>
  <c r="M161" i="22"/>
  <c r="L161" i="22"/>
  <c r="K161" i="22"/>
  <c r="J161" i="22"/>
  <c r="I161" i="22"/>
  <c r="H161" i="22"/>
  <c r="AK160" i="22"/>
  <c r="AJ160" i="22"/>
  <c r="AI160" i="22"/>
  <c r="AH160" i="22"/>
  <c r="AG160" i="22"/>
  <c r="AF160" i="22"/>
  <c r="AE160" i="22"/>
  <c r="AD160" i="22"/>
  <c r="AC160" i="22"/>
  <c r="AB160" i="22"/>
  <c r="AA160" i="22"/>
  <c r="Z160" i="22"/>
  <c r="Y160" i="22"/>
  <c r="X160" i="22"/>
  <c r="W160" i="22"/>
  <c r="V160" i="22"/>
  <c r="U160" i="22"/>
  <c r="T160" i="22"/>
  <c r="S160" i="22"/>
  <c r="R160" i="22"/>
  <c r="Q160" i="22"/>
  <c r="P160" i="22"/>
  <c r="O160" i="22"/>
  <c r="N160" i="22"/>
  <c r="M160" i="22"/>
  <c r="L160" i="22"/>
  <c r="K160" i="22"/>
  <c r="J160" i="22"/>
  <c r="I160" i="22"/>
  <c r="H160" i="22"/>
  <c r="AN158" i="22"/>
  <c r="AM158" i="22"/>
  <c r="AL158" i="22"/>
  <c r="AK158" i="22"/>
  <c r="AJ158" i="22"/>
  <c r="AI158" i="22"/>
  <c r="AH158" i="22"/>
  <c r="AG158" i="22"/>
  <c r="AF158" i="22"/>
  <c r="AE158" i="22"/>
  <c r="AD158" i="22"/>
  <c r="AC158" i="22"/>
  <c r="AB158" i="22"/>
  <c r="AA158" i="22"/>
  <c r="Z158" i="22"/>
  <c r="Y158" i="22"/>
  <c r="X158" i="22"/>
  <c r="W158" i="22"/>
  <c r="V158" i="22"/>
  <c r="U158" i="22"/>
  <c r="T158" i="22"/>
  <c r="S158" i="22"/>
  <c r="R158" i="22"/>
  <c r="Q158" i="22"/>
  <c r="P158" i="22"/>
  <c r="O158" i="22"/>
  <c r="N158" i="22"/>
  <c r="M158" i="22"/>
  <c r="L158" i="22"/>
  <c r="K158" i="22"/>
  <c r="J158" i="22"/>
  <c r="I158" i="22"/>
  <c r="H158" i="22"/>
  <c r="AK157" i="22"/>
  <c r="AJ157" i="22"/>
  <c r="AI157" i="22"/>
  <c r="AH157" i="22"/>
  <c r="AG157" i="22"/>
  <c r="AF157" i="22"/>
  <c r="AE157" i="22"/>
  <c r="AD157" i="22"/>
  <c r="AC157" i="22"/>
  <c r="AB157" i="22"/>
  <c r="AA157" i="22"/>
  <c r="Z157" i="22"/>
  <c r="Y157" i="22"/>
  <c r="X157" i="22"/>
  <c r="W157" i="22"/>
  <c r="V157" i="22"/>
  <c r="U157" i="22"/>
  <c r="T157" i="22"/>
  <c r="S157" i="22"/>
  <c r="R157" i="22"/>
  <c r="Q157" i="22"/>
  <c r="P157" i="22"/>
  <c r="O157" i="22"/>
  <c r="N157" i="22"/>
  <c r="M157" i="22"/>
  <c r="L157" i="22"/>
  <c r="K157" i="22"/>
  <c r="J157" i="22"/>
  <c r="I157" i="22"/>
  <c r="H157" i="22"/>
  <c r="AK156" i="22"/>
  <c r="AJ156" i="22"/>
  <c r="AI156" i="22"/>
  <c r="AH156" i="22"/>
  <c r="AG156" i="22"/>
  <c r="AF156" i="22"/>
  <c r="AE156" i="22"/>
  <c r="AD156" i="22"/>
  <c r="AC156" i="22"/>
  <c r="AB156" i="22"/>
  <c r="AA156" i="22"/>
  <c r="Z156" i="22"/>
  <c r="Y156" i="22"/>
  <c r="X156" i="22"/>
  <c r="W156" i="22"/>
  <c r="V156" i="22"/>
  <c r="U156" i="22"/>
  <c r="T156" i="22"/>
  <c r="S156" i="22"/>
  <c r="R156" i="22"/>
  <c r="Q156" i="22"/>
  <c r="P156" i="22"/>
  <c r="O156" i="22"/>
  <c r="N156" i="22"/>
  <c r="M156" i="22"/>
  <c r="L156" i="22"/>
  <c r="K156" i="22"/>
  <c r="J156" i="22"/>
  <c r="I156" i="22"/>
  <c r="H156" i="22"/>
  <c r="AK155" i="22"/>
  <c r="AJ155" i="22"/>
  <c r="AI155" i="22"/>
  <c r="AH155" i="22"/>
  <c r="AG155" i="22"/>
  <c r="AF155" i="22"/>
  <c r="AE155" i="22"/>
  <c r="AD155" i="22"/>
  <c r="AC155" i="22"/>
  <c r="AB155" i="22"/>
  <c r="AA155" i="22"/>
  <c r="Z155" i="22"/>
  <c r="Y155" i="22"/>
  <c r="X155" i="22"/>
  <c r="W155" i="22"/>
  <c r="V155" i="22"/>
  <c r="U155" i="22"/>
  <c r="T155" i="22"/>
  <c r="S155" i="22"/>
  <c r="R155" i="22"/>
  <c r="Q155" i="22"/>
  <c r="P155" i="22"/>
  <c r="O155" i="22"/>
  <c r="N155" i="22"/>
  <c r="M155" i="22"/>
  <c r="L155" i="22"/>
  <c r="K155" i="22"/>
  <c r="J155" i="22"/>
  <c r="I155" i="22"/>
  <c r="H155" i="22"/>
  <c r="AK154" i="22"/>
  <c r="AJ154" i="22"/>
  <c r="AI154" i="22"/>
  <c r="AH154" i="22"/>
  <c r="AG154" i="22"/>
  <c r="AF154" i="22"/>
  <c r="AE154" i="22"/>
  <c r="AD154" i="22"/>
  <c r="AC154" i="22"/>
  <c r="AB154" i="22"/>
  <c r="AA154" i="22"/>
  <c r="Z154" i="22"/>
  <c r="Y154" i="22"/>
  <c r="X154" i="22"/>
  <c r="W154" i="22"/>
  <c r="V154" i="22"/>
  <c r="U154" i="22"/>
  <c r="T154" i="22"/>
  <c r="S154" i="22"/>
  <c r="R154" i="22"/>
  <c r="Q154" i="22"/>
  <c r="P154" i="22"/>
  <c r="O154" i="22"/>
  <c r="N154" i="22"/>
  <c r="M154" i="22"/>
  <c r="L154" i="22"/>
  <c r="K154" i="22"/>
  <c r="J154" i="22"/>
  <c r="I154" i="22"/>
  <c r="H154" i="22"/>
  <c r="AN153" i="22"/>
  <c r="AM153" i="22"/>
  <c r="AL153" i="22"/>
  <c r="AK153" i="22"/>
  <c r="AJ153" i="22"/>
  <c r="AI153" i="22"/>
  <c r="AH153" i="22"/>
  <c r="AG153" i="22"/>
  <c r="AF153" i="22"/>
  <c r="AE153" i="22"/>
  <c r="AD153" i="22"/>
  <c r="AC153" i="22"/>
  <c r="AB153" i="22"/>
  <c r="AA153" i="22"/>
  <c r="Z153" i="22"/>
  <c r="Y153" i="22"/>
  <c r="X153" i="22"/>
  <c r="W153" i="22"/>
  <c r="V153" i="22"/>
  <c r="U153" i="22"/>
  <c r="T153" i="22"/>
  <c r="S153" i="22"/>
  <c r="R153" i="22"/>
  <c r="Q153" i="22"/>
  <c r="P153" i="22"/>
  <c r="O153" i="22"/>
  <c r="N153" i="22"/>
  <c r="M153" i="22"/>
  <c r="L153" i="22"/>
  <c r="K153" i="22"/>
  <c r="J153" i="22"/>
  <c r="I153" i="22"/>
  <c r="H153" i="22"/>
  <c r="AK152" i="22"/>
  <c r="AJ152" i="22"/>
  <c r="AI152" i="22"/>
  <c r="AH152" i="22"/>
  <c r="AG152" i="22"/>
  <c r="AF152" i="22"/>
  <c r="AE152" i="22"/>
  <c r="AD152" i="22"/>
  <c r="AC152" i="22"/>
  <c r="AB152" i="22"/>
  <c r="AA152" i="22"/>
  <c r="Z152" i="22"/>
  <c r="Y152" i="22"/>
  <c r="X152" i="22"/>
  <c r="W152" i="22"/>
  <c r="V152" i="22"/>
  <c r="U152" i="22"/>
  <c r="T152" i="22"/>
  <c r="S152" i="22"/>
  <c r="R152" i="22"/>
  <c r="Q152" i="22"/>
  <c r="P152" i="22"/>
  <c r="O152" i="22"/>
  <c r="N152" i="22"/>
  <c r="M152" i="22"/>
  <c r="L152" i="22"/>
  <c r="K152" i="22"/>
  <c r="J152" i="22"/>
  <c r="I152" i="22"/>
  <c r="H152" i="22"/>
  <c r="AN151" i="22"/>
  <c r="AM151" i="22"/>
  <c r="AL151" i="22"/>
  <c r="AK151" i="22"/>
  <c r="AJ151" i="22"/>
  <c r="AI151" i="22"/>
  <c r="AH151" i="22"/>
  <c r="AG151" i="22"/>
  <c r="AF151" i="22"/>
  <c r="AE151" i="22"/>
  <c r="AD151" i="22"/>
  <c r="AC151" i="22"/>
  <c r="AB151" i="22"/>
  <c r="AA151" i="22"/>
  <c r="Z151" i="22"/>
  <c r="Y151" i="22"/>
  <c r="X151" i="22"/>
  <c r="W151" i="22"/>
  <c r="V151" i="22"/>
  <c r="U151" i="22"/>
  <c r="T151" i="22"/>
  <c r="S151" i="22"/>
  <c r="R151" i="22"/>
  <c r="Q151" i="22"/>
  <c r="P151" i="22"/>
  <c r="O151" i="22"/>
  <c r="N151" i="22"/>
  <c r="M151" i="22"/>
  <c r="L151" i="22"/>
  <c r="K151" i="22"/>
  <c r="J151" i="22"/>
  <c r="I151" i="22"/>
  <c r="H151" i="22"/>
  <c r="AK150" i="22"/>
  <c r="AJ150" i="22"/>
  <c r="AI150" i="22"/>
  <c r="AH150" i="22"/>
  <c r="AG150" i="22"/>
  <c r="AF150" i="22"/>
  <c r="AE150" i="22"/>
  <c r="AD150" i="22"/>
  <c r="AC150" i="22"/>
  <c r="AB150" i="22"/>
  <c r="AA150" i="22"/>
  <c r="Z150" i="22"/>
  <c r="Y150" i="22"/>
  <c r="X150" i="22"/>
  <c r="W150" i="22"/>
  <c r="V150" i="22"/>
  <c r="U150" i="22"/>
  <c r="T150" i="22"/>
  <c r="S150" i="22"/>
  <c r="R150" i="22"/>
  <c r="Q150" i="22"/>
  <c r="P150" i="22"/>
  <c r="O150" i="22"/>
  <c r="N150" i="22"/>
  <c r="M150" i="22"/>
  <c r="L150" i="22"/>
  <c r="K150" i="22"/>
  <c r="J150" i="22"/>
  <c r="I150" i="22"/>
  <c r="H150" i="22"/>
  <c r="AK149" i="22"/>
  <c r="AJ149" i="22"/>
  <c r="AI149" i="22"/>
  <c r="AH149" i="22"/>
  <c r="AG149" i="22"/>
  <c r="AF149" i="22"/>
  <c r="AE149" i="22"/>
  <c r="AD149" i="22"/>
  <c r="AC149" i="22"/>
  <c r="AB149" i="22"/>
  <c r="AA149" i="22"/>
  <c r="Z149" i="22"/>
  <c r="Y149" i="22"/>
  <c r="X149" i="22"/>
  <c r="W149" i="22"/>
  <c r="V149" i="22"/>
  <c r="U149" i="22"/>
  <c r="T149" i="22"/>
  <c r="S149" i="22"/>
  <c r="R149" i="22"/>
  <c r="Q149" i="22"/>
  <c r="P149" i="22"/>
  <c r="O149" i="22"/>
  <c r="N149" i="22"/>
  <c r="M149" i="22"/>
  <c r="L149" i="22"/>
  <c r="K149" i="22"/>
  <c r="J149" i="22"/>
  <c r="I149" i="22"/>
  <c r="H149" i="22"/>
  <c r="AK148" i="22"/>
  <c r="AJ148" i="22"/>
  <c r="AI148" i="22"/>
  <c r="AH148" i="22"/>
  <c r="AG148" i="22"/>
  <c r="AF148" i="22"/>
  <c r="AE148" i="22"/>
  <c r="AD148" i="22"/>
  <c r="AC148" i="22"/>
  <c r="AB148" i="22"/>
  <c r="AA148" i="22"/>
  <c r="Z148" i="22"/>
  <c r="Y148" i="22"/>
  <c r="X148" i="22"/>
  <c r="W148" i="22"/>
  <c r="V148" i="22"/>
  <c r="U148" i="22"/>
  <c r="T148" i="22"/>
  <c r="S148" i="22"/>
  <c r="R148" i="22"/>
  <c r="Q148" i="22"/>
  <c r="P148" i="22"/>
  <c r="O148" i="22"/>
  <c r="N148" i="22"/>
  <c r="M148" i="22"/>
  <c r="L148" i="22"/>
  <c r="K148" i="22"/>
  <c r="J148" i="22"/>
  <c r="I148" i="22"/>
  <c r="H148" i="22"/>
  <c r="AK147" i="22"/>
  <c r="AJ147" i="22"/>
  <c r="AI147" i="22"/>
  <c r="AH147" i="22"/>
  <c r="AG147" i="22"/>
  <c r="AF147" i="22"/>
  <c r="AE147" i="22"/>
  <c r="AD147" i="22"/>
  <c r="AC147" i="22"/>
  <c r="AB147" i="22"/>
  <c r="AA147" i="22"/>
  <c r="Z147" i="22"/>
  <c r="Y147" i="22"/>
  <c r="X147" i="22"/>
  <c r="W147" i="22"/>
  <c r="V147" i="22"/>
  <c r="U147" i="22"/>
  <c r="T147" i="22"/>
  <c r="S147" i="22"/>
  <c r="R147" i="22"/>
  <c r="Q147" i="22"/>
  <c r="P147" i="22"/>
  <c r="O147" i="22"/>
  <c r="N147" i="22"/>
  <c r="M147" i="22"/>
  <c r="L147" i="22"/>
  <c r="K147" i="22"/>
  <c r="J147" i="22"/>
  <c r="I147" i="22"/>
  <c r="H147" i="22"/>
  <c r="AK146" i="22"/>
  <c r="AJ146" i="22"/>
  <c r="AI146" i="22"/>
  <c r="AH146" i="22"/>
  <c r="AG146" i="22"/>
  <c r="AF146" i="22"/>
  <c r="AE146" i="22"/>
  <c r="AD146" i="22"/>
  <c r="AC146" i="22"/>
  <c r="AB146" i="22"/>
  <c r="AA146" i="22"/>
  <c r="Z146" i="22"/>
  <c r="Y146" i="22"/>
  <c r="X146" i="22"/>
  <c r="W146" i="22"/>
  <c r="V146" i="22"/>
  <c r="U146" i="22"/>
  <c r="T146" i="22"/>
  <c r="S146" i="22"/>
  <c r="R146" i="22"/>
  <c r="Q146" i="22"/>
  <c r="P146" i="22"/>
  <c r="O146" i="22"/>
  <c r="N146" i="22"/>
  <c r="M146" i="22"/>
  <c r="L146" i="22"/>
  <c r="K146" i="22"/>
  <c r="J146" i="22"/>
  <c r="I146" i="22"/>
  <c r="H146" i="22"/>
  <c r="AN145" i="22"/>
  <c r="AM145" i="22"/>
  <c r="AL145" i="22"/>
  <c r="AK145" i="22"/>
  <c r="AJ145" i="22"/>
  <c r="AI145" i="22"/>
  <c r="AH145" i="22"/>
  <c r="AG145" i="22"/>
  <c r="AF145" i="22"/>
  <c r="AE145" i="22"/>
  <c r="AD145" i="22"/>
  <c r="AC145" i="22"/>
  <c r="AB145" i="22"/>
  <c r="AA145" i="22"/>
  <c r="Z145" i="22"/>
  <c r="Y145" i="22"/>
  <c r="X145" i="22"/>
  <c r="W145" i="22"/>
  <c r="V145" i="22"/>
  <c r="U145" i="22"/>
  <c r="T145" i="22"/>
  <c r="S145" i="22"/>
  <c r="R145" i="22"/>
  <c r="Q145" i="22"/>
  <c r="P145" i="22"/>
  <c r="O145" i="22"/>
  <c r="N145" i="22"/>
  <c r="M145" i="22"/>
  <c r="L145" i="22"/>
  <c r="K145" i="22"/>
  <c r="J145" i="22"/>
  <c r="I145" i="22"/>
  <c r="H145" i="22"/>
  <c r="AN144" i="22"/>
  <c r="AM144" i="22"/>
  <c r="AL144" i="22"/>
  <c r="AK144" i="22"/>
  <c r="AJ144" i="22"/>
  <c r="AI144" i="22"/>
  <c r="AH144" i="22"/>
  <c r="AG144" i="22"/>
  <c r="AF144" i="22"/>
  <c r="AE144" i="22"/>
  <c r="AD144" i="22"/>
  <c r="AC144" i="22"/>
  <c r="AB144" i="22"/>
  <c r="AA144" i="22"/>
  <c r="Z144" i="22"/>
  <c r="Y144" i="22"/>
  <c r="X144" i="22"/>
  <c r="W144" i="22"/>
  <c r="V144" i="22"/>
  <c r="U144" i="22"/>
  <c r="T144" i="22"/>
  <c r="S144" i="22"/>
  <c r="R144" i="22"/>
  <c r="Q144" i="22"/>
  <c r="P144" i="22"/>
  <c r="O144" i="22"/>
  <c r="N144" i="22"/>
  <c r="M144" i="22"/>
  <c r="L144" i="22"/>
  <c r="K144" i="22"/>
  <c r="J144" i="22"/>
  <c r="I144" i="22"/>
  <c r="H144" i="22"/>
  <c r="AK143" i="22"/>
  <c r="AJ143" i="22"/>
  <c r="AI143" i="22"/>
  <c r="AH143" i="22"/>
  <c r="AG143" i="22"/>
  <c r="AF143" i="22"/>
  <c r="AE143" i="22"/>
  <c r="AD143" i="22"/>
  <c r="AC143" i="22"/>
  <c r="AB143" i="22"/>
  <c r="AA143" i="22"/>
  <c r="Z143" i="22"/>
  <c r="Y143" i="22"/>
  <c r="X143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AK142" i="22"/>
  <c r="AJ142" i="22"/>
  <c r="AI142" i="22"/>
  <c r="AH142" i="22"/>
  <c r="AG142" i="22"/>
  <c r="AF142" i="22"/>
  <c r="AE142" i="22"/>
  <c r="AD142" i="22"/>
  <c r="AC142" i="22"/>
  <c r="AB142" i="22"/>
  <c r="AA142" i="22"/>
  <c r="Z142" i="22"/>
  <c r="Y142" i="22"/>
  <c r="X142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AK141" i="22"/>
  <c r="AJ141" i="22"/>
  <c r="AI141" i="22"/>
  <c r="AH141" i="22"/>
  <c r="AG141" i="22"/>
  <c r="AF141" i="22"/>
  <c r="AE141" i="22"/>
  <c r="AD141" i="22"/>
  <c r="AC141" i="22"/>
  <c r="AB141" i="22"/>
  <c r="AA141" i="22"/>
  <c r="Z141" i="22"/>
  <c r="Y141" i="22"/>
  <c r="X141" i="22"/>
  <c r="W141" i="22"/>
  <c r="V141" i="22"/>
  <c r="U141" i="22"/>
  <c r="T141" i="22"/>
  <c r="S141" i="22"/>
  <c r="R141" i="22"/>
  <c r="Q141" i="22"/>
  <c r="P141" i="22"/>
  <c r="O141" i="22"/>
  <c r="N141" i="22"/>
  <c r="M141" i="22"/>
  <c r="L141" i="22"/>
  <c r="K141" i="22"/>
  <c r="J141" i="22"/>
  <c r="I141" i="22"/>
  <c r="H141" i="22"/>
  <c r="AK140" i="22"/>
  <c r="AJ140" i="22"/>
  <c r="AI140" i="22"/>
  <c r="AH140" i="22"/>
  <c r="AG140" i="22"/>
  <c r="AF140" i="22"/>
  <c r="AE140" i="22"/>
  <c r="AD140" i="22"/>
  <c r="AC140" i="22"/>
  <c r="AB140" i="22"/>
  <c r="AA140" i="22"/>
  <c r="Z140" i="22"/>
  <c r="Y140" i="22"/>
  <c r="X140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AK139" i="22"/>
  <c r="AJ139" i="22"/>
  <c r="AI139" i="22"/>
  <c r="AH139" i="22"/>
  <c r="AG139" i="22"/>
  <c r="AF139" i="22"/>
  <c r="AE139" i="22"/>
  <c r="AD139" i="22"/>
  <c r="AC139" i="22"/>
  <c r="AB139" i="22"/>
  <c r="AA139" i="22"/>
  <c r="Z139" i="22"/>
  <c r="Y139" i="22"/>
  <c r="X139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AN138" i="22"/>
  <c r="AM138" i="22"/>
  <c r="AL138" i="22"/>
  <c r="AK138" i="22"/>
  <c r="AJ138" i="22"/>
  <c r="AI138" i="22"/>
  <c r="AH138" i="22"/>
  <c r="AG138" i="22"/>
  <c r="AF138" i="22"/>
  <c r="AE138" i="22"/>
  <c r="AD138" i="22"/>
  <c r="AC138" i="22"/>
  <c r="AB138" i="22"/>
  <c r="AA138" i="22"/>
  <c r="Z138" i="22"/>
  <c r="Y138" i="22"/>
  <c r="X138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AN137" i="22"/>
  <c r="AM137" i="22"/>
  <c r="AL137" i="22"/>
  <c r="AK137" i="22"/>
  <c r="AJ137" i="22"/>
  <c r="AI137" i="22"/>
  <c r="AH137" i="22"/>
  <c r="AG137" i="22"/>
  <c r="AF137" i="22"/>
  <c r="AE137" i="22"/>
  <c r="AD137" i="22"/>
  <c r="AC137" i="22"/>
  <c r="AB137" i="22"/>
  <c r="AA137" i="22"/>
  <c r="Z137" i="22"/>
  <c r="Y137" i="22"/>
  <c r="X137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AK136" i="22"/>
  <c r="AJ136" i="22"/>
  <c r="AI136" i="22"/>
  <c r="AH136" i="22"/>
  <c r="AG136" i="22"/>
  <c r="AF136" i="22"/>
  <c r="AE136" i="22"/>
  <c r="AD136" i="22"/>
  <c r="AC136" i="22"/>
  <c r="AB136" i="22"/>
  <c r="AA136" i="22"/>
  <c r="Z136" i="22"/>
  <c r="Y136" i="22"/>
  <c r="X136" i="22"/>
  <c r="W136" i="22"/>
  <c r="V136" i="22"/>
  <c r="U136" i="22"/>
  <c r="T136" i="22"/>
  <c r="S136" i="22"/>
  <c r="R136" i="22"/>
  <c r="Q136" i="22"/>
  <c r="P136" i="22"/>
  <c r="O136" i="22"/>
  <c r="N136" i="22"/>
  <c r="M136" i="22"/>
  <c r="L136" i="22"/>
  <c r="K136" i="22"/>
  <c r="J136" i="22"/>
  <c r="I136" i="22"/>
  <c r="H136" i="22"/>
  <c r="AK135" i="22"/>
  <c r="AJ135" i="22"/>
  <c r="AI135" i="22"/>
  <c r="AH135" i="22"/>
  <c r="AG135" i="22"/>
  <c r="AF135" i="22"/>
  <c r="AE135" i="22"/>
  <c r="AD135" i="22"/>
  <c r="AC135" i="22"/>
  <c r="AB135" i="22"/>
  <c r="AA135" i="22"/>
  <c r="Z135" i="22"/>
  <c r="Y135" i="22"/>
  <c r="X135" i="22"/>
  <c r="W135" i="22"/>
  <c r="V135" i="22"/>
  <c r="U135" i="22"/>
  <c r="T135" i="22"/>
  <c r="S135" i="22"/>
  <c r="R135" i="22"/>
  <c r="Q135" i="22"/>
  <c r="P135" i="22"/>
  <c r="O135" i="22"/>
  <c r="N135" i="22"/>
  <c r="M135" i="22"/>
  <c r="L135" i="22"/>
  <c r="K135" i="22"/>
  <c r="J135" i="22"/>
  <c r="I135" i="22"/>
  <c r="H135" i="22"/>
  <c r="AK134" i="22"/>
  <c r="AJ134" i="22"/>
  <c r="AI134" i="22"/>
  <c r="AH134" i="22"/>
  <c r="AG134" i="22"/>
  <c r="AF134" i="22"/>
  <c r="AE134" i="22"/>
  <c r="AD134" i="22"/>
  <c r="AC134" i="22"/>
  <c r="AB134" i="22"/>
  <c r="AA134" i="22"/>
  <c r="Z134" i="22"/>
  <c r="Y134" i="22"/>
  <c r="X134" i="22"/>
  <c r="W134" i="22"/>
  <c r="V134" i="22"/>
  <c r="U134" i="22"/>
  <c r="T134" i="22"/>
  <c r="S134" i="22"/>
  <c r="R134" i="22"/>
  <c r="Q134" i="22"/>
  <c r="P134" i="22"/>
  <c r="O134" i="22"/>
  <c r="N134" i="22"/>
  <c r="M134" i="22"/>
  <c r="L134" i="22"/>
  <c r="K134" i="22"/>
  <c r="J134" i="22"/>
  <c r="I134" i="22"/>
  <c r="H134" i="22"/>
  <c r="AK133" i="22"/>
  <c r="AJ133" i="22"/>
  <c r="AI133" i="22"/>
  <c r="AH133" i="22"/>
  <c r="AG133" i="22"/>
  <c r="AF133" i="22"/>
  <c r="AE133" i="22"/>
  <c r="AD133" i="22"/>
  <c r="AC133" i="22"/>
  <c r="AB133" i="22"/>
  <c r="AA133" i="22"/>
  <c r="Z133" i="22"/>
  <c r="Y133" i="22"/>
  <c r="X133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AK132" i="22"/>
  <c r="AJ132" i="22"/>
  <c r="AI132" i="22"/>
  <c r="AH132" i="22"/>
  <c r="AG132" i="22"/>
  <c r="AF132" i="22"/>
  <c r="AE132" i="22"/>
  <c r="AD132" i="22"/>
  <c r="AC132" i="22"/>
  <c r="AB132" i="22"/>
  <c r="AA132" i="22"/>
  <c r="Z132" i="22"/>
  <c r="Y132" i="22"/>
  <c r="X132" i="22"/>
  <c r="W132" i="22"/>
  <c r="V132" i="22"/>
  <c r="U132" i="22"/>
  <c r="T132" i="22"/>
  <c r="S132" i="22"/>
  <c r="R132" i="22"/>
  <c r="Q132" i="22"/>
  <c r="P132" i="22"/>
  <c r="O132" i="22"/>
  <c r="N132" i="22"/>
  <c r="M132" i="22"/>
  <c r="L132" i="22"/>
  <c r="K132" i="22"/>
  <c r="J132" i="22"/>
  <c r="I132" i="22"/>
  <c r="H132" i="22"/>
  <c r="AN131" i="22"/>
  <c r="AM131" i="22"/>
  <c r="AL131" i="22"/>
  <c r="AK131" i="22"/>
  <c r="AJ131" i="22"/>
  <c r="AI131" i="22"/>
  <c r="AH131" i="22"/>
  <c r="AG131" i="22"/>
  <c r="AF131" i="22"/>
  <c r="AE131" i="22"/>
  <c r="AD131" i="22"/>
  <c r="AC131" i="22"/>
  <c r="AB131" i="22"/>
  <c r="AA131" i="22"/>
  <c r="Z131" i="22"/>
  <c r="Y131" i="22"/>
  <c r="X131" i="22"/>
  <c r="W131" i="22"/>
  <c r="V131" i="22"/>
  <c r="U131" i="22"/>
  <c r="T131" i="22"/>
  <c r="S131" i="22"/>
  <c r="R131" i="22"/>
  <c r="Q131" i="22"/>
  <c r="P131" i="22"/>
  <c r="O131" i="22"/>
  <c r="N131" i="22"/>
  <c r="M131" i="22"/>
  <c r="L131" i="22"/>
  <c r="K131" i="22"/>
  <c r="J131" i="22"/>
  <c r="I131" i="22"/>
  <c r="H131" i="22"/>
  <c r="AN130" i="22"/>
  <c r="AM130" i="22"/>
  <c r="AL130" i="22"/>
  <c r="AK130" i="22"/>
  <c r="AJ130" i="22"/>
  <c r="AI130" i="22"/>
  <c r="AH130" i="22"/>
  <c r="AG130" i="22"/>
  <c r="AF130" i="22"/>
  <c r="AE130" i="22"/>
  <c r="AD130" i="22"/>
  <c r="AC130" i="22"/>
  <c r="AB130" i="22"/>
  <c r="AA130" i="22"/>
  <c r="Z130" i="22"/>
  <c r="Y130" i="22"/>
  <c r="X130" i="22"/>
  <c r="W130" i="22"/>
  <c r="V130" i="22"/>
  <c r="U130" i="22"/>
  <c r="T130" i="22"/>
  <c r="S130" i="22"/>
  <c r="R130" i="22"/>
  <c r="Q130" i="22"/>
  <c r="P130" i="22"/>
  <c r="O130" i="22"/>
  <c r="N130" i="22"/>
  <c r="M130" i="22"/>
  <c r="L130" i="22"/>
  <c r="K130" i="22"/>
  <c r="J130" i="22"/>
  <c r="I130" i="22"/>
  <c r="H130" i="22"/>
  <c r="AN129" i="22"/>
  <c r="AM129" i="22"/>
  <c r="AL129" i="22"/>
  <c r="AK129" i="22"/>
  <c r="AJ129" i="22"/>
  <c r="AI129" i="22"/>
  <c r="AH129" i="22"/>
  <c r="AG129" i="22"/>
  <c r="AF129" i="22"/>
  <c r="AE129" i="22"/>
  <c r="AD129" i="22"/>
  <c r="AC129" i="22"/>
  <c r="AB129" i="22"/>
  <c r="AA129" i="22"/>
  <c r="Z129" i="22"/>
  <c r="Y129" i="22"/>
  <c r="X129" i="22"/>
  <c r="W129" i="22"/>
  <c r="V129" i="22"/>
  <c r="U129" i="22"/>
  <c r="T129" i="22"/>
  <c r="S129" i="22"/>
  <c r="R129" i="22"/>
  <c r="Q129" i="22"/>
  <c r="P129" i="22"/>
  <c r="O129" i="22"/>
  <c r="N129" i="22"/>
  <c r="M129" i="22"/>
  <c r="L129" i="22"/>
  <c r="K129" i="22"/>
  <c r="J129" i="22"/>
  <c r="I129" i="22"/>
  <c r="H129" i="22"/>
  <c r="AN128" i="22"/>
  <c r="AM128" i="22"/>
  <c r="AL128" i="22"/>
  <c r="AK128" i="22"/>
  <c r="AJ128" i="22"/>
  <c r="AI128" i="22"/>
  <c r="AH128" i="22"/>
  <c r="AG128" i="22"/>
  <c r="AF128" i="22"/>
  <c r="AE128" i="22"/>
  <c r="AD128" i="22"/>
  <c r="AC128" i="22"/>
  <c r="AB128" i="22"/>
  <c r="AA128" i="22"/>
  <c r="Z128" i="22"/>
  <c r="Y128" i="22"/>
  <c r="X128" i="22"/>
  <c r="W128" i="22"/>
  <c r="V128" i="22"/>
  <c r="U128" i="22"/>
  <c r="T128" i="22"/>
  <c r="S128" i="22"/>
  <c r="R128" i="22"/>
  <c r="Q128" i="22"/>
  <c r="P128" i="22"/>
  <c r="O128" i="22"/>
  <c r="N128" i="22"/>
  <c r="M128" i="22"/>
  <c r="L128" i="22"/>
  <c r="K128" i="22"/>
  <c r="J128" i="22"/>
  <c r="I128" i="22"/>
  <c r="H128" i="22"/>
  <c r="AN127" i="22"/>
  <c r="AM127" i="22"/>
  <c r="AL127" i="22"/>
  <c r="AK127" i="22"/>
  <c r="AJ127" i="22"/>
  <c r="AI127" i="22"/>
  <c r="AH127" i="22"/>
  <c r="AG127" i="22"/>
  <c r="AF127" i="22"/>
  <c r="AE127" i="22"/>
  <c r="AD127" i="22"/>
  <c r="AC127" i="22"/>
  <c r="AB127" i="22"/>
  <c r="AA127" i="22"/>
  <c r="Z127" i="22"/>
  <c r="Y127" i="22"/>
  <c r="X127" i="22"/>
  <c r="W127" i="22"/>
  <c r="V127" i="22"/>
  <c r="U127" i="22"/>
  <c r="T127" i="22"/>
  <c r="S127" i="22"/>
  <c r="R127" i="22"/>
  <c r="Q127" i="22"/>
  <c r="P127" i="22"/>
  <c r="O127" i="22"/>
  <c r="N127" i="22"/>
  <c r="M127" i="22"/>
  <c r="L127" i="22"/>
  <c r="K127" i="22"/>
  <c r="J127" i="22"/>
  <c r="I127" i="22"/>
  <c r="H127" i="22"/>
  <c r="AN126" i="22"/>
  <c r="AM126" i="22"/>
  <c r="AL126" i="22"/>
  <c r="AK126" i="22"/>
  <c r="AJ126" i="22"/>
  <c r="AI126" i="22"/>
  <c r="AH126" i="22"/>
  <c r="AG126" i="22"/>
  <c r="AF126" i="22"/>
  <c r="AE126" i="22"/>
  <c r="AD126" i="22"/>
  <c r="AC126" i="22"/>
  <c r="AB126" i="22"/>
  <c r="AA126" i="22"/>
  <c r="Z126" i="22"/>
  <c r="Y126" i="22"/>
  <c r="X126" i="22"/>
  <c r="W126" i="22"/>
  <c r="V126" i="22"/>
  <c r="U126" i="22"/>
  <c r="T126" i="22"/>
  <c r="S126" i="22"/>
  <c r="R126" i="22"/>
  <c r="Q126" i="22"/>
  <c r="P126" i="22"/>
  <c r="O126" i="22"/>
  <c r="N126" i="22"/>
  <c r="M126" i="22"/>
  <c r="L126" i="22"/>
  <c r="K126" i="22"/>
  <c r="J126" i="22"/>
  <c r="I126" i="22"/>
  <c r="H126" i="22"/>
  <c r="AK125" i="22"/>
  <c r="AJ125" i="22"/>
  <c r="AI125" i="22"/>
  <c r="AH125" i="22"/>
  <c r="AG125" i="22"/>
  <c r="AF125" i="22"/>
  <c r="AE125" i="22"/>
  <c r="AD125" i="22"/>
  <c r="AC125" i="22"/>
  <c r="AB125" i="22"/>
  <c r="AA125" i="22"/>
  <c r="Z125" i="22"/>
  <c r="Y125" i="22"/>
  <c r="X125" i="22"/>
  <c r="W125" i="22"/>
  <c r="V125" i="22"/>
  <c r="U125" i="22"/>
  <c r="T125" i="22"/>
  <c r="S125" i="22"/>
  <c r="R125" i="22"/>
  <c r="Q125" i="22"/>
  <c r="P125" i="22"/>
  <c r="O125" i="22"/>
  <c r="N125" i="22"/>
  <c r="M125" i="22"/>
  <c r="L125" i="22"/>
  <c r="K125" i="22"/>
  <c r="J125" i="22"/>
  <c r="I125" i="22"/>
  <c r="H125" i="22"/>
  <c r="AK124" i="22"/>
  <c r="AJ124" i="22"/>
  <c r="AI124" i="22"/>
  <c r="AH124" i="22"/>
  <c r="AG124" i="22"/>
  <c r="AF124" i="22"/>
  <c r="AE124" i="22"/>
  <c r="AD124" i="22"/>
  <c r="AC124" i="22"/>
  <c r="AB124" i="22"/>
  <c r="AA124" i="22"/>
  <c r="Z124" i="22"/>
  <c r="Y124" i="22"/>
  <c r="X124" i="22"/>
  <c r="W124" i="22"/>
  <c r="V124" i="22"/>
  <c r="U124" i="22"/>
  <c r="T124" i="22"/>
  <c r="S124" i="22"/>
  <c r="R124" i="22"/>
  <c r="Q124" i="22"/>
  <c r="P124" i="22"/>
  <c r="O124" i="22"/>
  <c r="N124" i="22"/>
  <c r="M124" i="22"/>
  <c r="L124" i="22"/>
  <c r="K124" i="22"/>
  <c r="J124" i="22"/>
  <c r="I124" i="22"/>
  <c r="H124" i="22"/>
  <c r="AK123" i="22"/>
  <c r="AJ123" i="22"/>
  <c r="AI123" i="22"/>
  <c r="AH123" i="22"/>
  <c r="AG123" i="22"/>
  <c r="AF123" i="22"/>
  <c r="AE123" i="22"/>
  <c r="AD123" i="22"/>
  <c r="AC123" i="22"/>
  <c r="AB123" i="22"/>
  <c r="AA123" i="22"/>
  <c r="Z123" i="22"/>
  <c r="Y123" i="22"/>
  <c r="X123" i="22"/>
  <c r="W123" i="22"/>
  <c r="V123" i="22"/>
  <c r="U123" i="22"/>
  <c r="T123" i="22"/>
  <c r="S123" i="22"/>
  <c r="R123" i="22"/>
  <c r="Q123" i="22"/>
  <c r="P123" i="22"/>
  <c r="O123" i="22"/>
  <c r="N123" i="22"/>
  <c r="M123" i="22"/>
  <c r="L123" i="22"/>
  <c r="K123" i="22"/>
  <c r="J123" i="22"/>
  <c r="I123" i="22"/>
  <c r="H123" i="22"/>
  <c r="AK122" i="22"/>
  <c r="AJ122" i="22"/>
  <c r="AI122" i="22"/>
  <c r="AH122" i="22"/>
  <c r="AG122" i="22"/>
  <c r="AF122" i="22"/>
  <c r="AE122" i="22"/>
  <c r="AD122" i="22"/>
  <c r="AC122" i="22"/>
  <c r="AB122" i="22"/>
  <c r="AA122" i="22"/>
  <c r="Z122" i="22"/>
  <c r="Y122" i="22"/>
  <c r="X122" i="22"/>
  <c r="W122" i="22"/>
  <c r="V122" i="22"/>
  <c r="U122" i="22"/>
  <c r="T122" i="22"/>
  <c r="S122" i="22"/>
  <c r="R122" i="22"/>
  <c r="Q122" i="22"/>
  <c r="P122" i="22"/>
  <c r="O122" i="22"/>
  <c r="N122" i="22"/>
  <c r="M122" i="22"/>
  <c r="L122" i="22"/>
  <c r="K122" i="22"/>
  <c r="J122" i="22"/>
  <c r="I122" i="22"/>
  <c r="H122" i="22"/>
  <c r="AK121" i="22"/>
  <c r="AJ121" i="22"/>
  <c r="AI121" i="22"/>
  <c r="AH121" i="22"/>
  <c r="AG121" i="22"/>
  <c r="AF121" i="22"/>
  <c r="AE121" i="22"/>
  <c r="AD121" i="22"/>
  <c r="AC121" i="22"/>
  <c r="AB121" i="22"/>
  <c r="AA121" i="22"/>
  <c r="Z121" i="22"/>
  <c r="Y121" i="22"/>
  <c r="X121" i="22"/>
  <c r="W121" i="22"/>
  <c r="V121" i="22"/>
  <c r="U121" i="22"/>
  <c r="T121" i="22"/>
  <c r="S121" i="22"/>
  <c r="R121" i="22"/>
  <c r="Q121" i="22"/>
  <c r="P121" i="22"/>
  <c r="O121" i="22"/>
  <c r="N121" i="22"/>
  <c r="M121" i="22"/>
  <c r="L121" i="22"/>
  <c r="K121" i="22"/>
  <c r="J121" i="22"/>
  <c r="I121" i="22"/>
  <c r="H121" i="22"/>
  <c r="AK120" i="22"/>
  <c r="AJ120" i="22"/>
  <c r="AI120" i="22"/>
  <c r="AH120" i="22"/>
  <c r="AG120" i="22"/>
  <c r="AF120" i="22"/>
  <c r="AE120" i="22"/>
  <c r="AD120" i="22"/>
  <c r="AC120" i="22"/>
  <c r="AB120" i="22"/>
  <c r="AA120" i="22"/>
  <c r="Z120" i="22"/>
  <c r="Y120" i="22"/>
  <c r="X120" i="22"/>
  <c r="W120" i="22"/>
  <c r="V120" i="22"/>
  <c r="U120" i="22"/>
  <c r="T120" i="22"/>
  <c r="S120" i="22"/>
  <c r="R120" i="22"/>
  <c r="Q120" i="22"/>
  <c r="P120" i="22"/>
  <c r="O120" i="22"/>
  <c r="N120" i="22"/>
  <c r="M120" i="22"/>
  <c r="L120" i="22"/>
  <c r="K120" i="22"/>
  <c r="J120" i="22"/>
  <c r="I120" i="22"/>
  <c r="H120" i="22"/>
  <c r="AN119" i="22"/>
  <c r="AM119" i="22"/>
  <c r="AL119" i="22"/>
  <c r="AK119" i="22"/>
  <c r="AJ119" i="22"/>
  <c r="AI119" i="22"/>
  <c r="AH119" i="22"/>
  <c r="AG119" i="22"/>
  <c r="AF119" i="22"/>
  <c r="AE119" i="22"/>
  <c r="AD119" i="22"/>
  <c r="AC119" i="22"/>
  <c r="AB119" i="22"/>
  <c r="AA119" i="22"/>
  <c r="Z119" i="22"/>
  <c r="Y119" i="22"/>
  <c r="X119" i="22"/>
  <c r="W119" i="22"/>
  <c r="V119" i="22"/>
  <c r="U119" i="22"/>
  <c r="T119" i="22"/>
  <c r="S119" i="22"/>
  <c r="R119" i="22"/>
  <c r="Q119" i="22"/>
  <c r="P119" i="22"/>
  <c r="O119" i="22"/>
  <c r="N119" i="22"/>
  <c r="M119" i="22"/>
  <c r="L119" i="22"/>
  <c r="K119" i="22"/>
  <c r="J119" i="22"/>
  <c r="I119" i="22"/>
  <c r="H119" i="22"/>
  <c r="AK117" i="22"/>
  <c r="AJ117" i="22"/>
  <c r="AI117" i="22"/>
  <c r="AH117" i="22"/>
  <c r="AG117" i="22"/>
  <c r="AF117" i="22"/>
  <c r="AE117" i="22"/>
  <c r="AD117" i="22"/>
  <c r="AC117" i="22"/>
  <c r="AB117" i="22"/>
  <c r="AA117" i="22"/>
  <c r="Z117" i="22"/>
  <c r="Y117" i="22"/>
  <c r="X117" i="22"/>
  <c r="W117" i="22"/>
  <c r="V117" i="22"/>
  <c r="U117" i="22"/>
  <c r="T117" i="22"/>
  <c r="S117" i="22"/>
  <c r="R117" i="22"/>
  <c r="Q117" i="22"/>
  <c r="P117" i="22"/>
  <c r="O117" i="22"/>
  <c r="N117" i="22"/>
  <c r="M117" i="22"/>
  <c r="L117" i="22"/>
  <c r="K117" i="22"/>
  <c r="J117" i="22"/>
  <c r="I117" i="22"/>
  <c r="H117" i="22"/>
  <c r="AN116" i="22"/>
  <c r="AL116" i="22"/>
  <c r="AK116" i="22"/>
  <c r="AJ116" i="22"/>
  <c r="AI116" i="22"/>
  <c r="AH116" i="22"/>
  <c r="AG116" i="22"/>
  <c r="AF116" i="22"/>
  <c r="AE116" i="22"/>
  <c r="AD116" i="22"/>
  <c r="AC116" i="22"/>
  <c r="AB116" i="22"/>
  <c r="AA116" i="22"/>
  <c r="Z116" i="22"/>
  <c r="Y116" i="22"/>
  <c r="X116" i="22"/>
  <c r="W116" i="22"/>
  <c r="V116" i="22"/>
  <c r="U116" i="22"/>
  <c r="T116" i="22"/>
  <c r="S116" i="22"/>
  <c r="R116" i="22"/>
  <c r="Q116" i="22"/>
  <c r="P116" i="22"/>
  <c r="O116" i="22"/>
  <c r="N116" i="22"/>
  <c r="M116" i="22"/>
  <c r="L116" i="22"/>
  <c r="K116" i="22"/>
  <c r="J116" i="22"/>
  <c r="I116" i="22"/>
  <c r="H116" i="22"/>
  <c r="AN115" i="22"/>
  <c r="AM115" i="22"/>
  <c r="AL115" i="22"/>
  <c r="AK115" i="22"/>
  <c r="AJ115" i="22"/>
  <c r="AI115" i="22"/>
  <c r="AH115" i="22"/>
  <c r="AG115" i="22"/>
  <c r="AF115" i="22"/>
  <c r="AE115" i="22"/>
  <c r="AD115" i="22"/>
  <c r="AC115" i="22"/>
  <c r="AB115" i="22"/>
  <c r="AA115" i="22"/>
  <c r="Z115" i="22"/>
  <c r="Y115" i="22"/>
  <c r="X115" i="22"/>
  <c r="W115" i="22"/>
  <c r="V115" i="22"/>
  <c r="U115" i="22"/>
  <c r="T115" i="22"/>
  <c r="S115" i="22"/>
  <c r="R115" i="22"/>
  <c r="Q115" i="22"/>
  <c r="P115" i="22"/>
  <c r="O115" i="22"/>
  <c r="N115" i="22"/>
  <c r="M115" i="22"/>
  <c r="L115" i="22"/>
  <c r="K115" i="22"/>
  <c r="J115" i="22"/>
  <c r="I115" i="22"/>
  <c r="H115" i="22"/>
  <c r="G195" i="22"/>
  <c r="G194" i="22"/>
  <c r="G193" i="22"/>
  <c r="G192" i="22"/>
  <c r="G191" i="22"/>
  <c r="G188" i="22"/>
  <c r="G187" i="22"/>
  <c r="G186" i="22"/>
  <c r="G185" i="22"/>
  <c r="G184" i="22"/>
  <c r="G183" i="22"/>
  <c r="G182" i="22"/>
  <c r="G180" i="22"/>
  <c r="G179" i="22"/>
  <c r="G178" i="22"/>
  <c r="G177" i="22"/>
  <c r="G176" i="22"/>
  <c r="G175" i="22"/>
  <c r="G174" i="22"/>
  <c r="G173" i="22"/>
  <c r="G172" i="22"/>
  <c r="G170" i="22"/>
  <c r="G167" i="22"/>
  <c r="G165" i="22"/>
  <c r="G164" i="22"/>
  <c r="G163" i="22"/>
  <c r="G162" i="22"/>
  <c r="G161" i="22"/>
  <c r="G160" i="22"/>
  <c r="G158" i="22"/>
  <c r="G157" i="22"/>
  <c r="G156" i="22"/>
  <c r="G155" i="22"/>
  <c r="G154" i="22"/>
  <c r="G153" i="22"/>
  <c r="G152" i="22"/>
  <c r="G151" i="22"/>
  <c r="G150" i="22"/>
  <c r="G149" i="22"/>
  <c r="G148" i="22"/>
  <c r="G147" i="22"/>
  <c r="G146" i="22"/>
  <c r="G145" i="22"/>
  <c r="G144" i="22"/>
  <c r="G143" i="22"/>
  <c r="G142" i="22"/>
  <c r="G141" i="22"/>
  <c r="G140" i="22"/>
  <c r="G139" i="22"/>
  <c r="G138" i="22"/>
  <c r="G137" i="22"/>
  <c r="G136" i="22"/>
  <c r="G135" i="22"/>
  <c r="G134" i="22"/>
  <c r="G133" i="22"/>
  <c r="G132" i="22"/>
  <c r="G131" i="22"/>
  <c r="G130" i="22"/>
  <c r="G129" i="22"/>
  <c r="G128" i="22"/>
  <c r="G127" i="22"/>
  <c r="G126" i="22"/>
  <c r="G125" i="22"/>
  <c r="G124" i="22"/>
  <c r="G123" i="22"/>
  <c r="G122" i="22"/>
  <c r="G121" i="22"/>
  <c r="G120" i="22"/>
  <c r="G119" i="22"/>
  <c r="G117" i="22"/>
  <c r="G116" i="22"/>
  <c r="G115" i="22"/>
  <c r="G114" i="22"/>
  <c r="G113" i="22"/>
  <c r="G112" i="22"/>
  <c r="D192" i="22"/>
  <c r="D184" i="22"/>
  <c r="H114" i="22"/>
  <c r="I114" i="22" s="1"/>
  <c r="J114" i="22" s="1"/>
  <c r="K114" i="22" s="1"/>
  <c r="L114" i="22" s="1"/>
  <c r="M114" i="22" s="1"/>
  <c r="N114" i="22" s="1"/>
  <c r="O114" i="22" s="1"/>
  <c r="P114" i="22" s="1"/>
  <c r="Q114" i="22" s="1"/>
  <c r="R114" i="22" s="1"/>
  <c r="S114" i="22" s="1"/>
  <c r="T114" i="22" s="1"/>
  <c r="U114" i="22" s="1"/>
  <c r="V114" i="22" s="1"/>
  <c r="W114" i="22" s="1"/>
  <c r="X114" i="22" s="1"/>
  <c r="Y114" i="22" s="1"/>
  <c r="Z114" i="22" s="1"/>
  <c r="AA114" i="22" s="1"/>
  <c r="AB114" i="22" s="1"/>
  <c r="AC114" i="22" s="1"/>
  <c r="AD114" i="22" s="1"/>
  <c r="AE114" i="22" s="1"/>
  <c r="AF114" i="22" s="1"/>
  <c r="AG114" i="22" s="1"/>
  <c r="AH114" i="22" s="1"/>
  <c r="AI114" i="22" s="1"/>
  <c r="AJ114" i="22" s="1"/>
  <c r="H113" i="22"/>
  <c r="I113" i="22" s="1"/>
  <c r="J113" i="22" s="1"/>
  <c r="K113" i="22" s="1"/>
  <c r="L113" i="22" s="1"/>
  <c r="M113" i="22" s="1"/>
  <c r="N113" i="22" s="1"/>
  <c r="O113" i="22" s="1"/>
  <c r="P113" i="22" s="1"/>
  <c r="Q113" i="22" s="1"/>
  <c r="R113" i="22" s="1"/>
  <c r="S113" i="22" s="1"/>
  <c r="T113" i="22" s="1"/>
  <c r="U113" i="22" s="1"/>
  <c r="V113" i="22" s="1"/>
  <c r="W113" i="22" s="1"/>
  <c r="X113" i="22" s="1"/>
  <c r="Y113" i="22" s="1"/>
  <c r="Z113" i="22" s="1"/>
  <c r="AA113" i="22" s="1"/>
  <c r="AB113" i="22" s="1"/>
  <c r="AC113" i="22" s="1"/>
  <c r="AD113" i="22" s="1"/>
  <c r="AE113" i="22" s="1"/>
  <c r="AF113" i="22" s="1"/>
  <c r="AG113" i="22" s="1"/>
  <c r="AH113" i="22" s="1"/>
  <c r="AI113" i="22" s="1"/>
  <c r="AJ113" i="22" s="1"/>
  <c r="H112" i="22"/>
  <c r="I112" i="22" s="1"/>
  <c r="J112" i="22" s="1"/>
  <c r="K112" i="22" s="1"/>
  <c r="L112" i="22" s="1"/>
  <c r="M112" i="22" s="1"/>
  <c r="N112" i="22" s="1"/>
  <c r="O112" i="22" s="1"/>
  <c r="P112" i="22" s="1"/>
  <c r="Q112" i="22" s="1"/>
  <c r="R112" i="22" s="1"/>
  <c r="S112" i="22" s="1"/>
  <c r="T112" i="22" s="1"/>
  <c r="U112" i="22" s="1"/>
  <c r="V112" i="22" s="1"/>
  <c r="W112" i="22" s="1"/>
  <c r="X112" i="22" s="1"/>
  <c r="Y112" i="22" s="1"/>
  <c r="Z112" i="22" s="1"/>
  <c r="AA112" i="22" s="1"/>
  <c r="AB112" i="22" s="1"/>
  <c r="AC112" i="22" s="1"/>
  <c r="AD112" i="22" s="1"/>
  <c r="AE112" i="22" s="1"/>
  <c r="AF112" i="22" s="1"/>
  <c r="AG112" i="22" s="1"/>
  <c r="AH112" i="22" s="1"/>
  <c r="AI112" i="22" s="1"/>
  <c r="AJ112" i="22" s="1"/>
  <c r="D111" i="22"/>
  <c r="E110" i="22"/>
  <c r="AL43" i="22" l="1"/>
  <c r="AL149" i="22" s="1"/>
  <c r="AL41" i="22"/>
  <c r="AL147" i="22" s="1"/>
  <c r="AL40" i="22"/>
  <c r="AL146" i="22" s="1"/>
  <c r="AL37" i="22"/>
  <c r="AL143" i="22" s="1"/>
  <c r="AL35" i="22"/>
  <c r="AL141" i="22" s="1"/>
  <c r="AL34" i="22"/>
  <c r="AL140" i="22" s="1"/>
  <c r="AL33" i="22"/>
  <c r="AL139" i="22" s="1"/>
  <c r="AL49" i="22"/>
  <c r="AL155" i="22" s="1"/>
  <c r="AL48" i="22"/>
  <c r="AL154" i="22" s="1"/>
  <c r="AJ101" i="22"/>
  <c r="AI101" i="22"/>
  <c r="AH101" i="22"/>
  <c r="AG101" i="22"/>
  <c r="AF101" i="22"/>
  <c r="AE101" i="22"/>
  <c r="AD101" i="22"/>
  <c r="AC101" i="22"/>
  <c r="AB101" i="22"/>
  <c r="AA101" i="22"/>
  <c r="Z101" i="22"/>
  <c r="Y101" i="22"/>
  <c r="X101" i="22"/>
  <c r="W101" i="22"/>
  <c r="V101" i="22"/>
  <c r="U101" i="22"/>
  <c r="T101" i="22"/>
  <c r="S101" i="22"/>
  <c r="R101" i="22"/>
  <c r="Q101" i="22"/>
  <c r="P101" i="22"/>
  <c r="O101" i="22"/>
  <c r="N101" i="22"/>
  <c r="M101" i="22"/>
  <c r="L101" i="22"/>
  <c r="K101" i="22"/>
  <c r="J101" i="22"/>
  <c r="I101" i="22"/>
  <c r="H101" i="22"/>
  <c r="G101" i="22"/>
  <c r="D90" i="22"/>
  <c r="AL89" i="22"/>
  <c r="AL191" i="22" s="1"/>
  <c r="D82" i="22"/>
  <c r="AL60" i="22"/>
  <c r="AL55" i="22"/>
  <c r="AL161" i="22" s="1"/>
  <c r="AL51" i="22"/>
  <c r="AL157" i="22" s="1"/>
  <c r="AL29" i="22"/>
  <c r="AL135" i="22" s="1"/>
  <c r="AL27" i="22"/>
  <c r="AL133" i="22" s="1"/>
  <c r="AL15" i="22"/>
  <c r="AL121" i="22" s="1"/>
  <c r="AN10" i="22"/>
  <c r="AM10" i="22"/>
  <c r="AM116" i="22" s="1"/>
  <c r="H8" i="22"/>
  <c r="H7" i="22"/>
  <c r="I7" i="22" s="1"/>
  <c r="J7" i="22" s="1"/>
  <c r="K7" i="22" s="1"/>
  <c r="L7" i="22" s="1"/>
  <c r="M7" i="22" s="1"/>
  <c r="N7" i="22" s="1"/>
  <c r="O7" i="22" s="1"/>
  <c r="P7" i="22" s="1"/>
  <c r="Q7" i="22" s="1"/>
  <c r="R7" i="22" s="1"/>
  <c r="S7" i="22" s="1"/>
  <c r="T7" i="22" s="1"/>
  <c r="U7" i="22" s="1"/>
  <c r="V7" i="22" s="1"/>
  <c r="W7" i="22" s="1"/>
  <c r="X7" i="22" s="1"/>
  <c r="Y7" i="22" s="1"/>
  <c r="Z7" i="22" s="1"/>
  <c r="AA7" i="22" s="1"/>
  <c r="AB7" i="22" s="1"/>
  <c r="AC7" i="22" s="1"/>
  <c r="AD7" i="22" s="1"/>
  <c r="AE7" i="22" s="1"/>
  <c r="AF7" i="22" s="1"/>
  <c r="AG7" i="22" s="1"/>
  <c r="AH7" i="22" s="1"/>
  <c r="AI7" i="22" s="1"/>
  <c r="AJ7" i="22" s="1"/>
  <c r="H6" i="22"/>
  <c r="D5" i="22"/>
  <c r="E4" i="22"/>
  <c r="D3" i="22"/>
  <c r="D109" i="22" s="1"/>
  <c r="D4" i="21"/>
  <c r="D18" i="21"/>
  <c r="NB86" i="21"/>
  <c r="NA86" i="21"/>
  <c r="MZ86" i="21"/>
  <c r="MY86" i="21"/>
  <c r="MX86" i="21"/>
  <c r="MW86" i="21"/>
  <c r="MV86" i="21"/>
  <c r="MU86" i="21"/>
  <c r="MT86" i="21"/>
  <c r="MS86" i="21"/>
  <c r="MR86" i="21"/>
  <c r="MQ86" i="21"/>
  <c r="MP86" i="21"/>
  <c r="MO86" i="21"/>
  <c r="MN86" i="21"/>
  <c r="MM86" i="21"/>
  <c r="ML86" i="21"/>
  <c r="MK86" i="21"/>
  <c r="MJ86" i="21"/>
  <c r="MI86" i="21"/>
  <c r="MH86" i="21"/>
  <c r="MG86" i="21"/>
  <c r="MF86" i="21"/>
  <c r="ME86" i="21"/>
  <c r="MD86" i="21"/>
  <c r="MC86" i="21"/>
  <c r="MB86" i="21"/>
  <c r="MA86" i="21"/>
  <c r="LZ86" i="21"/>
  <c r="LY86" i="21"/>
  <c r="LX86" i="21"/>
  <c r="LW86" i="21"/>
  <c r="LV86" i="21"/>
  <c r="LU86" i="21"/>
  <c r="LT86" i="21"/>
  <c r="LS86" i="21"/>
  <c r="LR86" i="21"/>
  <c r="LQ86" i="21"/>
  <c r="LP86" i="21"/>
  <c r="LO86" i="21"/>
  <c r="LN86" i="21"/>
  <c r="LM86" i="21"/>
  <c r="LL86" i="21"/>
  <c r="LK86" i="21"/>
  <c r="LJ86" i="21"/>
  <c r="LI86" i="21"/>
  <c r="LH86" i="21"/>
  <c r="LG86" i="21"/>
  <c r="LF86" i="21"/>
  <c r="LE86" i="21"/>
  <c r="LD86" i="21"/>
  <c r="LC86" i="21"/>
  <c r="LB86" i="21"/>
  <c r="LA86" i="21"/>
  <c r="KZ86" i="21"/>
  <c r="KY86" i="21"/>
  <c r="KX86" i="21"/>
  <c r="KW86" i="21"/>
  <c r="KV86" i="21"/>
  <c r="KU86" i="21"/>
  <c r="KT86" i="21"/>
  <c r="KS86" i="21"/>
  <c r="KR86" i="21"/>
  <c r="KQ86" i="21"/>
  <c r="KP86" i="21"/>
  <c r="KO86" i="21"/>
  <c r="KN86" i="21"/>
  <c r="KM86" i="21"/>
  <c r="KL86" i="21"/>
  <c r="KK86" i="21"/>
  <c r="KJ86" i="21"/>
  <c r="KI86" i="21"/>
  <c r="KH86" i="21"/>
  <c r="KG86" i="21"/>
  <c r="KF86" i="21"/>
  <c r="KE86" i="21"/>
  <c r="KD86" i="21"/>
  <c r="KC86" i="21"/>
  <c r="KB86" i="21"/>
  <c r="KA86" i="21"/>
  <c r="JZ86" i="21"/>
  <c r="JY86" i="21"/>
  <c r="JX86" i="21"/>
  <c r="JW86" i="21"/>
  <c r="JV86" i="21"/>
  <c r="JU86" i="21"/>
  <c r="JT86" i="21"/>
  <c r="JS86" i="21"/>
  <c r="JR86" i="21"/>
  <c r="JQ86" i="21"/>
  <c r="JP86" i="21"/>
  <c r="JO86" i="21"/>
  <c r="JN86" i="21"/>
  <c r="JM86" i="21"/>
  <c r="JL86" i="21"/>
  <c r="JK86" i="21"/>
  <c r="JJ86" i="21"/>
  <c r="JI86" i="21"/>
  <c r="JH86" i="21"/>
  <c r="JG86" i="21"/>
  <c r="JF86" i="21"/>
  <c r="JE86" i="21"/>
  <c r="JD86" i="21"/>
  <c r="JC86" i="21"/>
  <c r="JB86" i="21"/>
  <c r="JA86" i="21"/>
  <c r="IZ86" i="21"/>
  <c r="IY86" i="21"/>
  <c r="IX86" i="21"/>
  <c r="IW86" i="21"/>
  <c r="IV86" i="21"/>
  <c r="IU86" i="21"/>
  <c r="IT86" i="21"/>
  <c r="IS86" i="21"/>
  <c r="IR86" i="21"/>
  <c r="IQ86" i="21"/>
  <c r="IP86" i="21"/>
  <c r="IO86" i="21"/>
  <c r="IN86" i="21"/>
  <c r="IM86" i="21"/>
  <c r="IL86" i="21"/>
  <c r="IK86" i="21"/>
  <c r="IJ86" i="21"/>
  <c r="II86" i="21"/>
  <c r="IH86" i="21"/>
  <c r="IG86" i="21"/>
  <c r="IF86" i="21"/>
  <c r="IE86" i="21"/>
  <c r="ID86" i="21"/>
  <c r="IC86" i="21"/>
  <c r="IB86" i="21"/>
  <c r="IA86" i="21"/>
  <c r="HZ86" i="21"/>
  <c r="HY86" i="21"/>
  <c r="HX86" i="21"/>
  <c r="HW86" i="21"/>
  <c r="HV86" i="21"/>
  <c r="HU86" i="21"/>
  <c r="HT86" i="21"/>
  <c r="HS86" i="21"/>
  <c r="HR86" i="21"/>
  <c r="HQ86" i="21"/>
  <c r="HP86" i="21"/>
  <c r="HO86" i="21"/>
  <c r="HN86" i="21"/>
  <c r="HM86" i="21"/>
  <c r="HL86" i="21"/>
  <c r="HK86" i="21"/>
  <c r="HJ86" i="21"/>
  <c r="HI86" i="21"/>
  <c r="HH86" i="21"/>
  <c r="HG86" i="21"/>
  <c r="HF86" i="21"/>
  <c r="HE86" i="21"/>
  <c r="HD86" i="21"/>
  <c r="HC86" i="21"/>
  <c r="HB86" i="21"/>
  <c r="HA86" i="21"/>
  <c r="GZ86" i="21"/>
  <c r="GY86" i="21"/>
  <c r="GX86" i="21"/>
  <c r="GW86" i="21"/>
  <c r="GV86" i="21"/>
  <c r="GU86" i="21"/>
  <c r="GT86" i="21"/>
  <c r="GS86" i="21"/>
  <c r="GR86" i="21"/>
  <c r="GQ86" i="21"/>
  <c r="GP86" i="21"/>
  <c r="GO86" i="21"/>
  <c r="GN86" i="21"/>
  <c r="GM86" i="21"/>
  <c r="GL86" i="21"/>
  <c r="GK86" i="21"/>
  <c r="GJ86" i="21"/>
  <c r="GI86" i="21"/>
  <c r="GH86" i="21"/>
  <c r="GG86" i="21"/>
  <c r="GF86" i="21"/>
  <c r="GE86" i="21"/>
  <c r="GD86" i="21"/>
  <c r="GC86" i="21"/>
  <c r="GB86" i="21"/>
  <c r="GA86" i="21"/>
  <c r="FZ86" i="21"/>
  <c r="FY86" i="21"/>
  <c r="FX86" i="21"/>
  <c r="FW86" i="21"/>
  <c r="FV86" i="21"/>
  <c r="FU86" i="21"/>
  <c r="FT86" i="21"/>
  <c r="FS86" i="21"/>
  <c r="FR86" i="21"/>
  <c r="FQ86" i="21"/>
  <c r="FP86" i="21"/>
  <c r="FO86" i="21"/>
  <c r="FN86" i="21"/>
  <c r="FM86" i="21"/>
  <c r="FL86" i="21"/>
  <c r="FK86" i="21"/>
  <c r="FJ86" i="21"/>
  <c r="FI86" i="21"/>
  <c r="FH86" i="21"/>
  <c r="FG86" i="21"/>
  <c r="FF86" i="21"/>
  <c r="FE86" i="21"/>
  <c r="FD86" i="21"/>
  <c r="FC86" i="21"/>
  <c r="FB86" i="21"/>
  <c r="FA86" i="21"/>
  <c r="EZ86" i="21"/>
  <c r="EY86" i="21"/>
  <c r="EX86" i="21"/>
  <c r="EW86" i="21"/>
  <c r="EV86" i="21"/>
  <c r="EU86" i="21"/>
  <c r="ET86" i="21"/>
  <c r="ES86" i="21"/>
  <c r="ER86" i="21"/>
  <c r="EQ86" i="21"/>
  <c r="EP86" i="21"/>
  <c r="EO86" i="21"/>
  <c r="EN86" i="21"/>
  <c r="EM86" i="21"/>
  <c r="EL86" i="21"/>
  <c r="EK86" i="21"/>
  <c r="EJ86" i="21"/>
  <c r="EI86" i="21"/>
  <c r="EH86" i="21"/>
  <c r="EG86" i="21"/>
  <c r="EF86" i="21"/>
  <c r="EE86" i="21"/>
  <c r="ED86" i="21"/>
  <c r="EC86" i="21"/>
  <c r="EB86" i="21"/>
  <c r="EA86" i="21"/>
  <c r="DZ86" i="21"/>
  <c r="DY86" i="21"/>
  <c r="DX86" i="21"/>
  <c r="DW86" i="21"/>
  <c r="DV86" i="21"/>
  <c r="DU86" i="21"/>
  <c r="DT86" i="21"/>
  <c r="DS86" i="21"/>
  <c r="DR86" i="21"/>
  <c r="DQ86" i="21"/>
  <c r="DP86" i="21"/>
  <c r="DO86" i="21"/>
  <c r="DN86" i="21"/>
  <c r="DM86" i="21"/>
  <c r="DL86" i="21"/>
  <c r="DK86" i="21"/>
  <c r="DJ86" i="21"/>
  <c r="DI86" i="21"/>
  <c r="DH86" i="21"/>
  <c r="DG86" i="21"/>
  <c r="DF86" i="21"/>
  <c r="DE86" i="21"/>
  <c r="DD86" i="21"/>
  <c r="DC86" i="21"/>
  <c r="DB86" i="21"/>
  <c r="DA86" i="21"/>
  <c r="CZ86" i="21"/>
  <c r="CY86" i="21"/>
  <c r="CX86" i="21"/>
  <c r="CW86" i="21"/>
  <c r="CV86" i="21"/>
  <c r="CU86" i="21"/>
  <c r="CT86" i="21"/>
  <c r="CS86" i="21"/>
  <c r="CR86" i="21"/>
  <c r="CQ86" i="21"/>
  <c r="CP86" i="21"/>
  <c r="CO86" i="21"/>
  <c r="CN86" i="21"/>
  <c r="CM86" i="21"/>
  <c r="CL86" i="21"/>
  <c r="CK86" i="21"/>
  <c r="CJ86" i="21"/>
  <c r="CI86" i="21"/>
  <c r="CH86" i="21"/>
  <c r="CG86" i="21"/>
  <c r="CF86" i="21"/>
  <c r="CE86" i="21"/>
  <c r="CD86" i="21"/>
  <c r="CC86" i="21"/>
  <c r="CB86" i="21"/>
  <c r="CA86" i="21"/>
  <c r="BZ86" i="21"/>
  <c r="BY86" i="21"/>
  <c r="BX86" i="21"/>
  <c r="BW86" i="21"/>
  <c r="BV86" i="21"/>
  <c r="BU86" i="21"/>
  <c r="BT86" i="21"/>
  <c r="BS86" i="21"/>
  <c r="BR86" i="21"/>
  <c r="BQ86" i="21"/>
  <c r="BP86" i="21"/>
  <c r="BO86" i="21"/>
  <c r="BN86" i="21"/>
  <c r="BM86" i="21"/>
  <c r="BL86" i="21"/>
  <c r="BK86" i="21"/>
  <c r="BJ86" i="21"/>
  <c r="BI86" i="21"/>
  <c r="BH86" i="21"/>
  <c r="BG86" i="21"/>
  <c r="BF86" i="21"/>
  <c r="BE86" i="21"/>
  <c r="BD86" i="21"/>
  <c r="BC86" i="21"/>
  <c r="BB86" i="21"/>
  <c r="BA86" i="21"/>
  <c r="AZ86" i="21"/>
  <c r="AY86" i="21"/>
  <c r="AX86" i="21"/>
  <c r="AW86" i="21"/>
  <c r="AV86" i="21"/>
  <c r="AU86" i="21"/>
  <c r="AT86" i="21"/>
  <c r="AS86" i="21"/>
  <c r="AR86" i="21"/>
  <c r="AQ86" i="21"/>
  <c r="AP86" i="21"/>
  <c r="AO86" i="21"/>
  <c r="AN86" i="21"/>
  <c r="AM86" i="21"/>
  <c r="AL86" i="21"/>
  <c r="AK86" i="21"/>
  <c r="AJ86" i="21"/>
  <c r="AI86" i="21"/>
  <c r="AH86" i="21"/>
  <c r="AG86" i="21"/>
  <c r="AF86" i="21"/>
  <c r="AE86" i="21"/>
  <c r="AD86" i="21"/>
  <c r="AC86" i="21"/>
  <c r="AB86" i="21"/>
  <c r="AA86" i="21"/>
  <c r="Z86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G76" i="21"/>
  <c r="D68" i="21"/>
  <c r="E67" i="21"/>
  <c r="D60" i="21"/>
  <c r="E59" i="21"/>
  <c r="ND46" i="21"/>
  <c r="E46" i="21"/>
  <c r="ND44" i="21"/>
  <c r="E42" i="21"/>
  <c r="ND39" i="21"/>
  <c r="ND38" i="21"/>
  <c r="ND37" i="21"/>
  <c r="ND36" i="21"/>
  <c r="E35" i="21"/>
  <c r="E34" i="21"/>
  <c r="ND33" i="21"/>
  <c r="ND32" i="21"/>
  <c r="E31" i="21"/>
  <c r="ND30" i="21"/>
  <c r="E29" i="21"/>
  <c r="ND28" i="21"/>
  <c r="E27" i="21"/>
  <c r="D17" i="21"/>
  <c r="D16" i="21"/>
  <c r="D15" i="21"/>
  <c r="D14" i="21"/>
  <c r="NF9" i="21"/>
  <c r="E9" i="21"/>
  <c r="H7" i="21"/>
  <c r="H6" i="21"/>
  <c r="H5" i="21"/>
  <c r="E3" i="21"/>
  <c r="AE61" i="19"/>
  <c r="AO59" i="19"/>
  <c r="AN59" i="19"/>
  <c r="AM59" i="19"/>
  <c r="AH59" i="19"/>
  <c r="AP57" i="19"/>
  <c r="AE57" i="19"/>
  <c r="AP56" i="19"/>
  <c r="AO56" i="19"/>
  <c r="AN56" i="19"/>
  <c r="AM56" i="19"/>
  <c r="AL56" i="19"/>
  <c r="AK56" i="19"/>
  <c r="AJ56" i="19"/>
  <c r="AI56" i="19"/>
  <c r="AH56" i="19"/>
  <c r="AG56" i="19"/>
  <c r="AF56" i="19"/>
  <c r="AE56" i="19"/>
  <c r="AP53" i="19"/>
  <c r="AP52" i="19"/>
  <c r="AO52" i="19"/>
  <c r="AN52" i="19"/>
  <c r="AM52" i="19"/>
  <c r="AL52" i="19"/>
  <c r="AL59" i="19" s="1"/>
  <c r="AK52" i="19"/>
  <c r="AK59" i="19" s="1"/>
  <c r="AJ52" i="19"/>
  <c r="AJ59" i="19" s="1"/>
  <c r="AI52" i="19"/>
  <c r="AI59" i="19" s="1"/>
  <c r="AH52" i="19"/>
  <c r="AG52" i="19"/>
  <c r="AG59" i="19" s="1"/>
  <c r="AF52" i="19"/>
  <c r="AF59" i="19" s="1"/>
  <c r="AP48" i="19"/>
  <c r="AP47" i="19"/>
  <c r="AP45" i="19"/>
  <c r="AP44" i="19"/>
  <c r="AP39" i="19"/>
  <c r="AP38" i="19"/>
  <c r="AP37" i="19"/>
  <c r="AP36" i="19"/>
  <c r="AP35" i="19"/>
  <c r="AP34" i="19"/>
  <c r="AP33" i="19"/>
  <c r="AP32" i="19"/>
  <c r="AP31" i="19"/>
  <c r="AP26" i="19"/>
  <c r="AQ24" i="19"/>
  <c r="AP24" i="19"/>
  <c r="AQ21" i="19"/>
  <c r="AQ52" i="19" s="1"/>
  <c r="AP21" i="19"/>
  <c r="AQ18" i="19"/>
  <c r="AQ44" i="19" s="1"/>
  <c r="AP18" i="19"/>
  <c r="AP17" i="19"/>
  <c r="AP16" i="19"/>
  <c r="AP15" i="19"/>
  <c r="AP14" i="19"/>
  <c r="AP13" i="19"/>
  <c r="AP12" i="19"/>
  <c r="AP11" i="19"/>
  <c r="AP10" i="19"/>
  <c r="AP9" i="19"/>
  <c r="AP8" i="19"/>
  <c r="AG7" i="19"/>
  <c r="AH7" i="19" s="1"/>
  <c r="AI7" i="19" s="1"/>
  <c r="AJ7" i="19" s="1"/>
  <c r="AK7" i="19" s="1"/>
  <c r="AL7" i="19" s="1"/>
  <c r="AM7" i="19" s="1"/>
  <c r="AN7" i="19" s="1"/>
  <c r="AO7" i="19" s="1"/>
  <c r="AG6" i="19"/>
  <c r="AH6" i="19" s="1"/>
  <c r="AI6" i="19" s="1"/>
  <c r="AJ6" i="19" s="1"/>
  <c r="AK6" i="19" s="1"/>
  <c r="AL6" i="19" s="1"/>
  <c r="AM6" i="19" s="1"/>
  <c r="AN6" i="19" s="1"/>
  <c r="AO6" i="19" s="1"/>
  <c r="AP4" i="19"/>
  <c r="D57" i="19"/>
  <c r="D56" i="19"/>
  <c r="X48" i="19"/>
  <c r="X39" i="19"/>
  <c r="X38" i="19"/>
  <c r="X37" i="19"/>
  <c r="X36" i="19"/>
  <c r="X57" i="19"/>
  <c r="X56" i="19"/>
  <c r="N56" i="19"/>
  <c r="M56" i="19"/>
  <c r="L56" i="19"/>
  <c r="K56" i="19"/>
  <c r="J56" i="19"/>
  <c r="I56" i="19"/>
  <c r="H56" i="19"/>
  <c r="G56" i="19"/>
  <c r="F56" i="19"/>
  <c r="E56" i="19"/>
  <c r="X26" i="19"/>
  <c r="Y24" i="19"/>
  <c r="X24" i="19"/>
  <c r="F52" i="19"/>
  <c r="G52" i="19"/>
  <c r="H52" i="19"/>
  <c r="I52" i="19"/>
  <c r="J52" i="19"/>
  <c r="K52" i="19"/>
  <c r="L52" i="19"/>
  <c r="M52" i="19"/>
  <c r="N52" i="19"/>
  <c r="F6" i="19"/>
  <c r="G6" i="19" s="1"/>
  <c r="H6" i="19" s="1"/>
  <c r="I6" i="19" s="1"/>
  <c r="J6" i="19" s="1"/>
  <c r="K6" i="19" s="1"/>
  <c r="L6" i="19" s="1"/>
  <c r="M6" i="19" s="1"/>
  <c r="N6" i="19" s="1"/>
  <c r="F7" i="19"/>
  <c r="G7" i="19" s="1"/>
  <c r="H7" i="19" s="1"/>
  <c r="I7" i="19" s="1"/>
  <c r="J7" i="19" s="1"/>
  <c r="K7" i="19" s="1"/>
  <c r="L7" i="19" s="1"/>
  <c r="M7" i="19" s="1"/>
  <c r="N7" i="19" s="1"/>
  <c r="X62" i="19"/>
  <c r="N62" i="19"/>
  <c r="M62" i="19"/>
  <c r="L62" i="19"/>
  <c r="K62" i="19"/>
  <c r="J62" i="19"/>
  <c r="I62" i="19"/>
  <c r="H62" i="19"/>
  <c r="G62" i="19"/>
  <c r="F62" i="19"/>
  <c r="E62" i="19"/>
  <c r="D61" i="19"/>
  <c r="X53" i="19"/>
  <c r="X52" i="19"/>
  <c r="X45" i="19"/>
  <c r="X35" i="19"/>
  <c r="X34" i="19"/>
  <c r="X33" i="19"/>
  <c r="X32" i="19"/>
  <c r="X31" i="19"/>
  <c r="Y21" i="19"/>
  <c r="Y52" i="19" s="1"/>
  <c r="X21" i="19"/>
  <c r="E52" i="19"/>
  <c r="Y18" i="19"/>
  <c r="Y44" i="19" s="1"/>
  <c r="X17" i="19"/>
  <c r="X16" i="19"/>
  <c r="X15" i="19"/>
  <c r="X14" i="19"/>
  <c r="X13" i="19"/>
  <c r="X12" i="19"/>
  <c r="X11" i="19"/>
  <c r="X10" i="19"/>
  <c r="X9" i="19"/>
  <c r="X8" i="19"/>
  <c r="X4" i="19"/>
  <c r="AN33" i="22" l="1"/>
  <c r="AN139" i="22" s="1"/>
  <c r="AL70" i="22"/>
  <c r="AL176" i="22" s="1"/>
  <c r="AL71" i="22"/>
  <c r="AL177" i="22" s="1"/>
  <c r="AN40" i="22"/>
  <c r="AN146" i="22" s="1"/>
  <c r="AM60" i="22"/>
  <c r="AL36" i="22"/>
  <c r="AL44" i="22"/>
  <c r="AN43" i="22"/>
  <c r="AN149" i="22" s="1"/>
  <c r="AM43" i="22"/>
  <c r="AM149" i="22" s="1"/>
  <c r="AN41" i="22"/>
  <c r="AN147" i="22" s="1"/>
  <c r="AM41" i="22"/>
  <c r="AM147" i="22" s="1"/>
  <c r="AM40" i="22"/>
  <c r="AM146" i="22" s="1"/>
  <c r="AL42" i="22"/>
  <c r="AL148" i="22" s="1"/>
  <c r="AN34" i="22"/>
  <c r="AN140" i="22" s="1"/>
  <c r="AM34" i="22"/>
  <c r="AM140" i="22" s="1"/>
  <c r="AN37" i="22"/>
  <c r="AN143" i="22" s="1"/>
  <c r="AM37" i="22"/>
  <c r="AM143" i="22" s="1"/>
  <c r="AN35" i="22"/>
  <c r="AN141" i="22" s="1"/>
  <c r="AM35" i="22"/>
  <c r="AM141" i="22" s="1"/>
  <c r="AM33" i="22"/>
  <c r="AM139" i="22" s="1"/>
  <c r="AN49" i="22"/>
  <c r="AN155" i="22" s="1"/>
  <c r="AM49" i="22"/>
  <c r="AM155" i="22" s="1"/>
  <c r="AN48" i="22"/>
  <c r="AN154" i="22" s="1"/>
  <c r="AM48" i="22"/>
  <c r="AM154" i="22" s="1"/>
  <c r="AL30" i="22"/>
  <c r="AL57" i="22"/>
  <c r="AL26" i="22"/>
  <c r="I8" i="22"/>
  <c r="AN15" i="22"/>
  <c r="AN121" i="22" s="1"/>
  <c r="AM15" i="22"/>
  <c r="AM121" i="22" s="1"/>
  <c r="I6" i="22"/>
  <c r="AL14" i="22"/>
  <c r="AL120" i="22" s="1"/>
  <c r="AL11" i="22"/>
  <c r="AL117" i="22" s="1"/>
  <c r="AN29" i="22"/>
  <c r="AN135" i="22" s="1"/>
  <c r="AM29" i="22"/>
  <c r="AM135" i="22" s="1"/>
  <c r="AN27" i="22"/>
  <c r="AN133" i="22" s="1"/>
  <c r="AM27" i="22"/>
  <c r="AM133" i="22" s="1"/>
  <c r="AL28" i="22"/>
  <c r="AL134" i="22" s="1"/>
  <c r="AN51" i="22"/>
  <c r="AN157" i="22" s="1"/>
  <c r="AM51" i="22"/>
  <c r="AM157" i="22" s="1"/>
  <c r="AL46" i="22"/>
  <c r="AL152" i="22" s="1"/>
  <c r="AM55" i="22"/>
  <c r="AM161" i="22" s="1"/>
  <c r="AL54" i="22"/>
  <c r="AL160" i="22" s="1"/>
  <c r="AN55" i="22"/>
  <c r="AN161" i="22" s="1"/>
  <c r="AN60" i="22"/>
  <c r="AL56" i="22"/>
  <c r="AL162" i="22" s="1"/>
  <c r="AN89" i="22"/>
  <c r="AN191" i="22" s="1"/>
  <c r="AM89" i="22"/>
  <c r="AM191" i="22" s="1"/>
  <c r="AL81" i="22"/>
  <c r="AL183" i="22" s="1"/>
  <c r="E36" i="21"/>
  <c r="E10" i="21"/>
  <c r="E39" i="21"/>
  <c r="NF46" i="21"/>
  <c r="ND31" i="21"/>
  <c r="NF31" i="21" s="1"/>
  <c r="H76" i="21"/>
  <c r="I7" i="21"/>
  <c r="I5" i="21"/>
  <c r="NE9" i="21"/>
  <c r="NE46" i="21" s="1"/>
  <c r="ND14" i="21"/>
  <c r="E14" i="21"/>
  <c r="E13" i="21"/>
  <c r="ND13" i="21"/>
  <c r="ND10" i="21"/>
  <c r="NF28" i="21"/>
  <c r="NF30" i="21"/>
  <c r="NF33" i="21"/>
  <c r="ND27" i="21"/>
  <c r="E30" i="21"/>
  <c r="NF36" i="21"/>
  <c r="E28" i="21"/>
  <c r="ND26" i="21"/>
  <c r="E32" i="21"/>
  <c r="NF32" i="21"/>
  <c r="E26" i="21"/>
  <c r="ND40" i="21"/>
  <c r="E33" i="21"/>
  <c r="ND34" i="21"/>
  <c r="NF38" i="21"/>
  <c r="NF39" i="21"/>
  <c r="NF37" i="21"/>
  <c r="E38" i="21"/>
  <c r="E37" i="21"/>
  <c r="ND42" i="21"/>
  <c r="E43" i="21"/>
  <c r="ND43" i="21"/>
  <c r="ND45" i="21"/>
  <c r="E45" i="21"/>
  <c r="E44" i="21"/>
  <c r="NF44" i="21"/>
  <c r="ND59" i="21"/>
  <c r="ND67" i="21"/>
  <c r="AP59" i="19"/>
  <c r="I59" i="19"/>
  <c r="K59" i="19"/>
  <c r="F59" i="19"/>
  <c r="E59" i="19"/>
  <c r="J59" i="19"/>
  <c r="M59" i="19"/>
  <c r="H59" i="19"/>
  <c r="G59" i="19"/>
  <c r="E40" i="21" l="1"/>
  <c r="AM57" i="22"/>
  <c r="AM163" i="22" s="1"/>
  <c r="AL163" i="22"/>
  <c r="AN36" i="22"/>
  <c r="AN142" i="22" s="1"/>
  <c r="AL142" i="22"/>
  <c r="AM30" i="22"/>
  <c r="AM136" i="22" s="1"/>
  <c r="AL136" i="22"/>
  <c r="AN26" i="22"/>
  <c r="AN132" i="22" s="1"/>
  <c r="AL132" i="22"/>
  <c r="AN44" i="22"/>
  <c r="AN150" i="22" s="1"/>
  <c r="AL150" i="22"/>
  <c r="AM71" i="22"/>
  <c r="AM177" i="22" s="1"/>
  <c r="AN71" i="22"/>
  <c r="AN177" i="22" s="1"/>
  <c r="AN70" i="22"/>
  <c r="AN176" i="22" s="1"/>
  <c r="AM70" i="22"/>
  <c r="AM176" i="22" s="1"/>
  <c r="AL72" i="22"/>
  <c r="AL178" i="22" s="1"/>
  <c r="AM36" i="22"/>
  <c r="AM142" i="22" s="1"/>
  <c r="AM26" i="22"/>
  <c r="AM132" i="22" s="1"/>
  <c r="AM44" i="22"/>
  <c r="AM150" i="22" s="1"/>
  <c r="AN42" i="22"/>
  <c r="AN148" i="22" s="1"/>
  <c r="AM42" i="22"/>
  <c r="AM148" i="22" s="1"/>
  <c r="AN30" i="22"/>
  <c r="AN136" i="22" s="1"/>
  <c r="AL50" i="22"/>
  <c r="AL156" i="22" s="1"/>
  <c r="AN57" i="22"/>
  <c r="AN163" i="22" s="1"/>
  <c r="J8" i="22"/>
  <c r="AN28" i="22"/>
  <c r="AN134" i="22" s="1"/>
  <c r="AM28" i="22"/>
  <c r="AM134" i="22" s="1"/>
  <c r="AN14" i="22"/>
  <c r="AN120" i="22" s="1"/>
  <c r="AM14" i="22"/>
  <c r="AM120" i="22" s="1"/>
  <c r="AN54" i="22"/>
  <c r="AN160" i="22" s="1"/>
  <c r="AM54" i="22"/>
  <c r="AM160" i="22" s="1"/>
  <c r="AN11" i="22"/>
  <c r="AN117" i="22" s="1"/>
  <c r="AM11" i="22"/>
  <c r="AM117" i="22" s="1"/>
  <c r="AM81" i="22"/>
  <c r="AM183" i="22" s="1"/>
  <c r="AN81" i="22"/>
  <c r="AN183" i="22" s="1"/>
  <c r="J6" i="22"/>
  <c r="AL62" i="22"/>
  <c r="AN46" i="22"/>
  <c r="AN152" i="22" s="1"/>
  <c r="AM46" i="22"/>
  <c r="AM152" i="22" s="1"/>
  <c r="AN56" i="22"/>
  <c r="AN162" i="22" s="1"/>
  <c r="AM56" i="22"/>
  <c r="AM162" i="22" s="1"/>
  <c r="NE37" i="21"/>
  <c r="NE33" i="21"/>
  <c r="NE32" i="21"/>
  <c r="NE30" i="21"/>
  <c r="NE44" i="21"/>
  <c r="NE31" i="21"/>
  <c r="NF34" i="21"/>
  <c r="NE34" i="21"/>
  <c r="NF45" i="21"/>
  <c r="NE45" i="21"/>
  <c r="NF40" i="21"/>
  <c r="NE40" i="21"/>
  <c r="NF14" i="21"/>
  <c r="NE14" i="21"/>
  <c r="NF43" i="21"/>
  <c r="NE43" i="21"/>
  <c r="ND48" i="21"/>
  <c r="E48" i="21"/>
  <c r="NE67" i="21"/>
  <c r="NF67" i="21"/>
  <c r="NE28" i="21"/>
  <c r="J5" i="21"/>
  <c r="NF42" i="21"/>
  <c r="NE42" i="21"/>
  <c r="ND47" i="21"/>
  <c r="E47" i="21"/>
  <c r="NF27" i="21"/>
  <c r="NE27" i="21"/>
  <c r="NE10" i="21"/>
  <c r="NF10" i="21"/>
  <c r="I76" i="21"/>
  <c r="J7" i="21"/>
  <c r="NF26" i="21"/>
  <c r="NE26" i="21"/>
  <c r="NF59" i="21"/>
  <c r="NE59" i="21"/>
  <c r="NF13" i="21"/>
  <c r="NE13" i="21"/>
  <c r="NE39" i="21"/>
  <c r="NE36" i="21"/>
  <c r="NE38" i="21"/>
  <c r="K8" i="22" l="1"/>
  <c r="AM72" i="22"/>
  <c r="AM178" i="22" s="1"/>
  <c r="AN72" i="22"/>
  <c r="AN178" i="22" s="1"/>
  <c r="AN50" i="22"/>
  <c r="AN156" i="22" s="1"/>
  <c r="AM50" i="22"/>
  <c r="AM156" i="22" s="1"/>
  <c r="AN62" i="22"/>
  <c r="AM62" i="22"/>
  <c r="K6" i="22"/>
  <c r="L8" i="22"/>
  <c r="NF48" i="21"/>
  <c r="NE48" i="21"/>
  <c r="NF47" i="21"/>
  <c r="NE47" i="21"/>
  <c r="K5" i="21"/>
  <c r="ND49" i="21"/>
  <c r="J76" i="21"/>
  <c r="K7" i="21"/>
  <c r="L6" i="22" l="1"/>
  <c r="M8" i="22"/>
  <c r="K76" i="21"/>
  <c r="L7" i="21"/>
  <c r="NF49" i="21"/>
  <c r="NE49" i="21"/>
  <c r="E54" i="21"/>
  <c r="L5" i="21"/>
  <c r="N8" i="22" l="1"/>
  <c r="M6" i="22"/>
  <c r="M5" i="21"/>
  <c r="E62" i="21"/>
  <c r="ND62" i="21"/>
  <c r="ND61" i="21"/>
  <c r="E61" i="21"/>
  <c r="L76" i="21"/>
  <c r="M7" i="21"/>
  <c r="ND55" i="21"/>
  <c r="E57" i="21"/>
  <c r="E55" i="21"/>
  <c r="O8" i="22" l="1"/>
  <c r="N6" i="22"/>
  <c r="N5" i="21"/>
  <c r="NE61" i="21"/>
  <c r="NF61" i="21"/>
  <c r="NF62" i="21"/>
  <c r="NE62" i="21"/>
  <c r="G84" i="21"/>
  <c r="E63" i="21"/>
  <c r="E69" i="21"/>
  <c r="ND69" i="21"/>
  <c r="NE55" i="21"/>
  <c r="NF55" i="21"/>
  <c r="M76" i="21"/>
  <c r="N7" i="21"/>
  <c r="O6" i="22" l="1"/>
  <c r="P8" i="22"/>
  <c r="O5" i="21"/>
  <c r="G85" i="21"/>
  <c r="NF69" i="21"/>
  <c r="NE69" i="21"/>
  <c r="N76" i="21"/>
  <c r="O7" i="21"/>
  <c r="E70" i="21"/>
  <c r="ND70" i="21"/>
  <c r="Q8" i="22" l="1"/>
  <c r="P6" i="22"/>
  <c r="E60" i="21"/>
  <c r="ND60" i="21"/>
  <c r="O76" i="21"/>
  <c r="P7" i="21"/>
  <c r="P5" i="21"/>
  <c r="H84" i="21"/>
  <c r="NF70" i="21"/>
  <c r="NE70" i="21"/>
  <c r="Q6" i="22" l="1"/>
  <c r="R8" i="22"/>
  <c r="Q5" i="21"/>
  <c r="NE60" i="21"/>
  <c r="NF60" i="21"/>
  <c r="E68" i="21"/>
  <c r="E71" i="21" s="1"/>
  <c r="ND68" i="21"/>
  <c r="P76" i="21"/>
  <c r="Q7" i="21"/>
  <c r="H85" i="21"/>
  <c r="R6" i="22" l="1"/>
  <c r="S8" i="22"/>
  <c r="NF68" i="21"/>
  <c r="NE68" i="21"/>
  <c r="I84" i="21"/>
  <c r="R5" i="21"/>
  <c r="Q76" i="21"/>
  <c r="R7" i="21"/>
  <c r="T8" i="22" l="1"/>
  <c r="S6" i="22"/>
  <c r="R76" i="21"/>
  <c r="S7" i="21"/>
  <c r="I85" i="21"/>
  <c r="S5" i="21"/>
  <c r="T6" i="22" l="1"/>
  <c r="U8" i="22"/>
  <c r="S76" i="21"/>
  <c r="E64" i="21"/>
  <c r="T7" i="21"/>
  <c r="J84" i="21"/>
  <c r="T5" i="21"/>
  <c r="U6" i="22" l="1"/>
  <c r="V8" i="22"/>
  <c r="T76" i="21"/>
  <c r="U7" i="21"/>
  <c r="U5" i="21"/>
  <c r="J85" i="21"/>
  <c r="V6" i="22" l="1"/>
  <c r="W8" i="22"/>
  <c r="U76" i="21"/>
  <c r="V7" i="21"/>
  <c r="V5" i="21"/>
  <c r="K84" i="21"/>
  <c r="X8" i="22" l="1"/>
  <c r="W6" i="22"/>
  <c r="K85" i="21"/>
  <c r="V76" i="21"/>
  <c r="W7" i="21"/>
  <c r="W5" i="21"/>
  <c r="X6" i="22" l="1"/>
  <c r="Y8" i="22"/>
  <c r="W76" i="21"/>
  <c r="X7" i="21"/>
  <c r="X5" i="21"/>
  <c r="L84" i="21"/>
  <c r="Y6" i="22" l="1"/>
  <c r="Z8" i="22"/>
  <c r="X76" i="21"/>
  <c r="Y7" i="21"/>
  <c r="L85" i="21"/>
  <c r="Y5" i="21"/>
  <c r="AA8" i="22" l="1"/>
  <c r="Z6" i="22"/>
  <c r="Z5" i="21"/>
  <c r="M84" i="21"/>
  <c r="Y76" i="21"/>
  <c r="Z7" i="21"/>
  <c r="AA6" i="22" l="1"/>
  <c r="AB8" i="22"/>
  <c r="M85" i="21"/>
  <c r="AA5" i="21"/>
  <c r="Z76" i="21"/>
  <c r="AA7" i="21"/>
  <c r="AC8" i="22" l="1"/>
  <c r="AB6" i="22"/>
  <c r="N84" i="21"/>
  <c r="AA76" i="21"/>
  <c r="AB7" i="21"/>
  <c r="AB5" i="21"/>
  <c r="AC6" i="22" l="1"/>
  <c r="AD8" i="22"/>
  <c r="N85" i="21"/>
  <c r="AB76" i="21"/>
  <c r="AC7" i="21"/>
  <c r="AC5" i="21"/>
  <c r="AD6" i="22" l="1"/>
  <c r="AE8" i="22"/>
  <c r="O84" i="21"/>
  <c r="AC76" i="21"/>
  <c r="AD7" i="21"/>
  <c r="AD5" i="21"/>
  <c r="AE6" i="22" l="1"/>
  <c r="AF8" i="22"/>
  <c r="AE5" i="21"/>
  <c r="AD76" i="21"/>
  <c r="AE7" i="21"/>
  <c r="O85" i="21"/>
  <c r="AG8" i="22" l="1"/>
  <c r="AF6" i="22"/>
  <c r="AE76" i="21"/>
  <c r="AF7" i="21"/>
  <c r="P84" i="21"/>
  <c r="AF5" i="21"/>
  <c r="AG6" i="22" l="1"/>
  <c r="AH8" i="22"/>
  <c r="AF76" i="21"/>
  <c r="AG7" i="21"/>
  <c r="AG5" i="21"/>
  <c r="P85" i="21"/>
  <c r="AI8" i="22" l="1"/>
  <c r="AH6" i="22"/>
  <c r="AG76" i="21"/>
  <c r="AH7" i="21"/>
  <c r="AH5" i="21"/>
  <c r="Q84" i="21"/>
  <c r="AI6" i="22" l="1"/>
  <c r="AJ8" i="22"/>
  <c r="Q85" i="21"/>
  <c r="AH76" i="21"/>
  <c r="AI7" i="21"/>
  <c r="AI5" i="21"/>
  <c r="AJ6" i="22" l="1"/>
  <c r="AI76" i="21"/>
  <c r="AJ7" i="21"/>
  <c r="R84" i="21"/>
  <c r="AJ5" i="21"/>
  <c r="AK5" i="21" l="1"/>
  <c r="AJ76" i="21"/>
  <c r="AK7" i="21"/>
  <c r="R85" i="21"/>
  <c r="AK76" i="21" l="1"/>
  <c r="AL7" i="21"/>
  <c r="S84" i="21"/>
  <c r="AL5" i="21"/>
  <c r="S85" i="21" l="1"/>
  <c r="AL76" i="21"/>
  <c r="AM7" i="21"/>
  <c r="AM5" i="21"/>
  <c r="AL73" i="22" l="1"/>
  <c r="AL179" i="22" s="1"/>
  <c r="AL83" i="22"/>
  <c r="AL185" i="22" s="1"/>
  <c r="AN5" i="21"/>
  <c r="AM76" i="21"/>
  <c r="AN7" i="21"/>
  <c r="T84" i="21"/>
  <c r="AM73" i="22" l="1"/>
  <c r="AM179" i="22" s="1"/>
  <c r="AN73" i="22"/>
  <c r="AN179" i="22" s="1"/>
  <c r="AM83" i="22"/>
  <c r="AM185" i="22" s="1"/>
  <c r="AN83" i="22"/>
  <c r="AN185" i="22" s="1"/>
  <c r="AN76" i="21"/>
  <c r="AO7" i="21"/>
  <c r="AO5" i="21"/>
  <c r="T85" i="21"/>
  <c r="U84" i="21" l="1"/>
  <c r="AO76" i="21"/>
  <c r="AP7" i="21"/>
  <c r="AP5" i="21"/>
  <c r="AP76" i="21" l="1"/>
  <c r="AQ7" i="21"/>
  <c r="U85" i="21"/>
  <c r="AQ5" i="21"/>
  <c r="V84" i="21" l="1"/>
  <c r="AR5" i="21"/>
  <c r="AQ76" i="21"/>
  <c r="AR7" i="21"/>
  <c r="AS5" i="21" l="1"/>
  <c r="V85" i="21"/>
  <c r="AR76" i="21"/>
  <c r="AS7" i="21"/>
  <c r="W84" i="21" l="1"/>
  <c r="AT5" i="21"/>
  <c r="AS76" i="21"/>
  <c r="AT7" i="21"/>
  <c r="AU5" i="21" l="1"/>
  <c r="W85" i="21"/>
  <c r="AT76" i="21"/>
  <c r="AU7" i="21"/>
  <c r="AV5" i="21" l="1"/>
  <c r="AU76" i="21"/>
  <c r="AV7" i="21"/>
  <c r="X84" i="21"/>
  <c r="AV76" i="21" l="1"/>
  <c r="AW7" i="21"/>
  <c r="AW5" i="21"/>
  <c r="X85" i="21"/>
  <c r="AX5" i="21" l="1"/>
  <c r="AW76" i="21"/>
  <c r="AX7" i="21"/>
  <c r="Y84" i="21"/>
  <c r="AX76" i="21" l="1"/>
  <c r="AY7" i="21"/>
  <c r="Y85" i="21"/>
  <c r="AY5" i="21"/>
  <c r="AZ5" i="21" l="1"/>
  <c r="Z84" i="21"/>
  <c r="AY76" i="21"/>
  <c r="AZ7" i="21"/>
  <c r="BA5" i="21" l="1"/>
  <c r="Z85" i="21"/>
  <c r="AZ76" i="21"/>
  <c r="BA7" i="21"/>
  <c r="BB5" i="21" l="1"/>
  <c r="BA76" i="21"/>
  <c r="BB7" i="21"/>
  <c r="AA84" i="21"/>
  <c r="BB76" i="21" l="1"/>
  <c r="BC7" i="21"/>
  <c r="AA85" i="21"/>
  <c r="BC5" i="21"/>
  <c r="BD5" i="21" l="1"/>
  <c r="BC76" i="21"/>
  <c r="BD7" i="21"/>
  <c r="AB84" i="21"/>
  <c r="AB85" i="21" l="1"/>
  <c r="BE5" i="21"/>
  <c r="BD76" i="21"/>
  <c r="BE7" i="21"/>
  <c r="AC84" i="21" l="1"/>
  <c r="BE76" i="21"/>
  <c r="BF7" i="21"/>
  <c r="BF5" i="21"/>
  <c r="AC85" i="21" l="1"/>
  <c r="BF76" i="21"/>
  <c r="BG7" i="21"/>
  <c r="BG5" i="21"/>
  <c r="BH5" i="21" l="1"/>
  <c r="BG76" i="21"/>
  <c r="BH7" i="21"/>
  <c r="AD84" i="21"/>
  <c r="BH76" i="21" l="1"/>
  <c r="BI7" i="21"/>
  <c r="BI5" i="21"/>
  <c r="AD85" i="21"/>
  <c r="AE84" i="21" l="1"/>
  <c r="BI76" i="21"/>
  <c r="BJ7" i="21"/>
  <c r="BJ5" i="21"/>
  <c r="AE85" i="21" l="1"/>
  <c r="BJ76" i="21"/>
  <c r="BK7" i="21"/>
  <c r="BK5" i="21"/>
  <c r="BL5" i="21" l="1"/>
  <c r="BK76" i="21"/>
  <c r="BL7" i="21"/>
  <c r="AF84" i="21"/>
  <c r="BL76" i="21" l="1"/>
  <c r="BM7" i="21"/>
  <c r="BM5" i="21"/>
  <c r="AF85" i="21"/>
  <c r="AG84" i="21" l="1"/>
  <c r="BM76" i="21"/>
  <c r="BN7" i="21"/>
  <c r="BN5" i="21"/>
  <c r="BN76" i="21" l="1"/>
  <c r="BO7" i="21"/>
  <c r="AG85" i="21"/>
  <c r="BO5" i="21"/>
  <c r="BP5" i="21" l="1"/>
  <c r="BO76" i="21"/>
  <c r="BP7" i="21"/>
  <c r="AH84" i="21"/>
  <c r="BP76" i="21" l="1"/>
  <c r="BQ7" i="21"/>
  <c r="BQ5" i="21"/>
  <c r="AH85" i="21"/>
  <c r="BR5" i="21" l="1"/>
  <c r="BQ76" i="21"/>
  <c r="BR7" i="21"/>
  <c r="AI84" i="21"/>
  <c r="AI85" i="21" l="1"/>
  <c r="BS5" i="21"/>
  <c r="BR76" i="21"/>
  <c r="BS7" i="21"/>
  <c r="BT5" i="21" l="1"/>
  <c r="BS76" i="21"/>
  <c r="BT7" i="21"/>
  <c r="AJ84" i="21"/>
  <c r="BT76" i="21" l="1"/>
  <c r="BU7" i="21"/>
  <c r="AJ85" i="21"/>
  <c r="BU5" i="21"/>
  <c r="AK84" i="21" l="1"/>
  <c r="BV5" i="21"/>
  <c r="BU76" i="21"/>
  <c r="BV7" i="21"/>
  <c r="BW5" i="21" l="1"/>
  <c r="AK85" i="21"/>
  <c r="BV76" i="21"/>
  <c r="BW7" i="21"/>
  <c r="AL84" i="21" l="1"/>
  <c r="BW76" i="21"/>
  <c r="BX7" i="21"/>
  <c r="BX5" i="21"/>
  <c r="BY5" i="21" l="1"/>
  <c r="BX76" i="21"/>
  <c r="BY7" i="21"/>
  <c r="AL85" i="21"/>
  <c r="BY76" i="21" l="1"/>
  <c r="BZ7" i="21"/>
  <c r="BZ5" i="21"/>
  <c r="AM84" i="21"/>
  <c r="AM85" i="21" l="1"/>
  <c r="BZ76" i="21"/>
  <c r="CA7" i="21"/>
  <c r="CA5" i="21"/>
  <c r="CA76" i="21" l="1"/>
  <c r="CB7" i="21"/>
  <c r="AN84" i="21"/>
  <c r="CB5" i="21"/>
  <c r="CC5" i="21" l="1"/>
  <c r="CB76" i="21"/>
  <c r="CC7" i="21"/>
  <c r="AN85" i="21"/>
  <c r="CC76" i="21" l="1"/>
  <c r="CD7" i="21"/>
  <c r="CD5" i="21"/>
  <c r="AO84" i="21"/>
  <c r="CD76" i="21" l="1"/>
  <c r="CE7" i="21"/>
  <c r="CE5" i="21"/>
  <c r="AO85" i="21"/>
  <c r="CE76" i="21" l="1"/>
  <c r="CF7" i="21"/>
  <c r="CF5" i="21"/>
  <c r="AP84" i="21"/>
  <c r="AP85" i="21" l="1"/>
  <c r="CF76" i="21"/>
  <c r="CG7" i="21"/>
  <c r="CG5" i="21"/>
  <c r="CG76" i="21" l="1"/>
  <c r="CH7" i="21"/>
  <c r="CH5" i="21"/>
  <c r="AQ84" i="21"/>
  <c r="AQ85" i="21" l="1"/>
  <c r="CH76" i="21"/>
  <c r="CI7" i="21"/>
  <c r="CI5" i="21"/>
  <c r="AR84" i="21" l="1"/>
  <c r="CI76" i="21"/>
  <c r="CJ7" i="21"/>
  <c r="CJ5" i="21"/>
  <c r="CJ76" i="21" l="1"/>
  <c r="CK7" i="21"/>
  <c r="CK5" i="21"/>
  <c r="AR85" i="21"/>
  <c r="CL5" i="21" l="1"/>
  <c r="CK76" i="21"/>
  <c r="CL7" i="21"/>
  <c r="AS84" i="21"/>
  <c r="AS85" i="21" l="1"/>
  <c r="CL76" i="21"/>
  <c r="CM7" i="21"/>
  <c r="CM5" i="21"/>
  <c r="CM76" i="21" l="1"/>
  <c r="CN7" i="21"/>
  <c r="AT84" i="21"/>
  <c r="CN5" i="21"/>
  <c r="CO5" i="21" l="1"/>
  <c r="CN76" i="21"/>
  <c r="CO7" i="21"/>
  <c r="AT85" i="21"/>
  <c r="CO76" i="21" l="1"/>
  <c r="CP7" i="21"/>
  <c r="AU84" i="21"/>
  <c r="CP5" i="21"/>
  <c r="AU85" i="21" l="1"/>
  <c r="CQ5" i="21"/>
  <c r="CP76" i="21"/>
  <c r="CQ7" i="21"/>
  <c r="CR5" i="21" l="1"/>
  <c r="CQ76" i="21"/>
  <c r="CR7" i="21"/>
  <c r="AV84" i="21"/>
  <c r="AV85" i="21" l="1"/>
  <c r="CS5" i="21"/>
  <c r="CR76" i="21"/>
  <c r="CS7" i="21"/>
  <c r="CT5" i="21" l="1"/>
  <c r="AW84" i="21"/>
  <c r="CS76" i="21"/>
  <c r="CT7" i="21"/>
  <c r="CT76" i="21" l="1"/>
  <c r="CU7" i="21"/>
  <c r="CU5" i="21"/>
  <c r="AW85" i="21"/>
  <c r="CV5" i="21" l="1"/>
  <c r="AX84" i="21"/>
  <c r="CU76" i="21"/>
  <c r="CV7" i="21"/>
  <c r="CV76" i="21" l="1"/>
  <c r="CW7" i="21"/>
  <c r="CW5" i="21"/>
  <c r="AX85" i="21"/>
  <c r="AL90" i="22" l="1"/>
  <c r="AL192" i="22" s="1"/>
  <c r="AY84" i="21"/>
  <c r="CW76" i="21"/>
  <c r="CX7" i="21"/>
  <c r="CX5" i="21"/>
  <c r="AH99" i="22" l="1"/>
  <c r="S99" i="22"/>
  <c r="AG99" i="22"/>
  <c r="T99" i="22"/>
  <c r="AF99" i="22"/>
  <c r="P99" i="22"/>
  <c r="U99" i="22"/>
  <c r="AE99" i="22"/>
  <c r="H99" i="22"/>
  <c r="AJ99" i="22"/>
  <c r="G99" i="22"/>
  <c r="V99" i="22"/>
  <c r="I99" i="22"/>
  <c r="W99" i="22"/>
  <c r="Y99" i="22"/>
  <c r="AD99" i="22"/>
  <c r="J99" i="22"/>
  <c r="X99" i="22"/>
  <c r="K99" i="22"/>
  <c r="L99" i="22"/>
  <c r="Z99" i="22"/>
  <c r="M99" i="22"/>
  <c r="AA99" i="22"/>
  <c r="N99" i="22"/>
  <c r="AB99" i="22"/>
  <c r="O99" i="22"/>
  <c r="AC99" i="22"/>
  <c r="Q99" i="22"/>
  <c r="AI99" i="22"/>
  <c r="R99" i="22"/>
  <c r="AL84" i="22"/>
  <c r="AL186" i="22" s="1"/>
  <c r="AL82" i="22"/>
  <c r="AL184" i="22" s="1"/>
  <c r="AM90" i="22"/>
  <c r="AM192" i="22" s="1"/>
  <c r="AN90" i="22"/>
  <c r="AN192" i="22" s="1"/>
  <c r="CY5" i="21"/>
  <c r="CX76" i="21"/>
  <c r="CY7" i="21"/>
  <c r="AY85" i="21"/>
  <c r="AL92" i="22" l="1"/>
  <c r="AL194" i="22" s="1"/>
  <c r="AN82" i="22"/>
  <c r="AN184" i="22" s="1"/>
  <c r="AM82" i="22"/>
  <c r="AM184" i="22" s="1"/>
  <c r="AM84" i="22"/>
  <c r="AM186" i="22" s="1"/>
  <c r="AN84" i="22"/>
  <c r="AN186" i="22" s="1"/>
  <c r="AL91" i="22"/>
  <c r="AL193" i="22" s="1"/>
  <c r="CY76" i="21"/>
  <c r="CZ7" i="21"/>
  <c r="AZ84" i="21"/>
  <c r="CZ5" i="21"/>
  <c r="R100" i="22" l="1"/>
  <c r="AG100" i="22"/>
  <c r="S100" i="22"/>
  <c r="AF100" i="22"/>
  <c r="T100" i="22"/>
  <c r="AE100" i="22"/>
  <c r="U100" i="22"/>
  <c r="AJ100" i="22"/>
  <c r="G100" i="22"/>
  <c r="V100" i="22"/>
  <c r="H100" i="22"/>
  <c r="W100" i="22"/>
  <c r="I100" i="22"/>
  <c r="X100" i="22"/>
  <c r="J100" i="22"/>
  <c r="Y100" i="22"/>
  <c r="Z100" i="22"/>
  <c r="K100" i="22"/>
  <c r="L100" i="22"/>
  <c r="AA100" i="22"/>
  <c r="M100" i="22"/>
  <c r="AB100" i="22"/>
  <c r="N100" i="22"/>
  <c r="AC100" i="22"/>
  <c r="AH100" i="22"/>
  <c r="O100" i="22"/>
  <c r="AD100" i="22"/>
  <c r="Q100" i="22"/>
  <c r="P100" i="22"/>
  <c r="AI100" i="22"/>
  <c r="AN91" i="22"/>
  <c r="AN193" i="22" s="1"/>
  <c r="AM91" i="22"/>
  <c r="AM193" i="22" s="1"/>
  <c r="AN92" i="22"/>
  <c r="AN194" i="22" s="1"/>
  <c r="AM92" i="22"/>
  <c r="AM194" i="22" s="1"/>
  <c r="CZ76" i="21"/>
  <c r="DA7" i="21"/>
  <c r="DA5" i="21"/>
  <c r="AZ85" i="21"/>
  <c r="DA76" i="21" l="1"/>
  <c r="DB7" i="21"/>
  <c r="BA84" i="21"/>
  <c r="DB5" i="21"/>
  <c r="DC5" i="21" l="1"/>
  <c r="BA85" i="21"/>
  <c r="DB76" i="21"/>
  <c r="DC7" i="21"/>
  <c r="BB84" i="21" l="1"/>
  <c r="DC76" i="21"/>
  <c r="DD7" i="21"/>
  <c r="DD5" i="21"/>
  <c r="BB85" i="21" l="1"/>
  <c r="DD76" i="21"/>
  <c r="DE7" i="21"/>
  <c r="DE5" i="21"/>
  <c r="DE76" i="21" l="1"/>
  <c r="DF7" i="21"/>
  <c r="BC84" i="21"/>
  <c r="DF5" i="21"/>
  <c r="DG5" i="21" l="1"/>
  <c r="DF76" i="21"/>
  <c r="DG7" i="21"/>
  <c r="BC85" i="21"/>
  <c r="DH5" i="21" l="1"/>
  <c r="DG76" i="21"/>
  <c r="DH7" i="21"/>
  <c r="BD84" i="21"/>
  <c r="DI5" i="21" l="1"/>
  <c r="DH76" i="21"/>
  <c r="DI7" i="21"/>
  <c r="BD85" i="21"/>
  <c r="DI76" i="21" l="1"/>
  <c r="DJ7" i="21"/>
  <c r="DJ5" i="21"/>
  <c r="BE84" i="21"/>
  <c r="DK5" i="21" l="1"/>
  <c r="DJ76" i="21"/>
  <c r="DK7" i="21"/>
  <c r="BE85" i="21"/>
  <c r="DK76" i="21" l="1"/>
  <c r="DL7" i="21"/>
  <c r="BF84" i="21"/>
  <c r="DL5" i="21"/>
  <c r="DM5" i="21" l="1"/>
  <c r="DL76" i="21"/>
  <c r="DM7" i="21"/>
  <c r="BF85" i="21"/>
  <c r="DM76" i="21" l="1"/>
  <c r="DN7" i="21"/>
  <c r="DN5" i="21"/>
  <c r="BG84" i="21"/>
  <c r="DO5" i="21" l="1"/>
  <c r="DN76" i="21"/>
  <c r="DO7" i="21"/>
  <c r="BG85" i="21"/>
  <c r="BH84" i="21" l="1"/>
  <c r="DO76" i="21"/>
  <c r="DP7" i="21"/>
  <c r="DP5" i="21"/>
  <c r="BH85" i="21" l="1"/>
  <c r="DP76" i="21"/>
  <c r="DQ7" i="21"/>
  <c r="DQ5" i="21"/>
  <c r="DR5" i="21" l="1"/>
  <c r="DQ76" i="21"/>
  <c r="DR7" i="21"/>
  <c r="BI84" i="21"/>
  <c r="DR76" i="21" l="1"/>
  <c r="DS7" i="21"/>
  <c r="BI85" i="21"/>
  <c r="DS5" i="21"/>
  <c r="DS76" i="21" l="1"/>
  <c r="DT7" i="21"/>
  <c r="BJ84" i="21"/>
  <c r="DT5" i="21"/>
  <c r="DU5" i="21" l="1"/>
  <c r="DT76" i="21"/>
  <c r="DU7" i="21"/>
  <c r="BJ85" i="21"/>
  <c r="DU76" i="21" l="1"/>
  <c r="DV7" i="21"/>
  <c r="BK84" i="21"/>
  <c r="DV5" i="21"/>
  <c r="AL69" i="22" l="1"/>
  <c r="AL175" i="22" s="1"/>
  <c r="BK85" i="21"/>
  <c r="DV76" i="21"/>
  <c r="DW7" i="21"/>
  <c r="DW5" i="21"/>
  <c r="AL68" i="22" l="1"/>
  <c r="AL174" i="22" s="1"/>
  <c r="AN69" i="22"/>
  <c r="AN175" i="22" s="1"/>
  <c r="AM69" i="22"/>
  <c r="AM175" i="22" s="1"/>
  <c r="DX5" i="21"/>
  <c r="DW76" i="21"/>
  <c r="DX7" i="21"/>
  <c r="BL84" i="21"/>
  <c r="ND52" i="21"/>
  <c r="AN68" i="22" l="1"/>
  <c r="AN174" i="22" s="1"/>
  <c r="AM68" i="22"/>
  <c r="AM174" i="22" s="1"/>
  <c r="DX76" i="21"/>
  <c r="DY7" i="21"/>
  <c r="BL85" i="21"/>
  <c r="DY5" i="21"/>
  <c r="ND51" i="21"/>
  <c r="NE52" i="21"/>
  <c r="NF52" i="21"/>
  <c r="ND53" i="21" l="1"/>
  <c r="NE51" i="21"/>
  <c r="NF51" i="21"/>
  <c r="DY76" i="21"/>
  <c r="DZ7" i="21"/>
  <c r="DZ5" i="21"/>
  <c r="BM84" i="21"/>
  <c r="EA5" i="21" l="1"/>
  <c r="DZ76" i="21"/>
  <c r="EA7" i="21"/>
  <c r="NF53" i="21"/>
  <c r="NE53" i="21"/>
  <c r="ND54" i="21"/>
  <c r="BM85" i="21"/>
  <c r="EA76" i="21" l="1"/>
  <c r="EB7" i="21"/>
  <c r="NE54" i="21"/>
  <c r="NF54" i="21"/>
  <c r="BN84" i="21"/>
  <c r="EB5" i="21"/>
  <c r="EC5" i="21" l="1"/>
  <c r="EB76" i="21"/>
  <c r="EC7" i="21"/>
  <c r="BN85" i="21"/>
  <c r="BO84" i="21" l="1"/>
  <c r="EC76" i="21"/>
  <c r="ED7" i="21"/>
  <c r="ED5" i="21"/>
  <c r="ED76" i="21" l="1"/>
  <c r="EE7" i="21"/>
  <c r="BO85" i="21"/>
  <c r="EE5" i="21"/>
  <c r="BP84" i="21" l="1"/>
  <c r="EF5" i="21"/>
  <c r="EE76" i="21"/>
  <c r="EF7" i="21"/>
  <c r="EG5" i="21" l="1"/>
  <c r="BP85" i="21"/>
  <c r="EF76" i="21"/>
  <c r="EG7" i="21"/>
  <c r="EG76" i="21" l="1"/>
  <c r="EH7" i="21"/>
  <c r="EH5" i="21"/>
  <c r="BQ84" i="21"/>
  <c r="EI5" i="21" l="1"/>
  <c r="EH76" i="21"/>
  <c r="EI7" i="21"/>
  <c r="BQ85" i="21"/>
  <c r="BR84" i="21" l="1"/>
  <c r="EI76" i="21"/>
  <c r="EJ7" i="21"/>
  <c r="EJ5" i="21"/>
  <c r="BR85" i="21" l="1"/>
  <c r="EJ76" i="21"/>
  <c r="EK7" i="21"/>
  <c r="EK5" i="21"/>
  <c r="BS84" i="21" l="1"/>
  <c r="EK76" i="21"/>
  <c r="EL7" i="21"/>
  <c r="EL5" i="21"/>
  <c r="EL76" i="21" l="1"/>
  <c r="EM7" i="21"/>
  <c r="EM5" i="21"/>
  <c r="BS85" i="21"/>
  <c r="EN5" i="21" l="1"/>
  <c r="EM76" i="21"/>
  <c r="EN7" i="21"/>
  <c r="BT84" i="21"/>
  <c r="EN76" i="21" l="1"/>
  <c r="EO7" i="21"/>
  <c r="BT85" i="21"/>
  <c r="EO5" i="21"/>
  <c r="EO76" i="21" l="1"/>
  <c r="EP7" i="21"/>
  <c r="EP5" i="21"/>
  <c r="BU84" i="21"/>
  <c r="EQ5" i="21" l="1"/>
  <c r="EP76" i="21"/>
  <c r="EQ7" i="21"/>
  <c r="BU85" i="21"/>
  <c r="EQ76" i="21" l="1"/>
  <c r="ER7" i="21"/>
  <c r="BV84" i="21"/>
  <c r="ER5" i="21"/>
  <c r="ES5" i="21" l="1"/>
  <c r="ER76" i="21"/>
  <c r="ES7" i="21"/>
  <c r="BV85" i="21"/>
  <c r="ES76" i="21" l="1"/>
  <c r="ET7" i="21"/>
  <c r="ET5" i="21"/>
  <c r="BW84" i="21"/>
  <c r="EU5" i="21" l="1"/>
  <c r="ET76" i="21"/>
  <c r="EU7" i="21"/>
  <c r="BW85" i="21"/>
  <c r="BX84" i="21" l="1"/>
  <c r="EV5" i="21"/>
  <c r="EU76" i="21"/>
  <c r="EV7" i="21"/>
  <c r="EW5" i="21" l="1"/>
  <c r="BX85" i="21"/>
  <c r="EV76" i="21"/>
  <c r="EW7" i="21"/>
  <c r="EX5" i="21" l="1"/>
  <c r="BY84" i="21"/>
  <c r="EW76" i="21"/>
  <c r="EX7" i="21"/>
  <c r="EY5" i="21" l="1"/>
  <c r="EX76" i="21"/>
  <c r="EY7" i="21"/>
  <c r="BY85" i="21"/>
  <c r="EZ5" i="21" l="1"/>
  <c r="EY76" i="21"/>
  <c r="EZ7" i="21"/>
  <c r="BZ84" i="21"/>
  <c r="FA5" i="21" l="1"/>
  <c r="EZ76" i="21"/>
  <c r="FA7" i="21"/>
  <c r="BZ85" i="21"/>
  <c r="CA84" i="21" l="1"/>
  <c r="FB5" i="21"/>
  <c r="FA76" i="21"/>
  <c r="FB7" i="21"/>
  <c r="FC5" i="21" l="1"/>
  <c r="FB76" i="21"/>
  <c r="FC7" i="21"/>
  <c r="CA85" i="21"/>
  <c r="CB84" i="21" l="1"/>
  <c r="FC76" i="21"/>
  <c r="FD7" i="21"/>
  <c r="FD5" i="21"/>
  <c r="CB85" i="21" l="1"/>
  <c r="FD76" i="21"/>
  <c r="FE7" i="21"/>
  <c r="FE5" i="21"/>
  <c r="FE76" i="21" l="1"/>
  <c r="FF7" i="21"/>
  <c r="CC84" i="21"/>
  <c r="FF5" i="21"/>
  <c r="FF76" i="21" l="1"/>
  <c r="FG7" i="21"/>
  <c r="FG5" i="21"/>
  <c r="CC85" i="21"/>
  <c r="FH5" i="21" l="1"/>
  <c r="FG76" i="21"/>
  <c r="FH7" i="21"/>
  <c r="CD84" i="21"/>
  <c r="CD85" i="21" l="1"/>
  <c r="FH76" i="21"/>
  <c r="FI7" i="21"/>
  <c r="FI5" i="21"/>
  <c r="FI76" i="21" l="1"/>
  <c r="FJ7" i="21"/>
  <c r="CE84" i="21"/>
  <c r="FJ5" i="21"/>
  <c r="FK5" i="21" l="1"/>
  <c r="FJ76" i="21"/>
  <c r="FK7" i="21"/>
  <c r="CE85" i="21"/>
  <c r="FL5" i="21" l="1"/>
  <c r="FK76" i="21"/>
  <c r="FL7" i="21"/>
  <c r="CF84" i="21"/>
  <c r="CF85" i="21" l="1"/>
  <c r="FM5" i="21"/>
  <c r="FL76" i="21"/>
  <c r="FM7" i="21"/>
  <c r="FN5" i="21" l="1"/>
  <c r="FM76" i="21"/>
  <c r="FN7" i="21"/>
  <c r="CG84" i="21"/>
  <c r="FN76" i="21" l="1"/>
  <c r="FO7" i="21"/>
  <c r="CG85" i="21"/>
  <c r="FO5" i="21"/>
  <c r="CH84" i="21" l="1"/>
  <c r="FO76" i="21"/>
  <c r="FP7" i="21"/>
  <c r="FP5" i="21"/>
  <c r="CH85" i="21" l="1"/>
  <c r="FQ5" i="21"/>
  <c r="FP76" i="21"/>
  <c r="FQ7" i="21"/>
  <c r="CI84" i="21" l="1"/>
  <c r="FQ76" i="21"/>
  <c r="FR7" i="21"/>
  <c r="FR5" i="21"/>
  <c r="FR76" i="21" l="1"/>
  <c r="FS7" i="21"/>
  <c r="FS5" i="21"/>
  <c r="CI85" i="21"/>
  <c r="CJ84" i="21" l="1"/>
  <c r="FS76" i="21"/>
  <c r="FT7" i="21"/>
  <c r="FT5" i="21"/>
  <c r="CJ85" i="21" l="1"/>
  <c r="FT76" i="21"/>
  <c r="FU7" i="21"/>
  <c r="FU5" i="21"/>
  <c r="FV5" i="21" l="1"/>
  <c r="FU76" i="21"/>
  <c r="FV7" i="21"/>
  <c r="CK84" i="21"/>
  <c r="FV76" i="21" l="1"/>
  <c r="FW7" i="21"/>
  <c r="FW5" i="21"/>
  <c r="CK85" i="21"/>
  <c r="FW76" i="21" l="1"/>
  <c r="FX7" i="21"/>
  <c r="FX5" i="21"/>
  <c r="CL84" i="21"/>
  <c r="FY5" i="21" l="1"/>
  <c r="FX76" i="21"/>
  <c r="FY7" i="21"/>
  <c r="CL85" i="21"/>
  <c r="FY76" i="21" l="1"/>
  <c r="FZ7" i="21"/>
  <c r="CM84" i="21"/>
  <c r="FZ5" i="21"/>
  <c r="CM85" i="21" l="1"/>
  <c r="GA5" i="21"/>
  <c r="FZ76" i="21"/>
  <c r="GA7" i="21"/>
  <c r="GB5" i="21" l="1"/>
  <c r="GA76" i="21"/>
  <c r="GB7" i="21"/>
  <c r="CN84" i="21"/>
  <c r="CN85" i="21" l="1"/>
  <c r="GC5" i="21"/>
  <c r="GB76" i="21"/>
  <c r="GC7" i="21"/>
  <c r="GC76" i="21" l="1"/>
  <c r="GD7" i="21"/>
  <c r="CO84" i="21"/>
  <c r="GD5" i="21"/>
  <c r="GD76" i="21" l="1"/>
  <c r="GE7" i="21"/>
  <c r="GE5" i="21"/>
  <c r="CO85" i="21"/>
  <c r="CP84" i="21" l="1"/>
  <c r="GF5" i="21"/>
  <c r="GE76" i="21"/>
  <c r="GF7" i="21"/>
  <c r="GG5" i="21" l="1"/>
  <c r="CP85" i="21"/>
  <c r="GF76" i="21"/>
  <c r="GG7" i="21"/>
  <c r="CQ84" i="21" l="1"/>
  <c r="GG76" i="21"/>
  <c r="GH7" i="21"/>
  <c r="GH5" i="21"/>
  <c r="GI5" i="21" l="1"/>
  <c r="GH76" i="21"/>
  <c r="GI7" i="21"/>
  <c r="CQ85" i="21"/>
  <c r="GI76" i="21" l="1"/>
  <c r="GJ7" i="21"/>
  <c r="CR84" i="21"/>
  <c r="GJ5" i="21"/>
  <c r="GK5" i="21" l="1"/>
  <c r="GJ76" i="21"/>
  <c r="GK7" i="21"/>
  <c r="CR85" i="21"/>
  <c r="GK76" i="21" l="1"/>
  <c r="GL7" i="21"/>
  <c r="GL5" i="21"/>
  <c r="CS84" i="21"/>
  <c r="GM5" i="21" l="1"/>
  <c r="CS85" i="21"/>
  <c r="GL76" i="21"/>
  <c r="GM7" i="21"/>
  <c r="CT84" i="21" l="1"/>
  <c r="GN5" i="21"/>
  <c r="GM76" i="21"/>
  <c r="GN7" i="21"/>
  <c r="GN76" i="21" l="1"/>
  <c r="GO7" i="21"/>
  <c r="CT85" i="21"/>
  <c r="GO5" i="21"/>
  <c r="GO76" i="21" l="1"/>
  <c r="GP7" i="21"/>
  <c r="GP5" i="21"/>
  <c r="CU84" i="21"/>
  <c r="GQ5" i="21" l="1"/>
  <c r="GP76" i="21"/>
  <c r="GQ7" i="21"/>
  <c r="CU85" i="21"/>
  <c r="CV84" i="21" l="1"/>
  <c r="GQ76" i="21"/>
  <c r="GR7" i="21"/>
  <c r="GR5" i="21"/>
  <c r="CV85" i="21" l="1"/>
  <c r="GR76" i="21"/>
  <c r="GS7" i="21"/>
  <c r="GS5" i="21"/>
  <c r="CW84" i="21" l="1"/>
  <c r="GS76" i="21"/>
  <c r="GT7" i="21"/>
  <c r="GT5" i="21"/>
  <c r="GT76" i="21" l="1"/>
  <c r="GU7" i="21"/>
  <c r="CW85" i="21"/>
  <c r="GU5" i="21"/>
  <c r="GV5" i="21" l="1"/>
  <c r="GU76" i="21"/>
  <c r="GV7" i="21"/>
  <c r="CX84" i="21"/>
  <c r="GW5" i="21" l="1"/>
  <c r="CX85" i="21"/>
  <c r="GV76" i="21"/>
  <c r="GW7" i="21"/>
  <c r="CY84" i="21" l="1"/>
  <c r="GX5" i="21"/>
  <c r="GW76" i="21"/>
  <c r="GX7" i="21"/>
  <c r="GX76" i="21" l="1"/>
  <c r="GY7" i="21"/>
  <c r="GY5" i="21"/>
  <c r="CY85" i="21"/>
  <c r="GZ5" i="21" l="1"/>
  <c r="GY76" i="21"/>
  <c r="GZ7" i="21"/>
  <c r="CZ84" i="21"/>
  <c r="GZ76" i="21" l="1"/>
  <c r="HA7" i="21"/>
  <c r="HA5" i="21"/>
  <c r="CZ85" i="21"/>
  <c r="HA76" i="21" l="1"/>
  <c r="HB7" i="21"/>
  <c r="DA84" i="21"/>
  <c r="HB5" i="21"/>
  <c r="HB76" i="21" l="1"/>
  <c r="HC7" i="21"/>
  <c r="DA85" i="21"/>
  <c r="HC5" i="21"/>
  <c r="HC76" i="21" l="1"/>
  <c r="HD7" i="21"/>
  <c r="HD5" i="21"/>
  <c r="DB84" i="21"/>
  <c r="HE5" i="21" l="1"/>
  <c r="DB85" i="21"/>
  <c r="HD76" i="21"/>
  <c r="HE7" i="21"/>
  <c r="HF5" i="21" l="1"/>
  <c r="DC84" i="21"/>
  <c r="HE76" i="21"/>
  <c r="HF7" i="21"/>
  <c r="HG5" i="21" l="1"/>
  <c r="HF76" i="21"/>
  <c r="HG7" i="21"/>
  <c r="DC85" i="21"/>
  <c r="HH5" i="21" l="1"/>
  <c r="HG76" i="21"/>
  <c r="HH7" i="21"/>
  <c r="DD84" i="21"/>
  <c r="DD85" i="21" l="1"/>
  <c r="HI5" i="21"/>
  <c r="HH76" i="21"/>
  <c r="HI7" i="21"/>
  <c r="DE84" i="21" l="1"/>
  <c r="HJ5" i="21"/>
  <c r="HI76" i="21"/>
  <c r="HJ7" i="21"/>
  <c r="HK5" i="21" l="1"/>
  <c r="DE85" i="21"/>
  <c r="HJ76" i="21"/>
  <c r="HK7" i="21"/>
  <c r="HL5" i="21" l="1"/>
  <c r="HK76" i="21"/>
  <c r="HL7" i="21"/>
  <c r="DF84" i="21"/>
  <c r="DF85" i="21" l="1"/>
  <c r="HL76" i="21"/>
  <c r="HM7" i="21"/>
  <c r="HM5" i="21"/>
  <c r="DG84" i="21" l="1"/>
  <c r="HM76" i="21"/>
  <c r="HN7" i="21"/>
  <c r="HN5" i="21"/>
  <c r="DG85" i="21" l="1"/>
  <c r="HN76" i="21"/>
  <c r="HO7" i="21"/>
  <c r="HO5" i="21"/>
  <c r="HO76" i="21" l="1"/>
  <c r="HP7" i="21"/>
  <c r="DH84" i="21"/>
  <c r="HP5" i="21"/>
  <c r="DH85" i="21" l="1"/>
  <c r="HQ5" i="21"/>
  <c r="HP76" i="21"/>
  <c r="HQ7" i="21"/>
  <c r="HR5" i="21" l="1"/>
  <c r="DI84" i="21"/>
  <c r="HQ76" i="21"/>
  <c r="HR7" i="21"/>
  <c r="HS5" i="21" l="1"/>
  <c r="HR76" i="21"/>
  <c r="HS7" i="21"/>
  <c r="DI85" i="21"/>
  <c r="HS76" i="21" l="1"/>
  <c r="HT7" i="21"/>
  <c r="HT5" i="21"/>
  <c r="DJ84" i="21"/>
  <c r="HU5" i="21" l="1"/>
  <c r="HT76" i="21"/>
  <c r="HU7" i="21"/>
  <c r="DJ85" i="21"/>
  <c r="DK84" i="21" l="1"/>
  <c r="HV5" i="21"/>
  <c r="HU76" i="21"/>
  <c r="HV7" i="21"/>
  <c r="HV76" i="21" l="1"/>
  <c r="HW7" i="21"/>
  <c r="DK85" i="21"/>
  <c r="HW5" i="21"/>
  <c r="HW76" i="21" l="1"/>
  <c r="HX7" i="21"/>
  <c r="HX5" i="21"/>
  <c r="DL84" i="21"/>
  <c r="DL85" i="21" l="1"/>
  <c r="HY5" i="21"/>
  <c r="HX76" i="21"/>
  <c r="HY7" i="21"/>
  <c r="HZ5" i="21" l="1"/>
  <c r="DM84" i="21"/>
  <c r="HY76" i="21"/>
  <c r="HZ7" i="21"/>
  <c r="DM85" i="21" l="1"/>
  <c r="IA5" i="21"/>
  <c r="HZ76" i="21"/>
  <c r="IA7" i="21"/>
  <c r="DN84" i="21" l="1"/>
  <c r="IB5" i="21"/>
  <c r="IA76" i="21"/>
  <c r="IB7" i="21"/>
  <c r="IC5" i="21" l="1"/>
  <c r="DN85" i="21"/>
  <c r="IB76" i="21"/>
  <c r="IC7" i="21"/>
  <c r="DO84" i="21" l="1"/>
  <c r="IC76" i="21"/>
  <c r="ID7" i="21"/>
  <c r="ID5" i="21"/>
  <c r="IE5" i="21" l="1"/>
  <c r="ID76" i="21"/>
  <c r="IE7" i="21"/>
  <c r="DO85" i="21"/>
  <c r="IE76" i="21" l="1"/>
  <c r="IF7" i="21"/>
  <c r="DP84" i="21"/>
  <c r="IF5" i="21"/>
  <c r="IF76" i="21" l="1"/>
  <c r="IG7" i="21"/>
  <c r="IG5" i="21"/>
  <c r="DP85" i="21"/>
  <c r="IH5" i="21" l="1"/>
  <c r="IG76" i="21"/>
  <c r="IH7" i="21"/>
  <c r="DQ84" i="21"/>
  <c r="DQ85" i="21" l="1"/>
  <c r="II5" i="21"/>
  <c r="IH76" i="21"/>
  <c r="II7" i="21"/>
  <c r="DR84" i="21" l="1"/>
  <c r="II76" i="21"/>
  <c r="IJ7" i="21"/>
  <c r="IJ5" i="21"/>
  <c r="IJ76" i="21" l="1"/>
  <c r="IK7" i="21"/>
  <c r="IK5" i="21"/>
  <c r="DR85" i="21"/>
  <c r="IL5" i="21" l="1"/>
  <c r="DS84" i="21"/>
  <c r="IK76" i="21"/>
  <c r="IL7" i="21"/>
  <c r="DS85" i="21" l="1"/>
  <c r="IM5" i="21"/>
  <c r="IL76" i="21"/>
  <c r="IM7" i="21"/>
  <c r="DT84" i="21" l="1"/>
  <c r="IM76" i="21"/>
  <c r="IN7" i="21"/>
  <c r="IN5" i="21"/>
  <c r="DT85" i="21" l="1"/>
  <c r="IN76" i="21"/>
  <c r="IO7" i="21"/>
  <c r="IO5" i="21"/>
  <c r="DU84" i="21" l="1"/>
  <c r="IO76" i="21"/>
  <c r="IP7" i="21"/>
  <c r="IP5" i="21"/>
  <c r="IP76" i="21" l="1"/>
  <c r="IQ7" i="21"/>
  <c r="DU85" i="21"/>
  <c r="IQ5" i="21"/>
  <c r="IQ76" i="21" l="1"/>
  <c r="IR7" i="21"/>
  <c r="DV84" i="21"/>
  <c r="IR5" i="21"/>
  <c r="IR76" i="21" l="1"/>
  <c r="IS7" i="21"/>
  <c r="DV85" i="21"/>
  <c r="IS5" i="21"/>
  <c r="DW84" i="21" l="1"/>
  <c r="IT5" i="21"/>
  <c r="IS76" i="21"/>
  <c r="IT7" i="21"/>
  <c r="IT76" i="21" l="1"/>
  <c r="IU7" i="21"/>
  <c r="IU5" i="21"/>
  <c r="DW85" i="21"/>
  <c r="IU76" i="21" l="1"/>
  <c r="IV7" i="21"/>
  <c r="DX84" i="21"/>
  <c r="IV5" i="21"/>
  <c r="IW5" i="21" l="1"/>
  <c r="IV76" i="21"/>
  <c r="IW7" i="21"/>
  <c r="DX85" i="21"/>
  <c r="IW76" i="21" l="1"/>
  <c r="IX7" i="21"/>
  <c r="IX5" i="21"/>
  <c r="DY84" i="21"/>
  <c r="IY5" i="21" l="1"/>
  <c r="IX76" i="21"/>
  <c r="IY7" i="21"/>
  <c r="DY85" i="21"/>
  <c r="IY76" i="21" l="1"/>
  <c r="IZ7" i="21"/>
  <c r="DZ84" i="21"/>
  <c r="IZ5" i="21"/>
  <c r="JA5" i="21" l="1"/>
  <c r="IZ76" i="21"/>
  <c r="JA7" i="21"/>
  <c r="DZ85" i="21"/>
  <c r="EA84" i="21" l="1"/>
  <c r="JA76" i="21"/>
  <c r="JB7" i="21"/>
  <c r="JB5" i="21"/>
  <c r="JB76" i="21" l="1"/>
  <c r="JC7" i="21"/>
  <c r="JC5" i="21"/>
  <c r="EA85" i="21"/>
  <c r="JD5" i="21" l="1"/>
  <c r="JC76" i="21"/>
  <c r="JD7" i="21"/>
  <c r="EB84" i="21"/>
  <c r="EB85" i="21" l="1"/>
  <c r="JE5" i="21"/>
  <c r="JD76" i="21"/>
  <c r="JE7" i="21"/>
  <c r="EC84" i="21" l="1"/>
  <c r="JF5" i="21"/>
  <c r="JE76" i="21"/>
  <c r="JF7" i="21"/>
  <c r="EC85" i="21" l="1"/>
  <c r="JF76" i="21"/>
  <c r="JG7" i="21"/>
  <c r="JG5" i="21"/>
  <c r="JH5" i="21" l="1"/>
  <c r="JG76" i="21"/>
  <c r="JH7" i="21"/>
  <c r="ED84" i="21"/>
  <c r="JH76" i="21" l="1"/>
  <c r="JI7" i="21"/>
  <c r="ED85" i="21"/>
  <c r="JI5" i="21"/>
  <c r="EE84" i="21" l="1"/>
  <c r="JJ5" i="21"/>
  <c r="JI76" i="21"/>
  <c r="JJ7" i="21"/>
  <c r="JK5" i="21" l="1"/>
  <c r="EE85" i="21"/>
  <c r="JJ76" i="21"/>
  <c r="JK7" i="21"/>
  <c r="EF84" i="21" l="1"/>
  <c r="JL5" i="21"/>
  <c r="JK76" i="21"/>
  <c r="JL7" i="21"/>
  <c r="JL76" i="21" l="1"/>
  <c r="JM7" i="21"/>
  <c r="JM5" i="21"/>
  <c r="EF85" i="21"/>
  <c r="JN5" i="21" l="1"/>
  <c r="EG84" i="21"/>
  <c r="JM76" i="21"/>
  <c r="JN7" i="21"/>
  <c r="EG85" i="21" l="1"/>
  <c r="JN76" i="21"/>
  <c r="JO7" i="21"/>
  <c r="JO5" i="21"/>
  <c r="JO76" i="21" l="1"/>
  <c r="JP7" i="21"/>
  <c r="JP5" i="21"/>
  <c r="EH84" i="21"/>
  <c r="EH85" i="21" l="1"/>
  <c r="JQ5" i="21"/>
  <c r="JP76" i="21"/>
  <c r="JQ7" i="21"/>
  <c r="JR5" i="21" l="1"/>
  <c r="EI84" i="21"/>
  <c r="JQ76" i="21"/>
  <c r="JR7" i="21"/>
  <c r="EI85" i="21" l="1"/>
  <c r="JS5" i="21"/>
  <c r="JR76" i="21"/>
  <c r="JS7" i="21"/>
  <c r="JT5" i="21" l="1"/>
  <c r="EJ84" i="21"/>
  <c r="JS76" i="21"/>
  <c r="JT7" i="21"/>
  <c r="EJ85" i="21" l="1"/>
  <c r="JT76" i="21"/>
  <c r="JU7" i="21"/>
  <c r="JU5" i="21"/>
  <c r="EK84" i="21" l="1"/>
  <c r="JV5" i="21"/>
  <c r="JU76" i="21"/>
  <c r="JV7" i="21"/>
  <c r="EK85" i="21" l="1"/>
  <c r="JV76" i="21"/>
  <c r="JW7" i="21"/>
  <c r="JW5" i="21"/>
  <c r="JW76" i="21" l="1"/>
  <c r="JX7" i="21"/>
  <c r="JX5" i="21"/>
  <c r="EL84" i="21"/>
  <c r="JY5" i="21" l="1"/>
  <c r="JX76" i="21"/>
  <c r="JY7" i="21"/>
  <c r="EL85" i="21"/>
  <c r="JY76" i="21" l="1"/>
  <c r="JZ7" i="21"/>
  <c r="JZ5" i="21"/>
  <c r="EM84" i="21"/>
  <c r="EM85" i="21" l="1"/>
  <c r="JZ76" i="21"/>
  <c r="KA7" i="21"/>
  <c r="KA5" i="21"/>
  <c r="KA76" i="21" l="1"/>
  <c r="KB7" i="21"/>
  <c r="EN84" i="21"/>
  <c r="KB5" i="21"/>
  <c r="KC5" i="21" l="1"/>
  <c r="KB76" i="21"/>
  <c r="KC7" i="21"/>
  <c r="EN85" i="21"/>
  <c r="KD5" i="21" l="1"/>
  <c r="EO84" i="21"/>
  <c r="KC76" i="21"/>
  <c r="KD7" i="21"/>
  <c r="EO85" i="21" l="1"/>
  <c r="KE5" i="21"/>
  <c r="KD76" i="21"/>
  <c r="KE7" i="21"/>
  <c r="KE76" i="21" l="1"/>
  <c r="KF7" i="21"/>
  <c r="EP84" i="21"/>
  <c r="KF5" i="21"/>
  <c r="KF76" i="21" l="1"/>
  <c r="KG7" i="21"/>
  <c r="EP85" i="21"/>
  <c r="KG5" i="21"/>
  <c r="KG76" i="21" l="1"/>
  <c r="KH7" i="21"/>
  <c r="KH5" i="21"/>
  <c r="EQ84" i="21"/>
  <c r="KH76" i="21" l="1"/>
  <c r="KI7" i="21"/>
  <c r="KI5" i="21"/>
  <c r="EQ85" i="21"/>
  <c r="KJ5" i="21" l="1"/>
  <c r="KI76" i="21"/>
  <c r="KJ7" i="21"/>
  <c r="ER84" i="21"/>
  <c r="ER85" i="21" l="1"/>
  <c r="KJ76" i="21"/>
  <c r="KK7" i="21"/>
  <c r="KK5" i="21"/>
  <c r="ES84" i="21" l="1"/>
  <c r="KK76" i="21"/>
  <c r="KL7" i="21"/>
  <c r="KL5" i="21"/>
  <c r="ES85" i="21" l="1"/>
  <c r="KL76" i="21"/>
  <c r="KM7" i="21"/>
  <c r="KM5" i="21"/>
  <c r="KN5" i="21" l="1"/>
  <c r="KM76" i="21"/>
  <c r="KN7" i="21"/>
  <c r="ET84" i="21"/>
  <c r="KN76" i="21" l="1"/>
  <c r="KO7" i="21"/>
  <c r="ET85" i="21"/>
  <c r="KO5" i="21"/>
  <c r="KP5" i="21" l="1"/>
  <c r="KO76" i="21"/>
  <c r="KP7" i="21"/>
  <c r="EU84" i="21"/>
  <c r="KP76" i="21" l="1"/>
  <c r="KQ7" i="21"/>
  <c r="EU85" i="21"/>
  <c r="KQ5" i="21"/>
  <c r="EV84" i="21" l="1"/>
  <c r="KR5" i="21"/>
  <c r="KQ76" i="21"/>
  <c r="KR7" i="21"/>
  <c r="KS5" i="21" l="1"/>
  <c r="EV85" i="21"/>
  <c r="KR76" i="21"/>
  <c r="KS7" i="21"/>
  <c r="EW84" i="21" l="1"/>
  <c r="KT5" i="21"/>
  <c r="KS76" i="21"/>
  <c r="KT7" i="21"/>
  <c r="KT76" i="21" l="1"/>
  <c r="KU7" i="21"/>
  <c r="KU5" i="21"/>
  <c r="EW85" i="21"/>
  <c r="KU76" i="21" l="1"/>
  <c r="KV7" i="21"/>
  <c r="EX84" i="21"/>
  <c r="KV5" i="21"/>
  <c r="EX85" i="21" l="1"/>
  <c r="KV76" i="21"/>
  <c r="KW7" i="21"/>
  <c r="KW5" i="21"/>
  <c r="KW76" i="21" l="1"/>
  <c r="KX7" i="21"/>
  <c r="EY84" i="21"/>
  <c r="KX5" i="21"/>
  <c r="KY5" i="21" l="1"/>
  <c r="KX76" i="21"/>
  <c r="KY7" i="21"/>
  <c r="EY85" i="21"/>
  <c r="KZ5" i="21" l="1"/>
  <c r="EZ84" i="21"/>
  <c r="KY76" i="21"/>
  <c r="KZ7" i="21"/>
  <c r="LA5" i="21" l="1"/>
  <c r="KZ76" i="21"/>
  <c r="LA7" i="21"/>
  <c r="EZ85" i="21"/>
  <c r="LA76" i="21" l="1"/>
  <c r="LB7" i="21"/>
  <c r="LB5" i="21"/>
  <c r="FA84" i="21"/>
  <c r="LC5" i="21" l="1"/>
  <c r="LB76" i="21"/>
  <c r="LC7" i="21"/>
  <c r="FA85" i="21"/>
  <c r="LC76" i="21" l="1"/>
  <c r="LD7" i="21"/>
  <c r="FB84" i="21"/>
  <c r="LD5" i="21"/>
  <c r="LD76" i="21" l="1"/>
  <c r="LE7" i="21"/>
  <c r="LE5" i="21"/>
  <c r="FB85" i="21"/>
  <c r="LF5" i="21" l="1"/>
  <c r="LE76" i="21"/>
  <c r="LF7" i="21"/>
  <c r="FC84" i="21"/>
  <c r="LF76" i="21" l="1"/>
  <c r="LG7" i="21"/>
  <c r="LG5" i="21"/>
  <c r="FC85" i="21"/>
  <c r="LH5" i="21" l="1"/>
  <c r="LG76" i="21"/>
  <c r="LH7" i="21"/>
  <c r="FD84" i="21"/>
  <c r="LH76" i="21" l="1"/>
  <c r="LI7" i="21"/>
  <c r="FD85" i="21"/>
  <c r="LI5" i="21"/>
  <c r="FE84" i="21" l="1"/>
  <c r="LI76" i="21"/>
  <c r="LJ7" i="21"/>
  <c r="LJ5" i="21"/>
  <c r="FE85" i="21" l="1"/>
  <c r="LK5" i="21"/>
  <c r="LJ76" i="21"/>
  <c r="LK7" i="21"/>
  <c r="LK76" i="21" l="1"/>
  <c r="LL7" i="21"/>
  <c r="FF84" i="21"/>
  <c r="LL5" i="21"/>
  <c r="LL76" i="21" l="1"/>
  <c r="LM7" i="21"/>
  <c r="LM5" i="21"/>
  <c r="FF85" i="21"/>
  <c r="LN5" i="21" l="1"/>
  <c r="LM76" i="21"/>
  <c r="LN7" i="21"/>
  <c r="FG84" i="21"/>
  <c r="FG85" i="21" l="1"/>
  <c r="LO5" i="21"/>
  <c r="LN76" i="21"/>
  <c r="LO7" i="21"/>
  <c r="LP5" i="21" l="1"/>
  <c r="LO76" i="21"/>
  <c r="LP7" i="21"/>
  <c r="FH84" i="21"/>
  <c r="LP76" i="21" l="1"/>
  <c r="LQ7" i="21"/>
  <c r="LQ5" i="21"/>
  <c r="FH85" i="21"/>
  <c r="LQ76" i="21" l="1"/>
  <c r="LR7" i="21"/>
  <c r="FI84" i="21"/>
  <c r="LR5" i="21"/>
  <c r="LR76" i="21" l="1"/>
  <c r="LS7" i="21"/>
  <c r="LS5" i="21"/>
  <c r="FI85" i="21"/>
  <c r="LT5" i="21" l="1"/>
  <c r="LS76" i="21"/>
  <c r="LT7" i="21"/>
  <c r="FJ84" i="21"/>
  <c r="FJ85" i="21" l="1"/>
  <c r="LT76" i="21"/>
  <c r="LU7" i="21"/>
  <c r="LU5" i="21"/>
  <c r="LU76" i="21" l="1"/>
  <c r="LV7" i="21"/>
  <c r="FK84" i="21"/>
  <c r="LV5" i="21"/>
  <c r="LW5" i="21" l="1"/>
  <c r="LV76" i="21"/>
  <c r="LW7" i="21"/>
  <c r="FK85" i="21"/>
  <c r="LW76" i="21" l="1"/>
  <c r="LX7" i="21"/>
  <c r="LX5" i="21"/>
  <c r="FL84" i="21"/>
  <c r="LY5" i="21" l="1"/>
  <c r="FL85" i="21"/>
  <c r="LX76" i="21"/>
  <c r="LY7" i="21"/>
  <c r="FM84" i="21" l="1"/>
  <c r="LZ5" i="21"/>
  <c r="LY76" i="21"/>
  <c r="LZ7" i="21"/>
  <c r="FM85" i="21" l="1"/>
  <c r="LZ76" i="21"/>
  <c r="MA7" i="21"/>
  <c r="MA5" i="21"/>
  <c r="MA76" i="21" l="1"/>
  <c r="MB7" i="21"/>
  <c r="MB5" i="21"/>
  <c r="FN84" i="21"/>
  <c r="FN85" i="21" l="1"/>
  <c r="MC5" i="21"/>
  <c r="MB76" i="21"/>
  <c r="MC7" i="21"/>
  <c r="MC76" i="21" l="1"/>
  <c r="MD7" i="21"/>
  <c r="FO84" i="21"/>
  <c r="MD5" i="21"/>
  <c r="FO85" i="21" l="1"/>
  <c r="MD76" i="21"/>
  <c r="ME7" i="21"/>
  <c r="ME5" i="21"/>
  <c r="MF5" i="21" l="1"/>
  <c r="ME76" i="21"/>
  <c r="MF7" i="21"/>
  <c r="FP84" i="21"/>
  <c r="MG5" i="21" l="1"/>
  <c r="FP85" i="21"/>
  <c r="MF76" i="21"/>
  <c r="MG7" i="21"/>
  <c r="FQ84" i="21" l="1"/>
  <c r="MH5" i="21"/>
  <c r="MG76" i="21"/>
  <c r="MH7" i="21"/>
  <c r="FQ85" i="21" l="1"/>
  <c r="MH76" i="21"/>
  <c r="MI7" i="21"/>
  <c r="MI5" i="21"/>
  <c r="MI76" i="21" l="1"/>
  <c r="MJ7" i="21"/>
  <c r="MJ5" i="21"/>
  <c r="FR84" i="21"/>
  <c r="MK5" i="21" l="1"/>
  <c r="MJ76" i="21"/>
  <c r="MK7" i="21"/>
  <c r="FR85" i="21"/>
  <c r="FS84" i="21" l="1"/>
  <c r="MK76" i="21"/>
  <c r="ML7" i="21"/>
  <c r="ML5" i="21"/>
  <c r="ML76" i="21" l="1"/>
  <c r="MM7" i="21"/>
  <c r="MM5" i="21"/>
  <c r="FS85" i="21"/>
  <c r="MN5" i="21" l="1"/>
  <c r="MM76" i="21"/>
  <c r="MN7" i="21"/>
  <c r="FT84" i="21"/>
  <c r="FT85" i="21" l="1"/>
  <c r="MN76" i="21"/>
  <c r="MO7" i="21"/>
  <c r="MO5" i="21"/>
  <c r="MO76" i="21" l="1"/>
  <c r="MP7" i="21"/>
  <c r="MP5" i="21"/>
  <c r="FU84" i="21"/>
  <c r="MQ5" i="21" l="1"/>
  <c r="FU85" i="21"/>
  <c r="MP76" i="21"/>
  <c r="MQ7" i="21"/>
  <c r="FV84" i="21" l="1"/>
  <c r="MQ76" i="21"/>
  <c r="MR7" i="21"/>
  <c r="MR5" i="21"/>
  <c r="FV85" i="21" l="1"/>
  <c r="MS5" i="21"/>
  <c r="MR76" i="21"/>
  <c r="MS7" i="21"/>
  <c r="MS76" i="21" l="1"/>
  <c r="MT7" i="21"/>
  <c r="MT5" i="21"/>
  <c r="FW84" i="21"/>
  <c r="MT76" i="21" l="1"/>
  <c r="MU7" i="21"/>
  <c r="FW85" i="21"/>
  <c r="MU5" i="21"/>
  <c r="MU76" i="21" l="1"/>
  <c r="MV7" i="21"/>
  <c r="MV5" i="21"/>
  <c r="FX84" i="21"/>
  <c r="MV76" i="21" l="1"/>
  <c r="MW7" i="21"/>
  <c r="FX85" i="21"/>
  <c r="MW5" i="21"/>
  <c r="FY84" i="21" l="1"/>
  <c r="MX5" i="21"/>
  <c r="MW76" i="21"/>
  <c r="MX7" i="21"/>
  <c r="MY5" i="21" l="1"/>
  <c r="MX76" i="21"/>
  <c r="MY7" i="21"/>
  <c r="FY85" i="21"/>
  <c r="FZ84" i="21" l="1"/>
  <c r="MY76" i="21"/>
  <c r="MZ7" i="21"/>
  <c r="MZ5" i="21"/>
  <c r="FZ85" i="21" l="1"/>
  <c r="NA5" i="21"/>
  <c r="MZ76" i="21"/>
  <c r="NA7" i="21"/>
  <c r="NB5" i="21" l="1"/>
  <c r="GA84" i="21"/>
  <c r="NA76" i="21"/>
  <c r="NB7" i="21"/>
  <c r="GA85" i="21" l="1"/>
  <c r="NB76" i="21"/>
  <c r="AL18" i="22" l="1"/>
  <c r="AL124" i="22" s="1"/>
  <c r="AL19" i="22"/>
  <c r="AL125" i="22" s="1"/>
  <c r="AL17" i="22"/>
  <c r="AL123" i="22" s="1"/>
  <c r="AL16" i="22"/>
  <c r="AL122" i="22" s="1"/>
  <c r="E15" i="21"/>
  <c r="E49" i="21"/>
  <c r="E52" i="21"/>
  <c r="GB84" i="21"/>
  <c r="ND15" i="21" l="1"/>
  <c r="NF15" i="21" s="1"/>
  <c r="AN16" i="22"/>
  <c r="AN122" i="22" s="1"/>
  <c r="AM16" i="22"/>
  <c r="AM122" i="22" s="1"/>
  <c r="AN17" i="22"/>
  <c r="AN123" i="22" s="1"/>
  <c r="AM17" i="22"/>
  <c r="AM123" i="22" s="1"/>
  <c r="AN19" i="22"/>
  <c r="AN125" i="22" s="1"/>
  <c r="AM19" i="22"/>
  <c r="AM125" i="22" s="1"/>
  <c r="AN18" i="22"/>
  <c r="AN124" i="22" s="1"/>
  <c r="AM18" i="22"/>
  <c r="AM124" i="22" s="1"/>
  <c r="GB85" i="21"/>
  <c r="E53" i="21"/>
  <c r="E51" i="21"/>
  <c r="ND16" i="21"/>
  <c r="E16" i="21"/>
  <c r="E17" i="21"/>
  <c r="ND17" i="21"/>
  <c r="ND18" i="21"/>
  <c r="E18" i="21"/>
  <c r="NE15" i="21" l="1"/>
  <c r="NF18" i="21"/>
  <c r="NE18" i="21"/>
  <c r="NF17" i="21"/>
  <c r="NE17" i="21"/>
  <c r="NF16" i="21"/>
  <c r="NE16" i="21"/>
  <c r="GC84" i="21"/>
  <c r="GC85" i="21" l="1"/>
  <c r="GD84" i="21" l="1"/>
  <c r="GD85" i="21" l="1"/>
  <c r="GE84" i="21" l="1"/>
  <c r="GE85" i="21" l="1"/>
  <c r="GF84" i="21" l="1"/>
  <c r="GF85" i="21" l="1"/>
  <c r="GG84" i="21" l="1"/>
  <c r="GG85" i="21" l="1"/>
  <c r="GH84" i="21" l="1"/>
  <c r="GH85" i="21" l="1"/>
  <c r="N59" i="19"/>
  <c r="GI84" i="21" l="1"/>
  <c r="L59" i="19"/>
  <c r="GI85" i="21" l="1"/>
  <c r="GJ84" i="21" l="1"/>
  <c r="GJ85" i="21" l="1"/>
  <c r="GK84" i="21" l="1"/>
  <c r="GK85" i="21" l="1"/>
  <c r="GL84" i="21" l="1"/>
  <c r="GL85" i="21" l="1"/>
  <c r="GM84" i="21" l="1"/>
  <c r="GM85" i="21" l="1"/>
  <c r="GN84" i="21" l="1"/>
  <c r="GN85" i="21" l="1"/>
  <c r="GO84" i="21" l="1"/>
  <c r="GO85" i="21" l="1"/>
  <c r="GP84" i="21" l="1"/>
  <c r="GP85" i="21" l="1"/>
  <c r="GQ84" i="21" l="1"/>
  <c r="GQ85" i="21" l="1"/>
  <c r="GR84" i="21" l="1"/>
  <c r="GR85" i="21" l="1"/>
  <c r="GS84" i="21" l="1"/>
  <c r="GS85" i="21" l="1"/>
  <c r="GT84" i="21" l="1"/>
  <c r="GT85" i="21" l="1"/>
  <c r="GU84" i="21" l="1"/>
  <c r="GU85" i="21" l="1"/>
  <c r="GV84" i="21" l="1"/>
  <c r="GV85" i="21" l="1"/>
  <c r="GW84" i="21" l="1"/>
  <c r="GW85" i="21" l="1"/>
  <c r="GX84" i="21" l="1"/>
  <c r="GX85" i="21" l="1"/>
  <c r="GY84" i="21" l="1"/>
  <c r="GY85" i="21" l="1"/>
  <c r="GZ84" i="21" l="1"/>
  <c r="GZ85" i="21" l="1"/>
  <c r="HA84" i="21" l="1"/>
  <c r="HA85" i="21" l="1"/>
  <c r="HB84" i="21" l="1"/>
  <c r="HB85" i="21" l="1"/>
  <c r="HC84" i="21" l="1"/>
  <c r="HC85" i="21" l="1"/>
  <c r="HD84" i="21" l="1"/>
  <c r="HD85" i="21" l="1"/>
  <c r="HE84" i="21" l="1"/>
  <c r="HE85" i="21" l="1"/>
  <c r="HF84" i="21" l="1"/>
  <c r="HF85" i="21" l="1"/>
  <c r="HG84" i="21" l="1"/>
  <c r="HG85" i="21" l="1"/>
  <c r="HH84" i="21" l="1"/>
  <c r="HH85" i="21" l="1"/>
  <c r="HI84" i="21" l="1"/>
  <c r="HI85" i="21" l="1"/>
  <c r="HJ84" i="21" l="1"/>
  <c r="HJ85" i="21" l="1"/>
  <c r="HK84" i="21" l="1"/>
  <c r="HK85" i="21" l="1"/>
  <c r="HL84" i="21" l="1"/>
  <c r="HL85" i="21" l="1"/>
  <c r="HM84" i="21" l="1"/>
  <c r="HM85" i="21" l="1"/>
  <c r="HN84" i="21" l="1"/>
  <c r="X47" i="19"/>
  <c r="HN85" i="21" l="1"/>
  <c r="X18" i="19"/>
  <c r="X44" i="19"/>
  <c r="X59" i="19" s="1"/>
  <c r="HO84" i="21" l="1"/>
  <c r="HO85" i="21" l="1"/>
  <c r="HP84" i="21" l="1"/>
  <c r="HP85" i="21" l="1"/>
  <c r="HQ84" i="21" l="1"/>
  <c r="HQ85" i="21" l="1"/>
  <c r="HR84" i="21" l="1"/>
  <c r="HR85" i="21" l="1"/>
  <c r="HS84" i="21" l="1"/>
  <c r="HS85" i="21" l="1"/>
  <c r="HT84" i="21" l="1"/>
  <c r="HT85" i="21" l="1"/>
  <c r="HU84" i="21" l="1"/>
  <c r="HU85" i="21" l="1"/>
  <c r="HV84" i="21" l="1"/>
  <c r="HV85" i="21" l="1"/>
  <c r="HW84" i="21" l="1"/>
  <c r="HW85" i="21" l="1"/>
  <c r="HX84" i="21" l="1"/>
  <c r="HX85" i="21" l="1"/>
  <c r="HY84" i="21" l="1"/>
  <c r="HY85" i="21" l="1"/>
  <c r="HZ84" i="21" l="1"/>
  <c r="HZ85" i="21" l="1"/>
  <c r="IA84" i="21" l="1"/>
  <c r="IA85" i="21" l="1"/>
  <c r="IB84" i="21" l="1"/>
  <c r="IB85" i="21" l="1"/>
  <c r="IC84" i="21" l="1"/>
  <c r="IC85" i="21" l="1"/>
  <c r="ID84" i="21" l="1"/>
  <c r="ID85" i="21" l="1"/>
  <c r="IE84" i="21" l="1"/>
  <c r="IE85" i="21" l="1"/>
  <c r="IF84" i="21" l="1"/>
  <c r="IF85" i="21" l="1"/>
  <c r="IG84" i="21" l="1"/>
  <c r="IG85" i="21" l="1"/>
  <c r="IH84" i="21" l="1"/>
  <c r="IH85" i="21" l="1"/>
  <c r="II84" i="21" l="1"/>
  <c r="II85" i="21" l="1"/>
  <c r="IJ84" i="21" l="1"/>
  <c r="IJ85" i="21" l="1"/>
  <c r="IK84" i="21" l="1"/>
  <c r="IK85" i="21" l="1"/>
  <c r="IL84" i="21" l="1"/>
  <c r="IL85" i="21" l="1"/>
  <c r="IM84" i="21" l="1"/>
  <c r="IM85" i="21" l="1"/>
  <c r="IN84" i="21" l="1"/>
  <c r="IN85" i="21" l="1"/>
  <c r="IO84" i="21" l="1"/>
  <c r="IO85" i="21" l="1"/>
  <c r="IP84" i="21" l="1"/>
  <c r="IP85" i="21" l="1"/>
  <c r="IQ84" i="21" l="1"/>
  <c r="IQ85" i="21" l="1"/>
  <c r="IR84" i="21" l="1"/>
  <c r="IR85" i="21" l="1"/>
  <c r="IS84" i="21" l="1"/>
  <c r="IS85" i="21" l="1"/>
  <c r="IT84" i="21" l="1"/>
  <c r="IT85" i="21" l="1"/>
  <c r="IU84" i="21" l="1"/>
  <c r="IU85" i="21" l="1"/>
  <c r="IV84" i="21" l="1"/>
  <c r="IV85" i="21" l="1"/>
  <c r="IW84" i="21" l="1"/>
  <c r="IW85" i="21" l="1"/>
  <c r="IX84" i="21" l="1"/>
  <c r="IX85" i="21" l="1"/>
  <c r="IY84" i="21" l="1"/>
  <c r="IY85" i="21" l="1"/>
  <c r="IZ84" i="21" l="1"/>
  <c r="IZ85" i="21" l="1"/>
  <c r="JA84" i="21" l="1"/>
  <c r="JA85" i="21" l="1"/>
  <c r="JB84" i="21" l="1"/>
  <c r="JB85" i="21" l="1"/>
  <c r="JC84" i="21" l="1"/>
  <c r="JC85" i="21" l="1"/>
  <c r="JD84" i="21" l="1"/>
  <c r="JD85" i="21" l="1"/>
  <c r="JE84" i="21" l="1"/>
  <c r="JE85" i="21" l="1"/>
  <c r="JF84" i="21" l="1"/>
  <c r="JF85" i="21" l="1"/>
  <c r="JG84" i="21" l="1"/>
  <c r="JG85" i="21" l="1"/>
  <c r="JH84" i="21" l="1"/>
  <c r="JH85" i="21" l="1"/>
  <c r="JI84" i="21" l="1"/>
  <c r="JI85" i="21" l="1"/>
  <c r="JJ84" i="21" l="1"/>
  <c r="JJ85" i="21" l="1"/>
  <c r="JK84" i="21" l="1"/>
  <c r="JK85" i="21" l="1"/>
  <c r="JL84" i="21" l="1"/>
  <c r="JL85" i="21" l="1"/>
  <c r="JM84" i="21" l="1"/>
  <c r="JM85" i="21" l="1"/>
  <c r="JN84" i="21" l="1"/>
  <c r="JN85" i="21" l="1"/>
  <c r="JO84" i="21" l="1"/>
  <c r="JO85" i="21" l="1"/>
  <c r="JP84" i="21" l="1"/>
  <c r="JP85" i="21" l="1"/>
  <c r="JQ84" i="21" l="1"/>
  <c r="JQ85" i="21" l="1"/>
  <c r="JR84" i="21" l="1"/>
  <c r="JR85" i="21" l="1"/>
  <c r="JS84" i="21" l="1"/>
  <c r="JS85" i="21" l="1"/>
  <c r="JT84" i="21" l="1"/>
  <c r="JT85" i="21" l="1"/>
  <c r="JU84" i="21" l="1"/>
  <c r="JU85" i="21" l="1"/>
  <c r="JV84" i="21" l="1"/>
  <c r="JV85" i="21" l="1"/>
  <c r="JW84" i="21" l="1"/>
  <c r="JW85" i="21" l="1"/>
  <c r="JX84" i="21" l="1"/>
  <c r="JX85" i="21" l="1"/>
  <c r="JY84" i="21" l="1"/>
  <c r="JY85" i="21" l="1"/>
  <c r="JZ84" i="21" l="1"/>
  <c r="JZ85" i="21" l="1"/>
  <c r="KA84" i="21" l="1"/>
  <c r="KA85" i="21" l="1"/>
  <c r="KB84" i="21" l="1"/>
  <c r="KB85" i="21" l="1"/>
  <c r="KC84" i="21" l="1"/>
  <c r="KC85" i="21" l="1"/>
  <c r="KD84" i="21" l="1"/>
  <c r="KD85" i="21" l="1"/>
  <c r="KE84" i="21" l="1"/>
  <c r="KE85" i="21" l="1"/>
  <c r="KF84" i="21" l="1"/>
  <c r="KF85" i="21" l="1"/>
  <c r="KG84" i="21" l="1"/>
  <c r="KG85" i="21" l="1"/>
  <c r="KH84" i="21" l="1"/>
  <c r="KH85" i="21" l="1"/>
  <c r="KI84" i="21" l="1"/>
  <c r="KI85" i="21" l="1"/>
  <c r="KJ84" i="21" l="1"/>
  <c r="KJ85" i="21" l="1"/>
  <c r="KK84" i="21" l="1"/>
  <c r="KK85" i="21" l="1"/>
  <c r="KL84" i="21" l="1"/>
  <c r="KL85" i="21" l="1"/>
  <c r="KM84" i="21" l="1"/>
  <c r="KM85" i="21" l="1"/>
  <c r="KN84" i="21" l="1"/>
  <c r="KN85" i="21" l="1"/>
  <c r="KO84" i="21" l="1"/>
  <c r="KO85" i="21" l="1"/>
  <c r="KP84" i="21" l="1"/>
  <c r="KP85" i="21" l="1"/>
  <c r="KQ84" i="21" l="1"/>
  <c r="KQ85" i="21" l="1"/>
  <c r="KR84" i="21" l="1"/>
  <c r="KR85" i="21" l="1"/>
  <c r="KS84" i="21" l="1"/>
  <c r="KS85" i="21" l="1"/>
  <c r="KT84" i="21" l="1"/>
  <c r="KT85" i="21" l="1"/>
  <c r="KU84" i="21" l="1"/>
  <c r="KU85" i="21" l="1"/>
  <c r="KV84" i="21" l="1"/>
  <c r="KV85" i="21" l="1"/>
  <c r="KW84" i="21" l="1"/>
  <c r="KW85" i="21" l="1"/>
  <c r="KX84" i="21" l="1"/>
  <c r="KX85" i="21" l="1"/>
  <c r="KY84" i="21" l="1"/>
  <c r="KY85" i="21" l="1"/>
  <c r="KZ84" i="21" l="1"/>
  <c r="KZ85" i="21" l="1"/>
  <c r="LA84" i="21" l="1"/>
  <c r="LA85" i="21" l="1"/>
  <c r="LB84" i="21" l="1"/>
  <c r="LB85" i="21" l="1"/>
  <c r="LC84" i="21" l="1"/>
  <c r="LC85" i="21" l="1"/>
  <c r="LD84" i="21" l="1"/>
  <c r="LD85" i="21" l="1"/>
  <c r="LE84" i="21" l="1"/>
  <c r="LE85" i="21" l="1"/>
  <c r="LF84" i="21" l="1"/>
  <c r="LF85" i="21" l="1"/>
  <c r="LG84" i="21" l="1"/>
  <c r="LG85" i="21" l="1"/>
  <c r="LH84" i="21" l="1"/>
  <c r="LH85" i="21" l="1"/>
  <c r="LI84" i="21" l="1"/>
  <c r="LI85" i="21" l="1"/>
  <c r="LJ84" i="21" l="1"/>
  <c r="LJ85" i="21" l="1"/>
  <c r="LK84" i="21" l="1"/>
  <c r="LK85" i="21" l="1"/>
  <c r="LL84" i="21" l="1"/>
  <c r="LL85" i="21" l="1"/>
  <c r="LM84" i="21" l="1"/>
  <c r="LM85" i="21" l="1"/>
  <c r="LN84" i="21" l="1"/>
  <c r="LN85" i="21" l="1"/>
  <c r="LO84" i="21" l="1"/>
  <c r="LO85" i="21" l="1"/>
  <c r="LP84" i="21" l="1"/>
  <c r="LP85" i="21" l="1"/>
  <c r="LQ84" i="21" l="1"/>
  <c r="LQ85" i="21" l="1"/>
  <c r="LR84" i="21" l="1"/>
  <c r="LR85" i="21" l="1"/>
  <c r="LS84" i="21" l="1"/>
  <c r="LS85" i="21" l="1"/>
  <c r="LT84" i="21" l="1"/>
  <c r="LT85" i="21" l="1"/>
  <c r="LU84" i="21" l="1"/>
  <c r="LU85" i="21" l="1"/>
  <c r="LV84" i="21" l="1"/>
  <c r="LV85" i="21" l="1"/>
  <c r="LW84" i="21" l="1"/>
  <c r="LW85" i="21" l="1"/>
  <c r="LX84" i="21" l="1"/>
  <c r="LX85" i="21" l="1"/>
  <c r="LY84" i="21" l="1"/>
  <c r="LY85" i="21" l="1"/>
  <c r="LZ84" i="21" l="1"/>
  <c r="LZ85" i="21" l="1"/>
  <c r="MA84" i="21" l="1"/>
  <c r="MA85" i="21" l="1"/>
  <c r="MB84" i="21" l="1"/>
  <c r="MB85" i="21" l="1"/>
  <c r="MC84" i="21" l="1"/>
  <c r="MC85" i="21" l="1"/>
  <c r="MD84" i="21" l="1"/>
  <c r="MD85" i="21" l="1"/>
  <c r="ME84" i="21" l="1"/>
  <c r="ME85" i="21" l="1"/>
  <c r="MF84" i="21" l="1"/>
  <c r="MF85" i="21" l="1"/>
  <c r="MG84" i="21" l="1"/>
  <c r="MG85" i="21" l="1"/>
  <c r="MH84" i="21" l="1"/>
  <c r="MH85" i="21" l="1"/>
  <c r="MI84" i="21" l="1"/>
  <c r="MI85" i="21" l="1"/>
  <c r="MJ84" i="21" l="1"/>
  <c r="MJ85" i="21" l="1"/>
  <c r="MK84" i="21" l="1"/>
  <c r="MK85" i="21" l="1"/>
  <c r="ML84" i="21" l="1"/>
  <c r="ML85" i="21" l="1"/>
  <c r="MM84" i="21" l="1"/>
  <c r="MM85" i="21" l="1"/>
  <c r="MN84" i="21" l="1"/>
  <c r="MN85" i="21" l="1"/>
  <c r="MO84" i="21" l="1"/>
  <c r="MO85" i="21" l="1"/>
  <c r="MP84" i="21" l="1"/>
  <c r="MP85" i="21" l="1"/>
  <c r="MQ84" i="21" l="1"/>
  <c r="MQ85" i="21" l="1"/>
  <c r="MR84" i="21" l="1"/>
  <c r="MR85" i="21" l="1"/>
  <c r="MS84" i="21" l="1"/>
  <c r="MS85" i="21" l="1"/>
  <c r="MT84" i="21" l="1"/>
  <c r="MT85" i="21" l="1"/>
  <c r="MU84" i="21" l="1"/>
  <c r="MU85" i="21" l="1"/>
  <c r="MV84" i="21" l="1"/>
  <c r="MV85" i="21" l="1"/>
  <c r="MW84" i="21" l="1"/>
  <c r="MW85" i="21" l="1"/>
  <c r="MX84" i="21" l="1"/>
  <c r="MX85" i="21" l="1"/>
  <c r="MY84" i="21" l="1"/>
  <c r="MY85" i="21" l="1"/>
  <c r="MZ84" i="21" l="1"/>
  <c r="MZ85" i="21" l="1"/>
  <c r="NA84" i="21" l="1"/>
  <c r="NA85" i="21" l="1"/>
  <c r="NB85" i="21" l="1"/>
  <c r="NB84" i="21"/>
  <c r="AR9" i="15" l="1"/>
  <c r="AX9" i="15"/>
  <c r="BD9" i="15"/>
  <c r="AL11" i="15"/>
  <c r="AQ11" i="15"/>
  <c r="AW11" i="15"/>
  <c r="BC11" i="15"/>
  <c r="AE12" i="15"/>
  <c r="AE15" i="15" s="1"/>
  <c r="Z15" i="15"/>
  <c r="AX15" i="15"/>
  <c r="BD15" i="15"/>
  <c r="AR18" i="15"/>
  <c r="AE26" i="15"/>
  <c r="U29" i="15"/>
  <c r="Z29" i="15"/>
  <c r="AE29" i="15"/>
  <c r="E25" i="4" l="1"/>
  <c r="F25" i="4" s="1"/>
  <c r="D31" i="4"/>
  <c r="D29" i="4" s="1"/>
  <c r="G25" i="4" l="1"/>
  <c r="F31" i="4"/>
  <c r="F29" i="4" s="1"/>
  <c r="E31" i="4"/>
  <c r="E29" i="4" s="1"/>
  <c r="H25" i="4" l="1"/>
  <c r="G31" i="4"/>
  <c r="G29" i="4" s="1"/>
  <c r="I25" i="4" l="1"/>
  <c r="H31" i="4"/>
  <c r="H29" i="4" s="1"/>
  <c r="I31" i="4" l="1"/>
  <c r="I29" i="4" s="1"/>
  <c r="J31" i="4"/>
  <c r="J29" i="4" s="1"/>
</calcChain>
</file>

<file path=xl/sharedStrings.xml><?xml version="1.0" encoding="utf-8"?>
<sst xmlns="http://schemas.openxmlformats.org/spreadsheetml/2006/main" count="493" uniqueCount="184">
  <si>
    <t>Period</t>
  </si>
  <si>
    <t>Contingency</t>
  </si>
  <si>
    <t>Acres: Gross</t>
  </si>
  <si>
    <t>Start Date</t>
  </si>
  <si>
    <t>950 Lots - $1,250/FF Start - 3 sales</t>
  </si>
  <si>
    <t>Model Version</t>
  </si>
  <si>
    <t>Marana, AZ</t>
  </si>
  <si>
    <t>Project Location</t>
  </si>
  <si>
    <t>Villages at Tortolita</t>
  </si>
  <si>
    <t>Project Name</t>
  </si>
  <si>
    <t>Global Assumptions</t>
  </si>
  <si>
    <t>Accent</t>
  </si>
  <si>
    <t>text</t>
  </si>
  <si>
    <t>Text</t>
  </si>
  <si>
    <t>Adonis Road</t>
  </si>
  <si>
    <t>Marana TI</t>
  </si>
  <si>
    <t>Item</t>
  </si>
  <si>
    <t>Project Costs</t>
  </si>
  <si>
    <t>Project</t>
  </si>
  <si>
    <t>Backround color picture inserted via page layout</t>
  </si>
  <si>
    <t>Cume</t>
  </si>
  <si>
    <t>Total</t>
  </si>
  <si>
    <t>RGB: 62,64,76</t>
  </si>
  <si>
    <t>93  175  254</t>
  </si>
  <si>
    <t>82  227  193</t>
  </si>
  <si>
    <t>255  192  0</t>
  </si>
  <si>
    <t>255  68  174</t>
  </si>
  <si>
    <t>Input #</t>
  </si>
  <si>
    <t>Number2</t>
  </si>
  <si>
    <t>Total Uses</t>
  </si>
  <si>
    <t>Total Sources:</t>
  </si>
  <si>
    <t>Cash Flow: Project</t>
  </si>
  <si>
    <t>Overhead</t>
  </si>
  <si>
    <t>Loan Costs</t>
  </si>
  <si>
    <t>Loan Repayment</t>
  </si>
  <si>
    <t>Loan Proceeds</t>
  </si>
  <si>
    <t>Cost of Bond Sales</t>
  </si>
  <si>
    <t>Bond Sale Proceeds</t>
  </si>
  <si>
    <t>Cost: Capitalization</t>
  </si>
  <si>
    <t>Project Cost: Indirect</t>
  </si>
  <si>
    <t>Fees / Other</t>
  </si>
  <si>
    <t>Cost: Operation</t>
  </si>
  <si>
    <t>Project Cost: Direct</t>
  </si>
  <si>
    <t>Reimbursements</t>
  </si>
  <si>
    <t>Cost: Project</t>
  </si>
  <si>
    <t>Land Cost</t>
  </si>
  <si>
    <t>Land / Lot Sales</t>
  </si>
  <si>
    <t>Sale Revenue</t>
  </si>
  <si>
    <t>Conservative</t>
  </si>
  <si>
    <t>Scenrio Description</t>
  </si>
  <si>
    <t>Infaltion: Cost</t>
  </si>
  <si>
    <t>Inflation: Price</t>
  </si>
  <si>
    <t>Uses of Funds</t>
  </si>
  <si>
    <t>Sources of Funds</t>
  </si>
  <si>
    <t>Analysis Scenario</t>
  </si>
  <si>
    <t>Starting Lot Price</t>
  </si>
  <si>
    <t>are the only assumptions that appear here</t>
  </si>
  <si>
    <t>Acres</t>
  </si>
  <si>
    <t>Develop list so that compariative scenarios</t>
  </si>
  <si>
    <t>Front Feet</t>
  </si>
  <si>
    <t>Lots</t>
  </si>
  <si>
    <t>Land Sales</t>
  </si>
  <si>
    <t>Key Assumptions</t>
  </si>
  <si>
    <t>Aggressive</t>
  </si>
  <si>
    <t>Base</t>
  </si>
  <si>
    <t>255 143 207</t>
  </si>
  <si>
    <t>#B281FF</t>
  </si>
  <si>
    <t>187 129 255</t>
  </si>
  <si>
    <t>#343745</t>
  </si>
  <si>
    <t>52 55 69</t>
  </si>
  <si>
    <t>#FF6E89</t>
  </si>
  <si>
    <t>255 110 137</t>
  </si>
  <si>
    <t>#4AF9BF</t>
  </si>
  <si>
    <t>74 249 191</t>
  </si>
  <si>
    <t>#76B7FF</t>
  </si>
  <si>
    <t>118 183 255</t>
  </si>
  <si>
    <t>#6CB1FF</t>
  </si>
  <si>
    <t>108 177 255</t>
  </si>
  <si>
    <t>#71FF70</t>
  </si>
  <si>
    <t>113 255 112</t>
  </si>
  <si>
    <t>#F69A69</t>
  </si>
  <si>
    <t>246 154 105</t>
  </si>
  <si>
    <t>#FF7676</t>
  </si>
  <si>
    <t>255 109 109</t>
  </si>
  <si>
    <t>#FFF77D</t>
  </si>
  <si>
    <t>255 247 125</t>
  </si>
  <si>
    <t>`</t>
  </si>
  <si>
    <t>Sources and Uses</t>
  </si>
  <si>
    <t>Sales Tax Reimb</t>
  </si>
  <si>
    <t xml:space="preserve"> Total Uses of Funds</t>
  </si>
  <si>
    <t>Land Residual Payments</t>
  </si>
  <si>
    <t>Escrow / LOC - Project Costs</t>
  </si>
  <si>
    <t>Escrow / LOC - Subdivision (Intracts)</t>
  </si>
  <si>
    <t>CFD: Special Assessment</t>
  </si>
  <si>
    <t>CFD: General Obligation</t>
  </si>
  <si>
    <t>Senior Loan Advances: Princ</t>
  </si>
  <si>
    <t>Senior Loan Advances: Interest</t>
  </si>
  <si>
    <t>Mezz Loan Advances: Princ</t>
  </si>
  <si>
    <t>Mezz Loan Advances: Interest</t>
  </si>
  <si>
    <t>Junior Loan Advances: Princ</t>
  </si>
  <si>
    <t>Junior Loan Advances: Interest</t>
  </si>
  <si>
    <t>Land Acquisition</t>
  </si>
  <si>
    <t xml:space="preserve">Equity In: </t>
  </si>
  <si>
    <t>Entitlements</t>
  </si>
  <si>
    <t>Planning &amp; Engineering</t>
  </si>
  <si>
    <t>Pre Development</t>
  </si>
  <si>
    <t>Other Predev</t>
  </si>
  <si>
    <t>Site Development</t>
  </si>
  <si>
    <t>Offsites</t>
  </si>
  <si>
    <t>Onsites</t>
  </si>
  <si>
    <t>Exactions</t>
  </si>
  <si>
    <t>Subdivisions</t>
  </si>
  <si>
    <t>Property Taxes</t>
  </si>
  <si>
    <t>Insurance</t>
  </si>
  <si>
    <t>G&amp;A</t>
  </si>
  <si>
    <t>Other</t>
  </si>
  <si>
    <t>Loan Payments: Senior</t>
  </si>
  <si>
    <t>Interest</t>
  </si>
  <si>
    <t>Principal</t>
  </si>
  <si>
    <t>Loan Payments: Mezz Loan</t>
  </si>
  <si>
    <t>Version</t>
  </si>
  <si>
    <t>Print Area - link to screen version</t>
  </si>
  <si>
    <t>Monthly Cash Flow Summary</t>
  </si>
  <si>
    <t>Year</t>
  </si>
  <si>
    <t>Per</t>
  </si>
  <si>
    <t>Date</t>
  </si>
  <si>
    <t>$/Lot</t>
  </si>
  <si>
    <t>$/FF</t>
  </si>
  <si>
    <t>Sale #</t>
  </si>
  <si>
    <t>Lots Sold</t>
  </si>
  <si>
    <t>Gross Sale Price</t>
  </si>
  <si>
    <t>Cost of Sale</t>
  </si>
  <si>
    <t>Platting &amp; Engineering</t>
  </si>
  <si>
    <t>PreDevelopment</t>
  </si>
  <si>
    <t>Subdivision costs (Intracts)</t>
  </si>
  <si>
    <t>Utilities</t>
  </si>
  <si>
    <t>Tortolita Interchange - Engineering</t>
  </si>
  <si>
    <t>Tortolita Interchange</t>
  </si>
  <si>
    <t>Infrastructure</t>
  </si>
  <si>
    <t>Amenities</t>
  </si>
  <si>
    <t>Subtotal: Project Costs</t>
  </si>
  <si>
    <t>Ownership Costs</t>
  </si>
  <si>
    <t>G &amp; A</t>
  </si>
  <si>
    <t>Management Fee: TMRM</t>
  </si>
  <si>
    <t>HOA Subsidy</t>
  </si>
  <si>
    <t>Subtotal: Ownership Costs</t>
  </si>
  <si>
    <t>Project Operating Income</t>
  </si>
  <si>
    <t>Municipal Finance</t>
  </si>
  <si>
    <t>NET CFD Proceeds</t>
  </si>
  <si>
    <t>Project Cash Flow</t>
  </si>
  <si>
    <t>Annual Min</t>
  </si>
  <si>
    <t>LIP III - Senior Revolver</t>
  </si>
  <si>
    <t>Starting Balance</t>
  </si>
  <si>
    <t>Advances</t>
  </si>
  <si>
    <t>Payments</t>
  </si>
  <si>
    <t>Ending Balance</t>
  </si>
  <si>
    <t>Max Out</t>
  </si>
  <si>
    <t>TMR Funding</t>
  </si>
  <si>
    <t xml:space="preserve">Loan 1 Payoff </t>
  </si>
  <si>
    <t>Loan 2 Payoff</t>
  </si>
  <si>
    <t>Loan 3 Payoff</t>
  </si>
  <si>
    <t>Subtotal: Cost of Sale</t>
  </si>
  <si>
    <t>Annual Cash Flow Summary</t>
  </si>
  <si>
    <t>Item 1</t>
  </si>
  <si>
    <t>Item 2</t>
  </si>
  <si>
    <t>Item 3</t>
  </si>
  <si>
    <t>Item 4</t>
  </si>
  <si>
    <t>Item 5</t>
  </si>
  <si>
    <t>Subtotal: Offsites</t>
  </si>
  <si>
    <t>Subtotal: Onsites</t>
  </si>
  <si>
    <t>Subtotal: Exactions</t>
  </si>
  <si>
    <t>Subtotal: Reimbursements</t>
  </si>
  <si>
    <t>use column A</t>
  </si>
  <si>
    <t>to hide unused rows</t>
  </si>
  <si>
    <t>via VBA</t>
  </si>
  <si>
    <t>use lookup to monthly</t>
  </si>
  <si>
    <t>Project Net Income</t>
  </si>
  <si>
    <t>Cumulative</t>
  </si>
  <si>
    <t>Financing Costs</t>
  </si>
  <si>
    <t>Hide if no financing used</t>
  </si>
  <si>
    <t>Municipal</t>
  </si>
  <si>
    <t>Item 6</t>
  </si>
  <si>
    <t>Item 7</t>
  </si>
  <si>
    <t>vvvv Printable Area vvvv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</si>
</sst>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6" formatCode="&quot;$&quot;#,##0_);[Red]\(&quot;$&quot;#,##0\)"/>
    <numFmt numFmtId="41" formatCode="_(* #,##0_);_(* \(#,##0\);_(* &quot;-&quot;_);_(@_)"/>
    <numFmt numFmtId="43" formatCode="_(* #,##0.00_);_(* \(#,##0.00\);_(* &quot;-&quot;??_);_(@_)"/>
    <numFmt numFmtId="164" formatCode="_(#,##0_);_(\(#,##0\);_(&quot;-&quot;??_);_(@_)"/>
    <numFmt numFmtId="165" formatCode="_(&quot;$&quot;#,##0_);_(\(&quot;$&quot;#,##0\);_(&quot;-&quot;??_);_(@_)"/>
    <numFmt numFmtId="166" formatCode="_(#,##0_);\(#,##0\);_(&quot;-&quot;_)"/>
    <numFmt numFmtId="167" formatCode="0&quot; mos&quot;"/>
    <numFmt numFmtId="168" formatCode="&quot;$&quot;#,##0.00&quot; / SF&quot;"/>
    <numFmt numFmtId="169" formatCode="&quot;$&quot;#,##0&quot; / FF&quot;"/>
    <numFmt numFmtId="170" formatCode="&quot;$&quot;#,##0&quot; / lot&quot;"/>
    <numFmt numFmtId="171" formatCode="_(* #,##0_);_(* \(#,##0\);_(* &quot;-&quot;??_);_(@_)"/>
    <numFmt numFmtId="172" formatCode="_(#,##0_);_(\(#,##0\);_(&quot;-&quot;_)"/>
    <numFmt numFmtId="173" formatCode="_(#,##0.0%_);_(\(#,##0.0%\);_(&quot;-&quot;_)"/>
    <numFmt numFmtId="174" formatCode="_(\+#,##0;_(\-#,##0;_(&quot;-&quot;??_);_(@\)"/>
    <numFmt numFmtId="175" formatCode="_(* #,##0.0_);_(* \(#,##0.0\);_(* &quot;-&quot;_);_(@_)"/>
    <numFmt numFmtId="176" formatCode="[$-409]mmm\-yy;@"/>
    <numFmt numFmtId="177" formatCode="_(#,##0.0_);\(#,##0.0\);_(&quot;-&quot;_)"/>
    <numFmt numFmtId="178" formatCode="&quot;Sale &quot;0"/>
  </numFmts>
  <fonts count="117">
    <font>
      <sz val="10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ArialMT"/>
      <family val="2"/>
    </font>
    <font>
      <sz val="12"/>
      <color theme="2"/>
      <name val="Univers"/>
      <family val="2"/>
    </font>
    <font>
      <b/>
      <sz val="12"/>
      <color theme="2"/>
      <name val="Univers"/>
      <family val="2"/>
    </font>
    <font>
      <b/>
      <sz val="14"/>
      <color theme="2"/>
      <name val="Univers"/>
      <family val="2"/>
    </font>
    <font>
      <sz val="11"/>
      <color theme="2"/>
      <name val="Univers"/>
      <family val="2"/>
    </font>
    <font>
      <sz val="10"/>
      <color theme="2"/>
      <name val="Univers"/>
      <family val="2"/>
    </font>
    <font>
      <b/>
      <sz val="10"/>
      <color theme="2"/>
      <name val="Univers"/>
      <family val="2"/>
    </font>
    <font>
      <sz val="11"/>
      <color theme="1"/>
      <name val="Arial"/>
      <family val="2"/>
    </font>
    <font>
      <sz val="10"/>
      <name val="Times New Roman"/>
      <family val="1"/>
    </font>
    <font>
      <sz val="8"/>
      <color theme="2"/>
      <name val="Univers"/>
      <family val="2"/>
    </font>
    <font>
      <sz val="10"/>
      <color rgb="FFFFFF99"/>
      <name val="Arial"/>
      <family val="2"/>
    </font>
    <font>
      <sz val="9"/>
      <color rgb="FFFF44AE"/>
      <name val="ArialMT"/>
      <family val="2"/>
    </font>
    <font>
      <sz val="12"/>
      <color rgb="FF6E7288"/>
      <name val="ArialMT"/>
      <family val="2"/>
    </font>
    <font>
      <sz val="10"/>
      <color rgb="FF5DAFFE"/>
      <name val="ArialMT"/>
      <family val="2"/>
    </font>
    <font>
      <sz val="10"/>
      <color rgb="FF52E3C1"/>
      <name val="ArialMT"/>
      <family val="2"/>
    </font>
    <font>
      <sz val="10"/>
      <color rgb="FFFFC000"/>
      <name val="ArialMT"/>
      <family val="2"/>
    </font>
    <font>
      <sz val="10"/>
      <color rgb="FFFF4494"/>
      <name val="ArialMT"/>
      <family val="2"/>
    </font>
    <font>
      <sz val="10"/>
      <color rgb="FFB3B8CD"/>
      <name val="ArialMT"/>
      <family val="2"/>
    </font>
    <font>
      <sz val="10"/>
      <color theme="0"/>
      <name val="ArialMT"/>
      <family val="2"/>
    </font>
    <font>
      <sz val="10"/>
      <color rgb="FFFF44AE"/>
      <name val="ArialMT"/>
      <family val="2"/>
    </font>
    <font>
      <sz val="10"/>
      <color rgb="FFFFFFFF"/>
      <name val="ArialMT"/>
      <family val="2"/>
    </font>
    <font>
      <sz val="10"/>
      <color rgb="FFFFC000"/>
      <name val="Univers"/>
      <family val="2"/>
    </font>
    <font>
      <sz val="11"/>
      <color rgb="FF52E3C1"/>
      <name val="Univers"/>
      <family val="2"/>
    </font>
    <font>
      <sz val="11"/>
      <color rgb="FFFFC000"/>
      <name val="Univers"/>
      <family val="2"/>
    </font>
    <font>
      <sz val="11"/>
      <color rgb="FFFF61BB"/>
      <name val="Univers"/>
      <family val="2"/>
    </font>
    <font>
      <sz val="11"/>
      <color theme="2" tint="-0.249977111117893"/>
      <name val="Univers"/>
      <family val="2"/>
    </font>
    <font>
      <sz val="11"/>
      <color theme="2" tint="-9.9978637043366805E-2"/>
      <name val="Univers"/>
      <family val="2"/>
    </font>
    <font>
      <sz val="9"/>
      <color theme="2"/>
      <name val="Univers"/>
      <family val="2"/>
    </font>
    <font>
      <sz val="9"/>
      <color rgb="FFFFC000"/>
      <name val="Univers"/>
      <family val="2"/>
    </font>
    <font>
      <sz val="9"/>
      <name val="Univers"/>
      <family val="2"/>
    </font>
    <font>
      <sz val="10"/>
      <name val="Univers"/>
      <family val="2"/>
    </font>
    <font>
      <u/>
      <sz val="10"/>
      <color theme="10"/>
      <name val="Times New Roman"/>
      <family val="1"/>
    </font>
    <font>
      <sz val="11"/>
      <color rgb="FF3F3F76"/>
      <name val="Univers"/>
      <family val="2"/>
    </font>
    <font>
      <sz val="9"/>
      <color rgb="FFFFFF00"/>
      <name val="Univers"/>
      <family val="2"/>
    </font>
    <font>
      <sz val="10"/>
      <color rgb="FF5DAFFE"/>
      <name val="Univers"/>
      <family val="2"/>
    </font>
    <font>
      <sz val="7"/>
      <color theme="2"/>
      <name val="Univers"/>
      <family val="2"/>
    </font>
    <font>
      <sz val="7"/>
      <color rgb="FFFFC000"/>
      <name val="Univers"/>
      <family val="2"/>
    </font>
    <font>
      <sz val="7"/>
      <color rgb="FF52E3C1"/>
      <name val="Univers"/>
      <family val="2"/>
    </font>
    <font>
      <sz val="7"/>
      <color rgb="FF5DAFFE"/>
      <name val="Univers"/>
      <family val="2"/>
    </font>
    <font>
      <sz val="7"/>
      <color rgb="FFFF44AE"/>
      <name val="Univers"/>
      <family val="2"/>
    </font>
    <font>
      <b/>
      <sz val="10"/>
      <color rgb="FF6E7288"/>
      <name val="ArialMT"/>
    </font>
    <font>
      <b/>
      <sz val="11"/>
      <color rgb="FF5DAFFE"/>
      <name val="Univers"/>
      <family val="2"/>
    </font>
    <font>
      <sz val="10"/>
      <color theme="2" tint="-0.499984740745262"/>
      <name val="Univers"/>
      <family val="2"/>
    </font>
    <font>
      <sz val="10"/>
      <color rgb="FF52E3C1"/>
      <name val="Univers"/>
      <family val="2"/>
    </font>
    <font>
      <sz val="10"/>
      <color rgb="FFFF44AE"/>
      <name val="Univers"/>
      <family val="2"/>
    </font>
    <font>
      <sz val="10"/>
      <color theme="0"/>
      <name val="Univers"/>
      <family val="2"/>
    </font>
    <font>
      <sz val="12"/>
      <color theme="0"/>
      <name val="Univers"/>
      <family val="2"/>
    </font>
    <font>
      <b/>
      <sz val="12"/>
      <color theme="2" tint="-9.9978637043366805E-2"/>
      <name val="Univers"/>
      <family val="2"/>
    </font>
    <font>
      <sz val="13"/>
      <color theme="2"/>
      <name val="Univers"/>
      <family val="2"/>
    </font>
    <font>
      <sz val="12"/>
      <color theme="2" tint="-9.9978637043366805E-2"/>
      <name val="Univers"/>
      <family val="2"/>
    </font>
    <font>
      <b/>
      <sz val="14"/>
      <color theme="0"/>
      <name val="Univers"/>
      <family val="2"/>
    </font>
    <font>
      <b/>
      <sz val="14"/>
      <color rgb="FF58F3D0"/>
      <name val="Univers"/>
      <family val="2"/>
    </font>
    <font>
      <b/>
      <sz val="12"/>
      <color rgb="FF58F3D0"/>
      <name val="Univers"/>
      <family val="2"/>
    </font>
    <font>
      <b/>
      <sz val="18"/>
      <color rgb="FFFF92CC"/>
      <name val="Univers"/>
      <family val="2"/>
    </font>
    <font>
      <sz val="18"/>
      <color rgb="FFFF92CC"/>
      <name val="Univers"/>
      <family val="2"/>
    </font>
    <font>
      <b/>
      <sz val="18"/>
      <color rgb="FF58F3D0"/>
      <name val="Univers"/>
      <family val="2"/>
    </font>
    <font>
      <sz val="18"/>
      <color rgb="FF58F3D0"/>
      <name val="Univers"/>
      <family val="2"/>
    </font>
    <font>
      <sz val="18"/>
      <color theme="2"/>
      <name val="Univers"/>
      <family val="2"/>
    </font>
    <font>
      <sz val="12"/>
      <color rgb="FF58F3D0"/>
      <name val="Univers"/>
      <family val="2"/>
    </font>
    <font>
      <sz val="14"/>
      <color rgb="FF58F3D0"/>
      <name val="Univers"/>
      <family val="2"/>
    </font>
    <font>
      <sz val="14"/>
      <color rgb="FFFFC000"/>
      <name val="Univers"/>
      <family val="2"/>
    </font>
    <font>
      <sz val="10"/>
      <color theme="0"/>
      <name val="Times New Roman"/>
      <family val="1"/>
    </font>
    <font>
      <sz val="10"/>
      <color rgb="FFFF8FCF"/>
      <name val="Univers"/>
      <family val="2"/>
    </font>
    <font>
      <sz val="9"/>
      <color theme="0"/>
      <name val="Arial"/>
      <family val="2"/>
    </font>
    <font>
      <sz val="9"/>
      <name val="Arial"/>
      <family val="2"/>
    </font>
    <font>
      <sz val="8"/>
      <name val="Univers"/>
      <family val="2"/>
    </font>
    <font>
      <sz val="12"/>
      <name val="Univers"/>
      <family val="2"/>
    </font>
    <font>
      <sz val="7"/>
      <name val="Univers"/>
      <family val="2"/>
    </font>
    <font>
      <sz val="8"/>
      <name val="Calibri Light"/>
      <family val="2"/>
      <scheme val="major"/>
    </font>
    <font>
      <b/>
      <sz val="11"/>
      <color theme="2"/>
      <name val="Univers"/>
      <family val="2"/>
    </font>
    <font>
      <sz val="10"/>
      <color theme="2"/>
      <name val="Times New Roman"/>
      <family val="1"/>
    </font>
    <font>
      <sz val="8"/>
      <color theme="2"/>
      <name val="Times New Roman"/>
      <family val="1"/>
    </font>
    <font>
      <sz val="7"/>
      <color theme="2"/>
      <name val="Arial"/>
      <family val="2"/>
    </font>
    <font>
      <sz val="8"/>
      <color theme="2"/>
      <name val="Arial"/>
      <family val="2"/>
    </font>
    <font>
      <sz val="12"/>
      <color theme="2"/>
      <name val="Arial"/>
      <family val="2"/>
    </font>
    <font>
      <sz val="9"/>
      <color theme="2"/>
      <name val="Arial"/>
      <family val="2"/>
    </font>
    <font>
      <sz val="10"/>
      <color theme="2"/>
      <name val="Arial"/>
      <family val="2"/>
    </font>
    <font>
      <sz val="11"/>
      <color theme="2"/>
      <name val="Arial"/>
      <family val="2"/>
    </font>
    <font>
      <b/>
      <sz val="11"/>
      <color theme="2"/>
      <name val="Arial"/>
      <family val="2"/>
    </font>
    <font>
      <b/>
      <sz val="10"/>
      <color theme="2"/>
      <name val="Arial"/>
      <family val="2"/>
    </font>
    <font>
      <sz val="12"/>
      <color theme="2"/>
      <name val="Times New Roman"/>
      <family val="1"/>
    </font>
    <font>
      <sz val="14"/>
      <color theme="2"/>
      <name val="Univers"/>
      <family val="2"/>
    </font>
    <font>
      <b/>
      <sz val="8"/>
      <color theme="2"/>
      <name val="Univers"/>
      <family val="2"/>
    </font>
    <font>
      <b/>
      <sz val="14"/>
      <color rgb="FFF69A69"/>
      <name val="Univers"/>
      <family val="2"/>
    </font>
    <font>
      <sz val="12"/>
      <color rgb="FF76B7FF"/>
      <name val="Univers"/>
      <family val="2"/>
    </font>
    <font>
      <sz val="9"/>
      <color theme="2" tint="-0.249977111117893"/>
      <name val="Univers"/>
      <family val="2"/>
    </font>
    <font>
      <sz val="11"/>
      <name val="Univers"/>
      <family val="2"/>
    </font>
    <font>
      <sz val="14"/>
      <name val="Univers"/>
      <family val="2"/>
    </font>
    <font>
      <b/>
      <sz val="14"/>
      <name val="Univers"/>
      <family val="2"/>
    </font>
    <font>
      <b/>
      <sz val="12"/>
      <name val="Univers"/>
      <family val="2"/>
    </font>
    <font>
      <b/>
      <sz val="11"/>
      <name val="Univers"/>
      <family val="2"/>
    </font>
    <font>
      <b/>
      <sz val="10"/>
      <name val="Univers"/>
      <family val="2"/>
    </font>
    <font>
      <b/>
      <sz val="14"/>
      <color rgb="FF343745"/>
      <name val="Univers"/>
      <family val="2"/>
    </font>
    <font>
      <sz val="14"/>
      <color theme="1" tint="0.499984740745262"/>
      <name val="Univers"/>
      <family val="2"/>
    </font>
    <font>
      <sz val="11"/>
      <color theme="1" tint="0.499984740745262"/>
      <name val="Univers"/>
      <family val="2"/>
    </font>
    <font>
      <sz val="12"/>
      <color rgb="FF4AF9BF"/>
      <name val="Univers"/>
      <family val="2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2"/>
      <name val="Univers"/>
      <family val="2"/>
    </font>
    <font>
      <b/>
      <sz val="16"/>
      <color theme="2"/>
      <name val="Univers"/>
      <family val="2"/>
    </font>
    <font>
      <b/>
      <sz val="9"/>
      <color theme="2"/>
      <name val="Arial"/>
      <family val="2"/>
    </font>
    <font>
      <b/>
      <sz val="8"/>
      <color theme="2"/>
      <name val="Arial"/>
      <family val="2"/>
    </font>
    <font>
      <b/>
      <sz val="7"/>
      <color theme="2"/>
      <name val="Arial"/>
      <family val="2"/>
    </font>
    <font>
      <u val="singleAccounting"/>
      <sz val="9"/>
      <color theme="2"/>
      <name val="Arial"/>
      <family val="2"/>
    </font>
    <font>
      <sz val="9"/>
      <color theme="2"/>
      <name val="Times New Roman"/>
      <family val="1"/>
    </font>
    <font>
      <b/>
      <sz val="7"/>
      <color theme="2"/>
      <name val="Univers"/>
      <family val="2"/>
    </font>
    <font>
      <sz val="7"/>
      <color theme="2"/>
      <name val="Times New Roman"/>
      <family val="1"/>
    </font>
    <font>
      <sz val="12"/>
      <color rgb="FF343745"/>
      <name val="Univers"/>
      <family val="2"/>
    </font>
    <font>
      <sz val="8"/>
      <name val="Times New Roman"/>
      <family val="1"/>
    </font>
    <font>
      <b/>
      <sz val="16"/>
      <name val="Univers"/>
      <family val="2"/>
    </font>
    <font>
      <b/>
      <sz val="9"/>
      <name val="Univers"/>
      <family val="2"/>
    </font>
    <font>
      <b/>
      <sz val="8"/>
      <name val="Univers"/>
      <family val="2"/>
    </font>
    <font>
      <b/>
      <sz val="7"/>
      <name val="Univers"/>
      <family val="2"/>
    </font>
    <font>
      <u val="singleAccounting"/>
      <sz val="9"/>
      <color theme="2"/>
      <name val="Univers"/>
      <family val="2"/>
    </font>
    <font>
      <b/>
      <sz val="12"/>
      <color rgb="FFF69A69"/>
      <name val="Univers"/>
      <family val="2"/>
    </font>
  </fonts>
  <fills count="23">
    <fill>
      <patternFill patternType="none"/>
    </fill>
    <fill>
      <patternFill patternType="gray125"/>
    </fill>
    <fill>
      <patternFill patternType="solid">
        <fgColor rgb="FF3E404C"/>
        <bgColor indexed="64"/>
      </patternFill>
    </fill>
    <fill>
      <patternFill patternType="solid">
        <fgColor rgb="FF2D2E37"/>
        <bgColor indexed="64"/>
      </patternFill>
    </fill>
    <fill>
      <patternFill patternType="solid">
        <fgColor rgb="FF393845"/>
        <bgColor indexed="64"/>
      </patternFill>
    </fill>
    <fill>
      <patternFill patternType="solid">
        <fgColor rgb="FF2F2E3B"/>
        <bgColor indexed="64"/>
      </patternFill>
    </fill>
    <fill>
      <patternFill patternType="solid">
        <fgColor rgb="FF262530"/>
        <bgColor indexed="64"/>
      </patternFill>
    </fill>
    <fill>
      <patternFill patternType="solid">
        <fgColor rgb="FF232429"/>
        <bgColor indexed="64"/>
      </patternFill>
    </fill>
    <fill>
      <patternFill patternType="solid">
        <fgColor rgb="FF292929"/>
        <bgColor indexed="64"/>
      </patternFill>
    </fill>
    <fill>
      <patternFill patternType="solid">
        <fgColor rgb="FFFFCC99"/>
      </patternFill>
    </fill>
    <fill>
      <patternFill patternType="solid">
        <fgColor rgb="FFB281FF"/>
        <bgColor indexed="64"/>
      </patternFill>
    </fill>
    <fill>
      <patternFill patternType="solid">
        <fgColor rgb="FF343745"/>
        <bgColor indexed="64"/>
      </patternFill>
    </fill>
    <fill>
      <patternFill patternType="solid">
        <fgColor rgb="FFFF6E89"/>
        <bgColor indexed="64"/>
      </patternFill>
    </fill>
    <fill>
      <patternFill patternType="solid">
        <fgColor rgb="FF4AF9BF"/>
        <bgColor indexed="64"/>
      </patternFill>
    </fill>
    <fill>
      <patternFill patternType="solid">
        <fgColor rgb="FF76B7FF"/>
        <bgColor indexed="64"/>
      </patternFill>
    </fill>
    <fill>
      <patternFill patternType="solid">
        <fgColor rgb="FF6CB1FF"/>
        <bgColor indexed="64"/>
      </patternFill>
    </fill>
    <fill>
      <patternFill patternType="solid">
        <fgColor rgb="FF71FF70"/>
        <bgColor indexed="64"/>
      </patternFill>
    </fill>
    <fill>
      <patternFill patternType="solid">
        <fgColor rgb="FFF69A69"/>
        <bgColor indexed="64"/>
      </patternFill>
    </fill>
    <fill>
      <patternFill patternType="solid">
        <fgColor rgb="FFFF7676"/>
        <bgColor indexed="64"/>
      </patternFill>
    </fill>
    <fill>
      <patternFill patternType="solid">
        <fgColor rgb="FFFFF77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40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626262"/>
      </right>
      <top/>
      <bottom style="thin">
        <color rgb="FF626262"/>
      </bottom>
      <diagonal/>
    </border>
    <border>
      <left/>
      <right/>
      <top/>
      <bottom style="thin">
        <color rgb="FF626262"/>
      </bottom>
      <diagonal/>
    </border>
    <border>
      <left style="thin">
        <color rgb="FF626262"/>
      </left>
      <right/>
      <top/>
      <bottom style="thin">
        <color rgb="FF626262"/>
      </bottom>
      <diagonal/>
    </border>
    <border>
      <left/>
      <right style="thin">
        <color rgb="FF626262"/>
      </right>
      <top/>
      <bottom/>
      <diagonal/>
    </border>
    <border>
      <left style="thick">
        <color rgb="FF40424F"/>
      </left>
      <right style="thick">
        <color rgb="FF40424F"/>
      </right>
      <top style="thick">
        <color rgb="FF40424F"/>
      </top>
      <bottom style="thick">
        <color rgb="FF40424F"/>
      </bottom>
      <diagonal/>
    </border>
    <border>
      <left style="thin">
        <color rgb="FF626262"/>
      </left>
      <right/>
      <top/>
      <bottom/>
      <diagonal/>
    </border>
    <border>
      <left/>
      <right style="thick">
        <color rgb="FF40424F"/>
      </right>
      <top style="thick">
        <color rgb="FF40424F"/>
      </top>
      <bottom style="thick">
        <color rgb="FF40424F"/>
      </bottom>
      <diagonal/>
    </border>
    <border>
      <left/>
      <right style="thick">
        <color rgb="FF40424F"/>
      </right>
      <top/>
      <bottom style="thick">
        <color rgb="FF40424F"/>
      </bottom>
      <diagonal/>
    </border>
    <border>
      <left/>
      <right style="thick">
        <color rgb="FF3E404C"/>
      </right>
      <top style="thick">
        <color rgb="FF3E404C"/>
      </top>
      <bottom style="thick">
        <color rgb="FF3E404C"/>
      </bottom>
      <diagonal/>
    </border>
    <border>
      <left style="thick">
        <color rgb="FF3E404C"/>
      </left>
      <right/>
      <top style="thick">
        <color rgb="FF3E404C"/>
      </top>
      <bottom style="thick">
        <color rgb="FF3E404C"/>
      </bottom>
      <diagonal/>
    </border>
    <border>
      <left style="thick">
        <color rgb="FF3E404C"/>
      </left>
      <right style="thick">
        <color rgb="FF3E404C"/>
      </right>
      <top style="thick">
        <color rgb="FF3E404C"/>
      </top>
      <bottom style="thick">
        <color rgb="FF3E404C"/>
      </bottom>
      <diagonal/>
    </border>
    <border>
      <left/>
      <right style="thin">
        <color rgb="FF626262"/>
      </right>
      <top style="thin">
        <color rgb="FF626262"/>
      </top>
      <bottom/>
      <diagonal/>
    </border>
    <border>
      <left/>
      <right/>
      <top style="thin">
        <color rgb="FF626262"/>
      </top>
      <bottom/>
      <diagonal/>
    </border>
    <border>
      <left style="thin">
        <color rgb="FF626262"/>
      </left>
      <right/>
      <top style="thin">
        <color rgb="FF626262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/>
      <right/>
      <top/>
      <bottom style="thin">
        <color theme="2" tint="-0.249946592608417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ck">
        <color rgb="FF2D2E37"/>
      </left>
      <right style="thick">
        <color rgb="FF2D2E37"/>
      </right>
      <top/>
      <bottom style="thick">
        <color rgb="FF2D2E37"/>
      </bottom>
      <diagonal/>
    </border>
    <border>
      <left style="thick">
        <color rgb="FF2D2E37"/>
      </left>
      <right/>
      <top/>
      <bottom style="thick">
        <color rgb="FF2D2E37"/>
      </bottom>
      <diagonal/>
    </border>
    <border>
      <left style="thick">
        <color rgb="FF232E33"/>
      </left>
      <right style="thick">
        <color rgb="FF232E33"/>
      </right>
      <top/>
      <bottom style="thick">
        <color rgb="FF232E33"/>
      </bottom>
      <diagonal/>
    </border>
    <border>
      <left style="thick">
        <color rgb="FF2D2E37"/>
      </left>
      <right style="thick">
        <color rgb="FF262530"/>
      </right>
      <top style="thick">
        <color rgb="FF262530"/>
      </top>
      <bottom style="thick">
        <color rgb="FF262530"/>
      </bottom>
      <diagonal/>
    </border>
    <border>
      <left style="thick">
        <color rgb="FF262530"/>
      </left>
      <right style="thick">
        <color rgb="FF262530"/>
      </right>
      <top style="thick">
        <color rgb="FF262530"/>
      </top>
      <bottom style="thick">
        <color rgb="FF262530"/>
      </bottom>
      <diagonal/>
    </border>
    <border>
      <left style="thick">
        <color rgb="FF262530"/>
      </left>
      <right style="thick">
        <color rgb="FF232E33"/>
      </right>
      <top style="thick">
        <color rgb="FF262530"/>
      </top>
      <bottom style="thick">
        <color rgb="FF262530"/>
      </bottom>
      <diagonal/>
    </border>
    <border>
      <left/>
      <right/>
      <top style="thin">
        <color rgb="FF00BAFF"/>
      </top>
      <bottom/>
      <diagonal/>
    </border>
    <border>
      <left/>
      <right/>
      <top/>
      <bottom style="thick">
        <color rgb="FF00297A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0070C0"/>
      </bottom>
      <diagonal/>
    </border>
    <border>
      <left style="thin">
        <color rgb="FF626262"/>
      </left>
      <right/>
      <top style="thin">
        <color rgb="FF626262"/>
      </top>
      <bottom style="thin">
        <color rgb="FF626262"/>
      </bottom>
      <diagonal/>
    </border>
    <border>
      <left/>
      <right/>
      <top style="thin">
        <color rgb="FF626262"/>
      </top>
      <bottom style="thin">
        <color rgb="FF626262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7">
    <xf numFmtId="41" fontId="0" fillId="0" borderId="0"/>
    <xf numFmtId="9" fontId="2" fillId="0" borderId="0" applyFont="0" applyFill="0" applyBorder="0" applyAlignment="0" applyProtection="0"/>
    <xf numFmtId="164" fontId="12" fillId="3" borderId="9">
      <alignment horizontal="center" vertical="center"/>
    </xf>
    <xf numFmtId="165" fontId="12" fillId="3" borderId="9" applyProtection="0">
      <alignment horizontal="center" vertical="center"/>
    </xf>
    <xf numFmtId="0" fontId="9" fillId="0" borderId="0"/>
    <xf numFmtId="14" fontId="12" fillId="3" borderId="9" applyProtection="0">
      <alignment horizontal="center" vertical="center"/>
    </xf>
    <xf numFmtId="168" fontId="12" fillId="3" borderId="9" applyProtection="0">
      <alignment horizontal="center" vertical="center"/>
    </xf>
    <xf numFmtId="169" fontId="12" fillId="3" borderId="9" applyProtection="0">
      <alignment horizontal="center" vertical="center"/>
    </xf>
    <xf numFmtId="170" fontId="12" fillId="3" borderId="9" applyProtection="0">
      <alignment horizontal="center" vertical="center"/>
    </xf>
    <xf numFmtId="0" fontId="34" fillId="9" borderId="26" applyNumberFormat="0" applyAlignment="0" applyProtection="0"/>
    <xf numFmtId="0" fontId="2" fillId="0" borderId="0"/>
    <xf numFmtId="41" fontId="33" fillId="0" borderId="0" applyNumberFormat="0" applyFill="0" applyBorder="0" applyAlignment="0" applyProtection="0"/>
    <xf numFmtId="172" fontId="7" fillId="2" borderId="32" applyProtection="0">
      <alignment horizontal="center" vertical="center"/>
    </xf>
    <xf numFmtId="41" fontId="10" fillId="0" borderId="0"/>
    <xf numFmtId="41" fontId="4" fillId="3" borderId="16">
      <alignment vertical="center"/>
    </xf>
    <xf numFmtId="41" fontId="3" fillId="3" borderId="14">
      <alignment horizontal="left" vertical="center"/>
    </xf>
    <xf numFmtId="41" fontId="4" fillId="3" borderId="15">
      <alignment horizontal="left" vertical="center" indent="2"/>
    </xf>
    <xf numFmtId="0" fontId="47" fillId="3" borderId="11" applyProtection="0">
      <alignment horizontal="left" vertical="center" indent="1"/>
      <protection locked="0"/>
    </xf>
    <xf numFmtId="173" fontId="7" fillId="2" borderId="32">
      <alignment horizontal="center" vertical="center"/>
    </xf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10" fillId="0" borderId="0" applyFont="0" applyFill="0" applyBorder="0" applyAlignment="0" applyProtection="0"/>
    <xf numFmtId="0" fontId="1" fillId="0" borderId="0"/>
    <xf numFmtId="0" fontId="70" fillId="0" borderId="0" applyFill="0" applyBorder="0">
      <alignment vertical="center"/>
    </xf>
    <xf numFmtId="0" fontId="98" fillId="0" borderId="0" applyFill="0" applyBorder="0">
      <alignment vertical="center"/>
    </xf>
    <xf numFmtId="177" fontId="99" fillId="0" borderId="0" applyFill="0" applyBorder="0">
      <alignment vertical="center"/>
    </xf>
  </cellStyleXfs>
  <cellXfs count="566">
    <xf numFmtId="41" fontId="0" fillId="0" borderId="0" xfId="0"/>
    <xf numFmtId="164" fontId="3" fillId="2" borderId="0" xfId="10" applyNumberFormat="1" applyFont="1" applyFill="1" applyAlignment="1">
      <alignment horizontal="right" vertical="center"/>
    </xf>
    <xf numFmtId="0" fontId="3" fillId="0" borderId="0" xfId="10" applyFont="1"/>
    <xf numFmtId="0" fontId="7" fillId="2" borderId="6" xfId="4" applyFont="1" applyFill="1" applyBorder="1"/>
    <xf numFmtId="0" fontId="48" fillId="2" borderId="0" xfId="10" applyFont="1" applyFill="1" applyAlignment="1">
      <alignment horizontal="left" vertical="center" indent="1"/>
    </xf>
    <xf numFmtId="164" fontId="12" fillId="3" borderId="7" xfId="2" applyBorder="1">
      <alignment horizontal="center" vertical="center"/>
    </xf>
    <xf numFmtId="41" fontId="3" fillId="0" borderId="0" xfId="0" applyFont="1"/>
    <xf numFmtId="41" fontId="7" fillId="2" borderId="3" xfId="0" applyFont="1" applyFill="1" applyBorder="1"/>
    <xf numFmtId="41" fontId="6" fillId="2" borderId="4" xfId="0" applyFont="1" applyFill="1" applyBorder="1" applyAlignment="1">
      <alignment horizontal="left" vertical="center"/>
    </xf>
    <xf numFmtId="41" fontId="7" fillId="2" borderId="5" xfId="0" applyFont="1" applyFill="1" applyBorder="1"/>
    <xf numFmtId="41" fontId="7" fillId="2" borderId="6" xfId="0" applyFont="1" applyFill="1" applyBorder="1"/>
    <xf numFmtId="9" fontId="6" fillId="2" borderId="0" xfId="1" applyFont="1" applyFill="1" applyBorder="1" applyAlignment="1" applyProtection="1">
      <alignment horizontal="center" vertical="center"/>
      <protection locked="0"/>
    </xf>
    <xf numFmtId="9" fontId="7" fillId="3" borderId="7" xfId="1" applyFont="1" applyFill="1" applyBorder="1" applyAlignment="1" applyProtection="1">
      <alignment horizontal="left" vertical="center" indent="1"/>
      <protection locked="0"/>
    </xf>
    <xf numFmtId="41" fontId="8" fillId="2" borderId="0" xfId="0" applyFont="1" applyFill="1" applyAlignment="1">
      <alignment horizontal="left" vertical="center"/>
    </xf>
    <xf numFmtId="1" fontId="11" fillId="2" borderId="8" xfId="0" applyNumberFormat="1" applyFont="1" applyFill="1" applyBorder="1" applyAlignment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center" indent="1"/>
      <protection locked="0"/>
    </xf>
    <xf numFmtId="165" fontId="7" fillId="3" borderId="10" xfId="3" applyFont="1" applyBorder="1" applyProtection="1">
      <alignment horizontal="center" vertical="center"/>
      <protection locked="0"/>
    </xf>
    <xf numFmtId="165" fontId="7" fillId="3" borderId="11" xfId="3" applyFont="1" applyBorder="1" applyProtection="1">
      <alignment horizontal="center" vertical="center"/>
      <protection locked="0"/>
    </xf>
    <xf numFmtId="0" fontId="7" fillId="3" borderId="12" xfId="2" applyNumberFormat="1" applyFont="1" applyBorder="1" applyAlignment="1" applyProtection="1">
      <alignment horizontal="left" vertical="center" indent="1"/>
      <protection locked="0"/>
    </xf>
    <xf numFmtId="41" fontId="5" fillId="2" borderId="8" xfId="0" applyFont="1" applyFill="1" applyBorder="1" applyAlignment="1">
      <alignment horizontal="left" vertical="center"/>
    </xf>
    <xf numFmtId="165" fontId="7" fillId="3" borderId="13" xfId="3" applyFont="1" applyBorder="1" applyProtection="1">
      <alignment horizontal="center" vertical="center"/>
      <protection locked="0"/>
    </xf>
    <xf numFmtId="0" fontId="7" fillId="3" borderId="13" xfId="2" applyNumberFormat="1" applyFont="1" applyBorder="1" applyAlignment="1" applyProtection="1">
      <alignment horizontal="left" vertical="center" indent="1"/>
      <protection locked="0"/>
    </xf>
    <xf numFmtId="41" fontId="3" fillId="0" borderId="0" xfId="0" applyFont="1" applyAlignment="1">
      <alignment vertical="center"/>
    </xf>
    <xf numFmtId="41" fontId="7" fillId="2" borderId="14" xfId="0" applyFont="1" applyFill="1" applyBorder="1"/>
    <xf numFmtId="41" fontId="7" fillId="2" borderId="15" xfId="0" applyFont="1" applyFill="1" applyBorder="1"/>
    <xf numFmtId="41" fontId="7" fillId="2" borderId="16" xfId="0" applyFont="1" applyFill="1" applyBorder="1"/>
    <xf numFmtId="41" fontId="5" fillId="3" borderId="15" xfId="0" applyFont="1" applyFill="1" applyBorder="1" applyAlignment="1">
      <alignment horizontal="left" vertical="center" indent="2"/>
    </xf>
    <xf numFmtId="41" fontId="0" fillId="4" borderId="0" xfId="0" applyFill="1"/>
    <xf numFmtId="41" fontId="13" fillId="4" borderId="0" xfId="0" applyFont="1" applyFill="1"/>
    <xf numFmtId="41" fontId="14" fillId="4" borderId="0" xfId="0" applyFont="1" applyFill="1"/>
    <xf numFmtId="41" fontId="0" fillId="5" borderId="0" xfId="0" applyFill="1"/>
    <xf numFmtId="41" fontId="15" fillId="4" borderId="0" xfId="0" applyFont="1" applyFill="1" applyAlignment="1">
      <alignment horizontal="center" vertical="center"/>
    </xf>
    <xf numFmtId="41" fontId="16" fillId="4" borderId="0" xfId="0" applyFont="1" applyFill="1" applyAlignment="1">
      <alignment horizontal="center" vertical="center"/>
    </xf>
    <xf numFmtId="41" fontId="17" fillId="4" borderId="0" xfId="0" applyFont="1" applyFill="1" applyAlignment="1">
      <alignment horizontal="center" vertical="center"/>
    </xf>
    <xf numFmtId="41" fontId="18" fillId="4" borderId="0" xfId="0" applyFont="1" applyFill="1" applyAlignment="1">
      <alignment horizontal="center" vertical="center"/>
    </xf>
    <xf numFmtId="41" fontId="19" fillId="4" borderId="0" xfId="0" applyFont="1" applyFill="1" applyAlignment="1">
      <alignment horizontal="center" vertical="center"/>
    </xf>
    <xf numFmtId="41" fontId="20" fillId="4" borderId="0" xfId="0" applyFont="1" applyFill="1" applyAlignment="1">
      <alignment horizontal="center" vertical="center"/>
    </xf>
    <xf numFmtId="41" fontId="15" fillId="6" borderId="0" xfId="0" applyFont="1" applyFill="1" applyAlignment="1">
      <alignment horizontal="center" vertical="center"/>
    </xf>
    <xf numFmtId="41" fontId="16" fillId="6" borderId="0" xfId="0" applyFont="1" applyFill="1" applyAlignment="1">
      <alignment horizontal="center" vertical="center"/>
    </xf>
    <xf numFmtId="41" fontId="17" fillId="6" borderId="0" xfId="0" applyFont="1" applyFill="1" applyAlignment="1">
      <alignment horizontal="center" vertical="center"/>
    </xf>
    <xf numFmtId="41" fontId="18" fillId="6" borderId="0" xfId="0" applyFont="1" applyFill="1" applyAlignment="1">
      <alignment horizontal="center" vertical="center"/>
    </xf>
    <xf numFmtId="41" fontId="19" fillId="6" borderId="0" xfId="0" applyFont="1" applyFill="1" applyAlignment="1">
      <alignment horizontal="center" vertical="center"/>
    </xf>
    <xf numFmtId="41" fontId="20" fillId="6" borderId="0" xfId="0" applyFont="1" applyFill="1" applyAlignment="1">
      <alignment horizontal="center" vertical="center"/>
    </xf>
    <xf numFmtId="41" fontId="6" fillId="2" borderId="15" xfId="0" applyFont="1" applyFill="1" applyBorder="1"/>
    <xf numFmtId="41" fontId="24" fillId="2" borderId="0" xfId="0" applyFont="1" applyFill="1" applyAlignment="1">
      <alignment horizontal="left" vertical="center"/>
    </xf>
    <xf numFmtId="41" fontId="6" fillId="2" borderId="0" xfId="0" applyFont="1" applyFill="1" applyAlignment="1">
      <alignment horizontal="left" vertical="center"/>
    </xf>
    <xf numFmtId="41" fontId="25" fillId="2" borderId="0" xfId="0" applyFont="1" applyFill="1" applyAlignment="1">
      <alignment horizontal="left" vertical="center"/>
    </xf>
    <xf numFmtId="41" fontId="26" fillId="2" borderId="0" xfId="0" applyFont="1" applyFill="1" applyAlignment="1">
      <alignment horizontal="left" vertical="center"/>
    </xf>
    <xf numFmtId="41" fontId="27" fillId="2" borderId="0" xfId="0" applyFont="1" applyFill="1" applyAlignment="1">
      <alignment horizontal="left" vertical="center"/>
    </xf>
    <xf numFmtId="41" fontId="28" fillId="2" borderId="0" xfId="0" applyFont="1" applyFill="1" applyAlignment="1">
      <alignment horizontal="left" vertical="center"/>
    </xf>
    <xf numFmtId="41" fontId="0" fillId="0" borderId="0" xfId="0"/>
    <xf numFmtId="14" fontId="7" fillId="3" borderId="13" xfId="2" applyNumberFormat="1" applyFont="1" applyBorder="1" applyAlignment="1" applyProtection="1">
      <alignment horizontal="left" vertical="center" indent="1"/>
      <protection locked="0"/>
    </xf>
    <xf numFmtId="41" fontId="35" fillId="2" borderId="0" xfId="0" applyFont="1" applyFill="1" applyAlignment="1">
      <alignment horizontal="left" vertical="center"/>
    </xf>
    <xf numFmtId="41" fontId="3" fillId="0" borderId="0" xfId="0" applyFont="1" applyAlignment="1">
      <alignment horizontal="center" vertical="center"/>
    </xf>
    <xf numFmtId="41" fontId="37" fillId="0" borderId="0" xfId="0" applyFont="1" applyAlignment="1">
      <alignment horizontal="center" vertical="center"/>
    </xf>
    <xf numFmtId="41" fontId="38" fillId="0" borderId="0" xfId="0" applyFont="1" applyAlignment="1">
      <alignment horizontal="center" vertical="center"/>
    </xf>
    <xf numFmtId="41" fontId="39" fillId="0" borderId="0" xfId="0" applyFont="1" applyAlignment="1">
      <alignment horizontal="center" vertical="center"/>
    </xf>
    <xf numFmtId="41" fontId="40" fillId="0" borderId="0" xfId="0" applyFont="1" applyAlignment="1">
      <alignment horizontal="center" vertical="center"/>
    </xf>
    <xf numFmtId="41" fontId="41" fillId="0" borderId="0" xfId="0" applyFont="1" applyAlignment="1">
      <alignment horizontal="center" vertical="center"/>
    </xf>
    <xf numFmtId="41" fontId="42" fillId="6" borderId="0" xfId="0" applyFont="1" applyFill="1" applyAlignment="1">
      <alignment horizontal="center" vertical="center"/>
    </xf>
    <xf numFmtId="41" fontId="42" fillId="4" borderId="0" xfId="0" applyFont="1" applyFill="1" applyAlignment="1">
      <alignment horizontal="center" vertical="center"/>
    </xf>
    <xf numFmtId="41" fontId="22" fillId="2" borderId="27" xfId="0" applyFont="1" applyFill="1" applyBorder="1" applyAlignment="1">
      <alignment horizontal="center" vertical="center"/>
    </xf>
    <xf numFmtId="41" fontId="19" fillId="2" borderId="27" xfId="0" applyFont="1" applyFill="1" applyBorder="1" applyAlignment="1">
      <alignment horizontal="center" vertical="center"/>
    </xf>
    <xf numFmtId="41" fontId="42" fillId="2" borderId="27" xfId="0" applyFont="1" applyFill="1" applyBorder="1" applyAlignment="1">
      <alignment horizontal="center" vertical="center"/>
    </xf>
    <xf numFmtId="41" fontId="21" fillId="2" borderId="27" xfId="0" applyFont="1" applyFill="1" applyBorder="1" applyAlignment="1">
      <alignment horizontal="center" vertical="center"/>
    </xf>
    <xf numFmtId="41" fontId="17" fillId="2" borderId="27" xfId="0" applyFont="1" applyFill="1" applyBorder="1" applyAlignment="1">
      <alignment horizontal="center" vertical="center"/>
    </xf>
    <xf numFmtId="41" fontId="16" fillId="2" borderId="28" xfId="0" applyFont="1" applyFill="1" applyBorder="1" applyAlignment="1">
      <alignment horizontal="center" vertical="center"/>
    </xf>
    <xf numFmtId="41" fontId="15" fillId="2" borderId="29" xfId="0" applyFont="1" applyFill="1" applyBorder="1" applyAlignment="1">
      <alignment horizontal="center" vertical="center"/>
    </xf>
    <xf numFmtId="41" fontId="22" fillId="2" borderId="30" xfId="0" applyFont="1" applyFill="1" applyBorder="1" applyAlignment="1">
      <alignment horizontal="center" vertical="center"/>
    </xf>
    <xf numFmtId="41" fontId="19" fillId="2" borderId="31" xfId="0" applyFont="1" applyFill="1" applyBorder="1" applyAlignment="1">
      <alignment horizontal="center" vertical="center"/>
    </xf>
    <xf numFmtId="41" fontId="42" fillId="2" borderId="31" xfId="0" applyFont="1" applyFill="1" applyBorder="1" applyAlignment="1">
      <alignment horizontal="center" vertical="center"/>
    </xf>
    <xf numFmtId="41" fontId="21" fillId="2" borderId="31" xfId="0" applyFont="1" applyFill="1" applyBorder="1" applyAlignment="1">
      <alignment horizontal="center" vertical="center"/>
    </xf>
    <xf numFmtId="41" fontId="17" fillId="2" borderId="31" xfId="0" applyFont="1" applyFill="1" applyBorder="1" applyAlignment="1">
      <alignment horizontal="center" vertical="center"/>
    </xf>
    <xf numFmtId="41" fontId="16" fillId="2" borderId="31" xfId="0" applyFont="1" applyFill="1" applyBorder="1" applyAlignment="1">
      <alignment horizontal="center" vertical="center"/>
    </xf>
    <xf numFmtId="41" fontId="43" fillId="2" borderId="0" xfId="0" applyFont="1" applyFill="1" applyBorder="1" applyAlignment="1">
      <alignment horizontal="left" vertical="center"/>
    </xf>
    <xf numFmtId="172" fontId="15" fillId="2" borderId="32" xfId="0" applyNumberFormat="1" applyFont="1" applyFill="1" applyBorder="1" applyAlignment="1">
      <alignment horizontal="center" vertical="center"/>
    </xf>
    <xf numFmtId="172" fontId="7" fillId="2" borderId="32" xfId="0" applyNumberFormat="1" applyFont="1" applyFill="1" applyBorder="1" applyAlignment="1">
      <alignment horizontal="center" vertical="center"/>
    </xf>
    <xf numFmtId="172" fontId="44" fillId="2" borderId="32" xfId="0" applyNumberFormat="1" applyFont="1" applyFill="1" applyBorder="1" applyAlignment="1">
      <alignment horizontal="center" vertical="center"/>
    </xf>
    <xf numFmtId="172" fontId="36" fillId="2" borderId="32" xfId="0" applyNumberFormat="1" applyFont="1" applyFill="1" applyBorder="1" applyAlignment="1">
      <alignment horizontal="center" vertical="center"/>
    </xf>
    <xf numFmtId="172" fontId="45" fillId="2" borderId="31" xfId="0" applyNumberFormat="1" applyFont="1" applyFill="1" applyBorder="1" applyAlignment="1">
      <alignment horizontal="center" vertical="center"/>
    </xf>
    <xf numFmtId="172" fontId="23" fillId="2" borderId="31" xfId="0" applyNumberFormat="1" applyFont="1" applyFill="1" applyBorder="1" applyAlignment="1">
      <alignment horizontal="center" vertical="center"/>
    </xf>
    <xf numFmtId="172" fontId="46" fillId="2" borderId="31" xfId="0" applyNumberFormat="1" applyFont="1" applyFill="1" applyBorder="1" applyAlignment="1">
      <alignment horizontal="center" vertical="center"/>
    </xf>
    <xf numFmtId="41" fontId="45" fillId="2" borderId="31" xfId="0" applyFont="1" applyFill="1" applyBorder="1" applyAlignment="1">
      <alignment horizontal="center" vertical="center"/>
    </xf>
    <xf numFmtId="41" fontId="23" fillId="2" borderId="31" xfId="0" applyFont="1" applyFill="1" applyBorder="1" applyAlignment="1">
      <alignment horizontal="center" vertical="center"/>
    </xf>
    <xf numFmtId="41" fontId="46" fillId="2" borderId="31" xfId="0" applyFont="1" applyFill="1" applyBorder="1" applyAlignment="1">
      <alignment horizontal="center" vertical="center"/>
    </xf>
    <xf numFmtId="41" fontId="5" fillId="3" borderId="15" xfId="0" applyFont="1" applyFill="1" applyBorder="1" applyAlignment="1">
      <alignment vertical="center"/>
    </xf>
    <xf numFmtId="1" fontId="11" fillId="2" borderId="8" xfId="13" applyNumberFormat="1" applyFont="1" applyFill="1" applyBorder="1" applyAlignment="1">
      <alignment horizontal="left" vertical="center"/>
    </xf>
    <xf numFmtId="41" fontId="4" fillId="3" borderId="15" xfId="0" applyFont="1" applyFill="1" applyBorder="1" applyAlignment="1">
      <alignment horizontal="left" vertical="center" indent="2"/>
    </xf>
    <xf numFmtId="41" fontId="4" fillId="3" borderId="16" xfId="0" applyFont="1" applyFill="1" applyBorder="1" applyAlignment="1">
      <alignment vertical="center"/>
    </xf>
    <xf numFmtId="41" fontId="3" fillId="3" borderId="14" xfId="0" applyFont="1" applyFill="1" applyBorder="1" applyAlignment="1">
      <alignment horizontal="left" vertical="center"/>
    </xf>
    <xf numFmtId="0" fontId="47" fillId="3" borderId="11" xfId="17" applyProtection="1">
      <alignment horizontal="left" vertical="center" indent="1"/>
      <protection locked="0"/>
    </xf>
    <xf numFmtId="0" fontId="7" fillId="2" borderId="3" xfId="4" applyFont="1" applyFill="1" applyBorder="1"/>
    <xf numFmtId="0" fontId="6" fillId="2" borderId="4" xfId="4" applyFont="1" applyFill="1" applyBorder="1" applyAlignment="1">
      <alignment horizontal="left" vertical="center"/>
    </xf>
    <xf numFmtId="0" fontId="7" fillId="2" borderId="5" xfId="4" applyFont="1" applyFill="1" applyBorder="1"/>
    <xf numFmtId="164" fontId="3" fillId="2" borderId="33" xfId="10" applyNumberFormat="1" applyFont="1" applyFill="1" applyBorder="1" applyAlignment="1">
      <alignment horizontal="right" vertical="center"/>
    </xf>
    <xf numFmtId="0" fontId="49" fillId="2" borderId="0" xfId="10" applyFont="1" applyFill="1" applyAlignment="1">
      <alignment horizontal="left" vertical="center" indent="1"/>
    </xf>
    <xf numFmtId="0" fontId="50" fillId="2" borderId="0" xfId="10" applyFont="1" applyFill="1" applyAlignment="1">
      <alignment horizontal="left" vertical="center" indent="2"/>
    </xf>
    <xf numFmtId="0" fontId="51" fillId="2" borderId="0" xfId="10" applyFont="1" applyFill="1" applyAlignment="1">
      <alignment horizontal="left" vertical="center" indent="1"/>
    </xf>
    <xf numFmtId="0" fontId="51" fillId="2" borderId="0" xfId="10" applyFont="1" applyFill="1" applyAlignment="1">
      <alignment horizontal="left" vertical="center" indent="2"/>
    </xf>
    <xf numFmtId="0" fontId="48" fillId="2" borderId="0" xfId="10" applyFont="1" applyFill="1" applyAlignment="1">
      <alignment horizontal="left" vertical="center"/>
    </xf>
    <xf numFmtId="41" fontId="5" fillId="2" borderId="8" xfId="13" applyFont="1" applyFill="1" applyBorder="1" applyAlignment="1">
      <alignment horizontal="left" vertical="center"/>
    </xf>
    <xf numFmtId="0" fontId="48" fillId="2" borderId="0" xfId="10" applyFont="1" applyFill="1" applyAlignment="1">
      <alignment horizontal="left" vertical="center" indent="2"/>
    </xf>
    <xf numFmtId="6" fontId="3" fillId="2" borderId="0" xfId="10" applyNumberFormat="1" applyFont="1" applyFill="1" applyAlignment="1">
      <alignment horizontal="right" vertical="center"/>
    </xf>
    <xf numFmtId="6" fontId="5" fillId="2" borderId="0" xfId="10" applyNumberFormat="1" applyFont="1" applyFill="1" applyAlignment="1">
      <alignment horizontal="right" vertical="center" indent="1"/>
    </xf>
    <xf numFmtId="0" fontId="52" fillId="2" borderId="0" xfId="10" applyFont="1" applyFill="1" applyAlignment="1">
      <alignment horizontal="left" vertical="top"/>
    </xf>
    <xf numFmtId="0" fontId="53" fillId="2" borderId="0" xfId="10" applyFont="1" applyFill="1" applyAlignment="1">
      <alignment horizontal="right" vertical="top"/>
    </xf>
    <xf numFmtId="0" fontId="54" fillId="2" borderId="0" xfId="10" applyFont="1" applyFill="1" applyAlignment="1">
      <alignment horizontal="left" vertical="top"/>
    </xf>
    <xf numFmtId="9" fontId="3" fillId="2" borderId="0" xfId="1" applyFont="1" applyFill="1" applyAlignment="1">
      <alignment horizontal="right"/>
    </xf>
    <xf numFmtId="0" fontId="51" fillId="2" borderId="0" xfId="10" applyFont="1" applyFill="1" applyAlignment="1">
      <alignment horizontal="left" indent="1"/>
    </xf>
    <xf numFmtId="0" fontId="7" fillId="2" borderId="14" xfId="4" applyFont="1" applyFill="1" applyBorder="1"/>
    <xf numFmtId="0" fontId="7" fillId="2" borderId="15" xfId="4" applyFont="1" applyFill="1" applyBorder="1"/>
    <xf numFmtId="0" fontId="6" fillId="2" borderId="15" xfId="4" applyFont="1" applyFill="1" applyBorder="1"/>
    <xf numFmtId="0" fontId="7" fillId="2" borderId="16" xfId="4" applyFont="1" applyFill="1" applyBorder="1"/>
    <xf numFmtId="0" fontId="3" fillId="0" borderId="0" xfId="10" applyFont="1" applyAlignment="1">
      <alignment vertical="center"/>
    </xf>
    <xf numFmtId="0" fontId="11" fillId="3" borderId="14" xfId="4" applyFont="1" applyFill="1" applyBorder="1" applyAlignment="1">
      <alignment horizontal="left" vertical="center"/>
    </xf>
    <xf numFmtId="0" fontId="55" fillId="3" borderId="15" xfId="4" applyFont="1" applyFill="1" applyBorder="1" applyAlignment="1">
      <alignment horizontal="center" vertical="center"/>
    </xf>
    <xf numFmtId="0" fontId="56" fillId="3" borderId="15" xfId="4" applyFont="1" applyFill="1" applyBorder="1" applyAlignment="1">
      <alignment vertical="center"/>
    </xf>
    <xf numFmtId="0" fontId="56" fillId="3" borderId="16" xfId="4" applyFont="1" applyFill="1" applyBorder="1" applyAlignment="1">
      <alignment horizontal="left" vertical="center" indent="1"/>
    </xf>
    <xf numFmtId="0" fontId="57" fillId="3" borderId="15" xfId="4" applyFont="1" applyFill="1" applyBorder="1" applyAlignment="1">
      <alignment horizontal="center" vertical="center"/>
    </xf>
    <xf numFmtId="0" fontId="58" fillId="3" borderId="16" xfId="4" applyFont="1" applyFill="1" applyBorder="1" applyAlignment="1">
      <alignment horizontal="left" vertical="center" indent="1"/>
    </xf>
    <xf numFmtId="0" fontId="59" fillId="3" borderId="15" xfId="4" applyFont="1" applyFill="1" applyBorder="1" applyAlignment="1">
      <alignment vertical="center"/>
    </xf>
    <xf numFmtId="0" fontId="59" fillId="3" borderId="16" xfId="4" applyFont="1" applyFill="1" applyBorder="1" applyAlignment="1">
      <alignment horizontal="left" vertical="center" indent="1"/>
    </xf>
    <xf numFmtId="174" fontId="3" fillId="2" borderId="0" xfId="10" applyNumberFormat="1" applyFont="1" applyFill="1" applyAlignment="1">
      <alignment horizontal="right" vertical="center"/>
    </xf>
    <xf numFmtId="0" fontId="48" fillId="2" borderId="0" xfId="10" applyFont="1" applyFill="1" applyAlignment="1">
      <alignment horizontal="left" indent="2"/>
    </xf>
    <xf numFmtId="0" fontId="48" fillId="2" borderId="0" xfId="10" applyFont="1" applyFill="1" applyAlignment="1">
      <alignment horizontal="left" indent="1"/>
    </xf>
    <xf numFmtId="0" fontId="48" fillId="2" borderId="0" xfId="10" applyFont="1" applyFill="1" applyAlignment="1">
      <alignment horizontal="left" indent="3"/>
    </xf>
    <xf numFmtId="0" fontId="60" fillId="2" borderId="0" xfId="10" applyFont="1" applyFill="1" applyAlignment="1">
      <alignment horizontal="left" indent="1"/>
    </xf>
    <xf numFmtId="0" fontId="60" fillId="2" borderId="0" xfId="10" applyFont="1" applyFill="1" applyAlignment="1">
      <alignment horizontal="left"/>
    </xf>
    <xf numFmtId="6" fontId="61" fillId="2" borderId="0" xfId="10" applyNumberFormat="1" applyFont="1" applyFill="1" applyAlignment="1">
      <alignment horizontal="right" vertical="center"/>
    </xf>
    <xf numFmtId="0" fontId="62" fillId="2" borderId="0" xfId="10" applyFont="1" applyFill="1" applyAlignment="1">
      <alignment horizontal="left" vertical="center"/>
    </xf>
    <xf numFmtId="41" fontId="10" fillId="0" borderId="0" xfId="13"/>
    <xf numFmtId="167" fontId="64" fillId="0" borderId="0" xfId="2" applyNumberFormat="1" applyFont="1" applyFill="1" applyBorder="1" applyProtection="1">
      <alignment horizontal="center" vertical="center"/>
      <protection locked="0"/>
    </xf>
    <xf numFmtId="41" fontId="63" fillId="0" borderId="0" xfId="13" applyFont="1"/>
    <xf numFmtId="41" fontId="10" fillId="10" borderId="0" xfId="13" applyFill="1"/>
    <xf numFmtId="41" fontId="63" fillId="11" borderId="0" xfId="13" applyFont="1" applyFill="1"/>
    <xf numFmtId="41" fontId="63" fillId="12" borderId="0" xfId="13" applyFont="1" applyFill="1"/>
    <xf numFmtId="41" fontId="10" fillId="13" borderId="0" xfId="13" applyFill="1"/>
    <xf numFmtId="41" fontId="63" fillId="14" borderId="0" xfId="13" applyFont="1" applyFill="1"/>
    <xf numFmtId="41" fontId="63" fillId="15" borderId="0" xfId="13" applyFont="1" applyFill="1"/>
    <xf numFmtId="41" fontId="65" fillId="0" borderId="0" xfId="13" applyFont="1"/>
    <xf numFmtId="41" fontId="66" fillId="16" borderId="0" xfId="13" applyFont="1" applyFill="1"/>
    <xf numFmtId="41" fontId="66" fillId="0" borderId="0" xfId="13" applyFont="1"/>
    <xf numFmtId="41" fontId="66" fillId="17" borderId="0" xfId="13" applyFont="1" applyFill="1"/>
    <xf numFmtId="41" fontId="65" fillId="18" borderId="0" xfId="13" applyFont="1" applyFill="1"/>
    <xf numFmtId="41" fontId="66" fillId="19" borderId="0" xfId="13" applyFont="1" applyFill="1"/>
    <xf numFmtId="0" fontId="6" fillId="8" borderId="0" xfId="23" applyFont="1" applyFill="1"/>
    <xf numFmtId="41" fontId="29" fillId="21" borderId="0" xfId="0" applyFont="1" applyFill="1" applyAlignment="1">
      <alignment horizontal="right"/>
    </xf>
    <xf numFmtId="41" fontId="11" fillId="21" borderId="0" xfId="0" applyFont="1" applyFill="1" applyAlignment="1">
      <alignment horizontal="right"/>
    </xf>
    <xf numFmtId="41" fontId="29" fillId="21" borderId="0" xfId="0" applyFont="1" applyFill="1" applyAlignment="1">
      <alignment horizontal="left"/>
    </xf>
    <xf numFmtId="41" fontId="7" fillId="0" borderId="0" xfId="0" applyFont="1" applyAlignment="1">
      <alignment horizontal="left"/>
    </xf>
    <xf numFmtId="0" fontId="6" fillId="7" borderId="0" xfId="4" applyFont="1" applyFill="1" applyAlignment="1">
      <alignment horizontal="left" vertical="center"/>
    </xf>
    <xf numFmtId="0" fontId="6" fillId="7" borderId="0" xfId="4" applyFont="1" applyFill="1" applyAlignment="1">
      <alignment horizontal="left"/>
    </xf>
    <xf numFmtId="41" fontId="7" fillId="7" borderId="0" xfId="0" applyFont="1" applyFill="1"/>
    <xf numFmtId="0" fontId="83" fillId="0" borderId="0" xfId="10" applyFont="1"/>
    <xf numFmtId="41" fontId="7" fillId="0" borderId="0" xfId="0" applyFont="1"/>
    <xf numFmtId="41" fontId="11" fillId="0" borderId="0" xfId="0" applyFont="1"/>
    <xf numFmtId="41" fontId="37" fillId="0" borderId="0" xfId="0" applyFont="1" applyAlignment="1">
      <alignment vertical="center"/>
    </xf>
    <xf numFmtId="41" fontId="37" fillId="0" borderId="0" xfId="0" applyFont="1" applyAlignment="1">
      <alignment horizontal="right" vertical="center"/>
    </xf>
    <xf numFmtId="171" fontId="4" fillId="0" borderId="0" xfId="22" quotePrefix="1" applyNumberFormat="1" applyFont="1" applyBorder="1" applyAlignment="1">
      <alignment horizontal="left" vertical="center"/>
    </xf>
    <xf numFmtId="171" fontId="4" fillId="0" borderId="25" xfId="22" quotePrefix="1" applyNumberFormat="1" applyFont="1" applyBorder="1" applyAlignment="1">
      <alignment horizontal="left" vertical="top"/>
    </xf>
    <xf numFmtId="171" fontId="6" fillId="0" borderId="0" xfId="22" applyNumberFormat="1" applyFont="1" applyBorder="1" applyAlignment="1">
      <alignment horizontal="right"/>
    </xf>
    <xf numFmtId="171" fontId="71" fillId="0" borderId="0" xfId="22" applyNumberFormat="1" applyFont="1" applyBorder="1" applyAlignment="1">
      <alignment horizontal="right"/>
    </xf>
    <xf numFmtId="0" fontId="6" fillId="0" borderId="0" xfId="24" applyFont="1" applyBorder="1" applyAlignment="1">
      <alignment horizontal="left" indent="1"/>
    </xf>
    <xf numFmtId="41" fontId="6" fillId="0" borderId="0" xfId="24" applyNumberFormat="1" applyFont="1" applyBorder="1" applyAlignment="1">
      <alignment horizontal="left" indent="1"/>
    </xf>
    <xf numFmtId="41" fontId="6" fillId="0" borderId="0" xfId="0" applyFont="1" applyAlignment="1">
      <alignment horizontal="right"/>
    </xf>
    <xf numFmtId="171" fontId="3" fillId="0" borderId="0" xfId="22" applyNumberFormat="1" applyFont="1" applyBorder="1" applyAlignment="1"/>
    <xf numFmtId="171" fontId="4" fillId="0" borderId="0" xfId="22" applyNumberFormat="1" applyFont="1" applyBorder="1" applyAlignment="1">
      <alignment horizontal="right"/>
    </xf>
    <xf numFmtId="171" fontId="11" fillId="0" borderId="0" xfId="22" applyNumberFormat="1" applyFont="1" applyBorder="1" applyAlignment="1"/>
    <xf numFmtId="41" fontId="3" fillId="0" borderId="35" xfId="0" applyFont="1" applyBorder="1" applyAlignment="1">
      <alignment horizontal="left" indent="1"/>
    </xf>
    <xf numFmtId="171" fontId="5" fillId="0" borderId="1" xfId="22" applyNumberFormat="1" applyFont="1" applyBorder="1" applyAlignment="1">
      <alignment horizontal="center"/>
    </xf>
    <xf numFmtId="171" fontId="84" fillId="0" borderId="1" xfId="22" applyNumberFormat="1" applyFont="1" applyBorder="1" applyAlignment="1">
      <alignment horizontal="center"/>
    </xf>
    <xf numFmtId="171" fontId="5" fillId="0" borderId="2" xfId="22" applyNumberFormat="1" applyFont="1" applyBorder="1" applyAlignment="1">
      <alignment horizontal="center"/>
    </xf>
    <xf numFmtId="41" fontId="3" fillId="0" borderId="0" xfId="0" applyFont="1" applyAlignment="1">
      <alignment horizontal="right"/>
    </xf>
    <xf numFmtId="165" fontId="3" fillId="0" borderId="0" xfId="22" applyNumberFormat="1" applyFont="1" applyBorder="1" applyAlignment="1">
      <alignment horizontal="center"/>
    </xf>
    <xf numFmtId="165" fontId="11" fillId="0" borderId="0" xfId="22" applyNumberFormat="1" applyFont="1" applyBorder="1" applyAlignment="1">
      <alignment horizontal="center"/>
    </xf>
    <xf numFmtId="171" fontId="3" fillId="0" borderId="0" xfId="22" applyNumberFormat="1" applyFont="1" applyBorder="1" applyAlignment="1">
      <alignment horizontal="right"/>
    </xf>
    <xf numFmtId="41" fontId="3" fillId="0" borderId="0" xfId="13" applyFont="1"/>
    <xf numFmtId="41" fontId="4" fillId="0" borderId="0" xfId="0" applyFont="1"/>
    <xf numFmtId="0" fontId="6" fillId="7" borderId="0" xfId="4" applyFont="1" applyFill="1" applyAlignment="1">
      <alignment vertical="center"/>
    </xf>
    <xf numFmtId="0" fontId="11" fillId="7" borderId="0" xfId="4" applyFont="1" applyFill="1" applyAlignment="1">
      <alignment vertical="center"/>
    </xf>
    <xf numFmtId="0" fontId="6" fillId="7" borderId="0" xfId="4" applyFont="1" applyFill="1" applyAlignment="1">
      <alignment horizontal="right" vertical="center"/>
    </xf>
    <xf numFmtId="0" fontId="6" fillId="7" borderId="0" xfId="4" applyFont="1" applyFill="1"/>
    <xf numFmtId="0" fontId="11" fillId="7" borderId="0" xfId="4" applyFont="1" applyFill="1"/>
    <xf numFmtId="0" fontId="6" fillId="7" borderId="0" xfId="4" applyFont="1" applyFill="1" applyAlignment="1">
      <alignment horizontal="right"/>
    </xf>
    <xf numFmtId="1" fontId="7" fillId="0" borderId="0" xfId="22" applyNumberFormat="1" applyFont="1" applyBorder="1" applyAlignment="1">
      <alignment horizontal="right" vertical="center"/>
    </xf>
    <xf numFmtId="1" fontId="7" fillId="0" borderId="0" xfId="22" applyNumberFormat="1" applyFont="1" applyBorder="1" applyAlignment="1">
      <alignment horizontal="right" vertical="center" indent="1"/>
    </xf>
    <xf numFmtId="0" fontId="7" fillId="0" borderId="25" xfId="22" applyNumberFormat="1" applyFont="1" applyBorder="1" applyAlignment="1">
      <alignment horizontal="right" vertical="center"/>
    </xf>
    <xf numFmtId="0" fontId="7" fillId="0" borderId="25" xfId="22" applyNumberFormat="1" applyFont="1" applyBorder="1" applyAlignment="1">
      <alignment horizontal="right" indent="1"/>
    </xf>
    <xf numFmtId="41" fontId="89" fillId="20" borderId="0" xfId="0" applyFont="1" applyFill="1" applyAlignment="1">
      <alignment vertical="top"/>
    </xf>
    <xf numFmtId="41" fontId="68" fillId="20" borderId="0" xfId="0" applyFont="1" applyFill="1" applyAlignment="1">
      <alignment vertical="center"/>
    </xf>
    <xf numFmtId="22" fontId="67" fillId="20" borderId="0" xfId="0" applyNumberFormat="1" applyFont="1" applyFill="1" applyAlignment="1">
      <alignment horizontal="left" vertical="center"/>
    </xf>
    <xf numFmtId="41" fontId="69" fillId="20" borderId="0" xfId="0" applyFont="1" applyFill="1" applyAlignment="1">
      <alignment vertical="center"/>
    </xf>
    <xf numFmtId="41" fontId="67" fillId="20" borderId="0" xfId="0" applyFont="1" applyFill="1" applyAlignment="1">
      <alignment vertical="center"/>
    </xf>
    <xf numFmtId="41" fontId="67" fillId="20" borderId="0" xfId="0" applyFont="1" applyFill="1"/>
    <xf numFmtId="14" fontId="69" fillId="20" borderId="0" xfId="0" applyNumberFormat="1" applyFont="1" applyFill="1" applyAlignment="1">
      <alignment horizontal="right" vertical="center" indent="1"/>
    </xf>
    <xf numFmtId="41" fontId="69" fillId="20" borderId="0" xfId="0" applyFont="1" applyFill="1" applyAlignment="1">
      <alignment horizontal="left" vertical="center"/>
    </xf>
    <xf numFmtId="22" fontId="31" fillId="20" borderId="0" xfId="0" applyNumberFormat="1" applyFont="1" applyFill="1" applyAlignment="1">
      <alignment horizontal="left" vertical="top" indent="2"/>
    </xf>
    <xf numFmtId="41" fontId="32" fillId="20" borderId="0" xfId="0" applyFont="1" applyFill="1"/>
    <xf numFmtId="41" fontId="69" fillId="20" borderId="0" xfId="0" applyFont="1" applyFill="1" applyAlignment="1">
      <alignment horizontal="right" vertical="center"/>
    </xf>
    <xf numFmtId="41" fontId="32" fillId="20" borderId="0" xfId="0" applyFont="1" applyFill="1" applyAlignment="1">
      <alignment horizontal="left"/>
    </xf>
    <xf numFmtId="41" fontId="88" fillId="20" borderId="0" xfId="0" applyFont="1" applyFill="1"/>
    <xf numFmtId="171" fontId="91" fillId="20" borderId="0" xfId="22" quotePrefix="1" applyNumberFormat="1" applyFont="1" applyFill="1" applyBorder="1" applyAlignment="1">
      <alignment horizontal="left" vertical="center"/>
    </xf>
    <xf numFmtId="1" fontId="32" fillId="20" borderId="0" xfId="22" applyNumberFormat="1" applyFont="1" applyFill="1" applyBorder="1" applyAlignment="1">
      <alignment horizontal="right" vertical="center"/>
    </xf>
    <xf numFmtId="1" fontId="32" fillId="20" borderId="0" xfId="22" applyNumberFormat="1" applyFont="1" applyFill="1" applyBorder="1" applyAlignment="1">
      <alignment horizontal="right" vertical="center" indent="1"/>
    </xf>
    <xf numFmtId="171" fontId="91" fillId="20" borderId="25" xfId="22" quotePrefix="1" applyNumberFormat="1" applyFont="1" applyFill="1" applyBorder="1" applyAlignment="1">
      <alignment horizontal="left" vertical="top"/>
    </xf>
    <xf numFmtId="0" fontId="32" fillId="20" borderId="25" xfId="22" applyNumberFormat="1" applyFont="1" applyFill="1" applyBorder="1" applyAlignment="1">
      <alignment horizontal="right" vertical="center"/>
    </xf>
    <xf numFmtId="0" fontId="32" fillId="20" borderId="25" xfId="22" applyNumberFormat="1" applyFont="1" applyFill="1" applyBorder="1" applyAlignment="1">
      <alignment horizontal="right" indent="1"/>
    </xf>
    <xf numFmtId="41" fontId="68" fillId="20" borderId="0" xfId="0" applyFont="1" applyFill="1"/>
    <xf numFmtId="41" fontId="88" fillId="20" borderId="0" xfId="0" applyFont="1" applyFill="1" applyAlignment="1">
      <alignment horizontal="left" indent="1"/>
    </xf>
    <xf numFmtId="171" fontId="88" fillId="20" borderId="0" xfId="22" applyNumberFormat="1" applyFont="1" applyFill="1" applyBorder="1" applyAlignment="1">
      <alignment horizontal="right"/>
    </xf>
    <xf numFmtId="171" fontId="92" fillId="20" borderId="0" xfId="22" applyNumberFormat="1" applyFont="1" applyFill="1" applyBorder="1" applyAlignment="1">
      <alignment horizontal="right"/>
    </xf>
    <xf numFmtId="41" fontId="67" fillId="20" borderId="0" xfId="0" applyFont="1" applyFill="1" applyAlignment="1">
      <alignment horizontal="left"/>
    </xf>
    <xf numFmtId="0" fontId="88" fillId="20" borderId="0" xfId="24" applyFont="1" applyFill="1" applyBorder="1" applyAlignment="1">
      <alignment horizontal="left" indent="1"/>
    </xf>
    <xf numFmtId="41" fontId="88" fillId="20" borderId="0" xfId="24" applyNumberFormat="1" applyFont="1" applyFill="1" applyBorder="1" applyAlignment="1">
      <alignment horizontal="left" indent="1"/>
    </xf>
    <xf numFmtId="41" fontId="68" fillId="20" borderId="0" xfId="0" applyFont="1" applyFill="1" applyAlignment="1">
      <alignment horizontal="left"/>
    </xf>
    <xf numFmtId="175" fontId="91" fillId="20" borderId="0" xfId="0" applyNumberFormat="1" applyFont="1" applyFill="1" applyAlignment="1">
      <alignment horizontal="left"/>
    </xf>
    <xf numFmtId="175" fontId="88" fillId="20" borderId="0" xfId="0" applyNumberFormat="1" applyFont="1" applyFill="1" applyAlignment="1">
      <alignment horizontal="left" indent="1"/>
    </xf>
    <xf numFmtId="175" fontId="92" fillId="20" borderId="0" xfId="0" applyNumberFormat="1" applyFont="1" applyFill="1" applyAlignment="1">
      <alignment horizontal="left"/>
    </xf>
    <xf numFmtId="41" fontId="88" fillId="20" borderId="0" xfId="0" applyFont="1" applyFill="1" applyAlignment="1">
      <alignment horizontal="left" indent="2"/>
    </xf>
    <xf numFmtId="41" fontId="93" fillId="20" borderId="0" xfId="0" applyFont="1" applyFill="1"/>
    <xf numFmtId="41" fontId="92" fillId="20" borderId="0" xfId="0" applyFont="1" applyFill="1" applyAlignment="1">
      <alignment horizontal="left" indent="1"/>
    </xf>
    <xf numFmtId="41" fontId="88" fillId="20" borderId="0" xfId="0" applyFont="1" applyFill="1" applyAlignment="1">
      <alignment horizontal="left" indent="4"/>
    </xf>
    <xf numFmtId="41" fontId="88" fillId="20" borderId="0" xfId="0" applyFont="1" applyFill="1" applyAlignment="1">
      <alignment horizontal="right"/>
    </xf>
    <xf numFmtId="41" fontId="68" fillId="20" borderId="0" xfId="0" applyFont="1" applyFill="1" applyAlignment="1">
      <alignment horizontal="left" indent="2"/>
    </xf>
    <xf numFmtId="41" fontId="91" fillId="20" borderId="0" xfId="0" applyFont="1" applyFill="1" applyAlignment="1">
      <alignment horizontal="left" vertical="center" indent="3"/>
    </xf>
    <xf numFmtId="41" fontId="92" fillId="20" borderId="0" xfId="0" applyFont="1" applyFill="1" applyAlignment="1">
      <alignment vertical="center"/>
    </xf>
    <xf numFmtId="41" fontId="92" fillId="20" borderId="0" xfId="0" applyFont="1" applyFill="1" applyAlignment="1">
      <alignment horizontal="right" vertical="center"/>
    </xf>
    <xf numFmtId="41" fontId="68" fillId="20" borderId="0" xfId="0" applyFont="1" applyFill="1" applyAlignment="1">
      <alignment horizontal="left" indent="1"/>
    </xf>
    <xf numFmtId="171" fontId="68" fillId="20" borderId="0" xfId="22" applyNumberFormat="1" applyFont="1" applyFill="1" applyBorder="1" applyAlignment="1"/>
    <xf numFmtId="171" fontId="91" fillId="20" borderId="0" xfId="22" applyNumberFormat="1" applyFont="1" applyFill="1" applyBorder="1" applyAlignment="1">
      <alignment horizontal="right"/>
    </xf>
    <xf numFmtId="41" fontId="32" fillId="20" borderId="0" xfId="0" applyFont="1" applyFill="1" applyAlignment="1">
      <alignment horizontal="left" vertical="top" indent="1"/>
    </xf>
    <xf numFmtId="171" fontId="67" fillId="20" borderId="0" xfId="22" applyNumberFormat="1" applyFont="1" applyFill="1" applyBorder="1" applyAlignment="1"/>
    <xf numFmtId="41" fontId="90" fillId="20" borderId="36" xfId="0" applyFont="1" applyFill="1" applyBorder="1" applyAlignment="1">
      <alignment vertical="center"/>
    </xf>
    <xf numFmtId="41" fontId="90" fillId="20" borderId="36" xfId="0" applyFont="1" applyFill="1" applyBorder="1" applyAlignment="1">
      <alignment horizontal="left" vertical="center" indent="2"/>
    </xf>
    <xf numFmtId="41" fontId="94" fillId="20" borderId="36" xfId="0" applyFont="1" applyFill="1" applyBorder="1" applyAlignment="1">
      <alignment vertical="center"/>
    </xf>
    <xf numFmtId="41" fontId="95" fillId="20" borderId="0" xfId="0" applyFont="1" applyFill="1" applyAlignment="1">
      <alignment horizontal="left" indent="1"/>
    </xf>
    <xf numFmtId="41" fontId="96" fillId="20" borderId="0" xfId="0" applyFont="1" applyFill="1" applyAlignment="1">
      <alignment horizontal="left" vertical="top" indent="2"/>
    </xf>
    <xf numFmtId="0" fontId="97" fillId="0" borderId="0" xfId="10" applyFont="1"/>
    <xf numFmtId="0" fontId="29" fillId="0" borderId="0" xfId="10" applyFont="1"/>
    <xf numFmtId="41" fontId="85" fillId="3" borderId="37" xfId="0" applyFont="1" applyFill="1" applyBorder="1" applyAlignment="1">
      <alignment vertical="center"/>
    </xf>
    <xf numFmtId="41" fontId="5" fillId="3" borderId="38" xfId="0" applyFont="1" applyFill="1" applyBorder="1" applyAlignment="1">
      <alignment vertical="center"/>
    </xf>
    <xf numFmtId="41" fontId="5" fillId="3" borderId="38" xfId="0" applyFont="1" applyFill="1" applyBorder="1" applyAlignment="1">
      <alignment horizontal="left" vertical="center" indent="2"/>
    </xf>
    <xf numFmtId="0" fontId="6" fillId="8" borderId="19" xfId="23" applyFont="1" applyFill="1" applyBorder="1"/>
    <xf numFmtId="0" fontId="6" fillId="8" borderId="18" xfId="23" applyFont="1" applyFill="1" applyBorder="1"/>
    <xf numFmtId="0" fontId="11" fillId="8" borderId="18" xfId="23" applyFont="1" applyFill="1" applyBorder="1"/>
    <xf numFmtId="0" fontId="6" fillId="8" borderId="18" xfId="23" applyFont="1" applyFill="1" applyBorder="1" applyAlignment="1">
      <alignment horizontal="right"/>
    </xf>
    <xf numFmtId="0" fontId="6" fillId="8" borderId="24" xfId="23" applyFont="1" applyFill="1" applyBorder="1" applyAlignment="1">
      <alignment horizontal="left"/>
    </xf>
    <xf numFmtId="41" fontId="83" fillId="0" borderId="17" xfId="0" applyFont="1" applyBorder="1" applyAlignment="1">
      <alignment vertical="top"/>
    </xf>
    <xf numFmtId="41" fontId="3" fillId="0" borderId="17" xfId="0" applyFont="1" applyBorder="1" applyAlignment="1">
      <alignment vertical="center"/>
    </xf>
    <xf numFmtId="41" fontId="86" fillId="0" borderId="0" xfId="0" applyFont="1" applyBorder="1" applyAlignment="1">
      <alignment horizontal="left" indent="1"/>
    </xf>
    <xf numFmtId="22" fontId="11" fillId="0" borderId="0" xfId="0" applyNumberFormat="1" applyFont="1" applyBorder="1" applyAlignment="1">
      <alignment horizontal="left" vertical="center"/>
    </xf>
    <xf numFmtId="41" fontId="37" fillId="0" borderId="0" xfId="0" applyFont="1" applyBorder="1" applyAlignment="1">
      <alignment vertical="center"/>
    </xf>
    <xf numFmtId="41" fontId="11" fillId="0" borderId="0" xfId="0" applyFont="1" applyBorder="1" applyAlignment="1">
      <alignment vertical="center"/>
    </xf>
    <xf numFmtId="41" fontId="11" fillId="0" borderId="0" xfId="0" applyFont="1" applyBorder="1"/>
    <xf numFmtId="14" fontId="37" fillId="0" borderId="0" xfId="0" applyNumberFormat="1" applyFont="1" applyBorder="1" applyAlignment="1">
      <alignment horizontal="right" vertical="center" indent="1"/>
    </xf>
    <xf numFmtId="41" fontId="87" fillId="0" borderId="0" xfId="0" applyFont="1" applyBorder="1" applyAlignment="1">
      <alignment horizontal="left" vertical="top" indent="2"/>
    </xf>
    <xf numFmtId="22" fontId="29" fillId="0" borderId="0" xfId="0" applyNumberFormat="1" applyFont="1" applyBorder="1" applyAlignment="1">
      <alignment horizontal="left" vertical="top" indent="2"/>
    </xf>
    <xf numFmtId="41" fontId="7" fillId="0" borderId="0" xfId="0" applyFont="1" applyBorder="1"/>
    <xf numFmtId="41" fontId="37" fillId="0" borderId="0" xfId="0" applyFont="1" applyBorder="1" applyAlignment="1">
      <alignment horizontal="right" vertical="center"/>
    </xf>
    <xf numFmtId="41" fontId="7" fillId="0" borderId="23" xfId="0" applyFont="1" applyBorder="1" applyAlignment="1">
      <alignment horizontal="left"/>
    </xf>
    <xf numFmtId="41" fontId="6" fillId="0" borderId="17" xfId="0" applyFont="1" applyBorder="1"/>
    <xf numFmtId="41" fontId="3" fillId="0" borderId="17" xfId="0" applyFont="1" applyBorder="1"/>
    <xf numFmtId="41" fontId="6" fillId="0" borderId="0" xfId="0" applyFont="1" applyBorder="1" applyAlignment="1">
      <alignment horizontal="left" indent="1"/>
    </xf>
    <xf numFmtId="41" fontId="11" fillId="0" borderId="23" xfId="0" applyFont="1" applyBorder="1" applyAlignment="1">
      <alignment horizontal="left"/>
    </xf>
    <xf numFmtId="41" fontId="3" fillId="0" borderId="23" xfId="0" applyFont="1" applyBorder="1" applyAlignment="1">
      <alignment horizontal="left"/>
    </xf>
    <xf numFmtId="41" fontId="3" fillId="0" borderId="0" xfId="0" applyFont="1" applyBorder="1" applyAlignment="1">
      <alignment vertical="center"/>
    </xf>
    <xf numFmtId="175" fontId="4" fillId="0" borderId="0" xfId="0" applyNumberFormat="1" applyFont="1" applyBorder="1" applyAlignment="1">
      <alignment horizontal="left"/>
    </xf>
    <xf numFmtId="175" fontId="6" fillId="0" borderId="0" xfId="0" applyNumberFormat="1" applyFont="1" applyBorder="1" applyAlignment="1">
      <alignment horizontal="left" indent="1"/>
    </xf>
    <xf numFmtId="175" fontId="71" fillId="0" borderId="0" xfId="0" applyNumberFormat="1" applyFont="1" applyBorder="1" applyAlignment="1">
      <alignment horizontal="left"/>
    </xf>
    <xf numFmtId="41" fontId="6" fillId="0" borderId="0" xfId="0" applyFont="1" applyBorder="1" applyAlignment="1">
      <alignment horizontal="left" indent="2"/>
    </xf>
    <xf numFmtId="41" fontId="8" fillId="0" borderId="17" xfId="0" applyFont="1" applyBorder="1"/>
    <xf numFmtId="41" fontId="7" fillId="0" borderId="17" xfId="0" applyFont="1" applyBorder="1"/>
    <xf numFmtId="41" fontId="71" fillId="0" borderId="0" xfId="0" applyFont="1" applyBorder="1" applyAlignment="1">
      <alignment horizontal="left" indent="1"/>
    </xf>
    <xf numFmtId="41" fontId="6" fillId="0" borderId="0" xfId="0" applyFont="1" applyBorder="1" applyAlignment="1">
      <alignment horizontal="left" indent="4"/>
    </xf>
    <xf numFmtId="41" fontId="6" fillId="0" borderId="0" xfId="0" applyFont="1" applyBorder="1" applyAlignment="1">
      <alignment horizontal="right"/>
    </xf>
    <xf numFmtId="41" fontId="3" fillId="0" borderId="0" xfId="0" applyFont="1" applyBorder="1" applyAlignment="1">
      <alignment horizontal="left" indent="2"/>
    </xf>
    <xf numFmtId="41" fontId="11" fillId="0" borderId="17" xfId="0" applyFont="1" applyBorder="1"/>
    <xf numFmtId="41" fontId="4" fillId="22" borderId="0" xfId="0" applyFont="1" applyFill="1" applyBorder="1" applyAlignment="1">
      <alignment horizontal="left" vertical="center" indent="3"/>
    </xf>
    <xf numFmtId="41" fontId="71" fillId="22" borderId="0" xfId="0" applyFont="1" applyFill="1" applyBorder="1" applyAlignment="1">
      <alignment vertical="center"/>
    </xf>
    <xf numFmtId="41" fontId="71" fillId="22" borderId="0" xfId="0" applyFont="1" applyFill="1" applyBorder="1" applyAlignment="1">
      <alignment horizontal="right" vertical="center"/>
    </xf>
    <xf numFmtId="41" fontId="11" fillId="0" borderId="17" xfId="0" applyFont="1" applyBorder="1" applyAlignment="1">
      <alignment vertical="center"/>
    </xf>
    <xf numFmtId="41" fontId="3" fillId="0" borderId="0" xfId="0" applyFont="1" applyBorder="1" applyAlignment="1">
      <alignment horizontal="left" indent="1"/>
    </xf>
    <xf numFmtId="41" fontId="7" fillId="0" borderId="0" xfId="0" applyFont="1" applyBorder="1" applyAlignment="1">
      <alignment horizontal="left" vertical="top" indent="1"/>
    </xf>
    <xf numFmtId="41" fontId="3" fillId="0" borderId="0" xfId="0" applyFont="1" applyBorder="1" applyAlignment="1">
      <alignment horizontal="right"/>
    </xf>
    <xf numFmtId="41" fontId="11" fillId="0" borderId="17" xfId="13" applyFont="1" applyBorder="1" applyAlignment="1">
      <alignment vertical="center"/>
    </xf>
    <xf numFmtId="1" fontId="7" fillId="0" borderId="0" xfId="0" applyNumberFormat="1" applyFont="1" applyBorder="1" applyAlignment="1">
      <alignment horizontal="center"/>
    </xf>
    <xf numFmtId="1" fontId="11" fillId="0" borderId="0" xfId="0" applyNumberFormat="1" applyFont="1" applyBorder="1" applyAlignment="1">
      <alignment horizontal="center"/>
    </xf>
    <xf numFmtId="41" fontId="11" fillId="0" borderId="22" xfId="13" applyFont="1" applyBorder="1" applyAlignment="1">
      <alignment vertical="center"/>
    </xf>
    <xf numFmtId="41" fontId="3" fillId="0" borderId="21" xfId="0" applyFont="1" applyBorder="1" applyAlignment="1">
      <alignment horizontal="left" indent="1"/>
    </xf>
    <xf numFmtId="171" fontId="3" fillId="0" borderId="21" xfId="22" applyNumberFormat="1" applyFont="1" applyBorder="1" applyAlignment="1"/>
    <xf numFmtId="41" fontId="7" fillId="0" borderId="21" xfId="0" applyFont="1" applyBorder="1"/>
    <xf numFmtId="41" fontId="11" fillId="0" borderId="21" xfId="0" applyFont="1" applyBorder="1"/>
    <xf numFmtId="171" fontId="3" fillId="0" borderId="21" xfId="22" applyNumberFormat="1" applyFont="1" applyBorder="1" applyAlignment="1">
      <alignment horizontal="right"/>
    </xf>
    <xf numFmtId="41" fontId="7" fillId="0" borderId="20" xfId="0" applyFont="1" applyBorder="1" applyAlignment="1">
      <alignment horizontal="left"/>
    </xf>
    <xf numFmtId="41" fontId="37" fillId="0" borderId="0" xfId="0" applyFont="1"/>
    <xf numFmtId="41" fontId="29" fillId="0" borderId="0" xfId="0" applyFont="1"/>
    <xf numFmtId="41" fontId="100" fillId="0" borderId="0" xfId="0" applyFont="1" applyAlignment="1">
      <alignment horizontal="right"/>
    </xf>
    <xf numFmtId="41" fontId="29" fillId="0" borderId="0" xfId="0" applyFont="1" applyAlignment="1">
      <alignment horizontal="right"/>
    </xf>
    <xf numFmtId="41" fontId="7" fillId="0" borderId="0" xfId="0" applyFont="1" applyAlignment="1">
      <alignment vertical="center"/>
    </xf>
    <xf numFmtId="41" fontId="6" fillId="0" borderId="0" xfId="0" applyFont="1" applyAlignment="1">
      <alignment horizontal="left" vertical="center" indent="1"/>
    </xf>
    <xf numFmtId="41" fontId="29" fillId="0" borderId="0" xfId="0" applyFont="1" applyAlignment="1">
      <alignment horizontal="left" vertical="center" indent="2"/>
    </xf>
    <xf numFmtId="41" fontId="29" fillId="0" borderId="0" xfId="0" applyFont="1" applyAlignment="1">
      <alignment vertical="center"/>
    </xf>
    <xf numFmtId="41" fontId="29" fillId="0" borderId="0" xfId="0" applyFont="1" applyAlignment="1">
      <alignment horizontal="right" vertical="center"/>
    </xf>
    <xf numFmtId="41" fontId="8" fillId="0" borderId="0" xfId="0" applyFont="1" applyAlignment="1">
      <alignment horizontal="right" vertical="top"/>
    </xf>
    <xf numFmtId="166" fontId="37" fillId="0" borderId="0" xfId="26" applyNumberFormat="1" applyFont="1" applyBorder="1" applyAlignment="1"/>
    <xf numFmtId="166" fontId="100" fillId="0" borderId="0" xfId="0" applyNumberFormat="1" applyFont="1" applyAlignment="1">
      <alignment horizontal="right"/>
    </xf>
    <xf numFmtId="166" fontId="29" fillId="0" borderId="0" xfId="0" applyNumberFormat="1" applyFont="1" applyAlignment="1">
      <alignment horizontal="right"/>
    </xf>
    <xf numFmtId="166" fontId="71" fillId="0" borderId="0" xfId="0" applyNumberFormat="1" applyFont="1" applyAlignment="1">
      <alignment horizontal="right"/>
    </xf>
    <xf numFmtId="166" fontId="6" fillId="0" borderId="0" xfId="0" applyNumberFormat="1" applyFont="1" applyAlignment="1">
      <alignment horizontal="right"/>
    </xf>
    <xf numFmtId="0" fontId="100" fillId="0" borderId="0" xfId="0" applyNumberFormat="1" applyFont="1" applyAlignment="1">
      <alignment horizontal="right"/>
    </xf>
    <xf numFmtId="41" fontId="71" fillId="0" borderId="0" xfId="0" applyFont="1"/>
    <xf numFmtId="166" fontId="37" fillId="0" borderId="0" xfId="26" applyNumberFormat="1" applyFont="1" applyAlignment="1"/>
    <xf numFmtId="166" fontId="29" fillId="0" borderId="0" xfId="26" applyNumberFormat="1" applyFont="1" applyAlignment="1"/>
    <xf numFmtId="41" fontId="7" fillId="0" borderId="0" xfId="0" applyFont="1" applyAlignment="1">
      <alignment horizontal="left" indent="1"/>
    </xf>
    <xf numFmtId="166" fontId="107" fillId="0" borderId="0" xfId="26" applyNumberFormat="1" applyFont="1" applyBorder="1" applyAlignment="1"/>
    <xf numFmtId="166" fontId="29" fillId="0" borderId="0" xfId="26" applyNumberFormat="1" applyFont="1" applyBorder="1" applyAlignment="1"/>
    <xf numFmtId="41" fontId="7" fillId="0" borderId="0" xfId="0" applyFont="1" applyAlignment="1">
      <alignment horizontal="left" vertical="center" indent="2"/>
    </xf>
    <xf numFmtId="166" fontId="37" fillId="0" borderId="0" xfId="26" applyNumberFormat="1" applyFont="1">
      <alignment vertical="center"/>
    </xf>
    <xf numFmtId="166" fontId="29" fillId="0" borderId="0" xfId="26" applyNumberFormat="1" applyFont="1">
      <alignment vertical="center"/>
    </xf>
    <xf numFmtId="41" fontId="7" fillId="0" borderId="0" xfId="0" applyFont="1" applyAlignment="1">
      <alignment horizontal="left" indent="2"/>
    </xf>
    <xf numFmtId="171" fontId="37" fillId="0" borderId="0" xfId="22" applyNumberFormat="1" applyFont="1"/>
    <xf numFmtId="0" fontId="29" fillId="0" borderId="0" xfId="0" applyNumberFormat="1" applyFont="1" applyAlignment="1">
      <alignment horizontal="right"/>
    </xf>
    <xf numFmtId="166" fontId="107" fillId="0" borderId="0" xfId="26" applyNumberFormat="1" applyFont="1" applyFill="1" applyBorder="1" applyAlignment="1"/>
    <xf numFmtId="41" fontId="7" fillId="0" borderId="0" xfId="0" applyFont="1" applyAlignment="1">
      <alignment horizontal="right" vertical="center"/>
    </xf>
    <xf numFmtId="0" fontId="3" fillId="0" borderId="0" xfId="10" applyFont="1" applyBorder="1"/>
    <xf numFmtId="0" fontId="3" fillId="0" borderId="0" xfId="10" applyFont="1" applyAlignment="1"/>
    <xf numFmtId="0" fontId="3" fillId="0" borderId="0" xfId="10" applyFont="1" applyAlignment="1">
      <alignment horizontal="center"/>
    </xf>
    <xf numFmtId="0" fontId="3" fillId="0" borderId="0" xfId="10" applyFont="1" applyBorder="1" applyAlignment="1">
      <alignment horizontal="center"/>
    </xf>
    <xf numFmtId="0" fontId="109" fillId="14" borderId="0" xfId="10" applyFont="1" applyFill="1" applyAlignment="1">
      <alignment horizontal="center"/>
    </xf>
    <xf numFmtId="0" fontId="109" fillId="14" borderId="0" xfId="10" applyFont="1" applyFill="1" applyBorder="1" applyAlignment="1">
      <alignment horizontal="center"/>
    </xf>
    <xf numFmtId="0" fontId="30" fillId="0" borderId="0" xfId="10" applyFont="1" applyAlignment="1">
      <alignment horizontal="center"/>
    </xf>
    <xf numFmtId="41" fontId="37" fillId="0" borderId="0" xfId="0" applyFont="1" applyFill="1" applyAlignment="1">
      <alignment vertical="center"/>
    </xf>
    <xf numFmtId="0" fontId="6" fillId="0" borderId="0" xfId="23" applyFont="1" applyFill="1"/>
    <xf numFmtId="41" fontId="0" fillId="0" borderId="0" xfId="0" applyFill="1"/>
    <xf numFmtId="41" fontId="101" fillId="0" borderId="34" xfId="0" applyNumberFormat="1" applyFont="1" applyFill="1" applyBorder="1" applyAlignment="1">
      <alignment horizontal="left" vertical="center"/>
    </xf>
    <xf numFmtId="41" fontId="37" fillId="0" borderId="34" xfId="0" applyFont="1" applyFill="1" applyBorder="1" applyAlignment="1">
      <alignment vertical="center"/>
    </xf>
    <xf numFmtId="41" fontId="7" fillId="0" borderId="0" xfId="0" applyFont="1" applyFill="1" applyAlignment="1">
      <alignment vertical="center"/>
    </xf>
    <xf numFmtId="41" fontId="6" fillId="0" borderId="0" xfId="0" applyFont="1" applyFill="1" applyAlignment="1">
      <alignment horizontal="left" vertical="center" indent="1"/>
    </xf>
    <xf numFmtId="41" fontId="37" fillId="0" borderId="0" xfId="0" applyFont="1" applyFill="1" applyAlignment="1">
      <alignment horizontal="right" vertical="center"/>
    </xf>
    <xf numFmtId="41" fontId="29" fillId="0" borderId="0" xfId="0" applyFont="1" applyFill="1" applyAlignment="1">
      <alignment horizontal="left" vertical="center" indent="2"/>
    </xf>
    <xf numFmtId="41" fontId="8" fillId="0" borderId="0" xfId="0" applyFont="1" applyFill="1" applyAlignment="1">
      <alignment horizontal="right" vertical="top"/>
    </xf>
    <xf numFmtId="0" fontId="8" fillId="0" borderId="0" xfId="25" applyFont="1" applyFill="1" applyBorder="1" applyAlignment="1">
      <alignment horizontal="left"/>
    </xf>
    <xf numFmtId="41" fontId="37" fillId="0" borderId="0" xfId="0" applyFont="1" applyFill="1"/>
    <xf numFmtId="41" fontId="100" fillId="0" borderId="0" xfId="0" applyFont="1" applyFill="1"/>
    <xf numFmtId="41" fontId="7" fillId="0" borderId="0" xfId="0" applyFont="1" applyFill="1"/>
    <xf numFmtId="1" fontId="84" fillId="0" borderId="0" xfId="22" applyNumberFormat="1" applyFont="1" applyFill="1" applyBorder="1" applyAlignment="1"/>
    <xf numFmtId="176" fontId="8" fillId="0" borderId="25" xfId="22" applyNumberFormat="1" applyFont="1" applyFill="1" applyBorder="1" applyAlignment="1"/>
    <xf numFmtId="176" fontId="84" fillId="0" borderId="25" xfId="22" applyNumberFormat="1" applyFont="1" applyFill="1" applyBorder="1" applyAlignment="1"/>
    <xf numFmtId="0" fontId="81" fillId="0" borderId="0" xfId="24" applyFont="1" applyFill="1" applyAlignment="1">
      <alignment horizontal="left"/>
    </xf>
    <xf numFmtId="176" fontId="74" fillId="0" borderId="0" xfId="0" applyNumberFormat="1" applyFont="1" applyFill="1"/>
    <xf numFmtId="166" fontId="37" fillId="0" borderId="0" xfId="26" applyNumberFormat="1" applyFont="1" applyFill="1" applyBorder="1" applyAlignment="1"/>
    <xf numFmtId="178" fontId="102" fillId="0" borderId="0" xfId="0" applyNumberFormat="1" applyFont="1" applyFill="1"/>
    <xf numFmtId="41" fontId="77" fillId="0" borderId="0" xfId="0" applyFont="1" applyFill="1"/>
    <xf numFmtId="41" fontId="100" fillId="0" borderId="0" xfId="0" applyFont="1" applyFill="1" applyAlignment="1">
      <alignment horizontal="right"/>
    </xf>
    <xf numFmtId="41" fontId="72" fillId="0" borderId="0" xfId="0" applyFont="1" applyFill="1"/>
    <xf numFmtId="171" fontId="74" fillId="0" borderId="0" xfId="22" applyNumberFormat="1" applyFont="1" applyFill="1" applyAlignment="1"/>
    <xf numFmtId="171" fontId="77" fillId="0" borderId="0" xfId="22" applyNumberFormat="1" applyFont="1" applyFill="1" applyAlignment="1"/>
    <xf numFmtId="171" fontId="102" fillId="0" borderId="0" xfId="22" applyNumberFormat="1" applyFont="1" applyFill="1" applyAlignment="1"/>
    <xf numFmtId="41" fontId="80" fillId="0" borderId="0" xfId="0" applyFont="1" applyFill="1" applyAlignment="1">
      <alignment horizontal="left" vertical="center"/>
    </xf>
    <xf numFmtId="171" fontId="74" fillId="0" borderId="0" xfId="22" applyNumberFormat="1" applyFont="1" applyFill="1" applyAlignment="1">
      <alignment vertical="center"/>
    </xf>
    <xf numFmtId="166" fontId="37" fillId="0" borderId="0" xfId="26" applyNumberFormat="1" applyFont="1" applyFill="1" applyBorder="1" applyAlignment="1">
      <alignment vertical="center"/>
    </xf>
    <xf numFmtId="171" fontId="77" fillId="0" borderId="0" xfId="22" applyNumberFormat="1" applyFont="1" applyFill="1" applyAlignment="1">
      <alignment vertical="center"/>
    </xf>
    <xf numFmtId="41" fontId="79" fillId="0" borderId="0" xfId="0" applyFont="1" applyFill="1" applyAlignment="1">
      <alignment vertical="center"/>
    </xf>
    <xf numFmtId="166" fontId="29" fillId="0" borderId="0" xfId="0" applyNumberFormat="1" applyFont="1" applyFill="1" applyAlignment="1">
      <alignment horizontal="right" vertical="center"/>
    </xf>
    <xf numFmtId="41" fontId="72" fillId="0" borderId="0" xfId="0" applyFont="1" applyFill="1" applyAlignment="1">
      <alignment vertical="center"/>
    </xf>
    <xf numFmtId="41" fontId="80" fillId="0" borderId="0" xfId="0" applyFont="1" applyFill="1" applyAlignment="1">
      <alignment horizontal="left"/>
    </xf>
    <xf numFmtId="166" fontId="29" fillId="0" borderId="0" xfId="0" applyNumberFormat="1" applyFont="1" applyFill="1" applyAlignment="1">
      <alignment horizontal="right"/>
    </xf>
    <xf numFmtId="0" fontId="78" fillId="0" borderId="0" xfId="24" applyFont="1" applyFill="1" applyAlignment="1">
      <alignment horizontal="left" indent="1"/>
    </xf>
    <xf numFmtId="41" fontId="77" fillId="0" borderId="0" xfId="0" applyFont="1" applyFill="1" applyAlignment="1">
      <alignment vertical="center"/>
    </xf>
    <xf numFmtId="171" fontId="74" fillId="0" borderId="0" xfId="22" applyNumberFormat="1" applyFont="1" applyFill="1" applyBorder="1" applyAlignment="1">
      <alignment vertical="center"/>
    </xf>
    <xf numFmtId="171" fontId="77" fillId="0" borderId="0" xfId="22" applyNumberFormat="1" applyFont="1" applyFill="1" applyBorder="1" applyAlignment="1">
      <alignment vertical="center"/>
    </xf>
    <xf numFmtId="41" fontId="77" fillId="0" borderId="0" xfId="0" applyFont="1" applyFill="1" applyBorder="1" applyAlignment="1">
      <alignment vertical="center"/>
    </xf>
    <xf numFmtId="166" fontId="29" fillId="0" borderId="0" xfId="22" applyNumberFormat="1" applyFont="1" applyFill="1" applyBorder="1" applyAlignment="1">
      <alignment horizontal="right" vertical="center"/>
    </xf>
    <xf numFmtId="41" fontId="72" fillId="0" borderId="0" xfId="0" applyFont="1" applyFill="1" applyBorder="1"/>
    <xf numFmtId="41" fontId="79" fillId="0" borderId="0" xfId="0" applyFont="1" applyFill="1"/>
    <xf numFmtId="166" fontId="71" fillId="0" borderId="0" xfId="0" applyNumberFormat="1" applyFont="1" applyFill="1" applyAlignment="1">
      <alignment horizontal="right"/>
    </xf>
    <xf numFmtId="166" fontId="6" fillId="0" borderId="0" xfId="0" applyNumberFormat="1" applyFont="1" applyFill="1" applyAlignment="1">
      <alignment horizontal="right"/>
    </xf>
    <xf numFmtId="166" fontId="77" fillId="0" borderId="0" xfId="22" applyNumberFormat="1" applyFont="1" applyFill="1" applyAlignment="1"/>
    <xf numFmtId="41" fontId="78" fillId="0" borderId="0" xfId="0" applyFont="1" applyFill="1" applyAlignment="1">
      <alignment horizontal="left" vertical="center" indent="1"/>
    </xf>
    <xf numFmtId="166" fontId="77" fillId="0" borderId="0" xfId="22" applyNumberFormat="1" applyFont="1" applyFill="1" applyAlignment="1">
      <alignment vertical="center"/>
    </xf>
    <xf numFmtId="41" fontId="78" fillId="0" borderId="0" xfId="0" applyFont="1" applyFill="1" applyAlignment="1">
      <alignment horizontal="left" vertical="center" indent="2"/>
    </xf>
    <xf numFmtId="171" fontId="104" fillId="0" borderId="0" xfId="22" applyNumberFormat="1" applyFont="1" applyFill="1" applyBorder="1" applyAlignment="1">
      <alignment vertical="center"/>
    </xf>
    <xf numFmtId="171" fontId="102" fillId="0" borderId="0" xfId="22" applyNumberFormat="1" applyFont="1" applyFill="1" applyBorder="1" applyAlignment="1">
      <alignment vertical="center"/>
    </xf>
    <xf numFmtId="41" fontId="102" fillId="0" borderId="0" xfId="0" applyFont="1" applyFill="1" applyAlignment="1">
      <alignment vertical="center"/>
    </xf>
    <xf numFmtId="166" fontId="100" fillId="0" borderId="0" xfId="0" applyNumberFormat="1" applyFont="1" applyFill="1" applyAlignment="1">
      <alignment horizontal="right"/>
    </xf>
    <xf numFmtId="166" fontId="74" fillId="0" borderId="0" xfId="26" applyNumberFormat="1" applyFont="1" applyFill="1" applyAlignment="1"/>
    <xf numFmtId="166" fontId="77" fillId="0" borderId="0" xfId="26" applyNumberFormat="1" applyFont="1" applyFill="1" applyAlignment="1"/>
    <xf numFmtId="0" fontId="88" fillId="20" borderId="0" xfId="23" applyFont="1" applyFill="1"/>
    <xf numFmtId="41" fontId="111" fillId="20" borderId="34" xfId="0" applyNumberFormat="1" applyFont="1" applyFill="1" applyBorder="1" applyAlignment="1">
      <alignment horizontal="left" vertical="center"/>
    </xf>
    <xf numFmtId="41" fontId="69" fillId="20" borderId="34" xfId="0" applyFont="1" applyFill="1" applyBorder="1" applyAlignment="1">
      <alignment vertical="center"/>
    </xf>
    <xf numFmtId="41" fontId="32" fillId="20" borderId="0" xfId="0" applyFont="1" applyFill="1" applyAlignment="1">
      <alignment vertical="center"/>
    </xf>
    <xf numFmtId="41" fontId="88" fillId="20" borderId="0" xfId="0" applyFont="1" applyFill="1" applyAlignment="1">
      <alignment horizontal="left" vertical="center" indent="1"/>
    </xf>
    <xf numFmtId="41" fontId="31" fillId="20" borderId="0" xfId="0" applyFont="1" applyFill="1" applyAlignment="1">
      <alignment horizontal="left" vertical="center" indent="2"/>
    </xf>
    <xf numFmtId="41" fontId="93" fillId="20" borderId="0" xfId="0" applyFont="1" applyFill="1" applyAlignment="1">
      <alignment horizontal="right" vertical="top"/>
    </xf>
    <xf numFmtId="0" fontId="93" fillId="20" borderId="0" xfId="25" applyFont="1" applyFill="1" applyBorder="1" applyAlignment="1">
      <alignment horizontal="left"/>
    </xf>
    <xf numFmtId="41" fontId="69" fillId="20" borderId="0" xfId="0" applyFont="1" applyFill="1"/>
    <xf numFmtId="41" fontId="112" fillId="20" borderId="0" xfId="0" applyFont="1" applyFill="1"/>
    <xf numFmtId="1" fontId="113" fillId="20" borderId="0" xfId="22" applyNumberFormat="1" applyFont="1" applyFill="1" applyBorder="1" applyAlignment="1"/>
    <xf numFmtId="176" fontId="93" fillId="20" borderId="25" xfId="22" applyNumberFormat="1" applyFont="1" applyFill="1" applyBorder="1" applyAlignment="1"/>
    <xf numFmtId="176" fontId="113" fillId="20" borderId="25" xfId="22" applyNumberFormat="1" applyFont="1" applyFill="1" applyBorder="1" applyAlignment="1"/>
    <xf numFmtId="166" fontId="69" fillId="20" borderId="0" xfId="26" applyNumberFormat="1" applyFont="1" applyFill="1" applyBorder="1" applyAlignment="1"/>
    <xf numFmtId="41" fontId="112" fillId="20" borderId="0" xfId="0" applyFont="1" applyFill="1" applyAlignment="1">
      <alignment horizontal="right"/>
    </xf>
    <xf numFmtId="166" fontId="69" fillId="20" borderId="0" xfId="26" applyNumberFormat="1" applyFont="1" applyFill="1" applyBorder="1" applyAlignment="1">
      <alignment vertical="center"/>
    </xf>
    <xf numFmtId="41" fontId="32" fillId="20" borderId="0" xfId="0" applyFont="1" applyFill="1" applyAlignment="1">
      <alignment horizontal="left" indent="1"/>
    </xf>
    <xf numFmtId="166" fontId="114" fillId="20" borderId="0" xfId="26" applyNumberFormat="1" applyFont="1" applyFill="1" applyBorder="1" applyAlignment="1"/>
    <xf numFmtId="41" fontId="31" fillId="20" borderId="0" xfId="0" applyFont="1" applyFill="1"/>
    <xf numFmtId="41" fontId="31" fillId="20" borderId="0" xfId="0" applyFont="1" applyFill="1" applyAlignment="1">
      <alignment horizontal="right"/>
    </xf>
    <xf numFmtId="41" fontId="32" fillId="20" borderId="0" xfId="0" applyFont="1" applyFill="1" applyAlignment="1">
      <alignment horizontal="left" indent="2"/>
    </xf>
    <xf numFmtId="166" fontId="69" fillId="20" borderId="0" xfId="26" applyNumberFormat="1" applyFont="1" applyFill="1">
      <alignment vertical="center"/>
    </xf>
    <xf numFmtId="41" fontId="32" fillId="20" borderId="0" xfId="0" applyFont="1" applyFill="1" applyAlignment="1">
      <alignment horizontal="left" vertical="center" indent="2"/>
    </xf>
    <xf numFmtId="171" fontId="69" fillId="20" borderId="0" xfId="22" applyNumberFormat="1" applyFont="1" applyFill="1"/>
    <xf numFmtId="41" fontId="92" fillId="20" borderId="0" xfId="0" applyFont="1" applyFill="1"/>
    <xf numFmtId="166" fontId="69" fillId="20" borderId="0" xfId="26" applyNumberFormat="1" applyFont="1" applyFill="1" applyAlignment="1"/>
    <xf numFmtId="41" fontId="32" fillId="0" borderId="0" xfId="0" applyFont="1"/>
    <xf numFmtId="41" fontId="32" fillId="0" borderId="0" xfId="0" applyFont="1" applyFill="1"/>
    <xf numFmtId="0" fontId="8" fillId="0" borderId="0" xfId="24" applyFont="1" applyFill="1" applyAlignment="1">
      <alignment horizontal="left"/>
    </xf>
    <xf numFmtId="176" fontId="37" fillId="0" borderId="0" xfId="0" applyNumberFormat="1" applyFont="1" applyFill="1"/>
    <xf numFmtId="178" fontId="100" fillId="0" borderId="0" xfId="0" applyNumberFormat="1" applyFont="1" applyFill="1"/>
    <xf numFmtId="41" fontId="29" fillId="0" borderId="0" xfId="0" applyFont="1" applyFill="1"/>
    <xf numFmtId="171" fontId="37" fillId="0" borderId="0" xfId="22" applyNumberFormat="1" applyFont="1" applyFill="1" applyAlignment="1"/>
    <xf numFmtId="171" fontId="29" fillId="0" borderId="0" xfId="22" applyNumberFormat="1" applyFont="1" applyFill="1" applyAlignment="1"/>
    <xf numFmtId="171" fontId="100" fillId="0" borderId="0" xfId="22" applyNumberFormat="1" applyFont="1" applyFill="1" applyAlignment="1"/>
    <xf numFmtId="41" fontId="6" fillId="0" borderId="0" xfId="0" applyFont="1" applyAlignment="1">
      <alignment vertical="center"/>
    </xf>
    <xf numFmtId="41" fontId="71" fillId="0" borderId="0" xfId="0" applyFont="1" applyFill="1" applyAlignment="1">
      <alignment horizontal="left" vertical="center"/>
    </xf>
    <xf numFmtId="171" fontId="37" fillId="0" borderId="0" xfId="22" applyNumberFormat="1" applyFont="1" applyFill="1" applyAlignment="1">
      <alignment vertical="center"/>
    </xf>
    <xf numFmtId="171" fontId="29" fillId="0" borderId="0" xfId="22" applyNumberFormat="1" applyFont="1" applyFill="1" applyAlignment="1">
      <alignment vertical="center"/>
    </xf>
    <xf numFmtId="41" fontId="6" fillId="0" borderId="0" xfId="0" applyFont="1" applyFill="1" applyAlignment="1">
      <alignment vertical="center"/>
    </xf>
    <xf numFmtId="41" fontId="32" fillId="0" borderId="0" xfId="0" applyFont="1" applyAlignment="1">
      <alignment horizontal="center"/>
    </xf>
    <xf numFmtId="41" fontId="71" fillId="0" borderId="0" xfId="0" applyFont="1" applyFill="1" applyAlignment="1">
      <alignment horizontal="left"/>
    </xf>
    <xf numFmtId="0" fontId="7" fillId="0" borderId="0" xfId="24" applyFont="1" applyFill="1" applyAlignment="1">
      <alignment horizontal="left" indent="1"/>
    </xf>
    <xf numFmtId="41" fontId="29" fillId="0" borderId="0" xfId="0" applyFont="1" applyFill="1" applyAlignment="1">
      <alignment vertical="center"/>
    </xf>
    <xf numFmtId="171" fontId="37" fillId="0" borderId="0" xfId="22" applyNumberFormat="1" applyFont="1" applyFill="1" applyBorder="1" applyAlignment="1">
      <alignment vertical="center"/>
    </xf>
    <xf numFmtId="171" fontId="29" fillId="0" borderId="0" xfId="22" applyNumberFormat="1" applyFont="1" applyFill="1" applyBorder="1" applyAlignment="1">
      <alignment vertical="center"/>
    </xf>
    <xf numFmtId="41" fontId="29" fillId="0" borderId="0" xfId="0" applyFont="1" applyFill="1" applyBorder="1" applyAlignment="1">
      <alignment vertical="center"/>
    </xf>
    <xf numFmtId="41" fontId="7" fillId="0" borderId="0" xfId="0" applyFont="1" applyFill="1" applyBorder="1"/>
    <xf numFmtId="41" fontId="6" fillId="0" borderId="0" xfId="0" applyFont="1"/>
    <xf numFmtId="0" fontId="7" fillId="0" borderId="0" xfId="24" applyFont="1" applyFill="1" applyAlignment="1">
      <alignment horizontal="left" indent="2"/>
    </xf>
    <xf numFmtId="41" fontId="6" fillId="0" borderId="0" xfId="0" applyFont="1" applyFill="1"/>
    <xf numFmtId="41" fontId="3" fillId="0" borderId="0" xfId="0" applyFont="1" applyAlignment="1"/>
    <xf numFmtId="41" fontId="8" fillId="0" borderId="0" xfId="0" applyFont="1" applyFill="1" applyAlignment="1">
      <alignment horizontal="left"/>
    </xf>
    <xf numFmtId="41" fontId="29" fillId="0" borderId="0" xfId="0" applyFont="1" applyFill="1" applyAlignment="1"/>
    <xf numFmtId="166" fontId="29" fillId="0" borderId="0" xfId="22" applyNumberFormat="1" applyFont="1" applyFill="1" applyAlignment="1"/>
    <xf numFmtId="41" fontId="7" fillId="0" borderId="0" xfId="0" applyFont="1" applyFill="1" applyAlignment="1"/>
    <xf numFmtId="41" fontId="7" fillId="0" borderId="0" xfId="0" applyFont="1" applyFill="1" applyAlignment="1">
      <alignment horizontal="left" vertical="center" indent="1"/>
    </xf>
    <xf numFmtId="166" fontId="29" fillId="0" borderId="0" xfId="22" applyNumberFormat="1" applyFont="1" applyFill="1" applyAlignment="1">
      <alignment vertical="center"/>
    </xf>
    <xf numFmtId="41" fontId="7" fillId="0" borderId="0" xfId="0" applyFont="1" applyFill="1" applyAlignment="1">
      <alignment horizontal="left" indent="2"/>
    </xf>
    <xf numFmtId="41" fontId="7" fillId="0" borderId="0" xfId="0" applyFont="1" applyFill="1" applyAlignment="1">
      <alignment horizontal="left" vertical="center" indent="2"/>
    </xf>
    <xf numFmtId="41" fontId="8" fillId="0" borderId="0" xfId="0" applyFont="1" applyFill="1" applyAlignment="1">
      <alignment horizontal="left" vertical="center"/>
    </xf>
    <xf numFmtId="171" fontId="107" fillId="0" borderId="0" xfId="22" applyNumberFormat="1" applyFont="1" applyFill="1" applyBorder="1" applyAlignment="1">
      <alignment vertical="center"/>
    </xf>
    <xf numFmtId="171" fontId="100" fillId="0" borderId="0" xfId="22" applyNumberFormat="1" applyFont="1" applyFill="1" applyBorder="1" applyAlignment="1">
      <alignment vertical="center"/>
    </xf>
    <xf numFmtId="41" fontId="100" fillId="0" borderId="0" xfId="0" applyFont="1" applyFill="1" applyAlignment="1">
      <alignment vertical="center"/>
    </xf>
    <xf numFmtId="41" fontId="3" fillId="0" borderId="0" xfId="0" applyFont="1" applyBorder="1"/>
    <xf numFmtId="171" fontId="37" fillId="0" borderId="0" xfId="22" applyNumberFormat="1" applyFont="1" applyFill="1" applyBorder="1" applyAlignment="1"/>
    <xf numFmtId="171" fontId="29" fillId="0" borderId="0" xfId="22" applyNumberFormat="1" applyFont="1" applyFill="1" applyBorder="1" applyAlignment="1"/>
    <xf numFmtId="41" fontId="29" fillId="0" borderId="0" xfId="0" applyFont="1" applyFill="1" applyBorder="1"/>
    <xf numFmtId="166" fontId="29" fillId="0" borderId="0" xfId="22" applyNumberFormat="1" applyFont="1" applyFill="1" applyBorder="1" applyAlignment="1"/>
    <xf numFmtId="41" fontId="32" fillId="0" borderId="0" xfId="0" applyFont="1" applyBorder="1" applyAlignment="1">
      <alignment horizontal="center"/>
    </xf>
    <xf numFmtId="41" fontId="32" fillId="0" borderId="0" xfId="0" applyFont="1" applyBorder="1"/>
    <xf numFmtId="41" fontId="32" fillId="0" borderId="0" xfId="0" applyFont="1" applyFill="1" applyBorder="1"/>
    <xf numFmtId="166" fontId="37" fillId="0" borderId="0" xfId="26" applyNumberFormat="1" applyFont="1" applyFill="1" applyAlignment="1"/>
    <xf numFmtId="166" fontId="29" fillId="0" borderId="0" xfId="26" applyNumberFormat="1" applyFont="1" applyFill="1" applyAlignment="1"/>
    <xf numFmtId="41" fontId="7" fillId="0" borderId="0" xfId="0" applyFont="1" applyBorder="1" applyAlignment="1">
      <alignment vertical="center"/>
    </xf>
    <xf numFmtId="171" fontId="37" fillId="0" borderId="0" xfId="22" applyNumberFormat="1" applyFont="1" applyBorder="1" applyAlignment="1">
      <alignment vertical="center"/>
    </xf>
    <xf numFmtId="171" fontId="29" fillId="0" borderId="0" xfId="22" applyNumberFormat="1" applyFont="1" applyBorder="1" applyAlignment="1">
      <alignment vertical="center"/>
    </xf>
    <xf numFmtId="171" fontId="115" fillId="0" borderId="0" xfId="22" applyNumberFormat="1" applyFont="1" applyBorder="1" applyAlignment="1">
      <alignment vertical="center"/>
    </xf>
    <xf numFmtId="166" fontId="29" fillId="0" borderId="0" xfId="22" applyNumberFormat="1" applyFont="1" applyBorder="1" applyAlignment="1">
      <alignment vertical="center"/>
    </xf>
    <xf numFmtId="41" fontId="71" fillId="0" borderId="0" xfId="0" applyFont="1" applyAlignment="1">
      <alignment horizontal="left"/>
    </xf>
    <xf numFmtId="41" fontId="7" fillId="0" borderId="0" xfId="0" applyFont="1" applyAlignment="1">
      <alignment horizontal="left" vertical="center" indent="1"/>
    </xf>
    <xf numFmtId="166" fontId="100" fillId="0" borderId="0" xfId="26" applyNumberFormat="1" applyFont="1" applyBorder="1" applyAlignment="1"/>
    <xf numFmtId="41" fontId="11" fillId="0" borderId="0" xfId="0" applyFont="1" applyAlignment="1">
      <alignment vertical="center"/>
    </xf>
    <xf numFmtId="41" fontId="3" fillId="0" borderId="0" xfId="13" applyFont="1" applyAlignment="1">
      <alignment vertical="center"/>
    </xf>
    <xf numFmtId="41" fontId="84" fillId="0" borderId="0" xfId="0" applyFont="1"/>
    <xf numFmtId="41" fontId="3" fillId="7" borderId="0" xfId="0" applyFont="1" applyFill="1" applyAlignment="1">
      <alignment vertical="center"/>
    </xf>
    <xf numFmtId="41" fontId="7" fillId="7" borderId="0" xfId="0" applyFont="1" applyFill="1" applyAlignment="1">
      <alignment vertical="center"/>
    </xf>
    <xf numFmtId="0" fontId="93" fillId="20" borderId="0" xfId="24" applyFont="1" applyFill="1" applyAlignment="1">
      <alignment horizontal="left"/>
    </xf>
    <xf numFmtId="176" fontId="69" fillId="20" borderId="0" xfId="0" applyNumberFormat="1" applyFont="1" applyFill="1"/>
    <xf numFmtId="171" fontId="69" fillId="20" borderId="0" xfId="22" applyNumberFormat="1" applyFont="1" applyFill="1" applyAlignment="1"/>
    <xf numFmtId="41" fontId="88" fillId="20" borderId="0" xfId="0" applyFont="1" applyFill="1" applyAlignment="1">
      <alignment vertical="center"/>
    </xf>
    <xf numFmtId="41" fontId="92" fillId="20" borderId="0" xfId="0" applyFont="1" applyFill="1" applyAlignment="1">
      <alignment horizontal="left" vertical="center"/>
    </xf>
    <xf numFmtId="171" fontId="69" fillId="20" borderId="0" xfId="22" applyNumberFormat="1" applyFont="1" applyFill="1" applyAlignment="1">
      <alignment vertical="center"/>
    </xf>
    <xf numFmtId="41" fontId="92" fillId="20" borderId="0" xfId="0" applyFont="1" applyFill="1" applyAlignment="1">
      <alignment horizontal="left"/>
    </xf>
    <xf numFmtId="0" fontId="32" fillId="20" borderId="0" xfId="24" applyFont="1" applyFill="1" applyAlignment="1">
      <alignment horizontal="left" indent="1"/>
    </xf>
    <xf numFmtId="41" fontId="68" fillId="20" borderId="0" xfId="0" applyFont="1" applyFill="1" applyBorder="1" applyAlignment="1">
      <alignment vertical="center"/>
    </xf>
    <xf numFmtId="171" fontId="69" fillId="20" borderId="0" xfId="22" applyNumberFormat="1" applyFont="1" applyFill="1" applyBorder="1" applyAlignment="1">
      <alignment vertical="center"/>
    </xf>
    <xf numFmtId="41" fontId="32" fillId="20" borderId="0" xfId="0" applyFont="1" applyFill="1" applyBorder="1"/>
    <xf numFmtId="0" fontId="32" fillId="20" borderId="0" xfId="24" applyFont="1" applyFill="1" applyAlignment="1">
      <alignment horizontal="left" indent="2"/>
    </xf>
    <xf numFmtId="41" fontId="68" fillId="20" borderId="0" xfId="0" applyFont="1" applyFill="1" applyAlignment="1"/>
    <xf numFmtId="41" fontId="93" fillId="20" borderId="0" xfId="0" applyFont="1" applyFill="1" applyAlignment="1">
      <alignment horizontal="left"/>
    </xf>
    <xf numFmtId="41" fontId="32" fillId="20" borderId="0" xfId="0" applyFont="1" applyFill="1" applyAlignment="1"/>
    <xf numFmtId="41" fontId="32" fillId="20" borderId="0" xfId="0" applyFont="1" applyFill="1" applyAlignment="1">
      <alignment horizontal="left" vertical="center" indent="1"/>
    </xf>
    <xf numFmtId="41" fontId="93" fillId="20" borderId="0" xfId="0" applyFont="1" applyFill="1" applyAlignment="1">
      <alignment horizontal="left" vertical="center"/>
    </xf>
    <xf numFmtId="171" fontId="114" fillId="20" borderId="0" xfId="22" applyNumberFormat="1" applyFont="1" applyFill="1" applyBorder="1" applyAlignment="1">
      <alignment vertical="center"/>
    </xf>
    <xf numFmtId="41" fontId="68" fillId="20" borderId="0" xfId="0" applyFont="1" applyFill="1" applyBorder="1"/>
    <xf numFmtId="171" fontId="69" fillId="20" borderId="0" xfId="22" applyNumberFormat="1" applyFont="1" applyFill="1" applyBorder="1" applyAlignment="1"/>
    <xf numFmtId="41" fontId="32" fillId="20" borderId="0" xfId="0" applyFont="1" applyFill="1" applyBorder="1" applyAlignment="1">
      <alignment vertical="center"/>
    </xf>
    <xf numFmtId="41" fontId="68" fillId="20" borderId="0" xfId="13" applyFont="1" applyFill="1"/>
    <xf numFmtId="41" fontId="68" fillId="20" borderId="0" xfId="13" applyFont="1" applyFill="1" applyAlignment="1">
      <alignment vertical="center"/>
    </xf>
    <xf numFmtId="41" fontId="113" fillId="20" borderId="0" xfId="0" applyFont="1" applyFill="1"/>
    <xf numFmtId="41" fontId="116" fillId="0" borderId="0" xfId="0" applyFont="1"/>
    <xf numFmtId="0" fontId="3" fillId="0" borderId="0" xfId="10" applyFont="1" applyFill="1"/>
    <xf numFmtId="41" fontId="3" fillId="0" borderId="0" xfId="0" applyFont="1" applyFill="1"/>
    <xf numFmtId="41" fontId="29" fillId="0" borderId="0" xfId="0" applyFont="1" applyFill="1" applyAlignment="1">
      <alignment horizontal="right"/>
    </xf>
    <xf numFmtId="41" fontId="76" fillId="0" borderId="0" xfId="0" applyFont="1" applyFill="1"/>
    <xf numFmtId="41" fontId="29" fillId="0" borderId="0" xfId="0" applyFont="1" applyFill="1" applyAlignment="1">
      <alignment horizontal="right" vertical="center"/>
    </xf>
    <xf numFmtId="41" fontId="76" fillId="0" borderId="0" xfId="0" applyFont="1" applyFill="1" applyAlignment="1">
      <alignment vertical="center"/>
    </xf>
    <xf numFmtId="41" fontId="76" fillId="0" borderId="0" xfId="0" applyFont="1" applyFill="1" applyBorder="1" applyAlignment="1">
      <alignment vertical="center"/>
    </xf>
    <xf numFmtId="41" fontId="29" fillId="0" borderId="0" xfId="0" applyFont="1" applyFill="1" applyBorder="1" applyAlignment="1">
      <alignment horizontal="right"/>
    </xf>
    <xf numFmtId="0" fontId="3" fillId="0" borderId="0" xfId="10" applyFont="1" applyFill="1" applyBorder="1"/>
    <xf numFmtId="0" fontId="81" fillId="0" borderId="0" xfId="24" applyFont="1" applyFill="1" applyAlignment="1">
      <alignment horizontal="left" indent="2"/>
    </xf>
    <xf numFmtId="175" fontId="80" fillId="0" borderId="0" xfId="0" applyNumberFormat="1" applyFont="1" applyFill="1" applyAlignment="1">
      <alignment horizontal="left"/>
    </xf>
    <xf numFmtId="41" fontId="81" fillId="0" borderId="0" xfId="0" applyFont="1" applyFill="1" applyAlignment="1">
      <alignment horizontal="left" indent="1"/>
    </xf>
    <xf numFmtId="171" fontId="81" fillId="0" borderId="0" xfId="22" applyNumberFormat="1" applyFont="1" applyFill="1" applyBorder="1" applyAlignment="1">
      <alignment horizontal="left" vertical="center" indent="1"/>
    </xf>
    <xf numFmtId="171" fontId="102" fillId="0" borderId="0" xfId="22" quotePrefix="1" applyNumberFormat="1" applyFont="1" applyFill="1" applyBorder="1" applyAlignment="1">
      <alignment horizontal="right" vertical="center"/>
    </xf>
    <xf numFmtId="41" fontId="81" fillId="0" borderId="0" xfId="0" applyFont="1" applyFill="1" applyAlignment="1">
      <alignment horizontal="left" vertical="center" indent="1"/>
    </xf>
    <xf numFmtId="171" fontId="81" fillId="0" borderId="25" xfId="22" applyNumberFormat="1" applyFont="1" applyFill="1" applyBorder="1" applyAlignment="1">
      <alignment horizontal="left" indent="1"/>
    </xf>
    <xf numFmtId="171" fontId="74" fillId="0" borderId="25" xfId="22" applyNumberFormat="1" applyFont="1" applyFill="1" applyBorder="1" applyAlignment="1"/>
    <xf numFmtId="171" fontId="77" fillId="0" borderId="25" xfId="22" applyNumberFormat="1" applyFont="1" applyFill="1" applyBorder="1" applyAlignment="1"/>
    <xf numFmtId="166" fontId="77" fillId="0" borderId="25" xfId="22" applyNumberFormat="1" applyFont="1" applyFill="1" applyBorder="1" applyAlignment="1"/>
    <xf numFmtId="171" fontId="81" fillId="0" borderId="0" xfId="22" applyNumberFormat="1" applyFont="1" applyFill="1" applyAlignment="1">
      <alignment horizontal="left" vertical="center" indent="2"/>
    </xf>
    <xf numFmtId="171" fontId="104" fillId="0" borderId="0" xfId="22" applyNumberFormat="1" applyFont="1" applyFill="1" applyAlignment="1">
      <alignment vertical="center"/>
    </xf>
    <xf numFmtId="166" fontId="102" fillId="0" borderId="0" xfId="22" applyNumberFormat="1" applyFont="1" applyFill="1" applyAlignment="1">
      <alignment vertical="center"/>
    </xf>
    <xf numFmtId="41" fontId="78" fillId="0" borderId="0" xfId="0" applyFont="1" applyFill="1" applyAlignment="1">
      <alignment vertical="center"/>
    </xf>
    <xf numFmtId="166" fontId="74" fillId="0" borderId="0" xfId="26" applyNumberFormat="1" applyFont="1" applyFill="1">
      <alignment vertical="center"/>
    </xf>
    <xf numFmtId="166" fontId="77" fillId="0" borderId="0" xfId="26" applyNumberFormat="1" applyFont="1" applyFill="1">
      <alignment vertical="center"/>
    </xf>
    <xf numFmtId="171" fontId="78" fillId="0" borderId="25" xfId="22" applyNumberFormat="1" applyFont="1" applyFill="1" applyBorder="1" applyAlignment="1">
      <alignment horizontal="left" vertical="center" indent="1"/>
    </xf>
    <xf numFmtId="171" fontId="74" fillId="0" borderId="25" xfId="22" applyNumberFormat="1" applyFont="1" applyFill="1" applyBorder="1" applyAlignment="1">
      <alignment vertical="center"/>
    </xf>
    <xf numFmtId="171" fontId="77" fillId="0" borderId="25" xfId="22" applyNumberFormat="1" applyFont="1" applyFill="1" applyBorder="1" applyAlignment="1">
      <alignment vertical="center"/>
    </xf>
    <xf numFmtId="171" fontId="105" fillId="0" borderId="0" xfId="22" applyNumberFormat="1" applyFont="1" applyFill="1" applyBorder="1" applyAlignment="1">
      <alignment vertical="center"/>
    </xf>
    <xf numFmtId="166" fontId="77" fillId="0" borderId="25" xfId="22" applyNumberFormat="1" applyFont="1" applyFill="1" applyBorder="1" applyAlignment="1">
      <alignment vertical="center"/>
    </xf>
    <xf numFmtId="171" fontId="81" fillId="0" borderId="0" xfId="22" applyNumberFormat="1" applyFont="1" applyFill="1" applyAlignment="1">
      <alignment horizontal="left" indent="2"/>
    </xf>
    <xf numFmtId="171" fontId="104" fillId="0" borderId="0" xfId="22" applyNumberFormat="1" applyFont="1" applyFill="1" applyAlignment="1"/>
    <xf numFmtId="171" fontId="78" fillId="0" borderId="25" xfId="22" applyNumberFormat="1" applyFont="1" applyFill="1" applyBorder="1" applyAlignment="1">
      <alignment horizontal="left" vertical="center" indent="3"/>
    </xf>
    <xf numFmtId="166" fontId="77" fillId="0" borderId="0" xfId="22" applyNumberFormat="1" applyFont="1" applyFill="1" applyBorder="1" applyAlignment="1">
      <alignment vertical="center"/>
    </xf>
    <xf numFmtId="41" fontId="78" fillId="0" borderId="0" xfId="0" applyFont="1" applyFill="1"/>
    <xf numFmtId="171" fontId="81" fillId="0" borderId="0" xfId="22" applyNumberFormat="1" applyFont="1" applyFill="1" applyAlignment="1">
      <alignment horizontal="left" indent="4"/>
    </xf>
    <xf numFmtId="166" fontId="102" fillId="0" borderId="39" xfId="26" applyNumberFormat="1" applyFont="1" applyFill="1" applyBorder="1" applyAlignment="1"/>
    <xf numFmtId="41" fontId="106" fillId="0" borderId="0" xfId="0" applyFont="1" applyFill="1"/>
    <xf numFmtId="41" fontId="80" fillId="0" borderId="0" xfId="0" applyFont="1" applyFill="1"/>
    <xf numFmtId="166" fontId="74" fillId="0" borderId="0" xfId="26" applyNumberFormat="1" applyFont="1" applyFill="1" applyBorder="1" applyAlignment="1"/>
    <xf numFmtId="166" fontId="102" fillId="0" borderId="0" xfId="26" applyNumberFormat="1" applyFont="1" applyFill="1" applyBorder="1" applyAlignment="1"/>
    <xf numFmtId="41" fontId="75" fillId="0" borderId="0" xfId="0" applyFont="1" applyFill="1" applyAlignment="1">
      <alignment vertical="center"/>
    </xf>
    <xf numFmtId="41" fontId="106" fillId="0" borderId="0" xfId="0" applyFont="1" applyFill="1" applyAlignment="1">
      <alignment vertical="center"/>
    </xf>
    <xf numFmtId="166" fontId="102" fillId="0" borderId="0" xfId="26" applyNumberFormat="1" applyFont="1" applyFill="1">
      <alignment vertical="center"/>
    </xf>
    <xf numFmtId="166" fontId="81" fillId="0" borderId="39" xfId="26" applyNumberFormat="1" applyFont="1" applyFill="1" applyBorder="1" applyAlignment="1"/>
    <xf numFmtId="41" fontId="73" fillId="0" borderId="0" xfId="13" applyFont="1" applyFill="1" applyAlignment="1">
      <alignment vertical="center"/>
    </xf>
    <xf numFmtId="41" fontId="75" fillId="0" borderId="0" xfId="0" applyFont="1" applyFill="1" applyAlignment="1">
      <alignment horizontal="left" vertical="center" indent="2"/>
    </xf>
    <xf numFmtId="166" fontId="75" fillId="0" borderId="0" xfId="26" applyNumberFormat="1" applyFont="1" applyFill="1">
      <alignment vertical="center"/>
    </xf>
    <xf numFmtId="41" fontId="73" fillId="0" borderId="0" xfId="0" applyFont="1" applyFill="1" applyAlignment="1">
      <alignment vertical="center"/>
    </xf>
    <xf numFmtId="41" fontId="82" fillId="0" borderId="0" xfId="13" applyFont="1" applyFill="1"/>
    <xf numFmtId="41" fontId="103" fillId="0" borderId="0" xfId="0" applyFont="1" applyFill="1"/>
    <xf numFmtId="0" fontId="100" fillId="0" borderId="0" xfId="0" applyNumberFormat="1" applyFont="1" applyFill="1" applyAlignment="1">
      <alignment horizontal="right"/>
    </xf>
    <xf numFmtId="41" fontId="6" fillId="0" borderId="0" xfId="0" applyFont="1" applyFill="1" applyAlignment="1">
      <alignment horizontal="right"/>
    </xf>
    <xf numFmtId="41" fontId="71" fillId="0" borderId="0" xfId="0" applyFont="1" applyFill="1"/>
    <xf numFmtId="41" fontId="7" fillId="0" borderId="0" xfId="0" applyFont="1" applyFill="1" applyAlignment="1">
      <alignment horizontal="left" indent="1"/>
    </xf>
    <xf numFmtId="166" fontId="29" fillId="0" borderId="0" xfId="26" applyNumberFormat="1" applyFont="1" applyFill="1" applyBorder="1" applyAlignment="1"/>
    <xf numFmtId="41" fontId="82" fillId="0" borderId="0" xfId="13" applyFont="1" applyFill="1" applyAlignment="1">
      <alignment vertical="center"/>
    </xf>
    <xf numFmtId="166" fontId="37" fillId="0" borderId="0" xfId="26" applyNumberFormat="1" applyFont="1" applyFill="1">
      <alignment vertical="center"/>
    </xf>
    <xf numFmtId="166" fontId="29" fillId="0" borderId="0" xfId="26" applyNumberFormat="1" applyFont="1" applyFill="1">
      <alignment vertical="center"/>
    </xf>
    <xf numFmtId="171" fontId="37" fillId="0" borderId="0" xfId="22" applyNumberFormat="1" applyFont="1" applyFill="1"/>
    <xf numFmtId="171" fontId="108" fillId="0" borderId="0" xfId="22" applyNumberFormat="1" applyFont="1" applyFill="1"/>
    <xf numFmtId="0" fontId="29" fillId="0" borderId="0" xfId="0" applyNumberFormat="1" applyFont="1" applyFill="1" applyAlignment="1">
      <alignment horizontal="right"/>
    </xf>
    <xf numFmtId="41" fontId="7" fillId="0" borderId="0" xfId="0" applyFont="1" applyFill="1" applyAlignment="1">
      <alignment horizontal="right" vertical="center"/>
    </xf>
    <xf numFmtId="41" fontId="108" fillId="0" borderId="0" xfId="0" applyFont="1" applyFill="1"/>
    <xf numFmtId="1" fontId="108" fillId="0" borderId="0" xfId="22" applyNumberFormat="1" applyFont="1" applyFill="1" applyAlignment="1"/>
    <xf numFmtId="1" fontId="106" fillId="0" borderId="0" xfId="22" applyNumberFormat="1" applyFont="1" applyFill="1" applyAlignment="1"/>
    <xf numFmtId="0" fontId="106" fillId="0" borderId="0" xfId="0" applyNumberFormat="1" applyFont="1" applyFill="1"/>
  </cellXfs>
  <cellStyles count="27">
    <cellStyle name="Comma" xfId="22" builtinId="3"/>
    <cellStyle name="Comma 2 2" xfId="19" xr:uid="{7A6EF7BF-E82D-4D2F-80E9-F9BF7E90FBF0}"/>
    <cellStyle name="Dark #" xfId="2" xr:uid="{A306BC3C-2DEB-4090-AB57-64CB17B9E37B}"/>
    <cellStyle name="Dark $$" xfId="3" xr:uid="{167D7C89-5D08-4220-8E90-10652A773630}"/>
    <cellStyle name="Dark $/FF" xfId="7" xr:uid="{169B57BD-FB47-479F-AB47-0E29DE4D82CA}"/>
    <cellStyle name="Dark $/Lot" xfId="8" xr:uid="{8662A484-0049-4923-AEB2-4EEB59613328}"/>
    <cellStyle name="Dark $/SF" xfId="6" xr:uid="{CA940567-602D-4272-A2AB-15DF666817B8}"/>
    <cellStyle name="Dark Date" xfId="5" xr:uid="{34477122-0724-4663-8E05-54B6F77EA3D2}"/>
    <cellStyle name="Header L" xfId="14" xr:uid="{A605CDF7-94A1-4DC4-9190-BF607B5CB59F}"/>
    <cellStyle name="Header M" xfId="16" xr:uid="{BEF4E54F-A68F-410D-9781-342FC8DAD79A}"/>
    <cellStyle name="Header R" xfId="15" xr:uid="{7F862146-7E3D-4160-B958-540C1018A108}"/>
    <cellStyle name="Heading 4." xfId="24" xr:uid="{24DD583E-CB1F-4E2A-948C-0D6B6346FD55}"/>
    <cellStyle name="Hyperlink" xfId="11" builtinId="8" customBuiltin="1"/>
    <cellStyle name="Input" xfId="9" builtinId="20" customBuiltin="1"/>
    <cellStyle name="Input #" xfId="12" xr:uid="{2EB87687-E232-4B62-B854-2D615A7B1F43}"/>
    <cellStyle name="Input %" xfId="18" xr:uid="{7EAB8BE6-E409-47CB-BE07-B529168425E4}"/>
    <cellStyle name="Input 2 Column" xfId="17" xr:uid="{A45F80FF-E1DC-4A73-9CB4-7E50BA270E7F}"/>
    <cellStyle name="Normal" xfId="0" builtinId="0" customBuiltin="1"/>
    <cellStyle name="Normal 11" xfId="4" xr:uid="{29FBFDD7-3029-4103-B035-47BE97275969}"/>
    <cellStyle name="Normal 18" xfId="23" xr:uid="{D3435FBC-1CF7-496D-91A4-2F046F14F7FC}"/>
    <cellStyle name="Normal 2" xfId="10" xr:uid="{9D9E90D1-2BC8-4D98-983D-41AAAE28CA4D}"/>
    <cellStyle name="Normal 2 2" xfId="13" xr:uid="{6A368AA3-45D2-4FE5-8871-6EBECDB7138A}"/>
    <cellStyle name="Normal 6 2" xfId="21" xr:uid="{0F625C38-4A8B-4B12-A0F9-AD45F977C8AF}"/>
    <cellStyle name="Number." xfId="26" xr:uid="{BA67632C-2B7D-4987-898B-C30DAB3BA3CB}"/>
    <cellStyle name="Percent" xfId="1" builtinId="5"/>
    <cellStyle name="Percent 2 2" xfId="20" xr:uid="{5AFBC226-B153-45A1-AA99-5149CD76E598}"/>
    <cellStyle name="Period Title." xfId="25" xr:uid="{987AE6FF-6347-4FB2-AD8B-A0026CF7241B}"/>
  </cellStyles>
  <dxfs count="5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0"/>
        <i/>
        <color rgb="FFFF0000"/>
      </font>
    </dxf>
    <dxf>
      <font>
        <b val="0"/>
        <i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0"/>
        <i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0"/>
        <i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0"/>
        <i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0"/>
        <i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0"/>
        <i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0"/>
        <i/>
        <color rgb="FFFF0000"/>
      </font>
    </dxf>
  </dxfs>
  <tableStyles count="0" defaultTableStyle="TableStyleMedium2" defaultPivotStyle="PivotStyleLight16"/>
  <colors>
    <mruColors>
      <color rgb="FFF69A69"/>
      <color rgb="FFFF6E89"/>
      <color rgb="FF343745"/>
      <color rgb="FF76B7FF"/>
      <color rgb="FF4AF9BF"/>
      <color rgb="FFFF7676"/>
      <color rgb="FFFFF77D"/>
      <color rgb="FFB281FF"/>
      <color rgb="FF6CB1FF"/>
      <color rgb="FF71FF7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240213</xdr:colOff>
      <xdr:row>3</xdr:row>
      <xdr:rowOff>189914</xdr:rowOff>
    </xdr:from>
    <xdr:to>
      <xdr:col>57</xdr:col>
      <xdr:colOff>334107</xdr:colOff>
      <xdr:row>23</xdr:row>
      <xdr:rowOff>61546</xdr:rowOff>
    </xdr:to>
    <xdr:grpSp>
      <xdr:nvGrpSpPr>
        <xdr:cNvPr id="2" name="Group 14">
          <a:extLst>
            <a:ext uri="{FF2B5EF4-FFF2-40B4-BE49-F238E27FC236}">
              <a16:creationId xmlns:a16="http://schemas.microsoft.com/office/drawing/2014/main" id="{BF542798-B1AE-4735-A697-6613CA4B8B02}"/>
            </a:ext>
          </a:extLst>
        </xdr:cNvPr>
        <xdr:cNvGrpSpPr/>
      </xdr:nvGrpSpPr>
      <xdr:grpSpPr>
        <a:xfrm>
          <a:off x="39254613" y="784274"/>
          <a:ext cx="16324494" cy="4908452"/>
          <a:chOff x="6091544" y="651137"/>
          <a:chExt cx="4623439" cy="5749227"/>
        </a:xfrm>
      </xdr:grpSpPr>
      <xdr:sp macro="" textlink="">
        <xdr:nvSpPr>
          <xdr:cNvPr id="3" name="Rectangle 9">
            <a:extLst>
              <a:ext uri="{FF2B5EF4-FFF2-40B4-BE49-F238E27FC236}">
                <a16:creationId xmlns:a16="http://schemas.microsoft.com/office/drawing/2014/main" id="{80D3322A-5A20-40A6-8B49-082DDC3B8E6E}"/>
              </a:ext>
            </a:extLst>
          </xdr:cNvPr>
          <xdr:cNvSpPr/>
        </xdr:nvSpPr>
        <xdr:spPr>
          <a:xfrm>
            <a:off x="6091544" y="651137"/>
            <a:ext cx="4623439" cy="5749227"/>
          </a:xfrm>
          <a:prstGeom prst="rect">
            <a:avLst/>
          </a:prstGeom>
          <a:noFill/>
          <a:ln w="6350">
            <a:solidFill>
              <a:schemeClr val="bg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900">
              <a:solidFill>
                <a:srgbClr val="787878"/>
              </a:solidFill>
              <a:latin typeface="Univers" panose="020B0503020202020204" pitchFamily="34" charset="0"/>
            </a:endParaRPr>
          </a:p>
        </xdr:txBody>
      </xdr:sp>
      <xdr:sp macro="" textlink="">
        <xdr:nvSpPr>
          <xdr:cNvPr id="4" name="Rectangle 8">
            <a:extLst>
              <a:ext uri="{FF2B5EF4-FFF2-40B4-BE49-F238E27FC236}">
                <a16:creationId xmlns:a16="http://schemas.microsoft.com/office/drawing/2014/main" id="{31975C6D-C019-42E9-A474-B74C57659629}"/>
              </a:ext>
            </a:extLst>
          </xdr:cNvPr>
          <xdr:cNvSpPr/>
        </xdr:nvSpPr>
        <xdr:spPr>
          <a:xfrm>
            <a:off x="6091544" y="651137"/>
            <a:ext cx="4623439" cy="467805"/>
          </a:xfrm>
          <a:prstGeom prst="rect">
            <a:avLst/>
          </a:prstGeom>
          <a:solidFill>
            <a:srgbClr val="2D2E37"/>
          </a:solidFill>
          <a:ln w="6350">
            <a:solidFill>
              <a:schemeClr val="bg2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lvl="0" algn="l"/>
            <a:r>
              <a:rPr lang="en-US" sz="2400" baseline="0">
                <a:solidFill>
                  <a:srgbClr val="00BAFF"/>
                </a:solidFill>
                <a:latin typeface="Univers" panose="020B0503020202020204" pitchFamily="34" charset="0"/>
                <a:ea typeface="DengXian" panose="02010600030101010101" pitchFamily="2" charset="-122"/>
              </a:rPr>
              <a:t> </a:t>
            </a:r>
            <a:r>
              <a:rPr lang="en-US" sz="2400">
                <a:solidFill>
                  <a:srgbClr val="00BAFF"/>
                </a:solidFill>
                <a:latin typeface="Univers" panose="020B0503020202020204" pitchFamily="34" charset="0"/>
                <a:ea typeface="DengXian" panose="02010600030101010101" pitchFamily="2" charset="-122"/>
              </a:rPr>
              <a:t>Project</a:t>
            </a:r>
            <a:r>
              <a:rPr lang="en-US" sz="2400" baseline="0">
                <a:solidFill>
                  <a:srgbClr val="00BAFF"/>
                </a:solidFill>
                <a:latin typeface="Univers" panose="020B0503020202020204" pitchFamily="34" charset="0"/>
                <a:ea typeface="DengXian" panose="02010600030101010101" pitchFamily="2" charset="-122"/>
              </a:rPr>
              <a:t> Dashboard</a:t>
            </a:r>
            <a:endParaRPr lang="en-US" sz="2400">
              <a:solidFill>
                <a:srgbClr val="00BAFF"/>
              </a:solidFill>
              <a:latin typeface="Univers" panose="020B0503020202020204" pitchFamily="34" charset="0"/>
              <a:ea typeface="DengXian" panose="02010600030101010101" pitchFamily="2" charset="-122"/>
            </a:endParaRPr>
          </a:p>
        </xdr:txBody>
      </xdr:sp>
    </xdr:grpSp>
    <xdr:clientData/>
  </xdr:twoCellAnchor>
  <xdr:twoCellAnchor>
    <xdr:from>
      <xdr:col>17</xdr:col>
      <xdr:colOff>1154727</xdr:colOff>
      <xdr:row>0</xdr:row>
      <xdr:rowOff>105509</xdr:rowOff>
    </xdr:from>
    <xdr:to>
      <xdr:col>32</xdr:col>
      <xdr:colOff>117232</xdr:colOff>
      <xdr:row>30</xdr:row>
      <xdr:rowOff>152401</xdr:rowOff>
    </xdr:to>
    <xdr:grpSp>
      <xdr:nvGrpSpPr>
        <xdr:cNvPr id="5" name="Group 14">
          <a:extLst>
            <a:ext uri="{FF2B5EF4-FFF2-40B4-BE49-F238E27FC236}">
              <a16:creationId xmlns:a16="http://schemas.microsoft.com/office/drawing/2014/main" id="{11EC5924-FBC0-4506-A4C9-C70CB3EB269D}"/>
            </a:ext>
          </a:extLst>
        </xdr:cNvPr>
        <xdr:cNvGrpSpPr/>
      </xdr:nvGrpSpPr>
      <xdr:grpSpPr>
        <a:xfrm>
          <a:off x="26818887" y="105509"/>
          <a:ext cx="10880185" cy="7148732"/>
          <a:chOff x="6091544" y="651137"/>
          <a:chExt cx="4623439" cy="5749227"/>
        </a:xfrm>
      </xdr:grpSpPr>
      <xdr:sp macro="" textlink="">
        <xdr:nvSpPr>
          <xdr:cNvPr id="6" name="Rectangle 9">
            <a:extLst>
              <a:ext uri="{FF2B5EF4-FFF2-40B4-BE49-F238E27FC236}">
                <a16:creationId xmlns:a16="http://schemas.microsoft.com/office/drawing/2014/main" id="{842F8446-9E05-4534-9DFE-F5B1087C9EB4}"/>
              </a:ext>
            </a:extLst>
          </xdr:cNvPr>
          <xdr:cNvSpPr/>
        </xdr:nvSpPr>
        <xdr:spPr>
          <a:xfrm>
            <a:off x="6091544" y="651137"/>
            <a:ext cx="4623439" cy="5749227"/>
          </a:xfrm>
          <a:prstGeom prst="rect">
            <a:avLst/>
          </a:prstGeom>
          <a:noFill/>
          <a:ln w="6350">
            <a:solidFill>
              <a:schemeClr val="bg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900">
              <a:solidFill>
                <a:srgbClr val="787878"/>
              </a:solidFill>
              <a:latin typeface="Univers" panose="020B0503020202020204" pitchFamily="34" charset="0"/>
            </a:endParaRPr>
          </a:p>
        </xdr:txBody>
      </xdr:sp>
      <xdr:sp macro="" textlink="">
        <xdr:nvSpPr>
          <xdr:cNvPr id="7" name="Rectangle 8">
            <a:extLst>
              <a:ext uri="{FF2B5EF4-FFF2-40B4-BE49-F238E27FC236}">
                <a16:creationId xmlns:a16="http://schemas.microsoft.com/office/drawing/2014/main" id="{DFA54E18-0C8A-4C4A-AA90-16BD3E43E416}"/>
              </a:ext>
            </a:extLst>
          </xdr:cNvPr>
          <xdr:cNvSpPr/>
        </xdr:nvSpPr>
        <xdr:spPr>
          <a:xfrm>
            <a:off x="6091544" y="651137"/>
            <a:ext cx="4623439" cy="467805"/>
          </a:xfrm>
          <a:prstGeom prst="rect">
            <a:avLst/>
          </a:prstGeom>
          <a:solidFill>
            <a:srgbClr val="2D2E37"/>
          </a:solidFill>
          <a:ln w="6350">
            <a:solidFill>
              <a:schemeClr val="bg2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lvl="0" algn="l"/>
            <a:r>
              <a:rPr lang="en-US" sz="2400" baseline="0">
                <a:solidFill>
                  <a:srgbClr val="00BAFF"/>
                </a:solidFill>
                <a:latin typeface="Univers" panose="020B0503020202020204" pitchFamily="34" charset="0"/>
                <a:ea typeface="DengXian" panose="02010600030101010101" pitchFamily="2" charset="-122"/>
              </a:rPr>
              <a:t> </a:t>
            </a:r>
            <a:r>
              <a:rPr lang="en-US" sz="2400">
                <a:solidFill>
                  <a:srgbClr val="00BAFF"/>
                </a:solidFill>
                <a:latin typeface="Univers" panose="020B0503020202020204" pitchFamily="34" charset="0"/>
                <a:ea typeface="DengXian" panose="02010600030101010101" pitchFamily="2" charset="-122"/>
              </a:rPr>
              <a:t>Project</a:t>
            </a:r>
            <a:r>
              <a:rPr lang="en-US" sz="2400" baseline="0">
                <a:solidFill>
                  <a:srgbClr val="00BAFF"/>
                </a:solidFill>
                <a:latin typeface="Univers" panose="020B0503020202020204" pitchFamily="34" charset="0"/>
                <a:ea typeface="DengXian" panose="02010600030101010101" pitchFamily="2" charset="-122"/>
              </a:rPr>
              <a:t> Dashboard</a:t>
            </a:r>
            <a:endParaRPr lang="en-US" sz="2400">
              <a:solidFill>
                <a:srgbClr val="00BAFF"/>
              </a:solidFill>
              <a:latin typeface="Univers" panose="020B0503020202020204" pitchFamily="34" charset="0"/>
              <a:ea typeface="DengXian" panose="02010600030101010101" pitchFamily="2" charset="-122"/>
            </a:endParaRPr>
          </a:p>
        </xdr:txBody>
      </xdr:sp>
    </xdr:grpSp>
    <xdr:clientData/>
  </xdr:twoCellAnchor>
  <xdr:twoCellAnchor>
    <xdr:from>
      <xdr:col>2</xdr:col>
      <xdr:colOff>1157654</xdr:colOff>
      <xdr:row>3</xdr:row>
      <xdr:rowOff>175847</xdr:rowOff>
    </xdr:from>
    <xdr:to>
      <xdr:col>12</xdr:col>
      <xdr:colOff>1186961</xdr:colOff>
      <xdr:row>46</xdr:row>
      <xdr:rowOff>14655</xdr:rowOff>
    </xdr:to>
    <xdr:grpSp>
      <xdr:nvGrpSpPr>
        <xdr:cNvPr id="8" name="Group 14">
          <a:extLst>
            <a:ext uri="{FF2B5EF4-FFF2-40B4-BE49-F238E27FC236}">
              <a16:creationId xmlns:a16="http://schemas.microsoft.com/office/drawing/2014/main" id="{0306746F-331F-411E-988A-7F2BA25EFF10}"/>
            </a:ext>
          </a:extLst>
        </xdr:cNvPr>
        <xdr:cNvGrpSpPr/>
      </xdr:nvGrpSpPr>
      <xdr:grpSpPr>
        <a:xfrm>
          <a:off x="3390314" y="770207"/>
          <a:ext cx="15650307" cy="9516208"/>
          <a:chOff x="6091544" y="651137"/>
          <a:chExt cx="4623439" cy="5749227"/>
        </a:xfrm>
      </xdr:grpSpPr>
      <xdr:sp macro="" textlink="">
        <xdr:nvSpPr>
          <xdr:cNvPr id="9" name="Rectangle 9">
            <a:extLst>
              <a:ext uri="{FF2B5EF4-FFF2-40B4-BE49-F238E27FC236}">
                <a16:creationId xmlns:a16="http://schemas.microsoft.com/office/drawing/2014/main" id="{3F409624-B703-43C1-AE16-3DEA354D2A3E}"/>
              </a:ext>
            </a:extLst>
          </xdr:cNvPr>
          <xdr:cNvSpPr/>
        </xdr:nvSpPr>
        <xdr:spPr>
          <a:xfrm>
            <a:off x="6091544" y="651137"/>
            <a:ext cx="4623439" cy="5749227"/>
          </a:xfrm>
          <a:prstGeom prst="rect">
            <a:avLst/>
          </a:prstGeom>
          <a:noFill/>
          <a:ln w="6350">
            <a:solidFill>
              <a:schemeClr val="bg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900">
              <a:solidFill>
                <a:srgbClr val="787878"/>
              </a:solidFill>
              <a:latin typeface="Univers" panose="020B0503020202020204" pitchFamily="34" charset="0"/>
            </a:endParaRPr>
          </a:p>
        </xdr:txBody>
      </xdr:sp>
      <xdr:sp macro="" textlink="">
        <xdr:nvSpPr>
          <xdr:cNvPr id="10" name="Rectangle 8">
            <a:extLst>
              <a:ext uri="{FF2B5EF4-FFF2-40B4-BE49-F238E27FC236}">
                <a16:creationId xmlns:a16="http://schemas.microsoft.com/office/drawing/2014/main" id="{A107771C-6B1D-437A-87C5-3DBCFF35A40B}"/>
              </a:ext>
            </a:extLst>
          </xdr:cNvPr>
          <xdr:cNvSpPr/>
        </xdr:nvSpPr>
        <xdr:spPr>
          <a:xfrm>
            <a:off x="6091544" y="651137"/>
            <a:ext cx="4623439" cy="467805"/>
          </a:xfrm>
          <a:prstGeom prst="rect">
            <a:avLst/>
          </a:prstGeom>
          <a:solidFill>
            <a:srgbClr val="2D2E37"/>
          </a:solidFill>
          <a:ln w="6350">
            <a:solidFill>
              <a:schemeClr val="bg2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lvl="0" algn="l"/>
            <a:r>
              <a:rPr lang="en-US" sz="2400" baseline="0">
                <a:solidFill>
                  <a:srgbClr val="00BAFF"/>
                </a:solidFill>
                <a:latin typeface="Univers" panose="020B0503020202020204" pitchFamily="34" charset="0"/>
                <a:ea typeface="DengXian" panose="02010600030101010101" pitchFamily="2" charset="-122"/>
              </a:rPr>
              <a:t> </a:t>
            </a:r>
            <a:r>
              <a:rPr lang="en-US" sz="2400">
                <a:solidFill>
                  <a:srgbClr val="00BAFF"/>
                </a:solidFill>
                <a:latin typeface="Univers" panose="020B0503020202020204" pitchFamily="34" charset="0"/>
                <a:ea typeface="DengXian" panose="02010600030101010101" pitchFamily="2" charset="-122"/>
              </a:rPr>
              <a:t>Project</a:t>
            </a:r>
            <a:r>
              <a:rPr lang="en-US" sz="2400" baseline="0">
                <a:solidFill>
                  <a:srgbClr val="00BAFF"/>
                </a:solidFill>
                <a:latin typeface="Univers" panose="020B0503020202020204" pitchFamily="34" charset="0"/>
                <a:ea typeface="DengXian" panose="02010600030101010101" pitchFamily="2" charset="-122"/>
              </a:rPr>
              <a:t> Dashboard</a:t>
            </a:r>
            <a:endParaRPr lang="en-US" sz="2400">
              <a:solidFill>
                <a:srgbClr val="00BAFF"/>
              </a:solidFill>
              <a:latin typeface="Univers" panose="020B0503020202020204" pitchFamily="34" charset="0"/>
              <a:ea typeface="DengXian" panose="02010600030101010101" pitchFamily="2" charset="-122"/>
            </a:endParaRPr>
          </a:p>
        </xdr:txBody>
      </xdr:sp>
    </xdr:grpSp>
    <xdr:clientData/>
  </xdr:twoCellAnchor>
  <xdr:twoCellAnchor editAs="oneCell">
    <xdr:from>
      <xdr:col>3</xdr:col>
      <xdr:colOff>686638</xdr:colOff>
      <xdr:row>8</xdr:row>
      <xdr:rowOff>75362</xdr:rowOff>
    </xdr:from>
    <xdr:to>
      <xdr:col>7</xdr:col>
      <xdr:colOff>1357865</xdr:colOff>
      <xdr:row>23</xdr:row>
      <xdr:rowOff>161901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F56CB60-492E-4E1D-BA0A-C22B96500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2593" y="1984548"/>
          <a:ext cx="6130832" cy="35448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132756</xdr:colOff>
      <xdr:row>1</xdr:row>
      <xdr:rowOff>365531</xdr:rowOff>
    </xdr:from>
    <xdr:ext cx="5687971" cy="7733743"/>
    <xdr:pic>
      <xdr:nvPicPr>
        <xdr:cNvPr id="2" name="Picture 1">
          <a:extLst>
            <a:ext uri="{FF2B5EF4-FFF2-40B4-BE49-F238E27FC236}">
              <a16:creationId xmlns:a16="http://schemas.microsoft.com/office/drawing/2014/main" id="{0696C477-54A4-46B0-B188-32439E9F8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28878" y="559919"/>
          <a:ext cx="5687971" cy="7733743"/>
        </a:xfrm>
        <a:prstGeom prst="rect">
          <a:avLst/>
        </a:prstGeom>
      </xdr:spPr>
    </xdr:pic>
    <xdr:clientData/>
  </xdr:oneCellAnchor>
  <xdr:oneCellAnchor>
    <xdr:from>
      <xdr:col>42</xdr:col>
      <xdr:colOff>51836</xdr:colOff>
      <xdr:row>1</xdr:row>
      <xdr:rowOff>38877</xdr:rowOff>
    </xdr:from>
    <xdr:ext cx="6133063" cy="31555055"/>
    <xdr:pic>
      <xdr:nvPicPr>
        <xdr:cNvPr id="3" name="Picture 2" descr="Shift ui style guide   full preview">
          <a:extLst>
            <a:ext uri="{FF2B5EF4-FFF2-40B4-BE49-F238E27FC236}">
              <a16:creationId xmlns:a16="http://schemas.microsoft.com/office/drawing/2014/main" id="{B01ECE08-5650-374B-8CB9-CF7180F39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68469" y="246224"/>
          <a:ext cx="6133063" cy="315550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104775</xdr:colOff>
      <xdr:row>49</xdr:row>
      <xdr:rowOff>61912</xdr:rowOff>
    </xdr:from>
    <xdr:to>
      <xdr:col>42</xdr:col>
      <xdr:colOff>276225</xdr:colOff>
      <xdr:row>60</xdr:row>
      <xdr:rowOff>102871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3AC35782-5D8E-BF46-AF1F-FCAA0780126B}"/>
            </a:ext>
          </a:extLst>
        </xdr:cNvPr>
        <xdr:cNvGrpSpPr/>
      </xdr:nvGrpSpPr>
      <xdr:grpSpPr>
        <a:xfrm>
          <a:off x="26308244" y="10496647"/>
          <a:ext cx="1368879" cy="2179224"/>
          <a:chOff x="4062413" y="8229600"/>
          <a:chExt cx="1371600" cy="1874521"/>
        </a:xfrm>
      </xdr:grpSpPr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3AA7D1B7-F6CE-BF4F-AE1E-CD4D4750805E}"/>
              </a:ext>
            </a:extLst>
          </xdr:cNvPr>
          <xdr:cNvSpPr/>
        </xdr:nvSpPr>
        <xdr:spPr>
          <a:xfrm>
            <a:off x="4062413" y="8229600"/>
            <a:ext cx="1371600" cy="279083"/>
          </a:xfrm>
          <a:prstGeom prst="rect">
            <a:avLst/>
          </a:prstGeom>
          <a:gradFill flip="none" rotWithShape="1">
            <a:gsLst>
              <a:gs pos="0">
                <a:srgbClr val="FF6D6D">
                  <a:shade val="30000"/>
                  <a:satMod val="115000"/>
                </a:srgbClr>
              </a:gs>
              <a:gs pos="50000">
                <a:srgbClr val="FF6D6D">
                  <a:shade val="67500"/>
                  <a:satMod val="115000"/>
                </a:srgbClr>
              </a:gs>
              <a:gs pos="100000">
                <a:srgbClr val="FF6D6D">
                  <a:shade val="100000"/>
                  <a:satMod val="115000"/>
                </a:srgbClr>
              </a:gs>
            </a:gsLst>
            <a:lin ang="13500000" scaled="1"/>
            <a:tileRect/>
          </a:gradFill>
          <a:ln w="3175">
            <a:solidFill>
              <a:schemeClr val="tx1">
                <a:lumMod val="50000"/>
                <a:lumOff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200">
                <a:solidFill>
                  <a:schemeClr val="bg1"/>
                </a:solidFill>
                <a:latin typeface="Univers" panose="020B0503020202020204" pitchFamily="34" charset="0"/>
              </a:rPr>
              <a:t>Dashboard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2704DE18-1579-4C42-8D06-7B157CD7A69A}"/>
              </a:ext>
            </a:extLst>
          </xdr:cNvPr>
          <xdr:cNvSpPr/>
        </xdr:nvSpPr>
        <xdr:spPr>
          <a:xfrm>
            <a:off x="4062413" y="9027319"/>
            <a:ext cx="1005840" cy="279083"/>
          </a:xfrm>
          <a:prstGeom prst="rect">
            <a:avLst/>
          </a:prstGeom>
          <a:solidFill>
            <a:srgbClr val="FFF77D"/>
          </a:solidFill>
          <a:ln w="3175">
            <a:solidFill>
              <a:schemeClr val="tx1">
                <a:lumMod val="50000"/>
                <a:lumOff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Univers" panose="020B0503020202020204" pitchFamily="34" charset="0"/>
              </a:rPr>
              <a:t>Costs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7052C7F4-40BD-5F43-81EC-D8E6092E0042}"/>
              </a:ext>
            </a:extLst>
          </xdr:cNvPr>
          <xdr:cNvSpPr/>
        </xdr:nvSpPr>
        <xdr:spPr>
          <a:xfrm>
            <a:off x="4062413" y="9426179"/>
            <a:ext cx="1005840" cy="279083"/>
          </a:xfrm>
          <a:prstGeom prst="rect">
            <a:avLst/>
          </a:prstGeom>
          <a:solidFill>
            <a:srgbClr val="71FF70"/>
          </a:solidFill>
          <a:ln w="3175">
            <a:solidFill>
              <a:schemeClr val="tx1">
                <a:lumMod val="50000"/>
                <a:lumOff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Univers" panose="020B0503020202020204" pitchFamily="34" charset="0"/>
              </a:rPr>
              <a:t>Revenues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4C56F8F6-66D2-5A4D-B955-FF24D92064E3}"/>
              </a:ext>
            </a:extLst>
          </xdr:cNvPr>
          <xdr:cNvSpPr/>
        </xdr:nvSpPr>
        <xdr:spPr>
          <a:xfrm>
            <a:off x="4062413" y="8628460"/>
            <a:ext cx="1005840" cy="279083"/>
          </a:xfrm>
          <a:prstGeom prst="rect">
            <a:avLst/>
          </a:prstGeom>
          <a:solidFill>
            <a:srgbClr val="F89A69"/>
          </a:solidFill>
          <a:ln w="3175">
            <a:solidFill>
              <a:schemeClr val="tx1">
                <a:lumMod val="50000"/>
                <a:lumOff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Univers" panose="020B0503020202020204" pitchFamily="34" charset="0"/>
              </a:rPr>
              <a:t>Property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3210A820-26D8-2848-9834-56974929468B}"/>
              </a:ext>
            </a:extLst>
          </xdr:cNvPr>
          <xdr:cNvSpPr/>
        </xdr:nvSpPr>
        <xdr:spPr>
          <a:xfrm>
            <a:off x="4062413" y="9825038"/>
            <a:ext cx="1005840" cy="279083"/>
          </a:xfrm>
          <a:prstGeom prst="rect">
            <a:avLst/>
          </a:prstGeom>
          <a:solidFill>
            <a:srgbClr val="53A5FF"/>
          </a:solidFill>
          <a:ln w="3175">
            <a:solidFill>
              <a:schemeClr val="tx1">
                <a:lumMod val="50000"/>
                <a:lumOff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  <a:latin typeface="Univers" panose="020B0503020202020204" pitchFamily="34" charset="0"/>
              </a:rPr>
              <a:t>Capitalizaton</a:t>
            </a: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Testing/Land/LandModel_20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rsion"/>
      <sheetName val="iGeneral"/>
      <sheetName val="i_Cost"/>
      <sheetName val="iRevenue"/>
      <sheetName val="iLandUse"/>
      <sheetName val="iProperty"/>
      <sheetName val="iRates"/>
      <sheetName val="iCapital"/>
      <sheetName val="i_Reimbursements"/>
      <sheetName val="iCFD"/>
      <sheetName val="mProject"/>
      <sheetName val="mCFD"/>
      <sheetName val="mLists"/>
      <sheetName val="i_Cost_Alt"/>
      <sheetName val="r.CashflowM"/>
      <sheetName val="r.CashFlowA"/>
      <sheetName val="r.Static P&amp;L"/>
      <sheetName val="r.PreDevelopmt"/>
      <sheetName val="r.Investment"/>
    </sheetNames>
    <sheetDataSet>
      <sheetData sheetId="0"/>
      <sheetData sheetId="1"/>
      <sheetData sheetId="2"/>
      <sheetData sheetId="3">
        <row r="25">
          <cell r="C25" t="str">
            <v>Closing Costs</v>
          </cell>
        </row>
        <row r="26">
          <cell r="C26" t="str">
            <v>Disposition Fees - TMRM</v>
          </cell>
        </row>
        <row r="27">
          <cell r="C27" t="str">
            <v>Commissions</v>
          </cell>
        </row>
        <row r="28">
          <cell r="C28" t="str">
            <v>Legal / Transaction</v>
          </cell>
        </row>
        <row r="29">
          <cell r="C29" t="str">
            <v>Other</v>
          </cell>
        </row>
      </sheetData>
      <sheetData sheetId="4"/>
      <sheetData sheetId="5"/>
      <sheetData sheetId="6"/>
      <sheetData sheetId="7">
        <row r="8">
          <cell r="D8">
            <v>8000000</v>
          </cell>
        </row>
        <row r="9">
          <cell r="D9">
            <v>0.1</v>
          </cell>
        </row>
        <row r="17">
          <cell r="D17">
            <v>18000000</v>
          </cell>
        </row>
        <row r="18">
          <cell r="D18">
            <v>0.1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060C7-6567-4E95-BDE7-2034F33E80F7}">
  <sheetPr codeName="Sheet8">
    <pageSetUpPr autoPageBreaks="0"/>
  </sheetPr>
  <dimension ref="A2:BE30"/>
  <sheetViews>
    <sheetView showGridLines="0" defaultGridColor="0" topLeftCell="Q1" colorId="8" zoomScale="65" zoomScaleNormal="65" workbookViewId="0">
      <selection activeCell="AK32" sqref="AK32"/>
    </sheetView>
  </sheetViews>
  <sheetFormatPr defaultColWidth="10.44140625" defaultRowHeight="15.6"/>
  <cols>
    <col min="1" max="1" width="9.77734375" style="2" customWidth="1"/>
    <col min="2" max="17" width="22.77734375" style="2" customWidth="1"/>
    <col min="18" max="18" width="18" style="2" customWidth="1"/>
    <col min="19" max="19" width="2.77734375" style="2" customWidth="1"/>
    <col min="20" max="20" width="27.109375" style="2" customWidth="1"/>
    <col min="21" max="21" width="19.109375" style="2" customWidth="1"/>
    <col min="22" max="22" width="2.109375" style="2" customWidth="1"/>
    <col min="23" max="23" width="4" style="2" customWidth="1"/>
    <col min="24" max="24" width="2.109375" style="2" customWidth="1"/>
    <col min="25" max="25" width="25.44140625" style="2" customWidth="1"/>
    <col min="26" max="26" width="19.109375" style="2" customWidth="1"/>
    <col min="27" max="27" width="2.44140625" style="2" customWidth="1"/>
    <col min="28" max="29" width="2.109375" style="2" customWidth="1"/>
    <col min="30" max="30" width="25.44140625" style="2" customWidth="1"/>
    <col min="31" max="31" width="19.109375" style="2" customWidth="1"/>
    <col min="32" max="32" width="2.77734375" style="2" customWidth="1"/>
    <col min="33" max="34" width="10.44140625" style="2"/>
    <col min="35" max="35" width="5.44140625" style="2" customWidth="1"/>
    <col min="36" max="36" width="2.109375" style="2" customWidth="1"/>
    <col min="37" max="37" width="33.44140625" style="2" customWidth="1"/>
    <col min="38" max="38" width="9.6640625" style="2" bestFit="1" customWidth="1"/>
    <col min="39" max="39" width="2.109375" style="2" customWidth="1"/>
    <col min="40" max="40" width="4" style="2" customWidth="1"/>
    <col min="41" max="41" width="2.109375" style="2" customWidth="1"/>
    <col min="42" max="42" width="31.77734375" style="2" customWidth="1"/>
    <col min="43" max="43" width="15.109375" style="2" bestFit="1" customWidth="1"/>
    <col min="44" max="44" width="6.77734375" style="2" bestFit="1" customWidth="1"/>
    <col min="45" max="45" width="2.44140625" style="2" customWidth="1"/>
    <col min="46" max="47" width="2.109375" style="2" customWidth="1"/>
    <col min="48" max="48" width="28.44140625" style="2" customWidth="1"/>
    <col min="49" max="49" width="17.6640625" style="2" bestFit="1" customWidth="1"/>
    <col min="50" max="50" width="6.44140625" style="2" bestFit="1" customWidth="1"/>
    <col min="51" max="51" width="2.77734375" style="2" customWidth="1"/>
    <col min="52" max="53" width="2.109375" style="2" customWidth="1"/>
    <col min="54" max="54" width="31" style="2" customWidth="1"/>
    <col min="55" max="55" width="17.6640625" style="2" bestFit="1" customWidth="1"/>
    <col min="56" max="56" width="6.44140625" style="2" bestFit="1" customWidth="1"/>
    <col min="57" max="57" width="2.77734375" style="2" customWidth="1"/>
    <col min="58" max="16384" width="10.44140625" style="2"/>
  </cols>
  <sheetData>
    <row r="2" spans="1:57">
      <c r="A2" s="2" t="s">
        <v>19</v>
      </c>
    </row>
    <row r="5" spans="1:57" s="113" customFormat="1" ht="39" customHeight="1">
      <c r="S5" s="121" t="s">
        <v>54</v>
      </c>
      <c r="T5" s="120"/>
      <c r="U5" s="118">
        <v>1</v>
      </c>
      <c r="V5" s="114"/>
      <c r="X5" s="119"/>
      <c r="Y5" s="116" t="s">
        <v>53</v>
      </c>
      <c r="Z5" s="118"/>
      <c r="AA5" s="114"/>
      <c r="AC5" s="117"/>
      <c r="AD5" s="116" t="s">
        <v>52</v>
      </c>
      <c r="AE5" s="115"/>
      <c r="AF5" s="114"/>
      <c r="AJ5" s="121" t="s">
        <v>54</v>
      </c>
      <c r="AK5" s="120"/>
      <c r="AL5" s="118" t="s">
        <v>64</v>
      </c>
      <c r="AM5" s="114"/>
      <c r="AO5" s="121" t="s">
        <v>54</v>
      </c>
      <c r="AP5" s="120"/>
      <c r="AQ5" s="118">
        <v>2</v>
      </c>
      <c r="AR5" s="118"/>
      <c r="AS5" s="114"/>
      <c r="AU5" s="121" t="s">
        <v>54</v>
      </c>
      <c r="AV5" s="120"/>
      <c r="AW5" s="118">
        <v>3</v>
      </c>
      <c r="AX5" s="118"/>
      <c r="AY5" s="114"/>
      <c r="BA5" s="121" t="s">
        <v>54</v>
      </c>
      <c r="BB5" s="120"/>
      <c r="BC5" s="118">
        <v>4</v>
      </c>
      <c r="BD5" s="118"/>
      <c r="BE5" s="114"/>
    </row>
    <row r="6" spans="1:57" s="113" customFormat="1" ht="18.45" customHeight="1">
      <c r="S6" s="112"/>
      <c r="T6" s="111"/>
      <c r="U6" s="110"/>
      <c r="V6" s="109"/>
      <c r="X6" s="112"/>
      <c r="Y6" s="111"/>
      <c r="Z6" s="110"/>
      <c r="AA6" s="109"/>
      <c r="AC6" s="112"/>
      <c r="AD6" s="111"/>
      <c r="AE6" s="110"/>
      <c r="AF6" s="109"/>
      <c r="AJ6" s="112"/>
      <c r="AK6" s="111"/>
      <c r="AL6" s="110"/>
      <c r="AM6" s="109"/>
      <c r="AO6" s="112"/>
      <c r="AP6" s="111"/>
      <c r="AQ6" s="110"/>
      <c r="AR6" s="110"/>
      <c r="AS6" s="109"/>
      <c r="AU6" s="112"/>
      <c r="AV6" s="111"/>
      <c r="AW6" s="110"/>
      <c r="AX6" s="110"/>
      <c r="AY6" s="109"/>
      <c r="BA6" s="112"/>
      <c r="BB6" s="111"/>
      <c r="BC6" s="110"/>
      <c r="BD6" s="110"/>
      <c r="BE6" s="109"/>
    </row>
    <row r="7" spans="1:57" ht="28.2" customHeight="1">
      <c r="S7" s="100"/>
      <c r="T7" s="129" t="s">
        <v>49</v>
      </c>
      <c r="U7" s="128" t="s">
        <v>64</v>
      </c>
      <c r="V7" s="3"/>
      <c r="X7" s="100"/>
      <c r="Y7" s="104" t="s">
        <v>16</v>
      </c>
      <c r="Z7" s="103" t="s">
        <v>21</v>
      </c>
      <c r="AA7" s="3"/>
      <c r="AC7" s="100"/>
      <c r="AD7" s="104" t="s">
        <v>16</v>
      </c>
      <c r="AE7" s="103" t="s">
        <v>21</v>
      </c>
      <c r="AF7" s="3"/>
      <c r="AJ7" s="100"/>
      <c r="AK7" s="129" t="s">
        <v>49</v>
      </c>
      <c r="AL7" s="128" t="s">
        <v>64</v>
      </c>
      <c r="AM7" s="3"/>
      <c r="AO7" s="100"/>
      <c r="AP7" s="129" t="s">
        <v>49</v>
      </c>
      <c r="AQ7" s="128" t="s">
        <v>63</v>
      </c>
      <c r="AR7" s="128"/>
      <c r="AS7" s="3"/>
      <c r="AU7" s="100"/>
      <c r="AV7" s="129" t="s">
        <v>49</v>
      </c>
      <c r="AW7" s="128" t="s">
        <v>48</v>
      </c>
      <c r="AX7" s="128"/>
      <c r="AY7" s="3"/>
      <c r="BA7" s="100"/>
      <c r="BB7" s="129" t="s">
        <v>49</v>
      </c>
      <c r="BC7" s="128" t="s">
        <v>48</v>
      </c>
      <c r="BD7" s="128"/>
      <c r="BE7" s="3"/>
    </row>
    <row r="8" spans="1:57" ht="19.95" customHeight="1">
      <c r="S8" s="100"/>
      <c r="T8" s="127" t="s">
        <v>62</v>
      </c>
      <c r="U8" s="102"/>
      <c r="V8" s="3"/>
      <c r="X8" s="100"/>
      <c r="Y8" s="97" t="s">
        <v>46</v>
      </c>
      <c r="Z8" s="102">
        <v>270000000</v>
      </c>
      <c r="AA8" s="3"/>
      <c r="AC8" s="100"/>
      <c r="AD8" s="97" t="s">
        <v>45</v>
      </c>
      <c r="AE8" s="102">
        <v>150000000</v>
      </c>
      <c r="AF8" s="3"/>
      <c r="AJ8" s="86"/>
      <c r="AK8" s="126" t="s">
        <v>61</v>
      </c>
      <c r="AL8" s="102"/>
      <c r="AM8" s="3"/>
      <c r="AO8" s="86"/>
      <c r="AP8" s="126" t="s">
        <v>61</v>
      </c>
      <c r="AQ8" s="102"/>
      <c r="AR8" s="1"/>
      <c r="AS8" s="3"/>
      <c r="AU8" s="86"/>
      <c r="AV8" s="126" t="s">
        <v>61</v>
      </c>
      <c r="AW8" s="102"/>
      <c r="AX8" s="1"/>
      <c r="AY8" s="3"/>
      <c r="BA8" s="86"/>
      <c r="BB8" s="126" t="s">
        <v>61</v>
      </c>
      <c r="BC8" s="102"/>
      <c r="BD8" s="1"/>
      <c r="BE8" s="3"/>
    </row>
    <row r="9" spans="1:57" ht="19.95" customHeight="1">
      <c r="S9" s="86"/>
      <c r="T9" s="108" t="s">
        <v>55</v>
      </c>
      <c r="U9" s="102">
        <v>1250</v>
      </c>
      <c r="V9" s="3"/>
      <c r="X9" s="86"/>
      <c r="Y9" s="97" t="s">
        <v>43</v>
      </c>
      <c r="Z9" s="1">
        <v>25000000</v>
      </c>
      <c r="AA9" s="3"/>
      <c r="AC9" s="86"/>
      <c r="AD9" s="98" t="s">
        <v>42</v>
      </c>
      <c r="AE9" s="1">
        <v>155000000</v>
      </c>
      <c r="AF9" s="3"/>
      <c r="AJ9" s="86"/>
      <c r="AK9" s="123" t="s">
        <v>55</v>
      </c>
      <c r="AL9" s="102">
        <v>1250</v>
      </c>
      <c r="AM9" s="3"/>
      <c r="AO9" s="86"/>
      <c r="AP9" s="123" t="s">
        <v>55</v>
      </c>
      <c r="AQ9" s="102">
        <v>1400</v>
      </c>
      <c r="AR9" s="122">
        <f>AQ9-$AL9</f>
        <v>150</v>
      </c>
      <c r="AS9" s="3"/>
      <c r="AU9" s="100"/>
      <c r="AV9" s="123" t="s">
        <v>55</v>
      </c>
      <c r="AW9" s="102">
        <v>1150</v>
      </c>
      <c r="AX9" s="122">
        <f>AW9-$AL9</f>
        <v>-100</v>
      </c>
      <c r="AY9" s="3"/>
      <c r="BA9" s="100"/>
      <c r="BB9" s="123" t="s">
        <v>55</v>
      </c>
      <c r="BC9" s="102">
        <v>1150</v>
      </c>
      <c r="BD9" s="122">
        <f>BC9-$AL9</f>
        <v>-100</v>
      </c>
      <c r="BE9" s="3"/>
    </row>
    <row r="10" spans="1:57" ht="19.95" customHeight="1">
      <c r="S10" s="100"/>
      <c r="T10" s="108" t="s">
        <v>51</v>
      </c>
      <c r="U10" s="107">
        <v>0.01</v>
      </c>
      <c r="V10" s="3"/>
      <c r="X10" s="100"/>
      <c r="Y10" s="97" t="s">
        <v>40</v>
      </c>
      <c r="Z10" s="1">
        <v>20000000</v>
      </c>
      <c r="AA10" s="3"/>
      <c r="AC10" s="100"/>
      <c r="AD10" s="98" t="s">
        <v>39</v>
      </c>
      <c r="AE10" s="1">
        <v>17000000</v>
      </c>
      <c r="AF10" s="3"/>
      <c r="AJ10" s="100"/>
      <c r="AK10" s="125" t="s">
        <v>60</v>
      </c>
      <c r="AL10" s="1">
        <v>950</v>
      </c>
      <c r="AM10" s="3"/>
      <c r="AO10" s="100"/>
      <c r="AP10" s="125" t="s">
        <v>60</v>
      </c>
      <c r="AQ10" s="1">
        <v>950</v>
      </c>
      <c r="AR10" s="1"/>
      <c r="AS10" s="3"/>
      <c r="AU10" s="100"/>
      <c r="AV10" s="125" t="s">
        <v>60</v>
      </c>
      <c r="AW10" s="1">
        <v>950</v>
      </c>
      <c r="AX10" s="1"/>
      <c r="AY10" s="3"/>
      <c r="BA10" s="100"/>
      <c r="BB10" s="125" t="s">
        <v>60</v>
      </c>
      <c r="BC10" s="1">
        <v>950</v>
      </c>
      <c r="BD10" s="1"/>
      <c r="BE10" s="3"/>
    </row>
    <row r="11" spans="1:57" ht="19.95" customHeight="1">
      <c r="S11" s="100"/>
      <c r="T11" s="108" t="s">
        <v>50</v>
      </c>
      <c r="U11" s="107">
        <v>0.01</v>
      </c>
      <c r="V11" s="3"/>
      <c r="X11" s="100"/>
      <c r="Y11" s="97" t="s">
        <v>37</v>
      </c>
      <c r="Z11" s="1">
        <v>20000000</v>
      </c>
      <c r="AA11" s="3"/>
      <c r="AC11" s="100"/>
      <c r="AD11" s="97" t="s">
        <v>36</v>
      </c>
      <c r="AE11" s="1">
        <v>3000000</v>
      </c>
      <c r="AF11" s="3"/>
      <c r="AJ11" s="100"/>
      <c r="AK11" s="125" t="s">
        <v>59</v>
      </c>
      <c r="AL11" s="1">
        <f>AL10*50</f>
        <v>47500</v>
      </c>
      <c r="AM11" s="3"/>
      <c r="AO11" s="100"/>
      <c r="AP11" s="125" t="s">
        <v>59</v>
      </c>
      <c r="AQ11" s="1">
        <f>AQ10*50</f>
        <v>47500</v>
      </c>
      <c r="AR11" s="1"/>
      <c r="AS11" s="3"/>
      <c r="AU11" s="86"/>
      <c r="AV11" s="125" t="s">
        <v>59</v>
      </c>
      <c r="AW11" s="1">
        <f>AW10*50</f>
        <v>47500</v>
      </c>
      <c r="AX11" s="1"/>
      <c r="AY11" s="3"/>
      <c r="BA11" s="86"/>
      <c r="BB11" s="125" t="s">
        <v>59</v>
      </c>
      <c r="BC11" s="1">
        <f>BC10*50</f>
        <v>47500</v>
      </c>
      <c r="BD11" s="1"/>
      <c r="BE11" s="3"/>
    </row>
    <row r="12" spans="1:57" ht="19.95" customHeight="1">
      <c r="S12" s="86"/>
      <c r="T12" s="4"/>
      <c r="U12" s="1"/>
      <c r="V12" s="3"/>
      <c r="X12" s="86"/>
      <c r="Y12" s="97" t="s">
        <v>35</v>
      </c>
      <c r="Z12" s="1">
        <v>150000000</v>
      </c>
      <c r="AA12" s="3"/>
      <c r="AC12" s="86"/>
      <c r="AD12" s="97" t="s">
        <v>34</v>
      </c>
      <c r="AE12" s="1">
        <f>Z12</f>
        <v>150000000</v>
      </c>
      <c r="AF12" s="3"/>
      <c r="AJ12" s="86"/>
      <c r="AK12" s="125" t="s">
        <v>57</v>
      </c>
      <c r="AL12" s="1">
        <v>250</v>
      </c>
      <c r="AM12" s="3"/>
      <c r="AO12" s="86"/>
      <c r="AP12" s="125" t="s">
        <v>57</v>
      </c>
      <c r="AQ12" s="1">
        <v>250</v>
      </c>
      <c r="AR12" s="1"/>
      <c r="AS12" s="3"/>
      <c r="AU12" s="86"/>
      <c r="AV12" s="125" t="s">
        <v>57</v>
      </c>
      <c r="AW12" s="1">
        <v>250</v>
      </c>
      <c r="AX12" s="1"/>
      <c r="AY12" s="3"/>
      <c r="BA12" s="86"/>
      <c r="BB12" s="125" t="s">
        <v>57</v>
      </c>
      <c r="BC12" s="1">
        <v>250</v>
      </c>
      <c r="BD12" s="1"/>
      <c r="BE12" s="3"/>
    </row>
    <row r="13" spans="1:57" ht="19.95" customHeight="1">
      <c r="S13" s="86"/>
      <c r="T13" s="4"/>
      <c r="U13" s="1"/>
      <c r="V13" s="3"/>
      <c r="X13" s="86"/>
      <c r="Y13" s="97"/>
      <c r="Z13" s="1"/>
      <c r="AA13" s="3"/>
      <c r="AC13" s="86"/>
      <c r="AD13" s="98" t="s">
        <v>33</v>
      </c>
      <c r="AE13" s="1">
        <v>10000000</v>
      </c>
      <c r="AF13" s="3"/>
      <c r="AJ13" s="86"/>
      <c r="AK13" s="124"/>
      <c r="AL13" s="1"/>
      <c r="AM13" s="3"/>
      <c r="AO13" s="86"/>
      <c r="AP13" s="4"/>
      <c r="AQ13" s="1"/>
      <c r="AR13" s="1"/>
      <c r="AS13" s="3"/>
      <c r="AU13" s="86"/>
      <c r="AV13" s="4"/>
      <c r="AW13" s="1"/>
      <c r="AX13" s="1"/>
      <c r="AY13" s="3"/>
      <c r="BA13" s="86"/>
      <c r="BB13" s="4"/>
      <c r="BC13" s="1"/>
      <c r="BD13" s="1"/>
      <c r="BE13" s="3"/>
    </row>
    <row r="14" spans="1:57" ht="19.95" customHeight="1">
      <c r="S14" s="86"/>
      <c r="T14" s="4"/>
      <c r="U14" s="1"/>
      <c r="V14" s="3"/>
      <c r="X14" s="86"/>
      <c r="Y14" s="97"/>
      <c r="Z14" s="1"/>
      <c r="AA14" s="3"/>
      <c r="AC14" s="86"/>
      <c r="AD14" s="97"/>
      <c r="AE14" s="1"/>
      <c r="AF14" s="3"/>
      <c r="AJ14" s="86"/>
      <c r="AK14" s="123" t="s">
        <v>60</v>
      </c>
      <c r="AL14" s="1"/>
      <c r="AM14" s="3"/>
      <c r="AO14" s="86"/>
      <c r="AP14" s="4"/>
      <c r="AQ14" s="1"/>
      <c r="AR14" s="1"/>
      <c r="AS14" s="3"/>
      <c r="AU14" s="86"/>
      <c r="AV14" s="4"/>
      <c r="AW14" s="1"/>
      <c r="AX14" s="1"/>
      <c r="AY14" s="3"/>
      <c r="BA14" s="86"/>
      <c r="BB14" s="4"/>
      <c r="BC14" s="1"/>
      <c r="BD14" s="1"/>
      <c r="BE14" s="3"/>
    </row>
    <row r="15" spans="1:57" ht="17.399999999999999">
      <c r="S15" s="86"/>
      <c r="T15" s="96"/>
      <c r="U15" s="1"/>
      <c r="V15" s="3"/>
      <c r="X15" s="86"/>
      <c r="Y15" s="95" t="s">
        <v>30</v>
      </c>
      <c r="Z15" s="94">
        <f>SUM(Z8:Z12)</f>
        <v>485000000</v>
      </c>
      <c r="AA15" s="3"/>
      <c r="AC15" s="86"/>
      <c r="AD15" s="95" t="s">
        <v>29</v>
      </c>
      <c r="AE15" s="94">
        <f>SUM(AE8:AE13)</f>
        <v>485000000</v>
      </c>
      <c r="AF15" s="3"/>
      <c r="AJ15" s="86"/>
      <c r="AK15" s="101" t="s">
        <v>59</v>
      </c>
      <c r="AL15" s="1"/>
      <c r="AM15" s="3"/>
      <c r="AO15" s="86"/>
      <c r="AP15" s="4" t="s">
        <v>58</v>
      </c>
      <c r="AQ15" s="1"/>
      <c r="AR15" s="1"/>
      <c r="AS15" s="3"/>
      <c r="AU15" s="86"/>
      <c r="AV15" s="108" t="s">
        <v>55</v>
      </c>
      <c r="AW15" s="102">
        <v>1150</v>
      </c>
      <c r="AX15" s="122">
        <f>AW15-AL8</f>
        <v>1150</v>
      </c>
      <c r="AY15" s="3"/>
      <c r="BA15" s="86"/>
      <c r="BB15" s="108" t="s">
        <v>55</v>
      </c>
      <c r="BC15" s="102">
        <v>1150</v>
      </c>
      <c r="BD15" s="122">
        <f>BC15-AR8</f>
        <v>1150</v>
      </c>
      <c r="BE15" s="3"/>
    </row>
    <row r="16" spans="1:57">
      <c r="S16" s="93"/>
      <c r="T16" s="92"/>
      <c r="U16" s="92"/>
      <c r="V16" s="91"/>
      <c r="X16" s="93"/>
      <c r="Y16" s="92"/>
      <c r="Z16" s="92"/>
      <c r="AA16" s="91"/>
      <c r="AC16" s="93"/>
      <c r="AD16" s="92"/>
      <c r="AE16" s="92"/>
      <c r="AF16" s="91"/>
      <c r="AJ16" s="86"/>
      <c r="AK16" s="101" t="s">
        <v>57</v>
      </c>
      <c r="AL16" s="1"/>
      <c r="AM16" s="3"/>
      <c r="AO16" s="86"/>
      <c r="AP16" s="4" t="s">
        <v>56</v>
      </c>
      <c r="AQ16" s="1"/>
      <c r="AR16" s="1"/>
      <c r="AS16" s="3"/>
      <c r="AU16" s="86"/>
      <c r="AV16" s="108" t="s">
        <v>51</v>
      </c>
      <c r="AW16" s="107">
        <v>0.01</v>
      </c>
      <c r="AX16" s="107"/>
      <c r="AY16" s="3"/>
      <c r="BA16" s="86"/>
      <c r="BB16" s="108" t="s">
        <v>51</v>
      </c>
      <c r="BC16" s="107">
        <v>0.01</v>
      </c>
      <c r="BD16" s="107"/>
      <c r="BE16" s="3"/>
    </row>
    <row r="17" spans="19:57">
      <c r="AJ17" s="86"/>
      <c r="AK17" s="4"/>
      <c r="AL17" s="1"/>
      <c r="AM17" s="3"/>
      <c r="AO17" s="86"/>
      <c r="AP17" s="4"/>
      <c r="AQ17" s="1"/>
      <c r="AR17" s="1"/>
      <c r="AS17" s="3"/>
      <c r="AU17" s="86"/>
      <c r="AV17" s="108" t="s">
        <v>50</v>
      </c>
      <c r="AW17" s="107">
        <v>0.01</v>
      </c>
      <c r="AX17" s="107"/>
      <c r="AY17" s="3"/>
      <c r="BA17" s="86"/>
      <c r="BB17" s="108" t="s">
        <v>50</v>
      </c>
      <c r="BC17" s="107">
        <v>0.01</v>
      </c>
      <c r="BD17" s="107"/>
      <c r="BE17" s="3"/>
    </row>
    <row r="18" spans="19:57">
      <c r="AJ18" s="86"/>
      <c r="AK18" s="108" t="s">
        <v>55</v>
      </c>
      <c r="AL18" s="102">
        <v>1250</v>
      </c>
      <c r="AM18" s="3"/>
      <c r="AN18" s="113"/>
      <c r="AO18" s="86"/>
      <c r="AP18" s="108" t="s">
        <v>55</v>
      </c>
      <c r="AQ18" s="102">
        <v>1400</v>
      </c>
      <c r="AR18" s="122">
        <f>AQ18-AL18</f>
        <v>150</v>
      </c>
      <c r="AS18" s="3"/>
      <c r="AT18" s="113"/>
      <c r="AU18" s="86"/>
      <c r="AV18" s="4"/>
      <c r="AW18" s="1"/>
      <c r="AX18" s="1"/>
      <c r="AY18" s="3"/>
      <c r="AZ18" s="113"/>
      <c r="BA18" s="86"/>
      <c r="BB18" s="4"/>
      <c r="BC18" s="1"/>
      <c r="BD18" s="1"/>
      <c r="BE18" s="3"/>
    </row>
    <row r="19" spans="19:57" ht="23.4">
      <c r="S19" s="121" t="s">
        <v>54</v>
      </c>
      <c r="T19" s="120"/>
      <c r="U19" s="118">
        <v>2</v>
      </c>
      <c r="V19" s="114"/>
      <c r="W19" s="113"/>
      <c r="X19" s="119"/>
      <c r="Y19" s="116" t="s">
        <v>53</v>
      </c>
      <c r="Z19" s="118"/>
      <c r="AA19" s="114"/>
      <c r="AB19" s="113"/>
      <c r="AC19" s="117"/>
      <c r="AD19" s="116" t="s">
        <v>52</v>
      </c>
      <c r="AE19" s="115"/>
      <c r="AF19" s="114"/>
      <c r="AJ19" s="86"/>
      <c r="AK19" s="108" t="s">
        <v>51</v>
      </c>
      <c r="AL19" s="107">
        <v>0.01</v>
      </c>
      <c r="AM19" s="3"/>
      <c r="AN19" s="113"/>
      <c r="AO19" s="100"/>
      <c r="AP19" s="108" t="s">
        <v>51</v>
      </c>
      <c r="AQ19" s="107">
        <v>0.01</v>
      </c>
      <c r="AR19" s="107"/>
      <c r="AS19" s="3"/>
      <c r="AT19" s="113"/>
      <c r="AU19" s="86"/>
      <c r="AV19" s="4"/>
      <c r="AW19" s="1"/>
      <c r="AX19" s="1"/>
      <c r="AY19" s="3"/>
      <c r="AZ19" s="113"/>
      <c r="BA19" s="86"/>
      <c r="BB19" s="4"/>
      <c r="BC19" s="1"/>
      <c r="BD19" s="1"/>
      <c r="BE19" s="3"/>
    </row>
    <row r="20" spans="19:57" ht="18">
      <c r="S20" s="112"/>
      <c r="T20" s="111"/>
      <c r="U20" s="110"/>
      <c r="V20" s="109"/>
      <c r="W20" s="113"/>
      <c r="X20" s="112"/>
      <c r="Y20" s="111"/>
      <c r="Z20" s="110"/>
      <c r="AA20" s="109"/>
      <c r="AB20" s="113"/>
      <c r="AC20" s="112"/>
      <c r="AD20" s="111"/>
      <c r="AE20" s="110"/>
      <c r="AF20" s="109"/>
      <c r="AJ20" s="86"/>
      <c r="AK20" s="108" t="s">
        <v>50</v>
      </c>
      <c r="AL20" s="107">
        <v>0.01</v>
      </c>
      <c r="AM20" s="3"/>
      <c r="AO20" s="100"/>
      <c r="AP20" s="108" t="s">
        <v>50</v>
      </c>
      <c r="AQ20" s="107">
        <v>0.01</v>
      </c>
      <c r="AR20" s="107"/>
      <c r="AS20" s="3"/>
      <c r="AU20" s="86"/>
      <c r="AV20" s="4"/>
      <c r="AW20" s="1"/>
      <c r="AX20" s="1"/>
      <c r="AY20" s="3"/>
      <c r="BA20" s="86"/>
      <c r="BB20" s="4"/>
      <c r="BC20" s="1"/>
      <c r="BD20" s="1"/>
      <c r="BE20" s="3"/>
    </row>
    <row r="21" spans="19:57" ht="18">
      <c r="S21" s="100"/>
      <c r="T21" s="106" t="s">
        <v>49</v>
      </c>
      <c r="U21" s="105" t="s">
        <v>48</v>
      </c>
      <c r="V21" s="3"/>
      <c r="X21" s="100"/>
      <c r="Y21" s="104" t="s">
        <v>16</v>
      </c>
      <c r="Z21" s="103" t="s">
        <v>21</v>
      </c>
      <c r="AA21" s="3"/>
      <c r="AC21" s="100"/>
      <c r="AD21" s="104" t="s">
        <v>16</v>
      </c>
      <c r="AE21" s="103" t="s">
        <v>21</v>
      </c>
      <c r="AF21" s="3"/>
      <c r="AJ21" s="86"/>
      <c r="AK21" s="4"/>
      <c r="AL21" s="1"/>
      <c r="AM21" s="3"/>
      <c r="AO21" s="86"/>
      <c r="AP21" s="4"/>
      <c r="AQ21" s="1"/>
      <c r="AR21" s="1"/>
      <c r="AS21" s="3"/>
      <c r="AU21" s="86"/>
      <c r="AV21" s="4"/>
      <c r="AW21" s="1"/>
      <c r="AX21" s="1"/>
      <c r="AY21" s="3"/>
      <c r="BA21" s="86"/>
      <c r="BB21" s="4"/>
      <c r="BC21" s="1"/>
      <c r="BD21" s="1"/>
      <c r="BE21" s="3"/>
    </row>
    <row r="22" spans="19:57" ht="18">
      <c r="S22" s="100"/>
      <c r="T22" s="4" t="s">
        <v>47</v>
      </c>
      <c r="U22" s="102">
        <v>335000000</v>
      </c>
      <c r="V22" s="3"/>
      <c r="X22" s="100"/>
      <c r="Y22" s="97" t="s">
        <v>46</v>
      </c>
      <c r="Z22" s="102">
        <v>270000000</v>
      </c>
      <c r="AA22" s="3"/>
      <c r="AC22" s="100"/>
      <c r="AD22" s="97" t="s">
        <v>45</v>
      </c>
      <c r="AE22" s="102">
        <v>150000000</v>
      </c>
      <c r="AF22" s="3"/>
      <c r="AJ22" s="86"/>
      <c r="AK22" s="4"/>
      <c r="AL22" s="1"/>
      <c r="AM22" s="3"/>
      <c r="AO22" s="86"/>
      <c r="AP22" s="4"/>
      <c r="AQ22" s="1"/>
      <c r="AR22" s="1"/>
      <c r="AS22" s="3"/>
      <c r="AU22" s="86"/>
      <c r="AV22" s="4"/>
      <c r="AW22" s="1"/>
      <c r="AX22" s="1"/>
      <c r="AY22" s="3"/>
      <c r="BA22" s="86"/>
      <c r="BB22" s="4"/>
      <c r="BC22" s="1"/>
      <c r="BD22" s="1"/>
      <c r="BE22" s="3"/>
    </row>
    <row r="23" spans="19:57">
      <c r="S23" s="86"/>
      <c r="T23" s="101" t="s">
        <v>44</v>
      </c>
      <c r="U23" s="1">
        <v>-250000000</v>
      </c>
      <c r="V23" s="3"/>
      <c r="X23" s="86"/>
      <c r="Y23" s="97" t="s">
        <v>43</v>
      </c>
      <c r="Z23" s="1">
        <v>25000000</v>
      </c>
      <c r="AA23" s="3"/>
      <c r="AC23" s="86"/>
      <c r="AD23" s="98" t="s">
        <v>42</v>
      </c>
      <c r="AE23" s="1">
        <v>155000000</v>
      </c>
      <c r="AF23" s="3"/>
    </row>
    <row r="24" spans="19:57" ht="18">
      <c r="S24" s="100"/>
      <c r="T24" s="101" t="s">
        <v>41</v>
      </c>
      <c r="U24" s="1">
        <v>-25000000</v>
      </c>
      <c r="V24" s="3"/>
      <c r="X24" s="100"/>
      <c r="Y24" s="97" t="s">
        <v>40</v>
      </c>
      <c r="Z24" s="1">
        <v>20000000</v>
      </c>
      <c r="AA24" s="3"/>
      <c r="AC24" s="100"/>
      <c r="AD24" s="98" t="s">
        <v>39</v>
      </c>
      <c r="AE24" s="1">
        <v>17000000</v>
      </c>
      <c r="AF24" s="3"/>
    </row>
    <row r="25" spans="19:57" ht="18">
      <c r="S25" s="100"/>
      <c r="T25" s="101" t="s">
        <v>38</v>
      </c>
      <c r="U25" s="1">
        <v>-4549964</v>
      </c>
      <c r="V25" s="3"/>
      <c r="X25" s="100"/>
      <c r="Y25" s="97" t="s">
        <v>37</v>
      </c>
      <c r="Z25" s="1">
        <v>20000000</v>
      </c>
      <c r="AA25" s="3"/>
      <c r="AC25" s="100"/>
      <c r="AD25" s="97" t="s">
        <v>36</v>
      </c>
      <c r="AE25" s="1">
        <v>3000000</v>
      </c>
      <c r="AF25" s="3"/>
    </row>
    <row r="26" spans="19:57">
      <c r="S26" s="86"/>
      <c r="T26" s="99"/>
      <c r="U26" s="1"/>
      <c r="V26" s="3"/>
      <c r="X26" s="86"/>
      <c r="Y26" s="97" t="s">
        <v>35</v>
      </c>
      <c r="Z26" s="1">
        <v>150000000</v>
      </c>
      <c r="AA26" s="3"/>
      <c r="AC26" s="86"/>
      <c r="AD26" s="97" t="s">
        <v>34</v>
      </c>
      <c r="AE26" s="1">
        <f>Z26</f>
        <v>150000000</v>
      </c>
      <c r="AF26" s="3"/>
    </row>
    <row r="27" spans="19:57">
      <c r="S27" s="86"/>
      <c r="T27" s="4"/>
      <c r="U27" s="1"/>
      <c r="V27" s="3"/>
      <c r="X27" s="86"/>
      <c r="Y27" s="97"/>
      <c r="Z27" s="1"/>
      <c r="AA27" s="3"/>
      <c r="AC27" s="86"/>
      <c r="AD27" s="98" t="s">
        <v>33</v>
      </c>
      <c r="AE27" s="1">
        <v>10000000</v>
      </c>
      <c r="AF27" s="3"/>
    </row>
    <row r="28" spans="19:57">
      <c r="S28" s="86"/>
      <c r="T28" s="4" t="s">
        <v>32</v>
      </c>
      <c r="U28" s="1">
        <v>-3000000</v>
      </c>
      <c r="V28" s="3"/>
      <c r="X28" s="86"/>
      <c r="Y28" s="97"/>
      <c r="Z28" s="1"/>
      <c r="AA28" s="3"/>
      <c r="AC28" s="86"/>
      <c r="AD28" s="97"/>
      <c r="AE28" s="1"/>
      <c r="AF28" s="3"/>
    </row>
    <row r="29" spans="19:57" ht="17.399999999999999">
      <c r="S29" s="86"/>
      <c r="T29" s="96" t="s">
        <v>31</v>
      </c>
      <c r="U29" s="94">
        <f>U25+U27+U28</f>
        <v>-7549964</v>
      </c>
      <c r="V29" s="3"/>
      <c r="X29" s="86"/>
      <c r="Y29" s="95" t="s">
        <v>30</v>
      </c>
      <c r="Z29" s="94">
        <f>SUM(Z22:Z26)</f>
        <v>485000000</v>
      </c>
      <c r="AA29" s="3"/>
      <c r="AC29" s="86"/>
      <c r="AD29" s="95" t="s">
        <v>29</v>
      </c>
      <c r="AE29" s="94">
        <f>SUM(AE22:AE27)</f>
        <v>485000000</v>
      </c>
      <c r="AF29" s="3"/>
    </row>
    <row r="30" spans="19:57">
      <c r="S30" s="93"/>
      <c r="T30" s="92"/>
      <c r="U30" s="92"/>
      <c r="V30" s="91"/>
      <c r="X30" s="93"/>
      <c r="Y30" s="92"/>
      <c r="Z30" s="92"/>
      <c r="AA30" s="91"/>
      <c r="AC30" s="93"/>
      <c r="AD30" s="92"/>
      <c r="AE30" s="92"/>
      <c r="AF30" s="91"/>
    </row>
  </sheetData>
  <pageMargins left="0.7" right="0.7" top="0.75" bottom="0.75" header="0.3" footer="0.3"/>
  <pageSetup orientation="portrait" r:id="rId1"/>
  <drawing r:id="rId2"/>
  <picture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C7738-E64A-4478-BD6B-0940765962DF}">
  <sheetPr codeName="Sheet3"/>
  <dimension ref="A1:AQ38"/>
  <sheetViews>
    <sheetView showGridLines="0" defaultGridColor="0" colorId="8" zoomScale="98" zoomScaleNormal="98" workbookViewId="0">
      <selection activeCell="C3" sqref="C3:G3"/>
    </sheetView>
  </sheetViews>
  <sheetFormatPr defaultColWidth="8.77734375" defaultRowHeight="15.6"/>
  <cols>
    <col min="1" max="1" width="5.109375" style="6" customWidth="1"/>
    <col min="2" max="2" width="8.77734375" style="6" customWidth="1"/>
    <col min="3" max="3" width="1.44140625" style="6" customWidth="1"/>
    <col min="4" max="4" width="18.109375" style="6" customWidth="1"/>
    <col min="5" max="5" width="15.44140625" style="6" customWidth="1"/>
    <col min="6" max="7" width="16.44140625" style="6" customWidth="1"/>
    <col min="8" max="8" width="8.77734375" style="6"/>
    <col min="9" max="9" width="10.109375" style="6" bestFit="1" customWidth="1"/>
    <col min="10" max="10" width="14" style="6" bestFit="1" customWidth="1"/>
    <col min="11" max="39" width="8.77734375" style="6"/>
    <col min="40" max="40" width="14.44140625" style="130" customWidth="1"/>
    <col min="41" max="43" width="8.77734375" style="130"/>
    <col min="44" max="16384" width="8.77734375" style="6"/>
  </cols>
  <sheetData>
    <row r="1" spans="1:43">
      <c r="A1" s="6" t="s">
        <v>19</v>
      </c>
    </row>
    <row r="2" spans="1:43" ht="30.45" customHeight="1" thickBot="1"/>
    <row r="3" spans="1:43" s="22" customFormat="1" ht="34.200000000000003" customHeight="1" thickTop="1" thickBot="1">
      <c r="C3" s="88" t="s">
        <v>10</v>
      </c>
      <c r="D3" s="85"/>
      <c r="E3" s="85"/>
      <c r="F3" s="87"/>
      <c r="G3" s="26"/>
      <c r="H3" s="89"/>
      <c r="J3" s="76">
        <v>1234</v>
      </c>
      <c r="K3" s="77" t="s">
        <v>28</v>
      </c>
      <c r="L3" s="78" t="s">
        <v>27</v>
      </c>
      <c r="M3" s="79" t="s">
        <v>27</v>
      </c>
      <c r="N3" s="80" t="s">
        <v>27</v>
      </c>
      <c r="O3" s="81" t="s">
        <v>27</v>
      </c>
      <c r="AN3" s="130"/>
      <c r="AO3" s="130"/>
      <c r="AP3" s="130"/>
      <c r="AQ3" s="130"/>
    </row>
    <row r="4" spans="1:43" s="22" customFormat="1" ht="18.45" customHeight="1" thickTop="1" thickBot="1">
      <c r="C4" s="25"/>
      <c r="D4" s="43"/>
      <c r="E4" s="24"/>
      <c r="F4" s="24"/>
      <c r="G4" s="24"/>
      <c r="H4" s="23"/>
      <c r="J4" s="76" t="s">
        <v>27</v>
      </c>
      <c r="K4" s="77" t="s">
        <v>27</v>
      </c>
      <c r="L4" s="78" t="s">
        <v>27</v>
      </c>
      <c r="M4" s="82" t="s">
        <v>27</v>
      </c>
      <c r="N4" s="83" t="s">
        <v>27</v>
      </c>
      <c r="O4" s="84" t="s">
        <v>27</v>
      </c>
      <c r="AN4" s="130"/>
      <c r="AO4" s="130"/>
      <c r="AP4" s="130"/>
      <c r="AQ4" s="130"/>
    </row>
    <row r="5" spans="1:43" ht="19.2" thickTop="1" thickBot="1">
      <c r="B5" s="57" t="s">
        <v>23</v>
      </c>
      <c r="C5" s="19"/>
      <c r="D5" s="74" t="s">
        <v>9</v>
      </c>
      <c r="E5" s="90" t="s">
        <v>8</v>
      </c>
      <c r="F5" s="90"/>
      <c r="G5" s="20"/>
      <c r="H5" s="10"/>
    </row>
    <row r="6" spans="1:43" ht="19.2" thickTop="1" thickBot="1">
      <c r="B6" s="56" t="s">
        <v>24</v>
      </c>
      <c r="C6" s="19"/>
      <c r="D6" s="44" t="s">
        <v>7</v>
      </c>
      <c r="E6" s="21" t="s">
        <v>6</v>
      </c>
      <c r="F6" s="20"/>
      <c r="G6" s="20"/>
      <c r="H6" s="10"/>
    </row>
    <row r="7" spans="1:43" ht="16.8" thickTop="1" thickBot="1">
      <c r="C7" s="14"/>
      <c r="D7" s="45"/>
      <c r="E7" s="13"/>
      <c r="F7" s="13"/>
      <c r="G7" s="13"/>
      <c r="H7" s="10"/>
    </row>
    <row r="8" spans="1:43" ht="19.2" thickTop="1" thickBot="1">
      <c r="B8" s="55" t="s">
        <v>25</v>
      </c>
      <c r="C8" s="19"/>
      <c r="D8" s="46" t="s">
        <v>5</v>
      </c>
      <c r="E8" s="18" t="s">
        <v>4</v>
      </c>
      <c r="F8" s="17"/>
      <c r="G8" s="16"/>
      <c r="H8" s="10"/>
    </row>
    <row r="9" spans="1:43" ht="19.2" thickTop="1" thickBot="1">
      <c r="B9" s="58" t="s">
        <v>26</v>
      </c>
      <c r="C9" s="19"/>
      <c r="D9" s="47" t="s">
        <v>3</v>
      </c>
      <c r="E9" s="51">
        <v>43831</v>
      </c>
      <c r="F9" s="20"/>
      <c r="G9" s="16"/>
      <c r="H9" s="10"/>
    </row>
    <row r="10" spans="1:43" ht="16.8" thickTop="1" thickBot="1">
      <c r="C10" s="14"/>
      <c r="D10" s="45"/>
      <c r="E10" s="13"/>
      <c r="F10" s="13"/>
      <c r="G10" s="13"/>
      <c r="H10" s="10"/>
    </row>
    <row r="11" spans="1:43" ht="16.8" thickTop="1" thickBot="1">
      <c r="C11" s="14"/>
      <c r="D11" s="49" t="s">
        <v>2</v>
      </c>
      <c r="E11" s="5">
        <v>545</v>
      </c>
      <c r="F11" s="15"/>
      <c r="G11" s="15"/>
      <c r="H11" s="10"/>
    </row>
    <row r="12" spans="1:43" ht="16.8" thickTop="1" thickBot="1">
      <c r="C12" s="14"/>
      <c r="D12" s="45"/>
      <c r="E12" s="13"/>
      <c r="F12" s="13"/>
      <c r="G12" s="52" t="s">
        <v>22</v>
      </c>
      <c r="H12" s="10"/>
      <c r="AN12" s="144" t="s">
        <v>85</v>
      </c>
      <c r="AO12" s="132" t="s">
        <v>84</v>
      </c>
    </row>
    <row r="13" spans="1:43" ht="16.8" thickTop="1" thickBot="1">
      <c r="C13" s="14"/>
      <c r="D13" s="48" t="s">
        <v>1</v>
      </c>
      <c r="E13" s="12">
        <v>0.1</v>
      </c>
      <c r="F13" s="11"/>
      <c r="G13" s="11"/>
      <c r="H13" s="10"/>
      <c r="AN13" s="141"/>
      <c r="AO13" s="132"/>
    </row>
    <row r="14" spans="1:43" ht="16.2" thickTop="1">
      <c r="C14" s="9"/>
      <c r="D14" s="8"/>
      <c r="E14" s="8"/>
      <c r="F14" s="8"/>
      <c r="G14" s="8"/>
      <c r="H14" s="7"/>
      <c r="AN14" s="143" t="s">
        <v>83</v>
      </c>
      <c r="AO14" s="132" t="s">
        <v>82</v>
      </c>
    </row>
    <row r="15" spans="1:43">
      <c r="AN15" s="141"/>
      <c r="AO15" s="132"/>
    </row>
    <row r="16" spans="1:43">
      <c r="AN16" s="142" t="s">
        <v>81</v>
      </c>
      <c r="AO16" s="132" t="s">
        <v>80</v>
      </c>
    </row>
    <row r="17" spans="4:43">
      <c r="AN17" s="141"/>
      <c r="AO17" s="132"/>
    </row>
    <row r="18" spans="4:43">
      <c r="AN18" s="140" t="s">
        <v>79</v>
      </c>
      <c r="AO18" s="132" t="s">
        <v>78</v>
      </c>
    </row>
    <row r="19" spans="4:43">
      <c r="AN19" s="139"/>
      <c r="AO19" s="132"/>
    </row>
    <row r="20" spans="4:43">
      <c r="AN20" s="138" t="s">
        <v>77</v>
      </c>
      <c r="AO20" s="132" t="s">
        <v>76</v>
      </c>
    </row>
    <row r="21" spans="4:43">
      <c r="AN21" s="132"/>
      <c r="AO21" s="132"/>
    </row>
    <row r="22" spans="4:43">
      <c r="AN22" s="137" t="s">
        <v>75</v>
      </c>
      <c r="AO22" s="132" t="s">
        <v>74</v>
      </c>
    </row>
    <row r="23" spans="4:43">
      <c r="AN23" s="132"/>
      <c r="AO23" s="132"/>
    </row>
    <row r="24" spans="4:43" ht="16.2" thickBot="1">
      <c r="D24" s="54"/>
      <c r="E24" s="54"/>
      <c r="F24" s="54"/>
      <c r="G24" s="58" t="s">
        <v>26</v>
      </c>
      <c r="H24" s="55" t="s">
        <v>25</v>
      </c>
      <c r="I24" s="56" t="s">
        <v>24</v>
      </c>
      <c r="J24" s="57" t="s">
        <v>23</v>
      </c>
      <c r="AN24" s="136" t="s">
        <v>73</v>
      </c>
      <c r="AO24" s="132" t="s">
        <v>72</v>
      </c>
    </row>
    <row r="25" spans="4:43" s="53" customFormat="1" ht="25.95" customHeight="1" thickTop="1" thickBot="1">
      <c r="D25" s="68" t="s">
        <v>13</v>
      </c>
      <c r="E25" s="69" t="str">
        <f t="shared" ref="E25:I25" si="0">D25</f>
        <v>Text</v>
      </c>
      <c r="F25" s="70" t="str">
        <f t="shared" si="0"/>
        <v>Text</v>
      </c>
      <c r="G25" s="71" t="str">
        <f t="shared" si="0"/>
        <v>Text</v>
      </c>
      <c r="H25" s="72" t="str">
        <f t="shared" si="0"/>
        <v>Text</v>
      </c>
      <c r="I25" s="73" t="str">
        <f t="shared" si="0"/>
        <v>Text</v>
      </c>
      <c r="J25" s="75">
        <v>0</v>
      </c>
      <c r="AN25" s="132"/>
      <c r="AO25" s="132"/>
      <c r="AP25" s="130"/>
      <c r="AQ25" s="130"/>
    </row>
    <row r="26" spans="4:43" ht="16.8" thickTop="1" thickBot="1">
      <c r="D26" s="61"/>
      <c r="E26" s="62"/>
      <c r="F26" s="63"/>
      <c r="G26" s="64"/>
      <c r="H26" s="65"/>
      <c r="I26" s="66"/>
      <c r="J26" s="67"/>
      <c r="AN26" s="135" t="s">
        <v>71</v>
      </c>
      <c r="AO26" s="132" t="s">
        <v>70</v>
      </c>
    </row>
    <row r="27" spans="4:43" ht="16.8" thickTop="1" thickBot="1">
      <c r="D27" s="61"/>
      <c r="E27" s="62"/>
      <c r="F27" s="63"/>
      <c r="G27" s="64"/>
      <c r="H27" s="65"/>
      <c r="I27" s="66"/>
      <c r="J27" s="67"/>
      <c r="AN27" s="132"/>
      <c r="AO27" s="132"/>
    </row>
    <row r="28" spans="4:43" ht="16.2" thickTop="1">
      <c r="AN28" s="134" t="s">
        <v>69</v>
      </c>
      <c r="AO28" s="132" t="s">
        <v>68</v>
      </c>
    </row>
    <row r="29" spans="4:43">
      <c r="D29" s="36" t="str">
        <f t="shared" ref="D29:J29" si="1">D31</f>
        <v>Text</v>
      </c>
      <c r="E29" s="35" t="str">
        <f t="shared" si="1"/>
        <v>Text</v>
      </c>
      <c r="F29" s="60" t="str">
        <f t="shared" si="1"/>
        <v>Text</v>
      </c>
      <c r="G29" s="34" t="str">
        <f t="shared" si="1"/>
        <v>Text</v>
      </c>
      <c r="H29" s="33" t="str">
        <f t="shared" si="1"/>
        <v>Text</v>
      </c>
      <c r="I29" s="32" t="str">
        <f t="shared" si="1"/>
        <v>Text</v>
      </c>
      <c r="J29" s="31">
        <f t="shared" si="1"/>
        <v>0</v>
      </c>
      <c r="AO29" s="132"/>
    </row>
    <row r="30" spans="4:43">
      <c r="D30" s="30"/>
      <c r="E30" s="30"/>
      <c r="F30" s="30"/>
      <c r="G30" s="30"/>
      <c r="H30" s="30"/>
      <c r="I30" s="30"/>
      <c r="J30" s="30"/>
      <c r="AN30" s="133" t="s">
        <v>67</v>
      </c>
      <c r="AO30" s="132" t="s">
        <v>66</v>
      </c>
    </row>
    <row r="31" spans="4:43">
      <c r="D31" s="42" t="str">
        <f t="shared" ref="D31:J31" si="2">D25</f>
        <v>Text</v>
      </c>
      <c r="E31" s="41" t="str">
        <f t="shared" si="2"/>
        <v>Text</v>
      </c>
      <c r="F31" s="59" t="str">
        <f t="shared" si="2"/>
        <v>Text</v>
      </c>
      <c r="G31" s="40" t="str">
        <f t="shared" si="2"/>
        <v>Text</v>
      </c>
      <c r="H31" s="39" t="str">
        <f t="shared" si="2"/>
        <v>Text</v>
      </c>
      <c r="I31" s="38" t="str">
        <f t="shared" si="2"/>
        <v>Text</v>
      </c>
      <c r="J31" s="37">
        <f t="shared" si="2"/>
        <v>0</v>
      </c>
      <c r="AO31" s="132"/>
    </row>
    <row r="32" spans="4:43">
      <c r="D32" s="29" t="s">
        <v>12</v>
      </c>
      <c r="E32" s="29" t="s">
        <v>12</v>
      </c>
      <c r="F32" s="29" t="s">
        <v>12</v>
      </c>
      <c r="G32" s="29" t="s">
        <v>12</v>
      </c>
      <c r="H32" s="29" t="s">
        <v>12</v>
      </c>
      <c r="I32" s="29" t="s">
        <v>12</v>
      </c>
      <c r="J32" s="29" t="s">
        <v>12</v>
      </c>
      <c r="AN32" s="131" t="s">
        <v>65</v>
      </c>
    </row>
    <row r="33" spans="4:10">
      <c r="D33" s="27"/>
      <c r="E33" s="27"/>
      <c r="F33" s="27"/>
      <c r="G33" s="27"/>
      <c r="H33" s="27"/>
      <c r="I33" s="27"/>
      <c r="J33" s="27"/>
    </row>
    <row r="34" spans="4:10">
      <c r="D34" s="27"/>
      <c r="E34" s="27"/>
      <c r="F34" s="27"/>
      <c r="G34" s="27"/>
      <c r="H34" s="27"/>
      <c r="I34" s="27"/>
      <c r="J34" s="27"/>
    </row>
    <row r="35" spans="4:10">
      <c r="D35" s="28" t="s">
        <v>11</v>
      </c>
      <c r="E35" s="28" t="s">
        <v>11</v>
      </c>
      <c r="F35" s="28" t="s">
        <v>11</v>
      </c>
      <c r="G35" s="28" t="s">
        <v>11</v>
      </c>
      <c r="H35" s="28" t="s">
        <v>11</v>
      </c>
      <c r="I35" s="28" t="s">
        <v>11</v>
      </c>
      <c r="J35" s="28" t="s">
        <v>11</v>
      </c>
    </row>
    <row r="36" spans="4:10">
      <c r="D36" s="27"/>
      <c r="E36" s="27"/>
      <c r="F36" s="27"/>
      <c r="G36" s="27"/>
      <c r="H36" s="27"/>
      <c r="I36" s="27"/>
      <c r="J36" s="27"/>
    </row>
    <row r="37" spans="4:10">
      <c r="D37" s="27"/>
      <c r="E37" s="27"/>
      <c r="F37" s="27"/>
      <c r="G37" s="27"/>
      <c r="H37" s="27"/>
      <c r="I37" s="27"/>
      <c r="J37" s="27"/>
    </row>
    <row r="38" spans="4:10">
      <c r="D38" s="27"/>
      <c r="E38" s="27"/>
      <c r="F38" s="27"/>
      <c r="G38" s="27"/>
      <c r="H38" s="27"/>
      <c r="I38" s="27"/>
      <c r="J38" s="27"/>
    </row>
  </sheetData>
  <pageMargins left="0.7" right="0.7" top="0.75" bottom="0.75" header="0.3" footer="0.3"/>
  <pageSetup orientation="portrait" r:id="rId1"/>
  <drawing r:id="rId2"/>
  <picture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99F5F-F8CB-4F6A-953F-75B73E4117CC}">
  <sheetPr codeName="Sheet1"/>
  <dimension ref="A1:AQ80"/>
  <sheetViews>
    <sheetView showGridLines="0" tabSelected="1" defaultGridColor="0" colorId="8" zoomScale="96" zoomScaleNormal="96" workbookViewId="0">
      <selection activeCell="Z2" sqref="Z2"/>
    </sheetView>
  </sheetViews>
  <sheetFormatPr defaultColWidth="10.44140625" defaultRowHeight="15.6"/>
  <cols>
    <col min="1" max="1" width="9.77734375" style="2" customWidth="1"/>
    <col min="2" max="2" width="20" style="2" customWidth="1"/>
    <col min="3" max="3" width="2.109375" style="154" customWidth="1"/>
    <col min="4" max="4" width="44.109375" style="6" customWidth="1"/>
    <col min="5" max="12" width="12.6640625" style="154" customWidth="1"/>
    <col min="13" max="23" width="12.6640625" style="155" customWidth="1"/>
    <col min="24" max="24" width="15.44140625" style="172" customWidth="1"/>
    <col min="25" max="25" width="3.109375" style="149" customWidth="1"/>
    <col min="26" max="28" width="10.44140625" style="2"/>
    <col min="30" max="30" width="2.109375" customWidth="1"/>
    <col min="31" max="31" width="44.109375" customWidth="1"/>
    <col min="32" max="32" width="6.109375" bestFit="1" customWidth="1"/>
    <col min="33" max="40" width="5.6640625" bestFit="1" customWidth="1"/>
    <col min="41" max="41" width="8.6640625" bestFit="1" customWidth="1"/>
    <col min="42" max="42" width="15.44140625" customWidth="1"/>
    <col min="43" max="43" width="3.109375" customWidth="1"/>
  </cols>
  <sheetData>
    <row r="1" spans="1:43" s="50" customForma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43" s="2" customFormat="1">
      <c r="A2" s="238"/>
      <c r="C2" s="242" t="s">
        <v>86</v>
      </c>
      <c r="D2" s="243"/>
      <c r="E2" s="243"/>
      <c r="F2" s="243"/>
      <c r="G2" s="243"/>
      <c r="H2" s="243"/>
      <c r="I2" s="243"/>
      <c r="J2" s="243"/>
      <c r="K2" s="243"/>
      <c r="L2" s="243"/>
      <c r="M2" s="244"/>
      <c r="N2" s="244"/>
      <c r="O2" s="244"/>
      <c r="P2" s="244"/>
      <c r="Q2" s="244"/>
      <c r="R2" s="244"/>
      <c r="S2" s="244"/>
      <c r="T2" s="244"/>
      <c r="U2" s="244"/>
      <c r="V2" s="244"/>
      <c r="W2" s="244"/>
      <c r="X2" s="245"/>
      <c r="Y2" s="246"/>
      <c r="AE2" s="237" t="s">
        <v>121</v>
      </c>
    </row>
    <row r="3" spans="1:43" s="153" customFormat="1" ht="26.4" customHeight="1" thickBot="1">
      <c r="C3" s="247"/>
      <c r="D3" s="239" t="s">
        <v>9</v>
      </c>
      <c r="E3" s="240"/>
      <c r="F3" s="240"/>
      <c r="G3" s="241"/>
      <c r="H3" s="241"/>
      <c r="I3" s="241"/>
      <c r="J3" s="241"/>
      <c r="K3" s="241"/>
      <c r="L3" s="241"/>
      <c r="M3" s="241"/>
      <c r="N3" s="241"/>
      <c r="O3" s="241"/>
      <c r="P3" s="241"/>
      <c r="Q3" s="241"/>
      <c r="R3" s="241"/>
      <c r="S3" s="241"/>
      <c r="T3" s="241"/>
      <c r="U3" s="241"/>
      <c r="V3" s="241"/>
      <c r="W3" s="241"/>
      <c r="X3" s="241"/>
      <c r="Y3" s="259"/>
      <c r="Z3" s="2"/>
      <c r="AD3" s="188"/>
      <c r="AE3" s="234" t="s">
        <v>9</v>
      </c>
      <c r="AF3" s="232"/>
      <c r="AG3" s="232"/>
      <c r="AH3" s="233"/>
      <c r="AI3" s="233"/>
      <c r="AJ3" s="233"/>
      <c r="AK3" s="233"/>
      <c r="AL3" s="233"/>
      <c r="AM3" s="233"/>
      <c r="AN3" s="233"/>
      <c r="AO3" s="233"/>
      <c r="AP3" s="233"/>
      <c r="AQ3" s="195"/>
    </row>
    <row r="4" spans="1:43" s="2" customFormat="1" ht="24" customHeight="1" thickTop="1">
      <c r="C4" s="248"/>
      <c r="D4" s="249" t="s">
        <v>87</v>
      </c>
      <c r="E4" s="250"/>
      <c r="F4" s="251"/>
      <c r="G4" s="251"/>
      <c r="H4" s="251"/>
      <c r="I4" s="251"/>
      <c r="J4" s="251"/>
      <c r="K4" s="251"/>
      <c r="L4" s="251"/>
      <c r="M4" s="252"/>
      <c r="N4" s="253"/>
      <c r="O4" s="253"/>
      <c r="P4" s="253"/>
      <c r="Q4" s="253"/>
      <c r="R4" s="253"/>
      <c r="S4" s="253"/>
      <c r="T4" s="253"/>
      <c r="U4" s="253"/>
      <c r="V4" s="253"/>
      <c r="W4" s="253"/>
      <c r="X4" s="254" t="str">
        <f ca="1">TEXT(NOW(),"mm-dd-yyyy   ")&amp;TEXT(NOW(),"hh:mm AM/PM")</f>
        <v>11-02-2020   11:02 AM</v>
      </c>
      <c r="Y4" s="259"/>
      <c r="AD4" s="189"/>
      <c r="AE4" s="235" t="s">
        <v>87</v>
      </c>
      <c r="AF4" s="190"/>
      <c r="AG4" s="191"/>
      <c r="AH4" s="191"/>
      <c r="AI4" s="191"/>
      <c r="AJ4" s="191"/>
      <c r="AK4" s="191"/>
      <c r="AL4" s="191"/>
      <c r="AM4" s="191"/>
      <c r="AN4" s="192"/>
      <c r="AO4" s="193"/>
      <c r="AP4" s="194" t="str">
        <f ca="1">TEXT(NOW(),"mm-dd-yyyy   ")&amp;TEXT(NOW(),"hh:mm AM/PM")</f>
        <v>11-02-2020   11:02 AM</v>
      </c>
      <c r="AQ4" s="195"/>
    </row>
    <row r="5" spans="1:43" s="2" customFormat="1" ht="19.95" customHeight="1">
      <c r="C5" s="248"/>
      <c r="D5" s="255" t="s">
        <v>120</v>
      </c>
      <c r="E5" s="256"/>
      <c r="F5" s="257"/>
      <c r="G5" s="257"/>
      <c r="H5" s="257"/>
      <c r="I5" s="257"/>
      <c r="J5" s="257"/>
      <c r="K5" s="257"/>
      <c r="L5" s="257"/>
      <c r="M5" s="253"/>
      <c r="N5" s="253"/>
      <c r="O5" s="253"/>
      <c r="P5" s="253"/>
      <c r="Q5" s="253"/>
      <c r="R5" s="253"/>
      <c r="S5" s="253"/>
      <c r="T5" s="253"/>
      <c r="U5" s="253"/>
      <c r="V5" s="253"/>
      <c r="W5" s="253"/>
      <c r="X5" s="258"/>
      <c r="Y5" s="259"/>
      <c r="AD5" s="189"/>
      <c r="AE5" s="236" t="s">
        <v>120</v>
      </c>
      <c r="AF5" s="196"/>
      <c r="AG5" s="197"/>
      <c r="AH5" s="197"/>
      <c r="AI5" s="197"/>
      <c r="AJ5" s="197"/>
      <c r="AK5" s="197"/>
      <c r="AL5" s="197"/>
      <c r="AM5" s="197"/>
      <c r="AN5" s="193"/>
      <c r="AO5" s="193"/>
      <c r="AP5" s="198"/>
      <c r="AQ5" s="199"/>
    </row>
    <row r="6" spans="1:43" s="2" customFormat="1" ht="19.95" customHeight="1">
      <c r="C6" s="260"/>
      <c r="D6" s="158"/>
      <c r="E6" s="184">
        <v>1</v>
      </c>
      <c r="F6" s="184">
        <f>E6+1</f>
        <v>2</v>
      </c>
      <c r="G6" s="184">
        <f t="shared" ref="G6:N6" si="0">F6+1</f>
        <v>3</v>
      </c>
      <c r="H6" s="184">
        <f t="shared" si="0"/>
        <v>4</v>
      </c>
      <c r="I6" s="184">
        <f t="shared" si="0"/>
        <v>5</v>
      </c>
      <c r="J6" s="184">
        <f t="shared" si="0"/>
        <v>6</v>
      </c>
      <c r="K6" s="184">
        <f t="shared" si="0"/>
        <v>7</v>
      </c>
      <c r="L6" s="184">
        <f t="shared" si="0"/>
        <v>8</v>
      </c>
      <c r="M6" s="184">
        <f t="shared" si="0"/>
        <v>9</v>
      </c>
      <c r="N6" s="184">
        <f t="shared" si="0"/>
        <v>10</v>
      </c>
      <c r="O6" s="184">
        <f t="shared" ref="O6:O7" si="1">N6+1</f>
        <v>11</v>
      </c>
      <c r="P6" s="184">
        <f t="shared" ref="P6:P7" si="2">O6+1</f>
        <v>12</v>
      </c>
      <c r="Q6" s="184">
        <f t="shared" ref="Q6:Q7" si="3">P6+1</f>
        <v>13</v>
      </c>
      <c r="R6" s="184">
        <f t="shared" ref="R6:R7" si="4">Q6+1</f>
        <v>14</v>
      </c>
      <c r="S6" s="184">
        <f t="shared" ref="S6:S7" si="5">R6+1</f>
        <v>15</v>
      </c>
      <c r="T6" s="184">
        <f t="shared" ref="T6:T7" si="6">S6+1</f>
        <v>16</v>
      </c>
      <c r="U6" s="184">
        <f t="shared" ref="U6:U7" si="7">T6+1</f>
        <v>17</v>
      </c>
      <c r="V6" s="184">
        <f t="shared" ref="V6:V7" si="8">U6+1</f>
        <v>18</v>
      </c>
      <c r="W6" s="184">
        <f t="shared" ref="W6:W7" si="9">V6+1</f>
        <v>19</v>
      </c>
      <c r="X6" s="185" t="s">
        <v>18</v>
      </c>
      <c r="Y6" s="259"/>
      <c r="AD6" s="200"/>
      <c r="AE6" s="201"/>
      <c r="AF6" s="202">
        <v>1</v>
      </c>
      <c r="AG6" s="202">
        <f>AF6+1</f>
        <v>2</v>
      </c>
      <c r="AH6" s="202">
        <f t="shared" ref="AH6:AO6" si="10">AG6+1</f>
        <v>3</v>
      </c>
      <c r="AI6" s="202">
        <f t="shared" si="10"/>
        <v>4</v>
      </c>
      <c r="AJ6" s="202">
        <f t="shared" si="10"/>
        <v>5</v>
      </c>
      <c r="AK6" s="202">
        <f t="shared" si="10"/>
        <v>6</v>
      </c>
      <c r="AL6" s="202">
        <f t="shared" si="10"/>
        <v>7</v>
      </c>
      <c r="AM6" s="202">
        <f t="shared" si="10"/>
        <v>8</v>
      </c>
      <c r="AN6" s="202">
        <f t="shared" si="10"/>
        <v>9</v>
      </c>
      <c r="AO6" s="202">
        <f t="shared" si="10"/>
        <v>10</v>
      </c>
      <c r="AP6" s="203" t="s">
        <v>18</v>
      </c>
      <c r="AQ6" s="199"/>
    </row>
    <row r="7" spans="1:43" s="2" customFormat="1" ht="19.95" customHeight="1">
      <c r="C7" s="248"/>
      <c r="D7" s="159" t="s">
        <v>53</v>
      </c>
      <c r="E7" s="186">
        <v>2020</v>
      </c>
      <c r="F7" s="186">
        <f>E7+1</f>
        <v>2021</v>
      </c>
      <c r="G7" s="186">
        <f t="shared" ref="G7:N7" si="11">F7+1</f>
        <v>2022</v>
      </c>
      <c r="H7" s="186">
        <f t="shared" si="11"/>
        <v>2023</v>
      </c>
      <c r="I7" s="186">
        <f t="shared" si="11"/>
        <v>2024</v>
      </c>
      <c r="J7" s="186">
        <f t="shared" si="11"/>
        <v>2025</v>
      </c>
      <c r="K7" s="186">
        <f t="shared" si="11"/>
        <v>2026</v>
      </c>
      <c r="L7" s="186">
        <f t="shared" si="11"/>
        <v>2027</v>
      </c>
      <c r="M7" s="186">
        <f t="shared" si="11"/>
        <v>2028</v>
      </c>
      <c r="N7" s="186">
        <f t="shared" si="11"/>
        <v>2029</v>
      </c>
      <c r="O7" s="186">
        <f t="shared" si="1"/>
        <v>2030</v>
      </c>
      <c r="P7" s="186">
        <f t="shared" si="2"/>
        <v>2031</v>
      </c>
      <c r="Q7" s="186">
        <f t="shared" si="3"/>
        <v>2032</v>
      </c>
      <c r="R7" s="186">
        <f t="shared" si="4"/>
        <v>2033</v>
      </c>
      <c r="S7" s="186">
        <f t="shared" si="5"/>
        <v>2034</v>
      </c>
      <c r="T7" s="186">
        <f t="shared" si="6"/>
        <v>2035</v>
      </c>
      <c r="U7" s="186">
        <f t="shared" si="7"/>
        <v>2036</v>
      </c>
      <c r="V7" s="186">
        <f t="shared" si="8"/>
        <v>2037</v>
      </c>
      <c r="W7" s="186">
        <f t="shared" si="9"/>
        <v>2038</v>
      </c>
      <c r="X7" s="187" t="s">
        <v>21</v>
      </c>
      <c r="Y7" s="259"/>
      <c r="AD7" s="189"/>
      <c r="AE7" s="204" t="s">
        <v>53</v>
      </c>
      <c r="AF7" s="205">
        <v>2020</v>
      </c>
      <c r="AG7" s="205">
        <f>AF7+1</f>
        <v>2021</v>
      </c>
      <c r="AH7" s="205">
        <f t="shared" ref="AH7:AO7" si="12">AG7+1</f>
        <v>2022</v>
      </c>
      <c r="AI7" s="205">
        <f t="shared" si="12"/>
        <v>2023</v>
      </c>
      <c r="AJ7" s="205">
        <f t="shared" si="12"/>
        <v>2024</v>
      </c>
      <c r="AK7" s="205">
        <f t="shared" si="12"/>
        <v>2025</v>
      </c>
      <c r="AL7" s="205">
        <f t="shared" si="12"/>
        <v>2026</v>
      </c>
      <c r="AM7" s="205">
        <f t="shared" si="12"/>
        <v>2027</v>
      </c>
      <c r="AN7" s="205">
        <f t="shared" si="12"/>
        <v>2028</v>
      </c>
      <c r="AO7" s="205">
        <f t="shared" si="12"/>
        <v>2029</v>
      </c>
      <c r="AP7" s="206" t="s">
        <v>21</v>
      </c>
      <c r="AQ7" s="199"/>
    </row>
    <row r="8" spans="1:43" s="2" customFormat="1" ht="19.95" customHeight="1">
      <c r="C8" s="261"/>
      <c r="D8" s="262" t="s">
        <v>90</v>
      </c>
      <c r="E8" s="160">
        <v>0</v>
      </c>
      <c r="F8" s="160">
        <v>0</v>
      </c>
      <c r="G8" s="160">
        <v>0</v>
      </c>
      <c r="H8" s="160">
        <v>0</v>
      </c>
      <c r="I8" s="160">
        <v>0</v>
      </c>
      <c r="J8" s="160">
        <v>0</v>
      </c>
      <c r="K8" s="160">
        <v>0</v>
      </c>
      <c r="L8" s="160">
        <v>0</v>
      </c>
      <c r="M8" s="160">
        <v>0</v>
      </c>
      <c r="N8" s="160">
        <v>0</v>
      </c>
      <c r="O8" s="160">
        <v>1</v>
      </c>
      <c r="P8" s="160">
        <v>2</v>
      </c>
      <c r="Q8" s="160">
        <v>3</v>
      </c>
      <c r="R8" s="160">
        <v>4</v>
      </c>
      <c r="S8" s="160">
        <v>5</v>
      </c>
      <c r="T8" s="160">
        <v>6</v>
      </c>
      <c r="U8" s="160">
        <v>7</v>
      </c>
      <c r="V8" s="160">
        <v>8</v>
      </c>
      <c r="W8" s="160">
        <v>9</v>
      </c>
      <c r="X8" s="161">
        <f t="shared" ref="X8:X17" si="13">SUMIF($X$65:$AD$65,1,E8:N8)</f>
        <v>0</v>
      </c>
      <c r="Y8" s="263"/>
      <c r="AD8" s="207"/>
      <c r="AE8" s="208" t="s">
        <v>90</v>
      </c>
      <c r="AF8" s="209">
        <v>0</v>
      </c>
      <c r="AG8" s="209">
        <v>0</v>
      </c>
      <c r="AH8" s="209">
        <v>0</v>
      </c>
      <c r="AI8" s="209">
        <v>0</v>
      </c>
      <c r="AJ8" s="209">
        <v>0</v>
      </c>
      <c r="AK8" s="209">
        <v>0</v>
      </c>
      <c r="AL8" s="209">
        <v>0</v>
      </c>
      <c r="AM8" s="209">
        <v>0</v>
      </c>
      <c r="AN8" s="209">
        <v>0</v>
      </c>
      <c r="AO8" s="209">
        <v>0</v>
      </c>
      <c r="AP8" s="210">
        <f t="shared" ref="AP8:AP17" si="14">SUMIF($X$65:$AD$65,1,AF8:AO8)</f>
        <v>0</v>
      </c>
      <c r="AQ8" s="211"/>
    </row>
    <row r="9" spans="1:43" s="2" customFormat="1">
      <c r="C9" s="261"/>
      <c r="D9" s="262" t="s">
        <v>91</v>
      </c>
      <c r="E9" s="160">
        <v>0</v>
      </c>
      <c r="F9" s="160">
        <v>0</v>
      </c>
      <c r="G9" s="160">
        <v>0</v>
      </c>
      <c r="H9" s="160">
        <v>0</v>
      </c>
      <c r="I9" s="160">
        <v>0</v>
      </c>
      <c r="J9" s="160">
        <v>0</v>
      </c>
      <c r="K9" s="160">
        <v>0</v>
      </c>
      <c r="L9" s="160">
        <v>0</v>
      </c>
      <c r="M9" s="160">
        <v>0</v>
      </c>
      <c r="N9" s="160">
        <v>0</v>
      </c>
      <c r="O9" s="160">
        <v>1</v>
      </c>
      <c r="P9" s="160">
        <v>2</v>
      </c>
      <c r="Q9" s="160">
        <v>3</v>
      </c>
      <c r="R9" s="160">
        <v>4</v>
      </c>
      <c r="S9" s="160">
        <v>5</v>
      </c>
      <c r="T9" s="160">
        <v>6</v>
      </c>
      <c r="U9" s="160">
        <v>7</v>
      </c>
      <c r="V9" s="160">
        <v>8</v>
      </c>
      <c r="W9" s="160">
        <v>9</v>
      </c>
      <c r="X9" s="161">
        <f t="shared" si="13"/>
        <v>0</v>
      </c>
      <c r="Y9" s="263"/>
      <c r="AD9" s="207"/>
      <c r="AE9" s="208" t="s">
        <v>91</v>
      </c>
      <c r="AF9" s="209">
        <v>0</v>
      </c>
      <c r="AG9" s="209">
        <v>0</v>
      </c>
      <c r="AH9" s="209">
        <v>0</v>
      </c>
      <c r="AI9" s="209">
        <v>0</v>
      </c>
      <c r="AJ9" s="209">
        <v>0</v>
      </c>
      <c r="AK9" s="209">
        <v>0</v>
      </c>
      <c r="AL9" s="209">
        <v>0</v>
      </c>
      <c r="AM9" s="209">
        <v>0</v>
      </c>
      <c r="AN9" s="209">
        <v>0</v>
      </c>
      <c r="AO9" s="209">
        <v>0</v>
      </c>
      <c r="AP9" s="210">
        <f t="shared" si="14"/>
        <v>0</v>
      </c>
      <c r="AQ9" s="211"/>
    </row>
    <row r="10" spans="1:43" s="2" customFormat="1">
      <c r="C10" s="261"/>
      <c r="D10" s="262" t="s">
        <v>92</v>
      </c>
      <c r="E10" s="160">
        <v>0</v>
      </c>
      <c r="F10" s="160">
        <v>0</v>
      </c>
      <c r="G10" s="160">
        <v>0</v>
      </c>
      <c r="H10" s="160">
        <v>0</v>
      </c>
      <c r="I10" s="160">
        <v>0</v>
      </c>
      <c r="J10" s="160">
        <v>0</v>
      </c>
      <c r="K10" s="160">
        <v>0</v>
      </c>
      <c r="L10" s="160">
        <v>0</v>
      </c>
      <c r="M10" s="160">
        <v>0</v>
      </c>
      <c r="N10" s="160">
        <v>0</v>
      </c>
      <c r="O10" s="160">
        <v>1</v>
      </c>
      <c r="P10" s="160">
        <v>2</v>
      </c>
      <c r="Q10" s="160">
        <v>3</v>
      </c>
      <c r="R10" s="160">
        <v>4</v>
      </c>
      <c r="S10" s="160">
        <v>5</v>
      </c>
      <c r="T10" s="160">
        <v>6</v>
      </c>
      <c r="U10" s="160">
        <v>7</v>
      </c>
      <c r="V10" s="160">
        <v>8</v>
      </c>
      <c r="W10" s="160">
        <v>9</v>
      </c>
      <c r="X10" s="161">
        <f t="shared" si="13"/>
        <v>0</v>
      </c>
      <c r="Y10" s="263"/>
      <c r="AD10" s="207"/>
      <c r="AE10" s="208" t="s">
        <v>92</v>
      </c>
      <c r="AF10" s="209">
        <v>0</v>
      </c>
      <c r="AG10" s="209">
        <v>0</v>
      </c>
      <c r="AH10" s="209">
        <v>0</v>
      </c>
      <c r="AI10" s="209">
        <v>0</v>
      </c>
      <c r="AJ10" s="209">
        <v>0</v>
      </c>
      <c r="AK10" s="209">
        <v>0</v>
      </c>
      <c r="AL10" s="209">
        <v>0</v>
      </c>
      <c r="AM10" s="209">
        <v>0</v>
      </c>
      <c r="AN10" s="209">
        <v>0</v>
      </c>
      <c r="AO10" s="209">
        <v>0</v>
      </c>
      <c r="AP10" s="210">
        <f t="shared" si="14"/>
        <v>0</v>
      </c>
      <c r="AQ10" s="211"/>
    </row>
    <row r="11" spans="1:43" s="2" customFormat="1">
      <c r="C11" s="261"/>
      <c r="D11" s="262"/>
      <c r="E11" s="160"/>
      <c r="F11" s="160"/>
      <c r="G11" s="160"/>
      <c r="H11" s="160"/>
      <c r="I11" s="160"/>
      <c r="J11" s="160"/>
      <c r="K11" s="160"/>
      <c r="L11" s="160"/>
      <c r="M11" s="160"/>
      <c r="N11" s="160"/>
      <c r="O11" s="160"/>
      <c r="P11" s="160"/>
      <c r="Q11" s="160"/>
      <c r="R11" s="160"/>
      <c r="S11" s="160"/>
      <c r="T11" s="160"/>
      <c r="U11" s="160"/>
      <c r="V11" s="160"/>
      <c r="W11" s="160"/>
      <c r="X11" s="161">
        <f t="shared" si="13"/>
        <v>0</v>
      </c>
      <c r="Y11" s="263"/>
      <c r="AD11" s="207"/>
      <c r="AE11" s="208"/>
      <c r="AF11" s="209"/>
      <c r="AG11" s="209"/>
      <c r="AH11" s="209"/>
      <c r="AI11" s="209"/>
      <c r="AJ11" s="209"/>
      <c r="AK11" s="209"/>
      <c r="AL11" s="209"/>
      <c r="AM11" s="209"/>
      <c r="AN11" s="209"/>
      <c r="AO11" s="209"/>
      <c r="AP11" s="210">
        <f t="shared" si="14"/>
        <v>0</v>
      </c>
      <c r="AQ11" s="211"/>
    </row>
    <row r="12" spans="1:43" s="2" customFormat="1">
      <c r="C12" s="261"/>
      <c r="D12" s="262" t="s">
        <v>88</v>
      </c>
      <c r="E12" s="160">
        <v>0</v>
      </c>
      <c r="F12" s="160">
        <v>0</v>
      </c>
      <c r="G12" s="160">
        <v>0</v>
      </c>
      <c r="H12" s="160">
        <v>0</v>
      </c>
      <c r="I12" s="160">
        <v>0</v>
      </c>
      <c r="J12" s="160">
        <v>0</v>
      </c>
      <c r="K12" s="160">
        <v>0</v>
      </c>
      <c r="L12" s="160">
        <v>0</v>
      </c>
      <c r="M12" s="160">
        <v>0</v>
      </c>
      <c r="N12" s="160">
        <v>0</v>
      </c>
      <c r="O12" s="160">
        <v>1</v>
      </c>
      <c r="P12" s="160">
        <v>2</v>
      </c>
      <c r="Q12" s="160">
        <v>3</v>
      </c>
      <c r="R12" s="160">
        <v>4</v>
      </c>
      <c r="S12" s="160">
        <v>5</v>
      </c>
      <c r="T12" s="160">
        <v>6</v>
      </c>
      <c r="U12" s="160">
        <v>7</v>
      </c>
      <c r="V12" s="160">
        <v>8</v>
      </c>
      <c r="W12" s="160">
        <v>9</v>
      </c>
      <c r="X12" s="161">
        <f t="shared" si="13"/>
        <v>0</v>
      </c>
      <c r="Y12" s="263"/>
      <c r="AD12" s="207"/>
      <c r="AE12" s="208" t="s">
        <v>88</v>
      </c>
      <c r="AF12" s="209">
        <v>0</v>
      </c>
      <c r="AG12" s="209">
        <v>0</v>
      </c>
      <c r="AH12" s="209">
        <v>0</v>
      </c>
      <c r="AI12" s="209">
        <v>0</v>
      </c>
      <c r="AJ12" s="209">
        <v>0</v>
      </c>
      <c r="AK12" s="209">
        <v>0</v>
      </c>
      <c r="AL12" s="209">
        <v>0</v>
      </c>
      <c r="AM12" s="209">
        <v>0</v>
      </c>
      <c r="AN12" s="209">
        <v>0</v>
      </c>
      <c r="AO12" s="209">
        <v>0</v>
      </c>
      <c r="AP12" s="210">
        <f t="shared" si="14"/>
        <v>0</v>
      </c>
      <c r="AQ12" s="211"/>
    </row>
    <row r="13" spans="1:43" s="2" customFormat="1">
      <c r="C13" s="248"/>
      <c r="D13" s="162"/>
      <c r="E13" s="160"/>
      <c r="F13" s="160"/>
      <c r="G13" s="160"/>
      <c r="H13" s="160"/>
      <c r="I13" s="160"/>
      <c r="J13" s="160"/>
      <c r="K13" s="160"/>
      <c r="L13" s="160"/>
      <c r="M13" s="160"/>
      <c r="N13" s="160"/>
      <c r="O13" s="160"/>
      <c r="P13" s="160"/>
      <c r="Q13" s="160"/>
      <c r="R13" s="160"/>
      <c r="S13" s="160"/>
      <c r="T13" s="160"/>
      <c r="U13" s="160"/>
      <c r="V13" s="160"/>
      <c r="W13" s="160"/>
      <c r="X13" s="161">
        <f t="shared" si="13"/>
        <v>0</v>
      </c>
      <c r="Y13" s="263"/>
      <c r="AD13" s="189"/>
      <c r="AE13" s="212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10">
        <f t="shared" si="14"/>
        <v>0</v>
      </c>
      <c r="AQ13" s="211"/>
    </row>
    <row r="14" spans="1:43" s="2" customFormat="1">
      <c r="C14" s="248"/>
      <c r="D14" s="163" t="s">
        <v>93</v>
      </c>
      <c r="E14" s="160">
        <v>0</v>
      </c>
      <c r="F14" s="160">
        <v>0</v>
      </c>
      <c r="G14" s="160">
        <v>0</v>
      </c>
      <c r="H14" s="160">
        <v>0</v>
      </c>
      <c r="I14" s="160">
        <v>0</v>
      </c>
      <c r="J14" s="160">
        <v>0</v>
      </c>
      <c r="K14" s="160">
        <v>0</v>
      </c>
      <c r="L14" s="160">
        <v>0</v>
      </c>
      <c r="M14" s="160">
        <v>0</v>
      </c>
      <c r="N14" s="160">
        <v>0</v>
      </c>
      <c r="O14" s="160">
        <v>1</v>
      </c>
      <c r="P14" s="160">
        <v>2</v>
      </c>
      <c r="Q14" s="160">
        <v>3</v>
      </c>
      <c r="R14" s="160">
        <v>4</v>
      </c>
      <c r="S14" s="160">
        <v>5</v>
      </c>
      <c r="T14" s="160">
        <v>6</v>
      </c>
      <c r="U14" s="160">
        <v>7</v>
      </c>
      <c r="V14" s="160">
        <v>8</v>
      </c>
      <c r="W14" s="160">
        <v>9</v>
      </c>
      <c r="X14" s="161">
        <f t="shared" si="13"/>
        <v>0</v>
      </c>
      <c r="Y14" s="263"/>
      <c r="AD14" s="189"/>
      <c r="AE14" s="213" t="s">
        <v>93</v>
      </c>
      <c r="AF14" s="209">
        <v>0</v>
      </c>
      <c r="AG14" s="209">
        <v>0</v>
      </c>
      <c r="AH14" s="209">
        <v>0</v>
      </c>
      <c r="AI14" s="209">
        <v>0</v>
      </c>
      <c r="AJ14" s="209">
        <v>0</v>
      </c>
      <c r="AK14" s="209">
        <v>0</v>
      </c>
      <c r="AL14" s="209">
        <v>0</v>
      </c>
      <c r="AM14" s="209">
        <v>0</v>
      </c>
      <c r="AN14" s="209">
        <v>0</v>
      </c>
      <c r="AO14" s="209">
        <v>0</v>
      </c>
      <c r="AP14" s="210">
        <f t="shared" si="14"/>
        <v>0</v>
      </c>
      <c r="AQ14" s="211"/>
    </row>
    <row r="15" spans="1:43" s="2" customFormat="1">
      <c r="C15" s="248"/>
      <c r="D15" s="163" t="s">
        <v>94</v>
      </c>
      <c r="E15" s="160">
        <v>0</v>
      </c>
      <c r="F15" s="160">
        <v>0</v>
      </c>
      <c r="G15" s="160">
        <v>0</v>
      </c>
      <c r="H15" s="160">
        <v>0</v>
      </c>
      <c r="I15" s="160">
        <v>0</v>
      </c>
      <c r="J15" s="160">
        <v>0</v>
      </c>
      <c r="K15" s="160">
        <v>0</v>
      </c>
      <c r="L15" s="160">
        <v>0</v>
      </c>
      <c r="M15" s="160">
        <v>0</v>
      </c>
      <c r="N15" s="160">
        <v>0</v>
      </c>
      <c r="O15" s="160">
        <v>1</v>
      </c>
      <c r="P15" s="160">
        <v>2</v>
      </c>
      <c r="Q15" s="160">
        <v>3</v>
      </c>
      <c r="R15" s="160">
        <v>4</v>
      </c>
      <c r="S15" s="160">
        <v>5</v>
      </c>
      <c r="T15" s="160">
        <v>6</v>
      </c>
      <c r="U15" s="160">
        <v>7</v>
      </c>
      <c r="V15" s="160">
        <v>8</v>
      </c>
      <c r="W15" s="160">
        <v>9</v>
      </c>
      <c r="X15" s="161">
        <f t="shared" si="13"/>
        <v>0</v>
      </c>
      <c r="Y15" s="263"/>
      <c r="AD15" s="189"/>
      <c r="AE15" s="213" t="s">
        <v>94</v>
      </c>
      <c r="AF15" s="209">
        <v>0</v>
      </c>
      <c r="AG15" s="209">
        <v>0</v>
      </c>
      <c r="AH15" s="209">
        <v>0</v>
      </c>
      <c r="AI15" s="209">
        <v>0</v>
      </c>
      <c r="AJ15" s="209">
        <v>0</v>
      </c>
      <c r="AK15" s="209">
        <v>0</v>
      </c>
      <c r="AL15" s="209">
        <v>0</v>
      </c>
      <c r="AM15" s="209">
        <v>0</v>
      </c>
      <c r="AN15" s="209">
        <v>0</v>
      </c>
      <c r="AO15" s="209">
        <v>0</v>
      </c>
      <c r="AP15" s="210">
        <f t="shared" si="14"/>
        <v>0</v>
      </c>
      <c r="AQ15" s="211"/>
    </row>
    <row r="16" spans="1:43" s="2" customFormat="1">
      <c r="C16" s="248"/>
      <c r="D16" s="163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160"/>
      <c r="P16" s="160"/>
      <c r="Q16" s="160"/>
      <c r="R16" s="160"/>
      <c r="S16" s="160"/>
      <c r="T16" s="160"/>
      <c r="U16" s="160"/>
      <c r="V16" s="160"/>
      <c r="W16" s="160"/>
      <c r="X16" s="161">
        <f t="shared" si="13"/>
        <v>0</v>
      </c>
      <c r="Y16" s="263"/>
      <c r="AD16" s="189"/>
      <c r="AE16" s="213"/>
      <c r="AF16" s="209"/>
      <c r="AG16" s="209"/>
      <c r="AH16" s="209"/>
      <c r="AI16" s="209"/>
      <c r="AJ16" s="209"/>
      <c r="AK16" s="209"/>
      <c r="AL16" s="209"/>
      <c r="AM16" s="209"/>
      <c r="AN16" s="209"/>
      <c r="AO16" s="209"/>
      <c r="AP16" s="210">
        <f t="shared" si="14"/>
        <v>0</v>
      </c>
      <c r="AQ16" s="211"/>
    </row>
    <row r="17" spans="3:43" s="2" customFormat="1">
      <c r="C17" s="248"/>
      <c r="D17" s="163" t="s">
        <v>95</v>
      </c>
      <c r="E17" s="160">
        <v>0</v>
      </c>
      <c r="F17" s="160">
        <v>0</v>
      </c>
      <c r="G17" s="160">
        <v>0</v>
      </c>
      <c r="H17" s="160">
        <v>0</v>
      </c>
      <c r="I17" s="160">
        <v>0</v>
      </c>
      <c r="J17" s="160">
        <v>0</v>
      </c>
      <c r="K17" s="160">
        <v>0</v>
      </c>
      <c r="L17" s="160">
        <v>0</v>
      </c>
      <c r="M17" s="160">
        <v>0</v>
      </c>
      <c r="N17" s="160">
        <v>0</v>
      </c>
      <c r="O17" s="160">
        <v>1</v>
      </c>
      <c r="P17" s="160">
        <v>2</v>
      </c>
      <c r="Q17" s="160">
        <v>3</v>
      </c>
      <c r="R17" s="160">
        <v>4</v>
      </c>
      <c r="S17" s="160">
        <v>5</v>
      </c>
      <c r="T17" s="160">
        <v>6</v>
      </c>
      <c r="U17" s="160">
        <v>7</v>
      </c>
      <c r="V17" s="160">
        <v>8</v>
      </c>
      <c r="W17" s="160">
        <v>9</v>
      </c>
      <c r="X17" s="161">
        <f t="shared" si="13"/>
        <v>0</v>
      </c>
      <c r="Y17" s="263"/>
      <c r="AD17" s="189"/>
      <c r="AE17" s="213" t="s">
        <v>95</v>
      </c>
      <c r="AF17" s="209">
        <v>0</v>
      </c>
      <c r="AG17" s="209">
        <v>0</v>
      </c>
      <c r="AH17" s="209">
        <v>0</v>
      </c>
      <c r="AI17" s="209">
        <v>0</v>
      </c>
      <c r="AJ17" s="209">
        <v>0</v>
      </c>
      <c r="AK17" s="209">
        <v>0</v>
      </c>
      <c r="AL17" s="209">
        <v>0</v>
      </c>
      <c r="AM17" s="209">
        <v>0</v>
      </c>
      <c r="AN17" s="209">
        <v>0</v>
      </c>
      <c r="AO17" s="209">
        <v>0</v>
      </c>
      <c r="AP17" s="210">
        <f t="shared" si="14"/>
        <v>0</v>
      </c>
      <c r="AQ17" s="211"/>
    </row>
    <row r="18" spans="3:43" s="2" customFormat="1">
      <c r="C18" s="248"/>
      <c r="D18" s="163" t="s">
        <v>96</v>
      </c>
      <c r="E18" s="160">
        <v>0</v>
      </c>
      <c r="F18" s="160">
        <v>0</v>
      </c>
      <c r="G18" s="160">
        <v>0</v>
      </c>
      <c r="H18" s="160">
        <v>0</v>
      </c>
      <c r="I18" s="160">
        <v>0</v>
      </c>
      <c r="J18" s="160">
        <v>0</v>
      </c>
      <c r="K18" s="160">
        <v>0</v>
      </c>
      <c r="L18" s="160">
        <v>0</v>
      </c>
      <c r="M18" s="160">
        <v>0</v>
      </c>
      <c r="N18" s="160">
        <v>0</v>
      </c>
      <c r="O18" s="160">
        <v>1</v>
      </c>
      <c r="P18" s="160">
        <v>2</v>
      </c>
      <c r="Q18" s="160">
        <v>3</v>
      </c>
      <c r="R18" s="160">
        <v>4</v>
      </c>
      <c r="S18" s="160">
        <v>5</v>
      </c>
      <c r="T18" s="160">
        <v>6</v>
      </c>
      <c r="U18" s="160">
        <v>7</v>
      </c>
      <c r="V18" s="160">
        <v>8</v>
      </c>
      <c r="W18" s="160">
        <v>9</v>
      </c>
      <c r="X18" s="161">
        <f ca="1">SUMIF($N$65:$AD$65,1,E$18:N$18)</f>
        <v>0</v>
      </c>
      <c r="Y18" s="264" t="str">
        <f>IF(Z18=0,"","**")</f>
        <v/>
      </c>
      <c r="AD18" s="189"/>
      <c r="AE18" s="213" t="s">
        <v>96</v>
      </c>
      <c r="AF18" s="209">
        <v>0</v>
      </c>
      <c r="AG18" s="209">
        <v>0</v>
      </c>
      <c r="AH18" s="209">
        <v>0</v>
      </c>
      <c r="AI18" s="209">
        <v>0</v>
      </c>
      <c r="AJ18" s="209">
        <v>0</v>
      </c>
      <c r="AK18" s="209">
        <v>0</v>
      </c>
      <c r="AL18" s="209">
        <v>0</v>
      </c>
      <c r="AM18" s="209">
        <v>0</v>
      </c>
      <c r="AN18" s="209">
        <v>0</v>
      </c>
      <c r="AO18" s="209">
        <v>0</v>
      </c>
      <c r="AP18" s="210">
        <f ca="1">SUMIF($N$65:$AD$65,1,AF$18:AO$18)</f>
        <v>0</v>
      </c>
      <c r="AQ18" s="214" t="str">
        <f>IF(AR18=0,"","**")</f>
        <v/>
      </c>
    </row>
    <row r="19" spans="3:43" s="2" customFormat="1">
      <c r="C19" s="248"/>
      <c r="D19" s="265"/>
      <c r="E19" s="160"/>
      <c r="F19" s="160"/>
      <c r="G19" s="160"/>
      <c r="H19" s="160"/>
      <c r="I19" s="160"/>
      <c r="J19" s="160"/>
      <c r="K19" s="160"/>
      <c r="L19" s="160"/>
      <c r="M19" s="160"/>
      <c r="N19" s="160"/>
      <c r="O19" s="160"/>
      <c r="P19" s="160"/>
      <c r="Q19" s="160"/>
      <c r="R19" s="160"/>
      <c r="S19" s="160"/>
      <c r="T19" s="160"/>
      <c r="U19" s="160"/>
      <c r="V19" s="160"/>
      <c r="W19" s="160"/>
      <c r="X19" s="161"/>
      <c r="Y19" s="263"/>
      <c r="AD19" s="189"/>
      <c r="AE19" s="189"/>
      <c r="AF19" s="209"/>
      <c r="AG19" s="209"/>
      <c r="AH19" s="209"/>
      <c r="AI19" s="209"/>
      <c r="AJ19" s="209"/>
      <c r="AK19" s="209"/>
      <c r="AL19" s="209"/>
      <c r="AM19" s="209"/>
      <c r="AN19" s="209"/>
      <c r="AO19" s="209"/>
      <c r="AP19" s="210"/>
      <c r="AQ19" s="211"/>
    </row>
    <row r="20" spans="3:43" s="2" customFormat="1">
      <c r="C20" s="248"/>
      <c r="D20" s="163" t="s">
        <v>97</v>
      </c>
      <c r="E20" s="160">
        <v>0</v>
      </c>
      <c r="F20" s="160">
        <v>0</v>
      </c>
      <c r="G20" s="160">
        <v>0</v>
      </c>
      <c r="H20" s="160">
        <v>0</v>
      </c>
      <c r="I20" s="160">
        <v>0</v>
      </c>
      <c r="J20" s="160">
        <v>0</v>
      </c>
      <c r="K20" s="160">
        <v>0</v>
      </c>
      <c r="L20" s="160">
        <v>0</v>
      </c>
      <c r="M20" s="160">
        <v>0</v>
      </c>
      <c r="N20" s="160">
        <v>0</v>
      </c>
      <c r="O20" s="160">
        <v>1</v>
      </c>
      <c r="P20" s="160">
        <v>2</v>
      </c>
      <c r="Q20" s="160">
        <v>3</v>
      </c>
      <c r="R20" s="160">
        <v>4</v>
      </c>
      <c r="S20" s="160">
        <v>5</v>
      </c>
      <c r="T20" s="160">
        <v>6</v>
      </c>
      <c r="U20" s="160">
        <v>7</v>
      </c>
      <c r="V20" s="160">
        <v>8</v>
      </c>
      <c r="W20" s="160">
        <v>9</v>
      </c>
      <c r="X20" s="161"/>
      <c r="Y20" s="263"/>
      <c r="AD20" s="189"/>
      <c r="AE20" s="213" t="s">
        <v>97</v>
      </c>
      <c r="AF20" s="209">
        <v>0</v>
      </c>
      <c r="AG20" s="209">
        <v>0</v>
      </c>
      <c r="AH20" s="209">
        <v>0</v>
      </c>
      <c r="AI20" s="209">
        <v>0</v>
      </c>
      <c r="AJ20" s="209">
        <v>0</v>
      </c>
      <c r="AK20" s="209">
        <v>0</v>
      </c>
      <c r="AL20" s="209">
        <v>0</v>
      </c>
      <c r="AM20" s="209">
        <v>0</v>
      </c>
      <c r="AN20" s="209">
        <v>0</v>
      </c>
      <c r="AO20" s="209">
        <v>0</v>
      </c>
      <c r="AP20" s="210"/>
      <c r="AQ20" s="211"/>
    </row>
    <row r="21" spans="3:43" s="2" customFormat="1">
      <c r="C21" s="248"/>
      <c r="D21" s="163" t="s">
        <v>98</v>
      </c>
      <c r="E21" s="160">
        <v>0</v>
      </c>
      <c r="F21" s="160">
        <v>0</v>
      </c>
      <c r="G21" s="160">
        <v>0</v>
      </c>
      <c r="H21" s="160">
        <v>0</v>
      </c>
      <c r="I21" s="160">
        <v>0</v>
      </c>
      <c r="J21" s="160">
        <v>0</v>
      </c>
      <c r="K21" s="160">
        <v>0</v>
      </c>
      <c r="L21" s="160">
        <v>0</v>
      </c>
      <c r="M21" s="160">
        <v>0</v>
      </c>
      <c r="N21" s="160">
        <v>0</v>
      </c>
      <c r="O21" s="160">
        <v>1</v>
      </c>
      <c r="P21" s="160">
        <v>2</v>
      </c>
      <c r="Q21" s="160">
        <v>3</v>
      </c>
      <c r="R21" s="160">
        <v>4</v>
      </c>
      <c r="S21" s="160">
        <v>5</v>
      </c>
      <c r="T21" s="160">
        <v>6</v>
      </c>
      <c r="U21" s="160">
        <v>7</v>
      </c>
      <c r="V21" s="160">
        <v>8</v>
      </c>
      <c r="W21" s="160">
        <v>9</v>
      </c>
      <c r="X21" s="161">
        <f>SUMIF($X$65:$AD$65,1,E21:N21)</f>
        <v>0</v>
      </c>
      <c r="Y21" s="264" t="str">
        <f>IF(Z21=0,"","**")</f>
        <v/>
      </c>
      <c r="AD21" s="189"/>
      <c r="AE21" s="213" t="s">
        <v>98</v>
      </c>
      <c r="AF21" s="209">
        <v>0</v>
      </c>
      <c r="AG21" s="209">
        <v>0</v>
      </c>
      <c r="AH21" s="209">
        <v>0</v>
      </c>
      <c r="AI21" s="209">
        <v>0</v>
      </c>
      <c r="AJ21" s="209">
        <v>0</v>
      </c>
      <c r="AK21" s="209">
        <v>0</v>
      </c>
      <c r="AL21" s="209">
        <v>0</v>
      </c>
      <c r="AM21" s="209">
        <v>0</v>
      </c>
      <c r="AN21" s="209">
        <v>0</v>
      </c>
      <c r="AO21" s="209">
        <v>0</v>
      </c>
      <c r="AP21" s="210">
        <f>SUMIF($X$65:$AD$65,1,AF21:AO21)</f>
        <v>0</v>
      </c>
      <c r="AQ21" s="214" t="str">
        <f>IF(AR21=0,"","**")</f>
        <v/>
      </c>
    </row>
    <row r="22" spans="3:43" s="2" customFormat="1">
      <c r="C22" s="248"/>
      <c r="D22" s="163"/>
      <c r="E22" s="160"/>
      <c r="F22" s="160"/>
      <c r="G22" s="160"/>
      <c r="H22" s="160"/>
      <c r="I22" s="160"/>
      <c r="J22" s="160"/>
      <c r="K22" s="160"/>
      <c r="L22" s="160"/>
      <c r="M22" s="160"/>
      <c r="N22" s="160"/>
      <c r="O22" s="160"/>
      <c r="P22" s="160"/>
      <c r="Q22" s="160"/>
      <c r="R22" s="160"/>
      <c r="S22" s="160"/>
      <c r="T22" s="160"/>
      <c r="U22" s="160"/>
      <c r="V22" s="160"/>
      <c r="W22" s="160"/>
      <c r="X22" s="161"/>
      <c r="Y22" s="264"/>
      <c r="AD22" s="189"/>
      <c r="AE22" s="213"/>
      <c r="AF22" s="209"/>
      <c r="AG22" s="209"/>
      <c r="AH22" s="209"/>
      <c r="AI22" s="209"/>
      <c r="AJ22" s="209"/>
      <c r="AK22" s="209"/>
      <c r="AL22" s="209"/>
      <c r="AM22" s="209"/>
      <c r="AN22" s="209"/>
      <c r="AO22" s="209"/>
      <c r="AP22" s="210"/>
      <c r="AQ22" s="214"/>
    </row>
    <row r="23" spans="3:43" s="2" customFormat="1">
      <c r="C23" s="248"/>
      <c r="D23" s="163" t="s">
        <v>99</v>
      </c>
      <c r="E23" s="160">
        <v>0</v>
      </c>
      <c r="F23" s="160">
        <v>0</v>
      </c>
      <c r="G23" s="160">
        <v>0</v>
      </c>
      <c r="H23" s="160">
        <v>0</v>
      </c>
      <c r="I23" s="160">
        <v>0</v>
      </c>
      <c r="J23" s="160">
        <v>0</v>
      </c>
      <c r="K23" s="160">
        <v>0</v>
      </c>
      <c r="L23" s="160">
        <v>0</v>
      </c>
      <c r="M23" s="160">
        <v>0</v>
      </c>
      <c r="N23" s="160">
        <v>0</v>
      </c>
      <c r="O23" s="160">
        <v>1</v>
      </c>
      <c r="P23" s="160">
        <v>2</v>
      </c>
      <c r="Q23" s="160">
        <v>3</v>
      </c>
      <c r="R23" s="160">
        <v>4</v>
      </c>
      <c r="S23" s="160">
        <v>5</v>
      </c>
      <c r="T23" s="160">
        <v>6</v>
      </c>
      <c r="U23" s="160">
        <v>7</v>
      </c>
      <c r="V23" s="160">
        <v>8</v>
      </c>
      <c r="W23" s="160">
        <v>9</v>
      </c>
      <c r="X23" s="161"/>
      <c r="Y23" s="263"/>
      <c r="AD23" s="189"/>
      <c r="AE23" s="213" t="s">
        <v>99</v>
      </c>
      <c r="AF23" s="209">
        <v>0</v>
      </c>
      <c r="AG23" s="209">
        <v>0</v>
      </c>
      <c r="AH23" s="209">
        <v>0</v>
      </c>
      <c r="AI23" s="209">
        <v>0</v>
      </c>
      <c r="AJ23" s="209">
        <v>0</v>
      </c>
      <c r="AK23" s="209">
        <v>0</v>
      </c>
      <c r="AL23" s="209">
        <v>0</v>
      </c>
      <c r="AM23" s="209">
        <v>0</v>
      </c>
      <c r="AN23" s="209">
        <v>0</v>
      </c>
      <c r="AO23" s="209">
        <v>0</v>
      </c>
      <c r="AP23" s="210"/>
      <c r="AQ23" s="211"/>
    </row>
    <row r="24" spans="3:43" s="2" customFormat="1">
      <c r="C24" s="248"/>
      <c r="D24" s="163" t="s">
        <v>100</v>
      </c>
      <c r="E24" s="160">
        <v>0</v>
      </c>
      <c r="F24" s="160">
        <v>0</v>
      </c>
      <c r="G24" s="160">
        <v>0</v>
      </c>
      <c r="H24" s="160">
        <v>0</v>
      </c>
      <c r="I24" s="160">
        <v>0</v>
      </c>
      <c r="J24" s="160">
        <v>0</v>
      </c>
      <c r="K24" s="160">
        <v>0</v>
      </c>
      <c r="L24" s="160">
        <v>0</v>
      </c>
      <c r="M24" s="160">
        <v>0</v>
      </c>
      <c r="N24" s="160">
        <v>0</v>
      </c>
      <c r="O24" s="160">
        <v>1</v>
      </c>
      <c r="P24" s="160">
        <v>2</v>
      </c>
      <c r="Q24" s="160">
        <v>3</v>
      </c>
      <c r="R24" s="160">
        <v>4</v>
      </c>
      <c r="S24" s="160">
        <v>5</v>
      </c>
      <c r="T24" s="160">
        <v>6</v>
      </c>
      <c r="U24" s="160">
        <v>7</v>
      </c>
      <c r="V24" s="160">
        <v>8</v>
      </c>
      <c r="W24" s="160">
        <v>9</v>
      </c>
      <c r="X24" s="161">
        <f>SUMIF($X$65:$AD$65,1,E24:N24)</f>
        <v>0</v>
      </c>
      <c r="Y24" s="264" t="str">
        <f>IF(Z24=0,"","**")</f>
        <v/>
      </c>
      <c r="AD24" s="189"/>
      <c r="AE24" s="213" t="s">
        <v>100</v>
      </c>
      <c r="AF24" s="209">
        <v>0</v>
      </c>
      <c r="AG24" s="209">
        <v>0</v>
      </c>
      <c r="AH24" s="209">
        <v>0</v>
      </c>
      <c r="AI24" s="209">
        <v>0</v>
      </c>
      <c r="AJ24" s="209">
        <v>0</v>
      </c>
      <c r="AK24" s="209">
        <v>0</v>
      </c>
      <c r="AL24" s="209">
        <v>0</v>
      </c>
      <c r="AM24" s="209">
        <v>0</v>
      </c>
      <c r="AN24" s="209">
        <v>0</v>
      </c>
      <c r="AO24" s="209">
        <v>0</v>
      </c>
      <c r="AP24" s="210">
        <f>SUMIF($X$65:$AD$65,1,AF24:AO24)</f>
        <v>0</v>
      </c>
      <c r="AQ24" s="214" t="str">
        <f>IF(AR24=0,"","**")</f>
        <v/>
      </c>
    </row>
    <row r="25" spans="3:43" s="2" customFormat="1">
      <c r="C25" s="248"/>
      <c r="D25" s="163"/>
      <c r="E25" s="160"/>
      <c r="F25" s="160"/>
      <c r="G25" s="160"/>
      <c r="H25" s="160"/>
      <c r="I25" s="160"/>
      <c r="J25" s="160"/>
      <c r="K25" s="160"/>
      <c r="L25" s="160"/>
      <c r="M25" s="160"/>
      <c r="N25" s="160"/>
      <c r="O25" s="160"/>
      <c r="P25" s="160"/>
      <c r="Q25" s="160"/>
      <c r="R25" s="160"/>
      <c r="S25" s="160"/>
      <c r="T25" s="160"/>
      <c r="U25" s="160"/>
      <c r="V25" s="160"/>
      <c r="W25" s="160"/>
      <c r="X25" s="161"/>
      <c r="Y25" s="264"/>
      <c r="AD25" s="189"/>
      <c r="AE25" s="213"/>
      <c r="AF25" s="209"/>
      <c r="AG25" s="209"/>
      <c r="AH25" s="209"/>
      <c r="AI25" s="209"/>
      <c r="AJ25" s="209"/>
      <c r="AK25" s="209"/>
      <c r="AL25" s="209"/>
      <c r="AM25" s="209"/>
      <c r="AN25" s="209"/>
      <c r="AO25" s="209"/>
      <c r="AP25" s="210"/>
      <c r="AQ25" s="214"/>
    </row>
    <row r="26" spans="3:43" s="2" customFormat="1">
      <c r="C26" s="248"/>
      <c r="D26" s="163" t="s">
        <v>102</v>
      </c>
      <c r="E26" s="160">
        <v>0</v>
      </c>
      <c r="F26" s="160">
        <v>0</v>
      </c>
      <c r="G26" s="160">
        <v>0</v>
      </c>
      <c r="H26" s="160">
        <v>0</v>
      </c>
      <c r="I26" s="160">
        <v>0</v>
      </c>
      <c r="J26" s="160">
        <v>0</v>
      </c>
      <c r="K26" s="160">
        <v>0</v>
      </c>
      <c r="L26" s="160">
        <v>0</v>
      </c>
      <c r="M26" s="160">
        <v>0</v>
      </c>
      <c r="N26" s="160">
        <v>0</v>
      </c>
      <c r="O26" s="160">
        <v>1</v>
      </c>
      <c r="P26" s="160">
        <v>2</v>
      </c>
      <c r="Q26" s="160">
        <v>3</v>
      </c>
      <c r="R26" s="160">
        <v>4</v>
      </c>
      <c r="S26" s="160">
        <v>5</v>
      </c>
      <c r="T26" s="160">
        <v>6</v>
      </c>
      <c r="U26" s="160">
        <v>7</v>
      </c>
      <c r="V26" s="160">
        <v>8</v>
      </c>
      <c r="W26" s="160">
        <v>9</v>
      </c>
      <c r="X26" s="161">
        <f>SUMIF($X$65:$AD$65,1,E26:N26)</f>
        <v>0</v>
      </c>
      <c r="Y26" s="263"/>
      <c r="AD26" s="189"/>
      <c r="AE26" s="213" t="s">
        <v>102</v>
      </c>
      <c r="AF26" s="209">
        <v>0</v>
      </c>
      <c r="AG26" s="209">
        <v>0</v>
      </c>
      <c r="AH26" s="209">
        <v>0</v>
      </c>
      <c r="AI26" s="209">
        <v>0</v>
      </c>
      <c r="AJ26" s="209">
        <v>0</v>
      </c>
      <c r="AK26" s="209">
        <v>0</v>
      </c>
      <c r="AL26" s="209">
        <v>0</v>
      </c>
      <c r="AM26" s="209">
        <v>0</v>
      </c>
      <c r="AN26" s="209">
        <v>0</v>
      </c>
      <c r="AO26" s="209">
        <v>0</v>
      </c>
      <c r="AP26" s="210">
        <f>SUMIF($X$65:$AD$65,1,AF26:AO26)</f>
        <v>0</v>
      </c>
      <c r="AQ26" s="211"/>
    </row>
    <row r="27" spans="3:43" s="2" customFormat="1">
      <c r="C27" s="260"/>
      <c r="D27" s="266"/>
      <c r="E27" s="160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1"/>
      <c r="Y27" s="259"/>
      <c r="AD27" s="200"/>
      <c r="AE27" s="215"/>
      <c r="AF27" s="209"/>
      <c r="AG27" s="209"/>
      <c r="AH27" s="209"/>
      <c r="AI27" s="209"/>
      <c r="AJ27" s="209"/>
      <c r="AK27" s="209"/>
      <c r="AL27" s="209"/>
      <c r="AM27" s="209"/>
      <c r="AN27" s="209"/>
      <c r="AO27" s="209"/>
      <c r="AP27" s="210"/>
      <c r="AQ27" s="199"/>
    </row>
    <row r="28" spans="3:43" s="2" customFormat="1">
      <c r="C28" s="261"/>
      <c r="D28" s="159" t="s">
        <v>52</v>
      </c>
      <c r="E28" s="159"/>
      <c r="F28" s="159"/>
      <c r="G28" s="159"/>
      <c r="H28" s="159"/>
      <c r="I28" s="159"/>
      <c r="J28" s="159"/>
      <c r="K28" s="159"/>
      <c r="L28" s="159"/>
      <c r="M28" s="159"/>
      <c r="N28" s="159"/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259"/>
      <c r="AD28" s="207"/>
      <c r="AE28" s="204" t="s">
        <v>52</v>
      </c>
      <c r="AF28" s="204"/>
      <c r="AG28" s="204"/>
      <c r="AH28" s="204"/>
      <c r="AI28" s="204"/>
      <c r="AJ28" s="204"/>
      <c r="AK28" s="204"/>
      <c r="AL28" s="204"/>
      <c r="AM28" s="204"/>
      <c r="AN28" s="204"/>
      <c r="AO28" s="204"/>
      <c r="AP28" s="204"/>
      <c r="AQ28" s="199"/>
    </row>
    <row r="29" spans="3:43" s="2" customFormat="1">
      <c r="C29" s="261"/>
      <c r="D29" s="267" t="s">
        <v>101</v>
      </c>
      <c r="E29" s="160">
        <v>0</v>
      </c>
      <c r="F29" s="160">
        <v>0</v>
      </c>
      <c r="G29" s="160">
        <v>0</v>
      </c>
      <c r="H29" s="160">
        <v>0</v>
      </c>
      <c r="I29" s="160">
        <v>0</v>
      </c>
      <c r="J29" s="160">
        <v>0</v>
      </c>
      <c r="K29" s="160">
        <v>0</v>
      </c>
      <c r="L29" s="160">
        <v>0</v>
      </c>
      <c r="M29" s="160">
        <v>0</v>
      </c>
      <c r="N29" s="160">
        <v>0</v>
      </c>
      <c r="O29" s="160">
        <v>1</v>
      </c>
      <c r="P29" s="160">
        <v>2</v>
      </c>
      <c r="Q29" s="160">
        <v>3</v>
      </c>
      <c r="R29" s="160">
        <v>4</v>
      </c>
      <c r="S29" s="160">
        <v>5</v>
      </c>
      <c r="T29" s="160">
        <v>6</v>
      </c>
      <c r="U29" s="160">
        <v>7</v>
      </c>
      <c r="V29" s="160">
        <v>8</v>
      </c>
      <c r="W29" s="160">
        <v>9</v>
      </c>
      <c r="X29" s="161">
        <v>0</v>
      </c>
      <c r="Y29" s="259"/>
      <c r="AD29" s="207"/>
      <c r="AE29" s="216" t="s">
        <v>101</v>
      </c>
      <c r="AF29" s="209">
        <v>0</v>
      </c>
      <c r="AG29" s="209">
        <v>0</v>
      </c>
      <c r="AH29" s="209">
        <v>0</v>
      </c>
      <c r="AI29" s="209">
        <v>0</v>
      </c>
      <c r="AJ29" s="209">
        <v>0</v>
      </c>
      <c r="AK29" s="209">
        <v>0</v>
      </c>
      <c r="AL29" s="209">
        <v>0</v>
      </c>
      <c r="AM29" s="209">
        <v>0</v>
      </c>
      <c r="AN29" s="209">
        <v>0</v>
      </c>
      <c r="AO29" s="209">
        <v>0</v>
      </c>
      <c r="AP29" s="210">
        <v>0</v>
      </c>
      <c r="AQ29" s="199"/>
    </row>
    <row r="30" spans="3:43" s="2" customFormat="1">
      <c r="C30" s="261"/>
      <c r="D30" s="268"/>
      <c r="E30" s="160"/>
      <c r="F30" s="160"/>
      <c r="G30" s="160"/>
      <c r="H30" s="160"/>
      <c r="I30" s="160"/>
      <c r="J30" s="160"/>
      <c r="K30" s="160"/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V30" s="160"/>
      <c r="W30" s="160"/>
      <c r="X30" s="161"/>
      <c r="Y30" s="259"/>
      <c r="AD30" s="207"/>
      <c r="AE30" s="217"/>
      <c r="AF30" s="209"/>
      <c r="AG30" s="209"/>
      <c r="AH30" s="209"/>
      <c r="AI30" s="209"/>
      <c r="AJ30" s="209"/>
      <c r="AK30" s="209"/>
      <c r="AL30" s="209"/>
      <c r="AM30" s="209"/>
      <c r="AN30" s="209"/>
      <c r="AO30" s="209"/>
      <c r="AP30" s="210"/>
      <c r="AQ30" s="199"/>
    </row>
    <row r="31" spans="3:43" s="2" customFormat="1">
      <c r="C31" s="248"/>
      <c r="D31" s="262" t="s">
        <v>105</v>
      </c>
      <c r="E31" s="160">
        <v>0</v>
      </c>
      <c r="F31" s="160">
        <v>0</v>
      </c>
      <c r="G31" s="160">
        <v>0</v>
      </c>
      <c r="H31" s="160">
        <v>0</v>
      </c>
      <c r="I31" s="160">
        <v>0</v>
      </c>
      <c r="J31" s="160">
        <v>0</v>
      </c>
      <c r="K31" s="160">
        <v>0</v>
      </c>
      <c r="L31" s="160">
        <v>0</v>
      </c>
      <c r="M31" s="160">
        <v>0</v>
      </c>
      <c r="N31" s="160">
        <v>0</v>
      </c>
      <c r="O31" s="160">
        <v>1</v>
      </c>
      <c r="P31" s="160">
        <v>2</v>
      </c>
      <c r="Q31" s="160">
        <v>3</v>
      </c>
      <c r="R31" s="160">
        <v>4</v>
      </c>
      <c r="S31" s="160">
        <v>5</v>
      </c>
      <c r="T31" s="160">
        <v>6</v>
      </c>
      <c r="U31" s="160">
        <v>7</v>
      </c>
      <c r="V31" s="160">
        <v>8</v>
      </c>
      <c r="W31" s="160">
        <v>9</v>
      </c>
      <c r="X31" s="161">
        <f t="shared" ref="X31:X39" si="15">SUMIF($X$65:$AD$65,1,E31:N31)</f>
        <v>0</v>
      </c>
      <c r="Y31" s="259"/>
      <c r="AD31" s="189"/>
      <c r="AE31" s="208" t="s">
        <v>105</v>
      </c>
      <c r="AF31" s="209">
        <v>0</v>
      </c>
      <c r="AG31" s="209">
        <v>0</v>
      </c>
      <c r="AH31" s="209">
        <v>0</v>
      </c>
      <c r="AI31" s="209">
        <v>0</v>
      </c>
      <c r="AJ31" s="209">
        <v>0</v>
      </c>
      <c r="AK31" s="209">
        <v>0</v>
      </c>
      <c r="AL31" s="209">
        <v>0</v>
      </c>
      <c r="AM31" s="209">
        <v>0</v>
      </c>
      <c r="AN31" s="209">
        <v>0</v>
      </c>
      <c r="AO31" s="209">
        <v>0</v>
      </c>
      <c r="AP31" s="210">
        <f t="shared" ref="AP31:AP39" si="16">SUMIF($X$65:$AD$65,1,AF31:AO31)</f>
        <v>0</v>
      </c>
      <c r="AQ31" s="199"/>
    </row>
    <row r="32" spans="3:43" s="2" customFormat="1">
      <c r="C32" s="248"/>
      <c r="D32" s="269" t="s">
        <v>103</v>
      </c>
      <c r="E32" s="160">
        <v>0</v>
      </c>
      <c r="F32" s="160">
        <v>0</v>
      </c>
      <c r="G32" s="160">
        <v>0</v>
      </c>
      <c r="H32" s="160">
        <v>0</v>
      </c>
      <c r="I32" s="160">
        <v>0</v>
      </c>
      <c r="J32" s="160">
        <v>0</v>
      </c>
      <c r="K32" s="160">
        <v>0</v>
      </c>
      <c r="L32" s="160">
        <v>0</v>
      </c>
      <c r="M32" s="160">
        <v>0</v>
      </c>
      <c r="N32" s="160">
        <v>0</v>
      </c>
      <c r="O32" s="160">
        <v>1</v>
      </c>
      <c r="P32" s="160">
        <v>2</v>
      </c>
      <c r="Q32" s="160">
        <v>3</v>
      </c>
      <c r="R32" s="160">
        <v>4</v>
      </c>
      <c r="S32" s="160">
        <v>5</v>
      </c>
      <c r="T32" s="160">
        <v>6</v>
      </c>
      <c r="U32" s="160">
        <v>7</v>
      </c>
      <c r="V32" s="160">
        <v>8</v>
      </c>
      <c r="W32" s="160">
        <v>9</v>
      </c>
      <c r="X32" s="161">
        <f t="shared" si="15"/>
        <v>0</v>
      </c>
      <c r="Y32" s="259"/>
      <c r="AD32" s="189"/>
      <c r="AE32" s="218" t="s">
        <v>103</v>
      </c>
      <c r="AF32" s="209">
        <v>0</v>
      </c>
      <c r="AG32" s="209">
        <v>0</v>
      </c>
      <c r="AH32" s="209">
        <v>0</v>
      </c>
      <c r="AI32" s="209">
        <v>0</v>
      </c>
      <c r="AJ32" s="209">
        <v>0</v>
      </c>
      <c r="AK32" s="209">
        <v>0</v>
      </c>
      <c r="AL32" s="209">
        <v>0</v>
      </c>
      <c r="AM32" s="209">
        <v>0</v>
      </c>
      <c r="AN32" s="209">
        <v>0</v>
      </c>
      <c r="AO32" s="209">
        <v>0</v>
      </c>
      <c r="AP32" s="210">
        <f t="shared" si="16"/>
        <v>0</v>
      </c>
      <c r="AQ32" s="199"/>
    </row>
    <row r="33" spans="3:43" s="2" customFormat="1">
      <c r="C33" s="248"/>
      <c r="D33" s="269" t="s">
        <v>104</v>
      </c>
      <c r="E33" s="160">
        <v>0</v>
      </c>
      <c r="F33" s="160">
        <v>0</v>
      </c>
      <c r="G33" s="160">
        <v>0</v>
      </c>
      <c r="H33" s="160">
        <v>0</v>
      </c>
      <c r="I33" s="160">
        <v>0</v>
      </c>
      <c r="J33" s="160">
        <v>0</v>
      </c>
      <c r="K33" s="160">
        <v>0</v>
      </c>
      <c r="L33" s="160">
        <v>0</v>
      </c>
      <c r="M33" s="160">
        <v>0</v>
      </c>
      <c r="N33" s="160">
        <v>0</v>
      </c>
      <c r="O33" s="160">
        <v>1</v>
      </c>
      <c r="P33" s="160">
        <v>2</v>
      </c>
      <c r="Q33" s="160">
        <v>3</v>
      </c>
      <c r="R33" s="160">
        <v>4</v>
      </c>
      <c r="S33" s="160">
        <v>5</v>
      </c>
      <c r="T33" s="160">
        <v>6</v>
      </c>
      <c r="U33" s="160">
        <v>7</v>
      </c>
      <c r="V33" s="160">
        <v>8</v>
      </c>
      <c r="W33" s="160">
        <v>9</v>
      </c>
      <c r="X33" s="161">
        <f t="shared" si="15"/>
        <v>0</v>
      </c>
      <c r="Y33" s="259"/>
      <c r="AD33" s="189"/>
      <c r="AE33" s="218" t="s">
        <v>104</v>
      </c>
      <c r="AF33" s="209">
        <v>0</v>
      </c>
      <c r="AG33" s="209">
        <v>0</v>
      </c>
      <c r="AH33" s="209">
        <v>0</v>
      </c>
      <c r="AI33" s="209">
        <v>0</v>
      </c>
      <c r="AJ33" s="209">
        <v>0</v>
      </c>
      <c r="AK33" s="209">
        <v>0</v>
      </c>
      <c r="AL33" s="209">
        <v>0</v>
      </c>
      <c r="AM33" s="209">
        <v>0</v>
      </c>
      <c r="AN33" s="209">
        <v>0</v>
      </c>
      <c r="AO33" s="209">
        <v>0</v>
      </c>
      <c r="AP33" s="210">
        <f t="shared" si="16"/>
        <v>0</v>
      </c>
      <c r="AQ33" s="199"/>
    </row>
    <row r="34" spans="3:43" s="2" customFormat="1">
      <c r="C34" s="248"/>
      <c r="D34" s="269" t="s">
        <v>106</v>
      </c>
      <c r="E34" s="160">
        <v>0</v>
      </c>
      <c r="F34" s="160">
        <v>0</v>
      </c>
      <c r="G34" s="160">
        <v>0</v>
      </c>
      <c r="H34" s="160">
        <v>0</v>
      </c>
      <c r="I34" s="160">
        <v>0</v>
      </c>
      <c r="J34" s="160">
        <v>0</v>
      </c>
      <c r="K34" s="160">
        <v>0</v>
      </c>
      <c r="L34" s="160">
        <v>0</v>
      </c>
      <c r="M34" s="160">
        <v>0</v>
      </c>
      <c r="N34" s="160">
        <v>0</v>
      </c>
      <c r="O34" s="160">
        <v>1</v>
      </c>
      <c r="P34" s="160">
        <v>2</v>
      </c>
      <c r="Q34" s="160">
        <v>3</v>
      </c>
      <c r="R34" s="160">
        <v>4</v>
      </c>
      <c r="S34" s="160">
        <v>5</v>
      </c>
      <c r="T34" s="160">
        <v>6</v>
      </c>
      <c r="U34" s="160">
        <v>7</v>
      </c>
      <c r="V34" s="160">
        <v>8</v>
      </c>
      <c r="W34" s="160">
        <v>9</v>
      </c>
      <c r="X34" s="161">
        <f t="shared" si="15"/>
        <v>0</v>
      </c>
      <c r="Y34" s="259"/>
      <c r="AD34" s="189"/>
      <c r="AE34" s="218" t="s">
        <v>106</v>
      </c>
      <c r="AF34" s="209">
        <v>0</v>
      </c>
      <c r="AG34" s="209">
        <v>0</v>
      </c>
      <c r="AH34" s="209">
        <v>0</v>
      </c>
      <c r="AI34" s="209">
        <v>0</v>
      </c>
      <c r="AJ34" s="209">
        <v>0</v>
      </c>
      <c r="AK34" s="209">
        <v>0</v>
      </c>
      <c r="AL34" s="209">
        <v>0</v>
      </c>
      <c r="AM34" s="209">
        <v>0</v>
      </c>
      <c r="AN34" s="209">
        <v>0</v>
      </c>
      <c r="AO34" s="209">
        <v>0</v>
      </c>
      <c r="AP34" s="210">
        <f t="shared" si="16"/>
        <v>0</v>
      </c>
      <c r="AQ34" s="199"/>
    </row>
    <row r="35" spans="3:43" s="2" customFormat="1">
      <c r="C35" s="270"/>
      <c r="D35" s="262"/>
      <c r="E35" s="160">
        <v>0</v>
      </c>
      <c r="F35" s="160">
        <v>0</v>
      </c>
      <c r="G35" s="160">
        <v>0</v>
      </c>
      <c r="H35" s="160">
        <v>0</v>
      </c>
      <c r="I35" s="160">
        <v>0</v>
      </c>
      <c r="J35" s="160">
        <v>0</v>
      </c>
      <c r="K35" s="160">
        <v>0</v>
      </c>
      <c r="L35" s="160">
        <v>0</v>
      </c>
      <c r="M35" s="160">
        <v>0</v>
      </c>
      <c r="N35" s="160">
        <v>0</v>
      </c>
      <c r="O35" s="160">
        <v>1</v>
      </c>
      <c r="P35" s="160">
        <v>2</v>
      </c>
      <c r="Q35" s="160">
        <v>3</v>
      </c>
      <c r="R35" s="160">
        <v>4</v>
      </c>
      <c r="S35" s="160">
        <v>5</v>
      </c>
      <c r="T35" s="160">
        <v>6</v>
      </c>
      <c r="U35" s="160">
        <v>7</v>
      </c>
      <c r="V35" s="160">
        <v>8</v>
      </c>
      <c r="W35" s="160">
        <v>9</v>
      </c>
      <c r="X35" s="161">
        <f t="shared" si="15"/>
        <v>0</v>
      </c>
      <c r="Y35" s="259"/>
      <c r="AD35" s="219"/>
      <c r="AE35" s="208"/>
      <c r="AF35" s="209">
        <v>0</v>
      </c>
      <c r="AG35" s="209">
        <v>0</v>
      </c>
      <c r="AH35" s="209">
        <v>0</v>
      </c>
      <c r="AI35" s="209">
        <v>0</v>
      </c>
      <c r="AJ35" s="209">
        <v>0</v>
      </c>
      <c r="AK35" s="209">
        <v>0</v>
      </c>
      <c r="AL35" s="209">
        <v>0</v>
      </c>
      <c r="AM35" s="209">
        <v>0</v>
      </c>
      <c r="AN35" s="209">
        <v>0</v>
      </c>
      <c r="AO35" s="209">
        <v>0</v>
      </c>
      <c r="AP35" s="210">
        <f t="shared" si="16"/>
        <v>0</v>
      </c>
      <c r="AQ35" s="199"/>
    </row>
    <row r="36" spans="3:43" s="2" customFormat="1">
      <c r="C36" s="248"/>
      <c r="D36" s="262" t="s">
        <v>107</v>
      </c>
      <c r="E36" s="160">
        <v>0</v>
      </c>
      <c r="F36" s="160">
        <v>0</v>
      </c>
      <c r="G36" s="160">
        <v>0</v>
      </c>
      <c r="H36" s="160">
        <v>0</v>
      </c>
      <c r="I36" s="160">
        <v>0</v>
      </c>
      <c r="J36" s="160">
        <v>0</v>
      </c>
      <c r="K36" s="160">
        <v>0</v>
      </c>
      <c r="L36" s="160">
        <v>0</v>
      </c>
      <c r="M36" s="160">
        <v>0</v>
      </c>
      <c r="N36" s="160">
        <v>0</v>
      </c>
      <c r="O36" s="160">
        <v>1</v>
      </c>
      <c r="P36" s="160">
        <v>2</v>
      </c>
      <c r="Q36" s="160">
        <v>3</v>
      </c>
      <c r="R36" s="160">
        <v>4</v>
      </c>
      <c r="S36" s="160">
        <v>5</v>
      </c>
      <c r="T36" s="160">
        <v>6</v>
      </c>
      <c r="U36" s="160">
        <v>7</v>
      </c>
      <c r="V36" s="160">
        <v>8</v>
      </c>
      <c r="W36" s="160">
        <v>9</v>
      </c>
      <c r="X36" s="161">
        <f t="shared" si="15"/>
        <v>0</v>
      </c>
      <c r="Y36" s="259"/>
      <c r="AD36" s="189"/>
      <c r="AE36" s="208" t="s">
        <v>107</v>
      </c>
      <c r="AF36" s="209">
        <v>0</v>
      </c>
      <c r="AG36" s="209">
        <v>0</v>
      </c>
      <c r="AH36" s="209">
        <v>0</v>
      </c>
      <c r="AI36" s="209">
        <v>0</v>
      </c>
      <c r="AJ36" s="209">
        <v>0</v>
      </c>
      <c r="AK36" s="209">
        <v>0</v>
      </c>
      <c r="AL36" s="209">
        <v>0</v>
      </c>
      <c r="AM36" s="209">
        <v>0</v>
      </c>
      <c r="AN36" s="209">
        <v>0</v>
      </c>
      <c r="AO36" s="209">
        <v>0</v>
      </c>
      <c r="AP36" s="210">
        <f t="shared" si="16"/>
        <v>0</v>
      </c>
      <c r="AQ36" s="199"/>
    </row>
    <row r="37" spans="3:43" s="2" customFormat="1">
      <c r="C37" s="248"/>
      <c r="D37" s="269" t="s">
        <v>108</v>
      </c>
      <c r="E37" s="160">
        <v>0</v>
      </c>
      <c r="F37" s="160">
        <v>0</v>
      </c>
      <c r="G37" s="160">
        <v>0</v>
      </c>
      <c r="H37" s="160">
        <v>0</v>
      </c>
      <c r="I37" s="160">
        <v>0</v>
      </c>
      <c r="J37" s="160">
        <v>0</v>
      </c>
      <c r="K37" s="160">
        <v>0</v>
      </c>
      <c r="L37" s="160">
        <v>0</v>
      </c>
      <c r="M37" s="160">
        <v>0</v>
      </c>
      <c r="N37" s="160">
        <v>0</v>
      </c>
      <c r="O37" s="160">
        <v>1</v>
      </c>
      <c r="P37" s="160">
        <v>2</v>
      </c>
      <c r="Q37" s="160">
        <v>3</v>
      </c>
      <c r="R37" s="160">
        <v>4</v>
      </c>
      <c r="S37" s="160">
        <v>5</v>
      </c>
      <c r="T37" s="160">
        <v>6</v>
      </c>
      <c r="U37" s="160">
        <v>7</v>
      </c>
      <c r="V37" s="160">
        <v>8</v>
      </c>
      <c r="W37" s="160">
        <v>9</v>
      </c>
      <c r="X37" s="161">
        <f t="shared" si="15"/>
        <v>0</v>
      </c>
      <c r="Y37" s="259"/>
      <c r="AD37" s="189"/>
      <c r="AE37" s="218" t="s">
        <v>108</v>
      </c>
      <c r="AF37" s="209">
        <v>0</v>
      </c>
      <c r="AG37" s="209">
        <v>0</v>
      </c>
      <c r="AH37" s="209">
        <v>0</v>
      </c>
      <c r="AI37" s="209">
        <v>0</v>
      </c>
      <c r="AJ37" s="209">
        <v>0</v>
      </c>
      <c r="AK37" s="209">
        <v>0</v>
      </c>
      <c r="AL37" s="209">
        <v>0</v>
      </c>
      <c r="AM37" s="209">
        <v>0</v>
      </c>
      <c r="AN37" s="209">
        <v>0</v>
      </c>
      <c r="AO37" s="209">
        <v>0</v>
      </c>
      <c r="AP37" s="210">
        <f t="shared" si="16"/>
        <v>0</v>
      </c>
      <c r="AQ37" s="199"/>
    </row>
    <row r="38" spans="3:43" s="2" customFormat="1">
      <c r="C38" s="248"/>
      <c r="D38" s="269" t="s">
        <v>109</v>
      </c>
      <c r="E38" s="160">
        <v>0</v>
      </c>
      <c r="F38" s="160">
        <v>0</v>
      </c>
      <c r="G38" s="160">
        <v>0</v>
      </c>
      <c r="H38" s="160">
        <v>0</v>
      </c>
      <c r="I38" s="160">
        <v>0</v>
      </c>
      <c r="J38" s="160">
        <v>0</v>
      </c>
      <c r="K38" s="160">
        <v>0</v>
      </c>
      <c r="L38" s="160">
        <v>0</v>
      </c>
      <c r="M38" s="160">
        <v>0</v>
      </c>
      <c r="N38" s="160">
        <v>0</v>
      </c>
      <c r="O38" s="160">
        <v>1</v>
      </c>
      <c r="P38" s="160">
        <v>2</v>
      </c>
      <c r="Q38" s="160">
        <v>3</v>
      </c>
      <c r="R38" s="160">
        <v>4</v>
      </c>
      <c r="S38" s="160">
        <v>5</v>
      </c>
      <c r="T38" s="160">
        <v>6</v>
      </c>
      <c r="U38" s="160">
        <v>7</v>
      </c>
      <c r="V38" s="160">
        <v>8</v>
      </c>
      <c r="W38" s="160">
        <v>9</v>
      </c>
      <c r="X38" s="161">
        <f t="shared" si="15"/>
        <v>0</v>
      </c>
      <c r="Y38" s="259"/>
      <c r="AD38" s="189"/>
      <c r="AE38" s="218" t="s">
        <v>109</v>
      </c>
      <c r="AF38" s="209">
        <v>0</v>
      </c>
      <c r="AG38" s="209">
        <v>0</v>
      </c>
      <c r="AH38" s="209">
        <v>0</v>
      </c>
      <c r="AI38" s="209">
        <v>0</v>
      </c>
      <c r="AJ38" s="209">
        <v>0</v>
      </c>
      <c r="AK38" s="209">
        <v>0</v>
      </c>
      <c r="AL38" s="209">
        <v>0</v>
      </c>
      <c r="AM38" s="209">
        <v>0</v>
      </c>
      <c r="AN38" s="209">
        <v>0</v>
      </c>
      <c r="AO38" s="209">
        <v>0</v>
      </c>
      <c r="AP38" s="210">
        <f t="shared" si="16"/>
        <v>0</v>
      </c>
      <c r="AQ38" s="199"/>
    </row>
    <row r="39" spans="3:43" s="2" customFormat="1">
      <c r="C39" s="248"/>
      <c r="D39" s="269" t="s">
        <v>110</v>
      </c>
      <c r="E39" s="160">
        <v>0</v>
      </c>
      <c r="F39" s="160">
        <v>0</v>
      </c>
      <c r="G39" s="160">
        <v>0</v>
      </c>
      <c r="H39" s="160">
        <v>0</v>
      </c>
      <c r="I39" s="160">
        <v>0</v>
      </c>
      <c r="J39" s="160">
        <v>0</v>
      </c>
      <c r="K39" s="160">
        <v>0</v>
      </c>
      <c r="L39" s="160">
        <v>0</v>
      </c>
      <c r="M39" s="160">
        <v>0</v>
      </c>
      <c r="N39" s="160">
        <v>0</v>
      </c>
      <c r="O39" s="160">
        <v>1</v>
      </c>
      <c r="P39" s="160">
        <v>2</v>
      </c>
      <c r="Q39" s="160">
        <v>3</v>
      </c>
      <c r="R39" s="160">
        <v>4</v>
      </c>
      <c r="S39" s="160">
        <v>5</v>
      </c>
      <c r="T39" s="160">
        <v>6</v>
      </c>
      <c r="U39" s="160">
        <v>7</v>
      </c>
      <c r="V39" s="160">
        <v>8</v>
      </c>
      <c r="W39" s="160">
        <v>9</v>
      </c>
      <c r="X39" s="161">
        <f t="shared" si="15"/>
        <v>0</v>
      </c>
      <c r="Y39" s="259"/>
      <c r="AD39" s="189"/>
      <c r="AE39" s="218" t="s">
        <v>110</v>
      </c>
      <c r="AF39" s="209">
        <v>0</v>
      </c>
      <c r="AG39" s="209">
        <v>0</v>
      </c>
      <c r="AH39" s="209">
        <v>0</v>
      </c>
      <c r="AI39" s="209">
        <v>0</v>
      </c>
      <c r="AJ39" s="209">
        <v>0</v>
      </c>
      <c r="AK39" s="209">
        <v>0</v>
      </c>
      <c r="AL39" s="209">
        <v>0</v>
      </c>
      <c r="AM39" s="209">
        <v>0</v>
      </c>
      <c r="AN39" s="209">
        <v>0</v>
      </c>
      <c r="AO39" s="209">
        <v>0</v>
      </c>
      <c r="AP39" s="210">
        <f t="shared" si="16"/>
        <v>0</v>
      </c>
      <c r="AQ39" s="199"/>
    </row>
    <row r="40" spans="3:43" s="2" customFormat="1">
      <c r="C40" s="248"/>
      <c r="D40" s="269" t="s">
        <v>111</v>
      </c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V40" s="160"/>
      <c r="W40" s="160"/>
      <c r="X40" s="161"/>
      <c r="Y40" s="259"/>
      <c r="AD40" s="189"/>
      <c r="AE40" s="218" t="s">
        <v>111</v>
      </c>
      <c r="AF40" s="209"/>
      <c r="AG40" s="209"/>
      <c r="AH40" s="209"/>
      <c r="AI40" s="209"/>
      <c r="AJ40" s="209"/>
      <c r="AK40" s="209"/>
      <c r="AL40" s="209"/>
      <c r="AM40" s="209"/>
      <c r="AN40" s="209"/>
      <c r="AO40" s="209"/>
      <c r="AP40" s="210"/>
      <c r="AQ40" s="199"/>
    </row>
    <row r="41" spans="3:43" s="2" customFormat="1">
      <c r="C41" s="248"/>
      <c r="D41" s="269" t="s">
        <v>106</v>
      </c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1"/>
      <c r="Y41" s="259"/>
      <c r="AD41" s="189"/>
      <c r="AE41" s="218" t="s">
        <v>106</v>
      </c>
      <c r="AF41" s="209"/>
      <c r="AG41" s="209"/>
      <c r="AH41" s="209"/>
      <c r="AI41" s="209"/>
      <c r="AJ41" s="209"/>
      <c r="AK41" s="209"/>
      <c r="AL41" s="209"/>
      <c r="AM41" s="209"/>
      <c r="AN41" s="209"/>
      <c r="AO41" s="209"/>
      <c r="AP41" s="210"/>
      <c r="AQ41" s="199"/>
    </row>
    <row r="42" spans="3:43" s="2" customFormat="1">
      <c r="C42" s="271"/>
      <c r="D42" s="262"/>
      <c r="E42" s="160"/>
      <c r="F42" s="160"/>
      <c r="G42" s="160"/>
      <c r="H42" s="160"/>
      <c r="I42" s="160"/>
      <c r="J42" s="160"/>
      <c r="K42" s="160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1"/>
      <c r="Y42" s="259"/>
      <c r="AD42" s="197"/>
      <c r="AE42" s="208"/>
      <c r="AF42" s="209"/>
      <c r="AG42" s="209"/>
      <c r="AH42" s="209"/>
      <c r="AI42" s="209"/>
      <c r="AJ42" s="209"/>
      <c r="AK42" s="209"/>
      <c r="AL42" s="209"/>
      <c r="AM42" s="209"/>
      <c r="AN42" s="209"/>
      <c r="AO42" s="209"/>
      <c r="AP42" s="210"/>
      <c r="AQ42" s="199"/>
    </row>
    <row r="43" spans="3:43" s="2" customFormat="1">
      <c r="C43" s="271"/>
      <c r="D43" s="262" t="s">
        <v>32</v>
      </c>
      <c r="E43" s="160"/>
      <c r="F43" s="160"/>
      <c r="G43" s="160"/>
      <c r="H43" s="160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1"/>
      <c r="Y43" s="259"/>
      <c r="AD43" s="197"/>
      <c r="AE43" s="208" t="s">
        <v>32</v>
      </c>
      <c r="AF43" s="209"/>
      <c r="AG43" s="209"/>
      <c r="AH43" s="209"/>
      <c r="AI43" s="209"/>
      <c r="AJ43" s="209"/>
      <c r="AK43" s="209"/>
      <c r="AL43" s="209"/>
      <c r="AM43" s="209"/>
      <c r="AN43" s="209"/>
      <c r="AO43" s="209"/>
      <c r="AP43" s="210"/>
      <c r="AQ43" s="199"/>
    </row>
    <row r="44" spans="3:43" s="2" customFormat="1">
      <c r="C44" s="271"/>
      <c r="D44" s="269" t="s">
        <v>112</v>
      </c>
      <c r="E44" s="160">
        <v>0</v>
      </c>
      <c r="F44" s="160">
        <v>0</v>
      </c>
      <c r="G44" s="160">
        <v>0</v>
      </c>
      <c r="H44" s="160">
        <v>0</v>
      </c>
      <c r="I44" s="160">
        <v>0</v>
      </c>
      <c r="J44" s="160">
        <v>0</v>
      </c>
      <c r="K44" s="160">
        <v>0</v>
      </c>
      <c r="L44" s="160">
        <v>0</v>
      </c>
      <c r="M44" s="160">
        <v>0</v>
      </c>
      <c r="N44" s="160">
        <v>0</v>
      </c>
      <c r="O44" s="160">
        <v>1</v>
      </c>
      <c r="P44" s="160">
        <v>2</v>
      </c>
      <c r="Q44" s="160">
        <v>3</v>
      </c>
      <c r="R44" s="160">
        <v>4</v>
      </c>
      <c r="S44" s="160">
        <v>5</v>
      </c>
      <c r="T44" s="160">
        <v>6</v>
      </c>
      <c r="U44" s="160">
        <v>7</v>
      </c>
      <c r="V44" s="160">
        <v>8</v>
      </c>
      <c r="W44" s="160">
        <v>9</v>
      </c>
      <c r="X44" s="161">
        <f ca="1">SUMIF($N$65:$AD$65,1,E$18:N$18)</f>
        <v>0</v>
      </c>
      <c r="Y44" s="264" t="str">
        <f>Y18</f>
        <v/>
      </c>
      <c r="AD44" s="197"/>
      <c r="AE44" s="218" t="s">
        <v>112</v>
      </c>
      <c r="AF44" s="209">
        <v>0</v>
      </c>
      <c r="AG44" s="209">
        <v>0</v>
      </c>
      <c r="AH44" s="209">
        <v>0</v>
      </c>
      <c r="AI44" s="209">
        <v>0</v>
      </c>
      <c r="AJ44" s="209">
        <v>0</v>
      </c>
      <c r="AK44" s="209">
        <v>0</v>
      </c>
      <c r="AL44" s="209">
        <v>0</v>
      </c>
      <c r="AM44" s="209">
        <v>0</v>
      </c>
      <c r="AN44" s="209">
        <v>0</v>
      </c>
      <c r="AO44" s="209">
        <v>0</v>
      </c>
      <c r="AP44" s="210">
        <f ca="1">SUMIF($N$65:$AD$65,1,AF$18:AO$18)</f>
        <v>0</v>
      </c>
      <c r="AQ44" s="214" t="str">
        <f>AQ18</f>
        <v/>
      </c>
    </row>
    <row r="45" spans="3:43" s="2" customFormat="1">
      <c r="C45" s="271"/>
      <c r="D45" s="269" t="s">
        <v>113</v>
      </c>
      <c r="E45" s="160">
        <v>0</v>
      </c>
      <c r="F45" s="160">
        <v>0</v>
      </c>
      <c r="G45" s="160">
        <v>0</v>
      </c>
      <c r="H45" s="160">
        <v>0</v>
      </c>
      <c r="I45" s="160">
        <v>0</v>
      </c>
      <c r="J45" s="160">
        <v>0</v>
      </c>
      <c r="K45" s="160">
        <v>0</v>
      </c>
      <c r="L45" s="160">
        <v>0</v>
      </c>
      <c r="M45" s="160">
        <v>0</v>
      </c>
      <c r="N45" s="160">
        <v>0</v>
      </c>
      <c r="O45" s="160">
        <v>1</v>
      </c>
      <c r="P45" s="160">
        <v>2</v>
      </c>
      <c r="Q45" s="160">
        <v>3</v>
      </c>
      <c r="R45" s="160">
        <v>4</v>
      </c>
      <c r="S45" s="160">
        <v>5</v>
      </c>
      <c r="T45" s="160">
        <v>6</v>
      </c>
      <c r="U45" s="160">
        <v>7</v>
      </c>
      <c r="V45" s="160">
        <v>8</v>
      </c>
      <c r="W45" s="160">
        <v>9</v>
      </c>
      <c r="X45" s="161">
        <f>SUMIF($X$65:$AD$65,1,E45:N45)</f>
        <v>0</v>
      </c>
      <c r="Y45" s="259"/>
      <c r="AD45" s="197"/>
      <c r="AE45" s="218" t="s">
        <v>113</v>
      </c>
      <c r="AF45" s="209">
        <v>0</v>
      </c>
      <c r="AG45" s="209">
        <v>0</v>
      </c>
      <c r="AH45" s="209">
        <v>0</v>
      </c>
      <c r="AI45" s="209">
        <v>0</v>
      </c>
      <c r="AJ45" s="209">
        <v>0</v>
      </c>
      <c r="AK45" s="209">
        <v>0</v>
      </c>
      <c r="AL45" s="209">
        <v>0</v>
      </c>
      <c r="AM45" s="209">
        <v>0</v>
      </c>
      <c r="AN45" s="209">
        <v>0</v>
      </c>
      <c r="AO45" s="209">
        <v>0</v>
      </c>
      <c r="AP45" s="210">
        <f>SUMIF($X$65:$AD$65,1,AF45:AO45)</f>
        <v>0</v>
      </c>
      <c r="AQ45" s="199"/>
    </row>
    <row r="46" spans="3:43" s="2" customFormat="1">
      <c r="C46" s="271"/>
      <c r="D46" s="269" t="s">
        <v>114</v>
      </c>
      <c r="E46" s="160">
        <v>0</v>
      </c>
      <c r="F46" s="160">
        <v>0</v>
      </c>
      <c r="G46" s="160">
        <v>0</v>
      </c>
      <c r="H46" s="160">
        <v>0</v>
      </c>
      <c r="I46" s="160">
        <v>0</v>
      </c>
      <c r="J46" s="160">
        <v>0</v>
      </c>
      <c r="K46" s="160">
        <v>0</v>
      </c>
      <c r="L46" s="160">
        <v>0</v>
      </c>
      <c r="M46" s="160">
        <v>0</v>
      </c>
      <c r="N46" s="160">
        <v>0</v>
      </c>
      <c r="O46" s="160">
        <v>1</v>
      </c>
      <c r="P46" s="160">
        <v>2</v>
      </c>
      <c r="Q46" s="160">
        <v>3</v>
      </c>
      <c r="R46" s="160">
        <v>4</v>
      </c>
      <c r="S46" s="160">
        <v>5</v>
      </c>
      <c r="T46" s="160">
        <v>6</v>
      </c>
      <c r="U46" s="160">
        <v>7</v>
      </c>
      <c r="V46" s="160">
        <v>8</v>
      </c>
      <c r="W46" s="160">
        <v>9</v>
      </c>
      <c r="X46" s="161"/>
      <c r="Y46" s="259"/>
      <c r="AD46" s="197"/>
      <c r="AE46" s="218" t="s">
        <v>114</v>
      </c>
      <c r="AF46" s="209">
        <v>0</v>
      </c>
      <c r="AG46" s="209">
        <v>0</v>
      </c>
      <c r="AH46" s="209">
        <v>0</v>
      </c>
      <c r="AI46" s="209">
        <v>0</v>
      </c>
      <c r="AJ46" s="209">
        <v>0</v>
      </c>
      <c r="AK46" s="209">
        <v>0</v>
      </c>
      <c r="AL46" s="209">
        <v>0</v>
      </c>
      <c r="AM46" s="209">
        <v>0</v>
      </c>
      <c r="AN46" s="209">
        <v>0</v>
      </c>
      <c r="AO46" s="209">
        <v>0</v>
      </c>
      <c r="AP46" s="210"/>
      <c r="AQ46" s="199"/>
    </row>
    <row r="47" spans="3:43" s="2" customFormat="1">
      <c r="C47" s="271"/>
      <c r="D47" s="269" t="s">
        <v>115</v>
      </c>
      <c r="E47" s="160">
        <v>0</v>
      </c>
      <c r="F47" s="160">
        <v>0</v>
      </c>
      <c r="G47" s="160">
        <v>0</v>
      </c>
      <c r="H47" s="160">
        <v>0</v>
      </c>
      <c r="I47" s="160">
        <v>0</v>
      </c>
      <c r="J47" s="160">
        <v>0</v>
      </c>
      <c r="K47" s="160">
        <v>0</v>
      </c>
      <c r="L47" s="160">
        <v>0</v>
      </c>
      <c r="M47" s="160">
        <v>0</v>
      </c>
      <c r="N47" s="160">
        <v>0</v>
      </c>
      <c r="O47" s="160">
        <v>1</v>
      </c>
      <c r="P47" s="160">
        <v>2</v>
      </c>
      <c r="Q47" s="160">
        <v>3</v>
      </c>
      <c r="R47" s="160">
        <v>4</v>
      </c>
      <c r="S47" s="160">
        <v>5</v>
      </c>
      <c r="T47" s="160">
        <v>6</v>
      </c>
      <c r="U47" s="160">
        <v>7</v>
      </c>
      <c r="V47" s="160">
        <v>8</v>
      </c>
      <c r="W47" s="160">
        <v>9</v>
      </c>
      <c r="X47" s="161">
        <f ca="1">SUMIF($N$65:$AD$65,1,E$18:N$18)</f>
        <v>0</v>
      </c>
      <c r="Y47" s="264"/>
      <c r="AD47" s="197"/>
      <c r="AE47" s="218" t="s">
        <v>115</v>
      </c>
      <c r="AF47" s="209">
        <v>0</v>
      </c>
      <c r="AG47" s="209">
        <v>0</v>
      </c>
      <c r="AH47" s="209">
        <v>0</v>
      </c>
      <c r="AI47" s="209">
        <v>0</v>
      </c>
      <c r="AJ47" s="209">
        <v>0</v>
      </c>
      <c r="AK47" s="209">
        <v>0</v>
      </c>
      <c r="AL47" s="209">
        <v>0</v>
      </c>
      <c r="AM47" s="209">
        <v>0</v>
      </c>
      <c r="AN47" s="209">
        <v>0</v>
      </c>
      <c r="AO47" s="209">
        <v>0</v>
      </c>
      <c r="AP47" s="210">
        <f ca="1">SUMIF($N$65:$AD$65,1,AF$18:AO$18)</f>
        <v>0</v>
      </c>
      <c r="AQ47" s="214"/>
    </row>
    <row r="48" spans="3:43" s="2" customFormat="1">
      <c r="C48" s="271"/>
      <c r="D48" s="269" t="s">
        <v>115</v>
      </c>
      <c r="E48" s="160">
        <v>0</v>
      </c>
      <c r="F48" s="160">
        <v>0</v>
      </c>
      <c r="G48" s="160">
        <v>0</v>
      </c>
      <c r="H48" s="160">
        <v>0</v>
      </c>
      <c r="I48" s="160">
        <v>0</v>
      </c>
      <c r="J48" s="160">
        <v>0</v>
      </c>
      <c r="K48" s="160">
        <v>0</v>
      </c>
      <c r="L48" s="160">
        <v>0</v>
      </c>
      <c r="M48" s="160">
        <v>0</v>
      </c>
      <c r="N48" s="160">
        <v>0</v>
      </c>
      <c r="O48" s="160">
        <v>1</v>
      </c>
      <c r="P48" s="160">
        <v>2</v>
      </c>
      <c r="Q48" s="160">
        <v>3</v>
      </c>
      <c r="R48" s="160">
        <v>4</v>
      </c>
      <c r="S48" s="160">
        <v>5</v>
      </c>
      <c r="T48" s="160">
        <v>6</v>
      </c>
      <c r="U48" s="160">
        <v>7</v>
      </c>
      <c r="V48" s="160">
        <v>8</v>
      </c>
      <c r="W48" s="160">
        <v>9</v>
      </c>
      <c r="X48" s="161">
        <f>SUMIF($X$65:$AD$65,1,E48:N48)</f>
        <v>0</v>
      </c>
      <c r="Y48" s="259"/>
      <c r="AD48" s="197"/>
      <c r="AE48" s="218" t="s">
        <v>115</v>
      </c>
      <c r="AF48" s="209">
        <v>0</v>
      </c>
      <c r="AG48" s="209">
        <v>0</v>
      </c>
      <c r="AH48" s="209">
        <v>0</v>
      </c>
      <c r="AI48" s="209">
        <v>0</v>
      </c>
      <c r="AJ48" s="209">
        <v>0</v>
      </c>
      <c r="AK48" s="209">
        <v>0</v>
      </c>
      <c r="AL48" s="209">
        <v>0</v>
      </c>
      <c r="AM48" s="209">
        <v>0</v>
      </c>
      <c r="AN48" s="209">
        <v>0</v>
      </c>
      <c r="AO48" s="209">
        <v>0</v>
      </c>
      <c r="AP48" s="210">
        <f>SUMIF($X$65:$AD$65,1,AF48:AO48)</f>
        <v>0</v>
      </c>
      <c r="AQ48" s="199"/>
    </row>
    <row r="49" spans="3:43" s="2" customFormat="1">
      <c r="C49" s="271"/>
      <c r="D49" s="269" t="s">
        <v>115</v>
      </c>
      <c r="E49" s="160">
        <v>0</v>
      </c>
      <c r="F49" s="160">
        <v>0</v>
      </c>
      <c r="G49" s="160">
        <v>0</v>
      </c>
      <c r="H49" s="160">
        <v>0</v>
      </c>
      <c r="I49" s="160">
        <v>0</v>
      </c>
      <c r="J49" s="160">
        <v>0</v>
      </c>
      <c r="K49" s="160">
        <v>0</v>
      </c>
      <c r="L49" s="160">
        <v>0</v>
      </c>
      <c r="M49" s="160">
        <v>0</v>
      </c>
      <c r="N49" s="160">
        <v>0</v>
      </c>
      <c r="O49" s="160">
        <v>1</v>
      </c>
      <c r="P49" s="160">
        <v>2</v>
      </c>
      <c r="Q49" s="160">
        <v>3</v>
      </c>
      <c r="R49" s="160">
        <v>4</v>
      </c>
      <c r="S49" s="160">
        <v>5</v>
      </c>
      <c r="T49" s="160">
        <v>6</v>
      </c>
      <c r="U49" s="160">
        <v>7</v>
      </c>
      <c r="V49" s="160">
        <v>8</v>
      </c>
      <c r="W49" s="160">
        <v>9</v>
      </c>
      <c r="X49" s="161"/>
      <c r="Y49" s="259"/>
      <c r="AD49" s="197"/>
      <c r="AE49" s="218" t="s">
        <v>115</v>
      </c>
      <c r="AF49" s="209">
        <v>0</v>
      </c>
      <c r="AG49" s="209">
        <v>0</v>
      </c>
      <c r="AH49" s="209">
        <v>0</v>
      </c>
      <c r="AI49" s="209">
        <v>0</v>
      </c>
      <c r="AJ49" s="209">
        <v>0</v>
      </c>
      <c r="AK49" s="209">
        <v>0</v>
      </c>
      <c r="AL49" s="209">
        <v>0</v>
      </c>
      <c r="AM49" s="209">
        <v>0</v>
      </c>
      <c r="AN49" s="209">
        <v>0</v>
      </c>
      <c r="AO49" s="209">
        <v>0</v>
      </c>
      <c r="AP49" s="210"/>
      <c r="AQ49" s="199"/>
    </row>
    <row r="50" spans="3:43" s="2" customFormat="1">
      <c r="C50" s="271"/>
      <c r="D50" s="269"/>
      <c r="E50" s="160"/>
      <c r="F50" s="160"/>
      <c r="G50" s="160"/>
      <c r="H50" s="160"/>
      <c r="I50" s="160"/>
      <c r="J50" s="160"/>
      <c r="K50" s="160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1"/>
      <c r="Y50" s="259"/>
      <c r="AD50" s="197"/>
      <c r="AE50" s="218"/>
      <c r="AF50" s="209"/>
      <c r="AG50" s="209"/>
      <c r="AH50" s="209"/>
      <c r="AI50" s="209"/>
      <c r="AJ50" s="209"/>
      <c r="AK50" s="209"/>
      <c r="AL50" s="209"/>
      <c r="AM50" s="209"/>
      <c r="AN50" s="209"/>
      <c r="AO50" s="209"/>
      <c r="AP50" s="210"/>
      <c r="AQ50" s="199"/>
    </row>
    <row r="51" spans="3:43" s="2" customFormat="1">
      <c r="C51" s="271"/>
      <c r="D51" s="272" t="s">
        <v>116</v>
      </c>
      <c r="E51" s="160"/>
      <c r="F51" s="160"/>
      <c r="G51" s="160"/>
      <c r="H51" s="160"/>
      <c r="I51" s="160"/>
      <c r="J51" s="160"/>
      <c r="K51" s="160"/>
      <c r="L51" s="160"/>
      <c r="M51" s="160"/>
      <c r="N51" s="160"/>
      <c r="O51" s="160"/>
      <c r="P51" s="160"/>
      <c r="Q51" s="160"/>
      <c r="R51" s="160"/>
      <c r="S51" s="160"/>
      <c r="T51" s="160"/>
      <c r="U51" s="160"/>
      <c r="V51" s="160"/>
      <c r="W51" s="160"/>
      <c r="X51" s="161"/>
      <c r="Y51" s="259"/>
      <c r="AD51" s="197"/>
      <c r="AE51" s="220" t="s">
        <v>116</v>
      </c>
      <c r="AF51" s="209"/>
      <c r="AG51" s="209"/>
      <c r="AH51" s="209"/>
      <c r="AI51" s="209"/>
      <c r="AJ51" s="209"/>
      <c r="AK51" s="209"/>
      <c r="AL51" s="209"/>
      <c r="AM51" s="209"/>
      <c r="AN51" s="209"/>
      <c r="AO51" s="209"/>
      <c r="AP51" s="210"/>
      <c r="AQ51" s="199"/>
    </row>
    <row r="52" spans="3:43" s="2" customFormat="1">
      <c r="C52" s="248"/>
      <c r="D52" s="269" t="s">
        <v>117</v>
      </c>
      <c r="E52" s="160">
        <f t="shared" ref="E52:N52" si="17">E21</f>
        <v>0</v>
      </c>
      <c r="F52" s="160">
        <f t="shared" si="17"/>
        <v>0</v>
      </c>
      <c r="G52" s="160">
        <f t="shared" si="17"/>
        <v>0</v>
      </c>
      <c r="H52" s="160">
        <f t="shared" si="17"/>
        <v>0</v>
      </c>
      <c r="I52" s="160">
        <f t="shared" si="17"/>
        <v>0</v>
      </c>
      <c r="J52" s="160">
        <f t="shared" si="17"/>
        <v>0</v>
      </c>
      <c r="K52" s="160">
        <f t="shared" si="17"/>
        <v>0</v>
      </c>
      <c r="L52" s="160">
        <f t="shared" si="17"/>
        <v>0</v>
      </c>
      <c r="M52" s="160">
        <f t="shared" si="17"/>
        <v>0</v>
      </c>
      <c r="N52" s="160">
        <f t="shared" si="17"/>
        <v>0</v>
      </c>
      <c r="O52" s="160">
        <f t="shared" ref="O52:W52" si="18">O21</f>
        <v>1</v>
      </c>
      <c r="P52" s="160">
        <f t="shared" si="18"/>
        <v>2</v>
      </c>
      <c r="Q52" s="160">
        <f t="shared" si="18"/>
        <v>3</v>
      </c>
      <c r="R52" s="160">
        <f t="shared" si="18"/>
        <v>4</v>
      </c>
      <c r="S52" s="160">
        <f t="shared" si="18"/>
        <v>5</v>
      </c>
      <c r="T52" s="160">
        <f t="shared" si="18"/>
        <v>6</v>
      </c>
      <c r="U52" s="160">
        <f t="shared" si="18"/>
        <v>7</v>
      </c>
      <c r="V52" s="160">
        <f t="shared" si="18"/>
        <v>8</v>
      </c>
      <c r="W52" s="160">
        <f t="shared" si="18"/>
        <v>9</v>
      </c>
      <c r="X52" s="161">
        <f>SUMIF($X$65:$AD$65,1,E52:N52)</f>
        <v>0</v>
      </c>
      <c r="Y52" s="264" t="str">
        <f>Y21</f>
        <v/>
      </c>
      <c r="AD52" s="189"/>
      <c r="AE52" s="218" t="s">
        <v>117</v>
      </c>
      <c r="AF52" s="209">
        <f t="shared" ref="AF52:AO52" si="19">AF21</f>
        <v>0</v>
      </c>
      <c r="AG52" s="209">
        <f t="shared" si="19"/>
        <v>0</v>
      </c>
      <c r="AH52" s="209">
        <f t="shared" si="19"/>
        <v>0</v>
      </c>
      <c r="AI52" s="209">
        <f t="shared" si="19"/>
        <v>0</v>
      </c>
      <c r="AJ52" s="209">
        <f t="shared" si="19"/>
        <v>0</v>
      </c>
      <c r="AK52" s="209">
        <f t="shared" si="19"/>
        <v>0</v>
      </c>
      <c r="AL52" s="209">
        <f t="shared" si="19"/>
        <v>0</v>
      </c>
      <c r="AM52" s="209">
        <f t="shared" si="19"/>
        <v>0</v>
      </c>
      <c r="AN52" s="209">
        <f t="shared" si="19"/>
        <v>0</v>
      </c>
      <c r="AO52" s="209">
        <f t="shared" si="19"/>
        <v>0</v>
      </c>
      <c r="AP52" s="210">
        <f>SUMIF($X$65:$AD$65,1,AF52:AO52)</f>
        <v>0</v>
      </c>
      <c r="AQ52" s="214" t="str">
        <f>AQ21</f>
        <v/>
      </c>
    </row>
    <row r="53" spans="3:43" s="2" customFormat="1">
      <c r="C53" s="248"/>
      <c r="D53" s="269" t="s">
        <v>118</v>
      </c>
      <c r="E53" s="160">
        <v>0</v>
      </c>
      <c r="F53" s="160">
        <v>0</v>
      </c>
      <c r="G53" s="160">
        <v>0</v>
      </c>
      <c r="H53" s="160">
        <v>0</v>
      </c>
      <c r="I53" s="160">
        <v>0</v>
      </c>
      <c r="J53" s="160">
        <v>0</v>
      </c>
      <c r="K53" s="160">
        <v>0</v>
      </c>
      <c r="L53" s="160">
        <v>0</v>
      </c>
      <c r="M53" s="160">
        <v>0</v>
      </c>
      <c r="N53" s="160">
        <v>0</v>
      </c>
      <c r="O53" s="160">
        <v>1</v>
      </c>
      <c r="P53" s="160">
        <v>2</v>
      </c>
      <c r="Q53" s="160">
        <v>3</v>
      </c>
      <c r="R53" s="160">
        <v>4</v>
      </c>
      <c r="S53" s="160">
        <v>5</v>
      </c>
      <c r="T53" s="160">
        <v>6</v>
      </c>
      <c r="U53" s="160">
        <v>7</v>
      </c>
      <c r="V53" s="160">
        <v>8</v>
      </c>
      <c r="W53" s="160">
        <v>9</v>
      </c>
      <c r="X53" s="161">
        <f>SUMIF($X$65:$AD$65,1,E53:N53)</f>
        <v>0</v>
      </c>
      <c r="Y53" s="263"/>
      <c r="AD53" s="189"/>
      <c r="AE53" s="218" t="s">
        <v>118</v>
      </c>
      <c r="AF53" s="209">
        <v>0</v>
      </c>
      <c r="AG53" s="209">
        <v>0</v>
      </c>
      <c r="AH53" s="209">
        <v>0</v>
      </c>
      <c r="AI53" s="209">
        <v>0</v>
      </c>
      <c r="AJ53" s="209">
        <v>0</v>
      </c>
      <c r="AK53" s="209">
        <v>0</v>
      </c>
      <c r="AL53" s="209">
        <v>0</v>
      </c>
      <c r="AM53" s="209">
        <v>0</v>
      </c>
      <c r="AN53" s="209">
        <v>0</v>
      </c>
      <c r="AO53" s="209">
        <v>0</v>
      </c>
      <c r="AP53" s="210">
        <f>SUMIF($X$65:$AD$65,1,AF53:AO53)</f>
        <v>0</v>
      </c>
      <c r="AQ53" s="211"/>
    </row>
    <row r="54" spans="3:43" s="2" customFormat="1">
      <c r="C54" s="271"/>
      <c r="D54" s="273"/>
      <c r="E54" s="274"/>
      <c r="F54" s="274"/>
      <c r="G54" s="274"/>
      <c r="H54" s="274"/>
      <c r="I54" s="274"/>
      <c r="J54" s="274"/>
      <c r="K54" s="274"/>
      <c r="L54" s="274"/>
      <c r="M54" s="274"/>
      <c r="N54" s="274"/>
      <c r="O54" s="274"/>
      <c r="P54" s="274"/>
      <c r="Q54" s="274"/>
      <c r="R54" s="274"/>
      <c r="S54" s="274"/>
      <c r="T54" s="274"/>
      <c r="U54" s="274"/>
      <c r="V54" s="274"/>
      <c r="W54" s="274"/>
      <c r="X54" s="161"/>
      <c r="Y54" s="263"/>
      <c r="AD54" s="197"/>
      <c r="AE54" s="221"/>
      <c r="AF54" s="222"/>
      <c r="AG54" s="222"/>
      <c r="AH54" s="222"/>
      <c r="AI54" s="222"/>
      <c r="AJ54" s="222"/>
      <c r="AK54" s="222"/>
      <c r="AL54" s="222"/>
      <c r="AM54" s="222"/>
      <c r="AN54" s="222"/>
      <c r="AO54" s="222"/>
      <c r="AP54" s="210"/>
      <c r="AQ54" s="211"/>
    </row>
    <row r="55" spans="3:43" s="2" customFormat="1">
      <c r="C55" s="271"/>
      <c r="D55" s="272" t="s">
        <v>119</v>
      </c>
      <c r="E55" s="160"/>
      <c r="F55" s="160"/>
      <c r="G55" s="160"/>
      <c r="H55" s="160"/>
      <c r="I55" s="160"/>
      <c r="J55" s="160"/>
      <c r="K55" s="160"/>
      <c r="L55" s="160"/>
      <c r="M55" s="160"/>
      <c r="N55" s="160"/>
      <c r="O55" s="160"/>
      <c r="P55" s="160"/>
      <c r="Q55" s="160"/>
      <c r="R55" s="160"/>
      <c r="S55" s="160"/>
      <c r="T55" s="160"/>
      <c r="U55" s="160"/>
      <c r="V55" s="160"/>
      <c r="W55" s="160"/>
      <c r="X55" s="161"/>
      <c r="Y55" s="259"/>
      <c r="AD55" s="197"/>
      <c r="AE55" s="220" t="s">
        <v>119</v>
      </c>
      <c r="AF55" s="209"/>
      <c r="AG55" s="209"/>
      <c r="AH55" s="209"/>
      <c r="AI55" s="209"/>
      <c r="AJ55" s="209"/>
      <c r="AK55" s="209"/>
      <c r="AL55" s="209"/>
      <c r="AM55" s="209"/>
      <c r="AN55" s="209"/>
      <c r="AO55" s="209"/>
      <c r="AP55" s="210"/>
      <c r="AQ55" s="199"/>
    </row>
    <row r="56" spans="3:43" s="2" customFormat="1">
      <c r="C56" s="248"/>
      <c r="D56" s="269" t="str">
        <f>D52</f>
        <v>Interest</v>
      </c>
      <c r="E56" s="160">
        <f t="shared" ref="E56:N56" si="20">E25</f>
        <v>0</v>
      </c>
      <c r="F56" s="160">
        <f t="shared" si="20"/>
        <v>0</v>
      </c>
      <c r="G56" s="160">
        <f t="shared" si="20"/>
        <v>0</v>
      </c>
      <c r="H56" s="160">
        <f t="shared" si="20"/>
        <v>0</v>
      </c>
      <c r="I56" s="160">
        <f t="shared" si="20"/>
        <v>0</v>
      </c>
      <c r="J56" s="160">
        <f t="shared" si="20"/>
        <v>0</v>
      </c>
      <c r="K56" s="160">
        <f t="shared" si="20"/>
        <v>0</v>
      </c>
      <c r="L56" s="160">
        <f t="shared" si="20"/>
        <v>0</v>
      </c>
      <c r="M56" s="160">
        <f t="shared" si="20"/>
        <v>0</v>
      </c>
      <c r="N56" s="160">
        <f t="shared" si="20"/>
        <v>0</v>
      </c>
      <c r="O56" s="160">
        <f t="shared" ref="O56:W56" si="21">O25</f>
        <v>0</v>
      </c>
      <c r="P56" s="160">
        <f t="shared" si="21"/>
        <v>0</v>
      </c>
      <c r="Q56" s="160">
        <f t="shared" si="21"/>
        <v>0</v>
      </c>
      <c r="R56" s="160">
        <f t="shared" si="21"/>
        <v>0</v>
      </c>
      <c r="S56" s="160">
        <f t="shared" si="21"/>
        <v>0</v>
      </c>
      <c r="T56" s="160">
        <f t="shared" si="21"/>
        <v>0</v>
      </c>
      <c r="U56" s="160">
        <f t="shared" si="21"/>
        <v>0</v>
      </c>
      <c r="V56" s="160">
        <f t="shared" si="21"/>
        <v>0</v>
      </c>
      <c r="W56" s="160">
        <f t="shared" si="21"/>
        <v>0</v>
      </c>
      <c r="X56" s="161">
        <f>SUMIF($X$65:$AD$65,1,E56:N56)</f>
        <v>0</v>
      </c>
      <c r="Y56" s="264"/>
      <c r="AD56" s="189"/>
      <c r="AE56" s="218" t="str">
        <f>AE52</f>
        <v>Interest</v>
      </c>
      <c r="AF56" s="209">
        <f t="shared" ref="AF56:AO56" si="22">AF25</f>
        <v>0</v>
      </c>
      <c r="AG56" s="209">
        <f t="shared" si="22"/>
        <v>0</v>
      </c>
      <c r="AH56" s="209">
        <f t="shared" si="22"/>
        <v>0</v>
      </c>
      <c r="AI56" s="209">
        <f t="shared" si="22"/>
        <v>0</v>
      </c>
      <c r="AJ56" s="209">
        <f t="shared" si="22"/>
        <v>0</v>
      </c>
      <c r="AK56" s="209">
        <f t="shared" si="22"/>
        <v>0</v>
      </c>
      <c r="AL56" s="209">
        <f t="shared" si="22"/>
        <v>0</v>
      </c>
      <c r="AM56" s="209">
        <f t="shared" si="22"/>
        <v>0</v>
      </c>
      <c r="AN56" s="209">
        <f t="shared" si="22"/>
        <v>0</v>
      </c>
      <c r="AO56" s="209">
        <f t="shared" si="22"/>
        <v>0</v>
      </c>
      <c r="AP56" s="210">
        <f>SUMIF($X$65:$AD$65,1,AF56:AO56)</f>
        <v>0</v>
      </c>
      <c r="AQ56" s="214"/>
    </row>
    <row r="57" spans="3:43" s="2" customFormat="1">
      <c r="C57" s="248"/>
      <c r="D57" s="269" t="str">
        <f>D53</f>
        <v>Principal</v>
      </c>
      <c r="E57" s="160">
        <v>0</v>
      </c>
      <c r="F57" s="160">
        <v>0</v>
      </c>
      <c r="G57" s="160">
        <v>0</v>
      </c>
      <c r="H57" s="160">
        <v>0</v>
      </c>
      <c r="I57" s="160">
        <v>0</v>
      </c>
      <c r="J57" s="160">
        <v>0</v>
      </c>
      <c r="K57" s="160">
        <v>0</v>
      </c>
      <c r="L57" s="160">
        <v>0</v>
      </c>
      <c r="M57" s="160">
        <v>0</v>
      </c>
      <c r="N57" s="160">
        <v>0</v>
      </c>
      <c r="O57" s="160">
        <v>1</v>
      </c>
      <c r="P57" s="160">
        <v>2</v>
      </c>
      <c r="Q57" s="160">
        <v>3</v>
      </c>
      <c r="R57" s="160">
        <v>4</v>
      </c>
      <c r="S57" s="160">
        <v>5</v>
      </c>
      <c r="T57" s="160">
        <v>6</v>
      </c>
      <c r="U57" s="160">
        <v>7</v>
      </c>
      <c r="V57" s="160">
        <v>8</v>
      </c>
      <c r="W57" s="160">
        <v>9</v>
      </c>
      <c r="X57" s="161">
        <f>SUMIF($X$65:$AD$65,1,E57:N57)</f>
        <v>0</v>
      </c>
      <c r="Y57" s="263"/>
      <c r="AD57" s="189"/>
      <c r="AE57" s="218" t="str">
        <f>AE53</f>
        <v>Principal</v>
      </c>
      <c r="AF57" s="209">
        <v>0</v>
      </c>
      <c r="AG57" s="209">
        <v>0</v>
      </c>
      <c r="AH57" s="209">
        <v>0</v>
      </c>
      <c r="AI57" s="209">
        <v>0</v>
      </c>
      <c r="AJ57" s="209">
        <v>0</v>
      </c>
      <c r="AK57" s="209">
        <v>0</v>
      </c>
      <c r="AL57" s="209">
        <v>0</v>
      </c>
      <c r="AM57" s="209">
        <v>0</v>
      </c>
      <c r="AN57" s="209">
        <v>0</v>
      </c>
      <c r="AO57" s="209">
        <v>0</v>
      </c>
      <c r="AP57" s="210">
        <f>SUMIF($X$65:$AD$65,1,AF57:AO57)</f>
        <v>0</v>
      </c>
      <c r="AQ57" s="211"/>
    </row>
    <row r="58" spans="3:43" s="2" customFormat="1">
      <c r="C58" s="271"/>
      <c r="D58" s="275"/>
      <c r="E58" s="160"/>
      <c r="F58" s="160"/>
      <c r="G58" s="160"/>
      <c r="H58" s="160"/>
      <c r="I58" s="160"/>
      <c r="J58" s="160"/>
      <c r="K58" s="160"/>
      <c r="L58" s="160"/>
      <c r="M58" s="160"/>
      <c r="N58" s="160"/>
      <c r="O58" s="160"/>
      <c r="P58" s="160"/>
      <c r="Q58" s="160"/>
      <c r="R58" s="160"/>
      <c r="S58" s="160"/>
      <c r="T58" s="160"/>
      <c r="U58" s="160"/>
      <c r="V58" s="160"/>
      <c r="W58" s="160"/>
      <c r="X58" s="161"/>
      <c r="Y58" s="259"/>
      <c r="AD58" s="197"/>
      <c r="AE58" s="223"/>
      <c r="AF58" s="209"/>
      <c r="AG58" s="209"/>
      <c r="AH58" s="209"/>
      <c r="AI58" s="209"/>
      <c r="AJ58" s="209"/>
      <c r="AK58" s="209"/>
      <c r="AL58" s="209"/>
      <c r="AM58" s="209"/>
      <c r="AN58" s="209"/>
      <c r="AO58" s="209"/>
      <c r="AP58" s="210"/>
      <c r="AQ58" s="199"/>
    </row>
    <row r="59" spans="3:43" s="2" customFormat="1">
      <c r="C59" s="276"/>
      <c r="D59" s="277" t="s">
        <v>89</v>
      </c>
      <c r="E59" s="278">
        <f t="shared" ref="E59:N59" si="23">SUM(E29:E45,E52:E53)</f>
        <v>0</v>
      </c>
      <c r="F59" s="278">
        <f t="shared" si="23"/>
        <v>0</v>
      </c>
      <c r="G59" s="278">
        <f t="shared" si="23"/>
        <v>0</v>
      </c>
      <c r="H59" s="278">
        <f t="shared" si="23"/>
        <v>0</v>
      </c>
      <c r="I59" s="278">
        <f t="shared" si="23"/>
        <v>0</v>
      </c>
      <c r="J59" s="278">
        <f t="shared" si="23"/>
        <v>0</v>
      </c>
      <c r="K59" s="278">
        <f t="shared" si="23"/>
        <v>0</v>
      </c>
      <c r="L59" s="278">
        <f t="shared" si="23"/>
        <v>0</v>
      </c>
      <c r="M59" s="278">
        <f t="shared" si="23"/>
        <v>0</v>
      </c>
      <c r="N59" s="278">
        <f t="shared" si="23"/>
        <v>0</v>
      </c>
      <c r="O59" s="278">
        <f t="shared" ref="O59:W59" si="24">SUM(O29:O45,O52:O53)</f>
        <v>14</v>
      </c>
      <c r="P59" s="278">
        <f t="shared" si="24"/>
        <v>28</v>
      </c>
      <c r="Q59" s="278">
        <f t="shared" si="24"/>
        <v>42</v>
      </c>
      <c r="R59" s="278">
        <f t="shared" si="24"/>
        <v>56</v>
      </c>
      <c r="S59" s="278">
        <f t="shared" si="24"/>
        <v>70</v>
      </c>
      <c r="T59" s="278">
        <f t="shared" si="24"/>
        <v>84</v>
      </c>
      <c r="U59" s="278">
        <f t="shared" si="24"/>
        <v>98</v>
      </c>
      <c r="V59" s="278">
        <f t="shared" si="24"/>
        <v>112</v>
      </c>
      <c r="W59" s="278">
        <f t="shared" si="24"/>
        <v>126</v>
      </c>
      <c r="X59" s="279">
        <f ca="1">SUM(X29:X53)</f>
        <v>0</v>
      </c>
      <c r="Y59" s="259"/>
      <c r="AD59" s="193"/>
      <c r="AE59" s="224" t="s">
        <v>89</v>
      </c>
      <c r="AF59" s="225">
        <f t="shared" ref="AF59:AO59" si="25">SUM(AF29:AF45,AF52:AF53)</f>
        <v>0</v>
      </c>
      <c r="AG59" s="225">
        <f t="shared" si="25"/>
        <v>0</v>
      </c>
      <c r="AH59" s="225">
        <f t="shared" si="25"/>
        <v>0</v>
      </c>
      <c r="AI59" s="225">
        <f t="shared" si="25"/>
        <v>0</v>
      </c>
      <c r="AJ59" s="225">
        <f t="shared" si="25"/>
        <v>0</v>
      </c>
      <c r="AK59" s="225">
        <f t="shared" si="25"/>
        <v>0</v>
      </c>
      <c r="AL59" s="225">
        <f t="shared" si="25"/>
        <v>0</v>
      </c>
      <c r="AM59" s="225">
        <f t="shared" si="25"/>
        <v>0</v>
      </c>
      <c r="AN59" s="225">
        <f t="shared" si="25"/>
        <v>0</v>
      </c>
      <c r="AO59" s="225">
        <f t="shared" si="25"/>
        <v>0</v>
      </c>
      <c r="AP59" s="226">
        <f ca="1">SUM(AP29:AP53)</f>
        <v>0</v>
      </c>
      <c r="AQ59" s="199"/>
    </row>
    <row r="60" spans="3:43" s="2" customFormat="1">
      <c r="C60" s="280"/>
      <c r="D60" s="281"/>
      <c r="E60" s="165"/>
      <c r="F60" s="165"/>
      <c r="G60" s="165"/>
      <c r="H60" s="165"/>
      <c r="I60" s="165"/>
      <c r="J60" s="165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6"/>
      <c r="Y60" s="259"/>
      <c r="AD60" s="192"/>
      <c r="AE60" s="227"/>
      <c r="AF60" s="228"/>
      <c r="AG60" s="228"/>
      <c r="AH60" s="228"/>
      <c r="AI60" s="228"/>
      <c r="AJ60" s="228"/>
      <c r="AK60" s="228"/>
      <c r="AL60" s="228"/>
      <c r="AM60" s="228"/>
      <c r="AN60" s="228"/>
      <c r="AO60" s="228"/>
      <c r="AP60" s="229"/>
      <c r="AQ60" s="199"/>
    </row>
    <row r="61" spans="3:43" s="2" customFormat="1">
      <c r="C61" s="280"/>
      <c r="D61" s="282" t="str">
        <f>IF(Y62&gt;0,"**Total interest does NOT include periods after final Project cashflow","")</f>
        <v/>
      </c>
      <c r="E61" s="165"/>
      <c r="F61" s="165"/>
      <c r="G61" s="165"/>
      <c r="H61" s="165"/>
      <c r="I61" s="165"/>
      <c r="J61" s="165"/>
      <c r="K61" s="165"/>
      <c r="L61" s="165"/>
      <c r="M61" s="167"/>
      <c r="N61" s="167"/>
      <c r="O61" s="167"/>
      <c r="P61" s="167"/>
      <c r="Q61" s="167"/>
      <c r="R61" s="167"/>
      <c r="S61" s="167"/>
      <c r="T61" s="167"/>
      <c r="U61" s="167"/>
      <c r="V61" s="167"/>
      <c r="W61" s="167"/>
      <c r="X61" s="166"/>
      <c r="Y61" s="259"/>
      <c r="AD61" s="192"/>
      <c r="AE61" s="230" t="str">
        <f>IF(AQ62&gt;0,"**Total interest does NOT include periods after final Project cashflow","")</f>
        <v/>
      </c>
      <c r="AF61" s="228"/>
      <c r="AG61" s="228"/>
      <c r="AH61" s="228"/>
      <c r="AI61" s="228"/>
      <c r="AJ61" s="228"/>
      <c r="AK61" s="228"/>
      <c r="AL61" s="228"/>
      <c r="AM61" s="228"/>
      <c r="AN61" s="231"/>
      <c r="AO61" s="231"/>
      <c r="AP61" s="229"/>
      <c r="AQ61" s="199"/>
    </row>
    <row r="62" spans="3:43" ht="18">
      <c r="C62" s="280"/>
      <c r="D62" s="168"/>
      <c r="E62" s="169" t="str">
        <f t="shared" ref="E62:N62" si="26">IF(E64=0,"P",0)</f>
        <v>P</v>
      </c>
      <c r="F62" s="169" t="str">
        <f t="shared" si="26"/>
        <v>P</v>
      </c>
      <c r="G62" s="169" t="str">
        <f t="shared" si="26"/>
        <v>P</v>
      </c>
      <c r="H62" s="169" t="str">
        <f t="shared" si="26"/>
        <v>P</v>
      </c>
      <c r="I62" s="169" t="str">
        <f t="shared" si="26"/>
        <v>P</v>
      </c>
      <c r="J62" s="169" t="str">
        <f t="shared" si="26"/>
        <v>P</v>
      </c>
      <c r="K62" s="169" t="str">
        <f t="shared" si="26"/>
        <v>P</v>
      </c>
      <c r="L62" s="169" t="str">
        <f t="shared" si="26"/>
        <v>P</v>
      </c>
      <c r="M62" s="170" t="str">
        <f t="shared" si="26"/>
        <v>P</v>
      </c>
      <c r="N62" s="170" t="str">
        <f t="shared" si="26"/>
        <v>P</v>
      </c>
      <c r="O62" s="170" t="str">
        <f t="shared" ref="O62:W62" si="27">IF(O64=0,"P",0)</f>
        <v>P</v>
      </c>
      <c r="P62" s="170" t="str">
        <f t="shared" si="27"/>
        <v>P</v>
      </c>
      <c r="Q62" s="170" t="str">
        <f t="shared" si="27"/>
        <v>P</v>
      </c>
      <c r="R62" s="170" t="str">
        <f t="shared" si="27"/>
        <v>P</v>
      </c>
      <c r="S62" s="170" t="str">
        <f t="shared" si="27"/>
        <v>P</v>
      </c>
      <c r="T62" s="170" t="str">
        <f t="shared" si="27"/>
        <v>P</v>
      </c>
      <c r="U62" s="170" t="str">
        <f t="shared" si="27"/>
        <v>P</v>
      </c>
      <c r="V62" s="170" t="str">
        <f t="shared" si="27"/>
        <v>P</v>
      </c>
      <c r="W62" s="170" t="str">
        <f t="shared" si="27"/>
        <v>P</v>
      </c>
      <c r="X62" s="171" t="str">
        <f>IF(X64=0,"P",0)</f>
        <v>P</v>
      </c>
      <c r="Y62" s="259"/>
    </row>
    <row r="63" spans="3:43">
      <c r="C63" s="271"/>
      <c r="D63" s="281"/>
      <c r="E63" s="257"/>
      <c r="F63" s="257"/>
      <c r="G63" s="257"/>
      <c r="H63" s="257"/>
      <c r="I63" s="257"/>
      <c r="J63" s="257"/>
      <c r="K63" s="257"/>
      <c r="L63" s="257"/>
      <c r="M63" s="253"/>
      <c r="N63" s="253"/>
      <c r="O63" s="253"/>
      <c r="P63" s="253"/>
      <c r="Q63" s="253"/>
      <c r="R63" s="253"/>
      <c r="S63" s="253"/>
      <c r="T63" s="253"/>
      <c r="U63" s="253"/>
      <c r="V63" s="253"/>
      <c r="W63" s="253"/>
      <c r="X63" s="283"/>
      <c r="Y63" s="259"/>
    </row>
    <row r="64" spans="3:43">
      <c r="C64" s="271"/>
      <c r="D64" s="281"/>
      <c r="E64" s="173"/>
      <c r="F64" s="173"/>
      <c r="G64" s="173"/>
      <c r="H64" s="173"/>
      <c r="I64" s="173"/>
      <c r="J64" s="173"/>
      <c r="K64" s="173"/>
      <c r="L64" s="173"/>
      <c r="M64" s="174"/>
      <c r="N64" s="174"/>
      <c r="O64" s="174"/>
      <c r="P64" s="174"/>
      <c r="Q64" s="174"/>
      <c r="R64" s="174"/>
      <c r="S64" s="174"/>
      <c r="T64" s="174"/>
      <c r="U64" s="174"/>
      <c r="V64" s="174"/>
      <c r="W64" s="174"/>
      <c r="X64" s="173"/>
      <c r="Y64" s="259"/>
    </row>
    <row r="65" spans="3:25">
      <c r="C65" s="284"/>
      <c r="D65" s="281"/>
      <c r="E65" s="285">
        <v>0</v>
      </c>
      <c r="F65" s="285">
        <v>0</v>
      </c>
      <c r="G65" s="285">
        <v>0</v>
      </c>
      <c r="H65" s="285">
        <v>0</v>
      </c>
      <c r="I65" s="285">
        <v>0</v>
      </c>
      <c r="J65" s="285">
        <v>0</v>
      </c>
      <c r="K65" s="285">
        <v>0</v>
      </c>
      <c r="L65" s="285">
        <v>0</v>
      </c>
      <c r="M65" s="285">
        <v>0</v>
      </c>
      <c r="N65" s="285">
        <v>0</v>
      </c>
      <c r="O65" s="285">
        <v>1</v>
      </c>
      <c r="P65" s="285">
        <v>2</v>
      </c>
      <c r="Q65" s="285">
        <v>3</v>
      </c>
      <c r="R65" s="285">
        <v>4</v>
      </c>
      <c r="S65" s="285">
        <v>5</v>
      </c>
      <c r="T65" s="285">
        <v>6</v>
      </c>
      <c r="U65" s="285">
        <v>7</v>
      </c>
      <c r="V65" s="285">
        <v>8</v>
      </c>
      <c r="W65" s="285">
        <v>9</v>
      </c>
      <c r="X65" s="286"/>
      <c r="Y65" s="259"/>
    </row>
    <row r="66" spans="3:25">
      <c r="C66" s="287"/>
      <c r="D66" s="288"/>
      <c r="E66" s="289"/>
      <c r="F66" s="290"/>
      <c r="G66" s="290"/>
      <c r="H66" s="290"/>
      <c r="I66" s="290"/>
      <c r="J66" s="290"/>
      <c r="K66" s="290"/>
      <c r="L66" s="290"/>
      <c r="M66" s="291"/>
      <c r="N66" s="291"/>
      <c r="O66" s="291"/>
      <c r="P66" s="291"/>
      <c r="Q66" s="291"/>
      <c r="R66" s="291"/>
      <c r="S66" s="291"/>
      <c r="T66" s="291"/>
      <c r="U66" s="291"/>
      <c r="V66" s="291"/>
      <c r="W66" s="291"/>
      <c r="X66" s="292"/>
      <c r="Y66" s="293"/>
    </row>
    <row r="67" spans="3:25">
      <c r="C67" s="176"/>
      <c r="D67" s="177"/>
      <c r="E67" s="165"/>
      <c r="F67" s="165"/>
      <c r="G67" s="165"/>
      <c r="H67" s="165"/>
      <c r="I67" s="165"/>
      <c r="J67" s="165"/>
      <c r="K67" s="165"/>
      <c r="L67" s="165"/>
      <c r="M67" s="167"/>
      <c r="X67" s="175"/>
    </row>
    <row r="68" spans="3:25">
      <c r="C68" s="146"/>
      <c r="D68" s="146"/>
      <c r="E68" s="146"/>
      <c r="F68" s="146"/>
      <c r="G68" s="146"/>
      <c r="H68" s="146"/>
      <c r="I68" s="146"/>
      <c r="J68" s="146"/>
      <c r="K68" s="146"/>
      <c r="L68" s="146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6"/>
      <c r="Y68" s="148"/>
    </row>
    <row r="69" spans="3:25">
      <c r="C69" s="178"/>
      <c r="D69" s="178"/>
      <c r="E69" s="178"/>
      <c r="F69" s="178"/>
      <c r="G69" s="178"/>
      <c r="H69" s="178"/>
      <c r="I69" s="178"/>
      <c r="J69" s="178"/>
      <c r="K69" s="178"/>
      <c r="L69" s="178"/>
      <c r="M69" s="179"/>
      <c r="N69" s="179"/>
      <c r="O69" s="179"/>
      <c r="P69" s="179"/>
      <c r="Q69" s="179"/>
      <c r="R69" s="179"/>
      <c r="S69" s="179"/>
      <c r="T69" s="179"/>
      <c r="U69" s="179"/>
      <c r="V69" s="179"/>
      <c r="W69" s="179"/>
      <c r="X69" s="180"/>
      <c r="Y69" s="150"/>
    </row>
    <row r="70" spans="3:25">
      <c r="C70" s="178"/>
      <c r="D70" s="178"/>
      <c r="E70" s="178"/>
      <c r="F70" s="178"/>
      <c r="G70" s="178"/>
      <c r="H70" s="178"/>
      <c r="I70" s="178"/>
      <c r="J70" s="178"/>
      <c r="K70" s="178"/>
      <c r="L70" s="178"/>
      <c r="M70" s="179"/>
      <c r="N70" s="179"/>
      <c r="O70" s="179"/>
      <c r="P70" s="179"/>
      <c r="Q70" s="179"/>
      <c r="R70" s="179"/>
      <c r="S70" s="179"/>
      <c r="T70" s="179"/>
      <c r="U70" s="179"/>
      <c r="V70" s="179"/>
      <c r="W70" s="179"/>
      <c r="X70" s="180"/>
      <c r="Y70" s="150"/>
    </row>
    <row r="71" spans="3:25">
      <c r="C71" s="181"/>
      <c r="D71" s="181"/>
      <c r="E71" s="181"/>
      <c r="F71" s="181"/>
      <c r="G71" s="181"/>
      <c r="H71" s="181"/>
      <c r="I71" s="181"/>
      <c r="J71" s="181"/>
      <c r="K71" s="181"/>
      <c r="L71" s="181"/>
      <c r="M71" s="182"/>
      <c r="N71" s="182"/>
      <c r="O71" s="182"/>
      <c r="P71" s="182"/>
      <c r="Q71" s="182"/>
      <c r="R71" s="182"/>
      <c r="S71" s="182"/>
      <c r="T71" s="182"/>
      <c r="U71" s="182"/>
      <c r="V71" s="182"/>
      <c r="W71" s="182"/>
      <c r="X71" s="183"/>
      <c r="Y71" s="151"/>
    </row>
    <row r="72" spans="3:25">
      <c r="C72" s="181"/>
      <c r="D72" s="181"/>
      <c r="E72" s="181"/>
      <c r="F72" s="181"/>
      <c r="G72" s="181"/>
      <c r="H72" s="181"/>
      <c r="I72" s="181"/>
      <c r="J72" s="181"/>
      <c r="K72" s="181"/>
      <c r="L72" s="181"/>
      <c r="M72" s="182"/>
      <c r="N72" s="182"/>
      <c r="O72" s="182"/>
      <c r="P72" s="182"/>
      <c r="Q72" s="182"/>
      <c r="R72" s="182"/>
      <c r="S72" s="182"/>
      <c r="T72" s="182"/>
      <c r="U72" s="182"/>
      <c r="V72" s="182"/>
      <c r="W72" s="182"/>
      <c r="X72" s="183"/>
      <c r="Y72" s="151"/>
    </row>
    <row r="73" spans="3:25">
      <c r="C73" s="6"/>
      <c r="G73" s="152"/>
    </row>
    <row r="74" spans="3:25">
      <c r="C74" s="6"/>
      <c r="G74" s="152"/>
    </row>
    <row r="75" spans="3:25">
      <c r="C75" s="6"/>
      <c r="G75" s="152"/>
    </row>
    <row r="76" spans="3:25">
      <c r="G76" s="152"/>
    </row>
    <row r="77" spans="3:25">
      <c r="G77" s="152"/>
    </row>
    <row r="78" spans="3:25">
      <c r="G78" s="152"/>
    </row>
    <row r="79" spans="3:25">
      <c r="G79" s="152"/>
    </row>
    <row r="80" spans="3:25">
      <c r="G80" s="152"/>
    </row>
  </sheetData>
  <conditionalFormatting sqref="N61:W61">
    <cfRule type="expression" dxfId="53" priority="26">
      <formula>$AD$65=0</formula>
    </cfRule>
  </conditionalFormatting>
  <conditionalFormatting sqref="F18">
    <cfRule type="expression" dxfId="52" priority="24">
      <formula>F65=0</formula>
    </cfRule>
  </conditionalFormatting>
  <conditionalFormatting sqref="F21:F22">
    <cfRule type="expression" dxfId="51" priority="21">
      <formula>F$65=0</formula>
    </cfRule>
  </conditionalFormatting>
  <conditionalFormatting sqref="E18">
    <cfRule type="expression" dxfId="50" priority="20">
      <formula>E65=0</formula>
    </cfRule>
  </conditionalFormatting>
  <conditionalFormatting sqref="E21:E22">
    <cfRule type="expression" dxfId="49" priority="19">
      <formula>E$65=0</formula>
    </cfRule>
  </conditionalFormatting>
  <conditionalFormatting sqref="G18:W18">
    <cfRule type="expression" dxfId="48" priority="18">
      <formula>G65=0</formula>
    </cfRule>
  </conditionalFormatting>
  <conditionalFormatting sqref="G21:W22">
    <cfRule type="expression" dxfId="47" priority="17">
      <formula>G$65=0</formula>
    </cfRule>
  </conditionalFormatting>
  <conditionalFormatting sqref="F24:F25">
    <cfRule type="expression" dxfId="46" priority="16">
      <formula>F$65=0</formula>
    </cfRule>
  </conditionalFormatting>
  <conditionalFormatting sqref="E24:E25">
    <cfRule type="expression" dxfId="45" priority="15">
      <formula>E$65=0</formula>
    </cfRule>
  </conditionalFormatting>
  <conditionalFormatting sqref="G24:W25">
    <cfRule type="expression" dxfId="44" priority="14">
      <formula>G$65=0</formula>
    </cfRule>
  </conditionalFormatting>
  <conditionalFormatting sqref="AO61">
    <cfRule type="expression" dxfId="43" priority="10">
      <formula>$AD$65=0</formula>
    </cfRule>
  </conditionalFormatting>
  <conditionalFormatting sqref="AG18">
    <cfRule type="expression" dxfId="42" priority="9">
      <formula>AG65=0</formula>
    </cfRule>
  </conditionalFormatting>
  <conditionalFormatting sqref="AG21:AG22">
    <cfRule type="expression" dxfId="41" priority="8">
      <formula>AG$65=0</formula>
    </cfRule>
  </conditionalFormatting>
  <conditionalFormatting sqref="AF18">
    <cfRule type="expression" dxfId="40" priority="7">
      <formula>AF65=0</formula>
    </cfRule>
  </conditionalFormatting>
  <conditionalFormatting sqref="AF21:AF22">
    <cfRule type="expression" dxfId="39" priority="6">
      <formula>AF$65=0</formula>
    </cfRule>
  </conditionalFormatting>
  <conditionalFormatting sqref="AH18:AO18">
    <cfRule type="expression" dxfId="38" priority="5">
      <formula>AH65=0</formula>
    </cfRule>
  </conditionalFormatting>
  <conditionalFormatting sqref="AH21:AO22">
    <cfRule type="expression" dxfId="37" priority="4">
      <formula>AH$65=0</formula>
    </cfRule>
  </conditionalFormatting>
  <conditionalFormatting sqref="AG24:AG25">
    <cfRule type="expression" dxfId="36" priority="3">
      <formula>AG$65=0</formula>
    </cfRule>
  </conditionalFormatting>
  <conditionalFormatting sqref="AF24:AF25">
    <cfRule type="expression" dxfId="35" priority="2">
      <formula>AF$65=0</formula>
    </cfRule>
  </conditionalFormatting>
  <conditionalFormatting sqref="AH24:AO25">
    <cfRule type="expression" dxfId="34" priority="1">
      <formula>AH$65=0</formula>
    </cfRule>
  </conditionalFormatting>
  <pageMargins left="0.7" right="0.7" top="0.75" bottom="0.75" header="0.3" footer="0.3"/>
  <pageSetup orientation="portrait" r:id="rId1"/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3AC61-1982-40F5-86AE-CCECCD3620C1}">
  <sheetPr codeName="Sheet2"/>
  <dimension ref="A1:NH86"/>
  <sheetViews>
    <sheetView showGridLines="0" defaultGridColor="0" colorId="8" zoomScale="96" zoomScaleNormal="96" workbookViewId="0">
      <pane xSplit="5" ySplit="7" topLeftCell="F35" activePane="bottomRight" state="frozen"/>
      <selection activeCell="Z19" sqref="Z19"/>
      <selection pane="topRight" activeCell="Z19" sqref="Z19"/>
      <selection pane="bottomLeft" activeCell="Z19" sqref="Z19"/>
      <selection pane="bottomRight" activeCell="E43" sqref="E43"/>
    </sheetView>
  </sheetViews>
  <sheetFormatPr defaultColWidth="0" defaultRowHeight="15.6"/>
  <cols>
    <col min="1" max="1" width="9.77734375" style="499" customWidth="1"/>
    <col min="2" max="2" width="20" style="499" customWidth="1"/>
    <col min="3" max="3" width="2.109375" style="354" customWidth="1"/>
    <col min="4" max="4" width="38.33203125" style="354" customWidth="1"/>
    <col min="5" max="5" width="15.77734375" style="562" customWidth="1"/>
    <col min="6" max="6" width="1.33203125" style="562" customWidth="1"/>
    <col min="7" max="11" width="11.77734375" style="536" bestFit="1" customWidth="1"/>
    <col min="12" max="15" width="11" style="536" bestFit="1" customWidth="1"/>
    <col min="16" max="16" width="12.33203125" style="536" customWidth="1"/>
    <col min="17" max="18" width="11" style="536" bestFit="1" customWidth="1"/>
    <col min="19" max="20" width="11.77734375" style="536" bestFit="1" customWidth="1"/>
    <col min="21" max="21" width="13.77734375" style="536" customWidth="1"/>
    <col min="22" max="22" width="13.109375" style="536" bestFit="1" customWidth="1"/>
    <col min="23" max="23" width="12.77734375" style="536" bestFit="1" customWidth="1"/>
    <col min="24" max="24" width="12.6640625" style="536" bestFit="1" customWidth="1"/>
    <col min="25" max="25" width="13.109375" style="536" bestFit="1" customWidth="1"/>
    <col min="26" max="26" width="12.33203125" style="536" customWidth="1"/>
    <col min="27" max="27" width="12.77734375" style="536" bestFit="1" customWidth="1"/>
    <col min="28" max="28" width="12.33203125" style="536" customWidth="1"/>
    <col min="29" max="29" width="12.77734375" style="536" bestFit="1" customWidth="1"/>
    <col min="30" max="30" width="13.109375" style="536" bestFit="1" customWidth="1"/>
    <col min="31" max="31" width="12.77734375" style="536" bestFit="1" customWidth="1"/>
    <col min="32" max="32" width="12.33203125" style="536" bestFit="1" customWidth="1"/>
    <col min="33" max="33" width="12.77734375" style="536" bestFit="1" customWidth="1"/>
    <col min="34" max="35" width="11.77734375" style="536" bestFit="1" customWidth="1"/>
    <col min="36" max="37" width="11.109375" style="536" bestFit="1" customWidth="1"/>
    <col min="38" max="38" width="11.33203125" style="536" bestFit="1" customWidth="1"/>
    <col min="39" max="40" width="11.6640625" style="536" bestFit="1" customWidth="1"/>
    <col min="41" max="41" width="11.77734375" style="536" bestFit="1" customWidth="1"/>
    <col min="42" max="42" width="12.77734375" style="536" bestFit="1" customWidth="1"/>
    <col min="43" max="43" width="11.109375" style="536" bestFit="1" customWidth="1"/>
    <col min="44" max="44" width="11.33203125" style="536" bestFit="1" customWidth="1"/>
    <col min="45" max="45" width="15.77734375" style="536" bestFit="1" customWidth="1"/>
    <col min="46" max="46" width="11.109375" style="536" bestFit="1" customWidth="1"/>
    <col min="47" max="50" width="11.33203125" style="536" bestFit="1" customWidth="1"/>
    <col min="51" max="53" width="11.109375" style="536" bestFit="1" customWidth="1"/>
    <col min="54" max="54" width="13.109375" style="536" bestFit="1" customWidth="1"/>
    <col min="55" max="55" width="11.6640625" style="536" bestFit="1" customWidth="1"/>
    <col min="56" max="96" width="11.77734375" style="536" customWidth="1"/>
    <col min="97" max="102" width="11" style="536" customWidth="1"/>
    <col min="103" max="114" width="11.109375" style="536" customWidth="1"/>
    <col min="115" max="119" width="10.77734375" style="536" bestFit="1" customWidth="1"/>
    <col min="120" max="121" width="10.33203125" style="536" bestFit="1" customWidth="1"/>
    <col min="122" max="125" width="10.77734375" style="536" bestFit="1" customWidth="1"/>
    <col min="126" max="126" width="10.33203125" style="536" bestFit="1" customWidth="1"/>
    <col min="127" max="133" width="10.77734375" style="536" bestFit="1" customWidth="1"/>
    <col min="134" max="135" width="10.33203125" style="536" bestFit="1" customWidth="1"/>
    <col min="136" max="140" width="10.77734375" style="536" bestFit="1" customWidth="1"/>
    <col min="141" max="142" width="10.109375" style="536" bestFit="1" customWidth="1"/>
    <col min="143" max="147" width="10.33203125" style="536" bestFit="1" customWidth="1"/>
    <col min="148" max="152" width="10.77734375" style="536" bestFit="1" customWidth="1"/>
    <col min="153" max="153" width="10.33203125" style="536" bestFit="1" customWidth="1"/>
    <col min="154" max="155" width="10.77734375" style="536" bestFit="1" customWidth="1"/>
    <col min="156" max="156" width="10.33203125" style="536" bestFit="1" customWidth="1"/>
    <col min="157" max="168" width="10.77734375" style="536" bestFit="1" customWidth="1"/>
    <col min="169" max="169" width="10.33203125" style="536" bestFit="1" customWidth="1"/>
    <col min="170" max="171" width="10.77734375" style="536" bestFit="1" customWidth="1"/>
    <col min="172" max="173" width="10.33203125" style="536" bestFit="1" customWidth="1"/>
    <col min="174" max="175" width="10.77734375" style="536" bestFit="1" customWidth="1"/>
    <col min="176" max="178" width="10.33203125" style="536" bestFit="1" customWidth="1"/>
    <col min="179" max="183" width="10.77734375" style="536" bestFit="1" customWidth="1"/>
    <col min="184" max="185" width="10.33203125" style="536" bestFit="1" customWidth="1"/>
    <col min="186" max="187" width="10.77734375" style="536" bestFit="1" customWidth="1"/>
    <col min="188" max="188" width="10.33203125" style="536" bestFit="1" customWidth="1"/>
    <col min="189" max="195" width="10.77734375" style="536" bestFit="1" customWidth="1"/>
    <col min="196" max="197" width="10.33203125" style="536" bestFit="1" customWidth="1"/>
    <col min="198" max="200" width="10.109375" style="536" bestFit="1" customWidth="1"/>
    <col min="201" max="206" width="10.77734375" style="536" bestFit="1" customWidth="1"/>
    <col min="207" max="207" width="10.109375" style="536" bestFit="1" customWidth="1"/>
    <col min="208" max="221" width="10.77734375" style="536" bestFit="1" customWidth="1"/>
    <col min="222" max="224" width="10.33203125" style="536" bestFit="1" customWidth="1"/>
    <col min="225" max="226" width="10.109375" style="536" bestFit="1" customWidth="1"/>
    <col min="227" max="230" width="10.77734375" style="536" bestFit="1" customWidth="1"/>
    <col min="231" max="232" width="10.33203125" style="536" bestFit="1" customWidth="1"/>
    <col min="233" max="239" width="10.77734375" style="536" bestFit="1" customWidth="1"/>
    <col min="240" max="242" width="10.109375" style="536" bestFit="1" customWidth="1"/>
    <col min="243" max="244" width="10.33203125" style="536" bestFit="1" customWidth="1"/>
    <col min="245" max="259" width="10.77734375" style="536" bestFit="1" customWidth="1"/>
    <col min="260" max="260" width="10.33203125" style="536" bestFit="1" customWidth="1"/>
    <col min="261" max="265" width="10.77734375" style="536" bestFit="1" customWidth="1"/>
    <col min="266" max="266" width="10.33203125" style="536" bestFit="1" customWidth="1"/>
    <col min="267" max="267" width="10.109375" style="536" bestFit="1" customWidth="1"/>
    <col min="268" max="276" width="10.77734375" style="536" bestFit="1" customWidth="1"/>
    <col min="277" max="277" width="10.33203125" style="536" bestFit="1" customWidth="1"/>
    <col min="278" max="279" width="10.109375" style="536" bestFit="1" customWidth="1"/>
    <col min="280" max="280" width="10.33203125" style="536" bestFit="1" customWidth="1"/>
    <col min="281" max="283" width="10.77734375" style="536" bestFit="1" customWidth="1"/>
    <col min="284" max="339" width="9.33203125" style="536" customWidth="1"/>
    <col min="340" max="340" width="12.77734375" style="536" customWidth="1"/>
    <col min="341" max="345" width="9.33203125" style="536" customWidth="1"/>
    <col min="346" max="366" width="11.109375" style="536" customWidth="1"/>
    <col min="367" max="367" width="2.33203125" style="536" customWidth="1"/>
    <col min="368" max="368" width="13.6640625" style="353" customWidth="1"/>
    <col min="369" max="369" width="10.109375" style="501" customWidth="1"/>
    <col min="370" max="370" width="9" style="501" bestFit="1" customWidth="1"/>
    <col min="371" max="371" width="8.109375" style="354" customWidth="1"/>
    <col min="372" max="372" width="3.33203125" style="354" customWidth="1"/>
    <col min="373" max="16384" width="10.44140625" style="333" hidden="1"/>
  </cols>
  <sheetData>
    <row r="1" spans="1:372" s="50" customFormat="1">
      <c r="A1" s="2"/>
      <c r="B1" s="2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5"/>
      <c r="BU1" s="145"/>
      <c r="BV1" s="145"/>
      <c r="BW1" s="145"/>
      <c r="BX1" s="145"/>
      <c r="BY1" s="145"/>
      <c r="BZ1" s="145"/>
      <c r="CA1" s="145"/>
      <c r="CB1" s="145"/>
      <c r="CC1" s="145"/>
      <c r="CD1" s="145"/>
      <c r="CE1" s="145"/>
      <c r="CF1" s="145"/>
      <c r="CG1" s="145"/>
      <c r="CH1" s="145"/>
      <c r="CI1" s="145"/>
      <c r="CJ1" s="145"/>
      <c r="CK1" s="145"/>
      <c r="CL1" s="145"/>
      <c r="CM1" s="145"/>
      <c r="CN1" s="145"/>
      <c r="CO1" s="145"/>
      <c r="CP1" s="145"/>
      <c r="CQ1" s="145"/>
      <c r="CR1" s="145"/>
      <c r="CS1" s="145"/>
      <c r="CT1" s="145"/>
      <c r="CU1" s="145"/>
      <c r="CV1" s="145"/>
      <c r="CW1" s="145"/>
      <c r="CX1" s="145"/>
      <c r="CY1" s="145"/>
      <c r="CZ1" s="145"/>
      <c r="DA1" s="145"/>
      <c r="DB1" s="145"/>
      <c r="DC1" s="145"/>
      <c r="DD1" s="145"/>
      <c r="DE1" s="145"/>
      <c r="DF1" s="145"/>
      <c r="DG1" s="145"/>
      <c r="DH1" s="145"/>
      <c r="DI1" s="145"/>
      <c r="DJ1" s="145"/>
      <c r="DK1" s="145"/>
      <c r="DL1" s="145"/>
      <c r="DM1" s="145"/>
      <c r="DN1" s="145"/>
      <c r="DO1" s="145"/>
      <c r="DP1" s="145"/>
      <c r="DQ1" s="145"/>
      <c r="DR1" s="145"/>
      <c r="DS1" s="145"/>
      <c r="DT1" s="145"/>
      <c r="DU1" s="145"/>
      <c r="DV1" s="145"/>
      <c r="DW1" s="145"/>
      <c r="DX1" s="145"/>
      <c r="DY1" s="145"/>
      <c r="DZ1" s="145"/>
      <c r="EA1" s="145"/>
      <c r="EB1" s="145"/>
      <c r="EC1" s="145"/>
      <c r="ED1" s="145"/>
      <c r="EE1" s="145"/>
      <c r="EF1" s="145"/>
      <c r="EG1" s="145"/>
      <c r="EH1" s="145"/>
      <c r="EI1" s="145"/>
      <c r="EJ1" s="145"/>
      <c r="EK1" s="145"/>
      <c r="EL1" s="145"/>
      <c r="EM1" s="145"/>
      <c r="EN1" s="145"/>
      <c r="EO1" s="145"/>
      <c r="EP1" s="145"/>
      <c r="EQ1" s="145"/>
      <c r="ER1" s="145"/>
      <c r="ES1" s="145"/>
      <c r="ET1" s="145"/>
      <c r="EU1" s="145"/>
      <c r="EV1" s="145"/>
      <c r="EW1" s="145"/>
      <c r="EX1" s="145"/>
      <c r="EY1" s="145"/>
      <c r="EZ1" s="145"/>
      <c r="FA1" s="145"/>
      <c r="FB1" s="145"/>
      <c r="FC1" s="145"/>
      <c r="FD1" s="145"/>
      <c r="FE1" s="145"/>
      <c r="FF1" s="145"/>
      <c r="FG1" s="145"/>
      <c r="FH1" s="145"/>
      <c r="FI1" s="145"/>
      <c r="FJ1" s="145"/>
      <c r="FK1" s="145"/>
      <c r="FL1" s="145"/>
      <c r="FM1" s="145"/>
      <c r="FN1" s="145"/>
      <c r="FO1" s="145"/>
      <c r="FP1" s="145"/>
      <c r="FQ1" s="145"/>
      <c r="FR1" s="145"/>
      <c r="FS1" s="145"/>
      <c r="FT1" s="145"/>
      <c r="FU1" s="145"/>
      <c r="FV1" s="145"/>
      <c r="FW1" s="145"/>
      <c r="FX1" s="145"/>
      <c r="FY1" s="145"/>
      <c r="FZ1" s="145"/>
      <c r="GA1" s="145"/>
      <c r="GB1" s="145"/>
      <c r="GC1" s="145"/>
      <c r="GD1" s="145"/>
      <c r="GE1" s="145"/>
      <c r="GF1" s="145"/>
      <c r="GG1" s="145"/>
      <c r="GH1" s="145"/>
      <c r="GI1" s="145"/>
      <c r="GJ1" s="145"/>
      <c r="GK1" s="145"/>
      <c r="GL1" s="145"/>
      <c r="GM1" s="145"/>
      <c r="GN1" s="145"/>
      <c r="GO1" s="145"/>
      <c r="GP1" s="145"/>
      <c r="GQ1" s="145"/>
      <c r="GR1" s="145"/>
      <c r="GS1" s="145"/>
      <c r="GT1" s="145"/>
      <c r="GU1" s="145"/>
      <c r="GV1" s="145"/>
      <c r="GW1" s="145"/>
      <c r="GX1" s="145"/>
      <c r="GY1" s="145"/>
      <c r="GZ1" s="145"/>
      <c r="HA1" s="145"/>
      <c r="HB1" s="145"/>
      <c r="HC1" s="145"/>
      <c r="HD1" s="145"/>
      <c r="HE1" s="145"/>
      <c r="HF1" s="145"/>
      <c r="HG1" s="145"/>
      <c r="HH1" s="145"/>
      <c r="HI1" s="145"/>
      <c r="HJ1" s="145"/>
      <c r="HK1" s="145"/>
      <c r="HL1" s="145"/>
      <c r="HM1" s="145"/>
      <c r="HN1" s="145"/>
      <c r="HO1" s="145"/>
      <c r="HP1" s="145"/>
      <c r="HQ1" s="145"/>
      <c r="HR1" s="145"/>
      <c r="HS1" s="145"/>
      <c r="HT1" s="145"/>
      <c r="HU1" s="145"/>
      <c r="HV1" s="145"/>
      <c r="HW1" s="145"/>
      <c r="HX1" s="145"/>
      <c r="HY1" s="145"/>
      <c r="HZ1" s="145"/>
      <c r="IA1" s="145"/>
      <c r="IB1" s="145"/>
      <c r="IC1" s="145"/>
      <c r="ID1" s="145"/>
      <c r="IE1" s="145"/>
      <c r="IF1" s="145"/>
      <c r="IG1" s="145"/>
      <c r="IH1" s="145"/>
      <c r="II1" s="145"/>
      <c r="IJ1" s="145"/>
      <c r="IK1" s="145"/>
      <c r="IL1" s="145"/>
      <c r="IM1" s="145"/>
      <c r="IN1" s="145"/>
      <c r="IO1" s="145"/>
      <c r="IP1" s="145"/>
      <c r="IQ1" s="145"/>
      <c r="IR1" s="145"/>
      <c r="IS1" s="145"/>
      <c r="IT1" s="145"/>
      <c r="IU1" s="145"/>
      <c r="IV1" s="145"/>
      <c r="IW1" s="145"/>
      <c r="IX1" s="145"/>
      <c r="IY1" s="145"/>
      <c r="IZ1" s="145"/>
      <c r="JA1" s="145"/>
      <c r="JB1" s="145"/>
      <c r="JC1" s="145"/>
      <c r="JD1" s="145"/>
      <c r="JE1" s="145"/>
      <c r="JF1" s="145"/>
      <c r="JG1" s="145"/>
      <c r="JH1" s="145"/>
      <c r="JI1" s="145"/>
      <c r="JJ1" s="145"/>
      <c r="JK1" s="145"/>
      <c r="JL1" s="145"/>
      <c r="JM1" s="145"/>
      <c r="JN1" s="145"/>
      <c r="JO1" s="145"/>
      <c r="JP1" s="145"/>
      <c r="JQ1" s="145"/>
      <c r="JR1" s="145"/>
      <c r="JS1" s="145"/>
      <c r="JT1" s="145"/>
      <c r="JU1" s="145"/>
      <c r="JV1" s="145"/>
      <c r="JW1" s="145"/>
      <c r="JX1" s="145"/>
      <c r="JY1" s="145"/>
      <c r="JZ1" s="145"/>
      <c r="KA1" s="145"/>
      <c r="KB1" s="145"/>
      <c r="KC1" s="145"/>
      <c r="KD1" s="145"/>
      <c r="KE1" s="145"/>
      <c r="KF1" s="145"/>
      <c r="KG1" s="145"/>
      <c r="KH1" s="145"/>
      <c r="KI1" s="145"/>
      <c r="KJ1" s="145"/>
      <c r="KK1" s="145"/>
      <c r="KL1" s="145"/>
      <c r="KM1" s="145"/>
      <c r="KN1" s="145"/>
      <c r="KO1" s="145"/>
      <c r="KP1" s="145"/>
      <c r="KQ1" s="145"/>
      <c r="KR1" s="145"/>
      <c r="KS1" s="145"/>
      <c r="KT1" s="145"/>
      <c r="KU1" s="145"/>
      <c r="KV1" s="145"/>
      <c r="KW1" s="145"/>
      <c r="KX1" s="145"/>
      <c r="KY1" s="145"/>
      <c r="KZ1" s="145"/>
      <c r="LA1" s="145"/>
      <c r="LB1" s="145"/>
      <c r="LC1" s="145"/>
      <c r="LD1" s="145"/>
      <c r="LE1" s="145"/>
      <c r="LF1" s="145"/>
      <c r="LG1" s="145"/>
      <c r="LH1" s="145"/>
      <c r="LI1" s="145"/>
      <c r="LJ1" s="145"/>
      <c r="LK1" s="145"/>
      <c r="LL1" s="145"/>
      <c r="LM1" s="145"/>
      <c r="LN1" s="145"/>
      <c r="LO1" s="145"/>
      <c r="LP1" s="145"/>
      <c r="LQ1" s="145"/>
      <c r="LR1" s="145"/>
      <c r="LS1" s="145"/>
      <c r="LT1" s="145"/>
      <c r="LU1" s="145"/>
      <c r="LV1" s="145"/>
      <c r="LW1" s="145"/>
      <c r="LX1" s="145"/>
      <c r="LY1" s="145"/>
      <c r="LZ1" s="145"/>
      <c r="MA1" s="145"/>
      <c r="MB1" s="145"/>
      <c r="MC1" s="145"/>
      <c r="MD1" s="145"/>
      <c r="ME1" s="145"/>
      <c r="MF1" s="145"/>
      <c r="MG1" s="145"/>
      <c r="MH1" s="145"/>
      <c r="MI1" s="145"/>
      <c r="MJ1" s="145"/>
      <c r="MK1" s="145"/>
      <c r="ML1" s="145"/>
      <c r="MM1" s="145"/>
      <c r="MN1" s="145"/>
      <c r="MO1" s="145"/>
      <c r="MP1" s="145"/>
      <c r="MQ1" s="145"/>
      <c r="MR1" s="145"/>
      <c r="MS1" s="145"/>
      <c r="MT1" s="145"/>
      <c r="MU1" s="145"/>
      <c r="MV1" s="145"/>
      <c r="MW1" s="145"/>
      <c r="MX1" s="145"/>
      <c r="MY1" s="145"/>
      <c r="MZ1" s="145"/>
      <c r="NA1" s="145"/>
      <c r="NB1" s="145"/>
      <c r="NC1" s="145"/>
      <c r="ND1" s="145"/>
      <c r="NE1" s="145"/>
      <c r="NF1" s="145"/>
      <c r="NG1" s="145"/>
      <c r="NH1" s="145"/>
    </row>
    <row r="2" spans="1:372" s="2" customFormat="1" ht="33.6" customHeight="1">
      <c r="C2" s="22"/>
      <c r="D2" s="239" t="s">
        <v>9</v>
      </c>
      <c r="E2" s="240"/>
      <c r="F2" s="240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  <c r="W2" s="241"/>
      <c r="X2" s="241"/>
      <c r="Y2" s="241"/>
      <c r="Z2" s="241"/>
      <c r="AA2" s="241"/>
      <c r="AB2" s="241"/>
      <c r="AC2" s="241"/>
      <c r="AD2" s="241"/>
      <c r="AE2" s="241"/>
      <c r="AF2" s="241"/>
      <c r="AG2" s="241"/>
      <c r="AH2" s="241"/>
      <c r="AI2" s="241"/>
      <c r="AJ2" s="241"/>
      <c r="AK2" s="241"/>
      <c r="AL2" s="241"/>
      <c r="AM2" s="241"/>
      <c r="AN2" s="241"/>
      <c r="AO2" s="241"/>
      <c r="AP2" s="241"/>
      <c r="AQ2" s="241"/>
      <c r="AR2" s="241"/>
      <c r="AS2" s="241"/>
      <c r="AT2" s="241"/>
      <c r="AU2" s="241"/>
      <c r="AV2" s="241"/>
      <c r="AW2" s="241"/>
      <c r="AX2" s="241"/>
      <c r="AY2" s="241"/>
      <c r="AZ2" s="241"/>
      <c r="BA2" s="241"/>
      <c r="BB2" s="241"/>
      <c r="BC2" s="241"/>
      <c r="BD2" s="241"/>
      <c r="BE2" s="241"/>
      <c r="BF2" s="241"/>
      <c r="BG2" s="241"/>
      <c r="BH2" s="241"/>
      <c r="BI2" s="241"/>
      <c r="BJ2" s="241"/>
      <c r="BK2" s="241"/>
      <c r="BL2" s="241"/>
      <c r="BM2" s="241"/>
      <c r="BN2" s="241"/>
      <c r="BO2" s="241"/>
      <c r="BP2" s="241"/>
      <c r="BQ2" s="241"/>
      <c r="BR2" s="241"/>
      <c r="BS2" s="241"/>
      <c r="BT2" s="241"/>
      <c r="BU2" s="241"/>
      <c r="BV2" s="241"/>
      <c r="BW2" s="241"/>
      <c r="BX2" s="241"/>
      <c r="BY2" s="241"/>
      <c r="BZ2" s="241"/>
      <c r="CA2" s="241"/>
      <c r="CB2" s="241"/>
      <c r="CC2" s="241"/>
      <c r="CD2" s="241"/>
      <c r="CE2" s="241"/>
      <c r="CF2" s="241"/>
      <c r="CG2" s="241"/>
      <c r="CH2" s="241"/>
      <c r="CI2" s="241"/>
      <c r="CJ2" s="241"/>
      <c r="CK2" s="241"/>
      <c r="CL2" s="241"/>
      <c r="CM2" s="241"/>
      <c r="CN2" s="241"/>
      <c r="CO2" s="241"/>
      <c r="CP2" s="241"/>
      <c r="CQ2" s="241"/>
      <c r="CR2" s="241"/>
      <c r="CS2" s="241"/>
      <c r="CT2" s="241"/>
      <c r="CU2" s="241"/>
      <c r="CV2" s="241"/>
      <c r="CW2" s="241"/>
      <c r="CX2" s="241"/>
      <c r="CY2" s="241"/>
      <c r="CZ2" s="241"/>
      <c r="DA2" s="241"/>
      <c r="DB2" s="241"/>
      <c r="DC2" s="241"/>
      <c r="DD2" s="241"/>
      <c r="DE2" s="241"/>
      <c r="DF2" s="241"/>
      <c r="DG2" s="241"/>
      <c r="DH2" s="241"/>
      <c r="DI2" s="241"/>
      <c r="DJ2" s="241"/>
      <c r="DK2" s="241"/>
      <c r="DL2" s="241"/>
      <c r="DM2" s="241"/>
      <c r="DN2" s="241"/>
      <c r="DO2" s="241"/>
      <c r="DP2" s="241"/>
      <c r="DQ2" s="241"/>
      <c r="DR2" s="241"/>
      <c r="DS2" s="241"/>
      <c r="DT2" s="241"/>
      <c r="DU2" s="241"/>
      <c r="DV2" s="241"/>
      <c r="DW2" s="241"/>
      <c r="DX2" s="241"/>
      <c r="DY2" s="241"/>
      <c r="DZ2" s="241"/>
      <c r="EA2" s="241"/>
      <c r="EB2" s="241"/>
      <c r="EC2" s="241"/>
      <c r="ED2" s="241"/>
      <c r="EE2" s="241"/>
      <c r="EF2" s="241"/>
      <c r="EG2" s="241"/>
      <c r="EH2" s="241"/>
      <c r="EI2" s="241"/>
      <c r="EJ2" s="241"/>
      <c r="EK2" s="241"/>
      <c r="EL2" s="241"/>
      <c r="EM2" s="241"/>
      <c r="EN2" s="241"/>
      <c r="EO2" s="241"/>
      <c r="EP2" s="241"/>
      <c r="EQ2" s="241"/>
      <c r="ER2" s="241"/>
      <c r="ES2" s="241"/>
      <c r="ET2" s="241"/>
      <c r="EU2" s="241"/>
      <c r="EV2" s="241"/>
      <c r="EW2" s="241"/>
      <c r="EX2" s="241"/>
      <c r="EY2" s="241"/>
      <c r="EZ2" s="241"/>
      <c r="FA2" s="241"/>
      <c r="FB2" s="241"/>
      <c r="FC2" s="241"/>
      <c r="FD2" s="241"/>
      <c r="FE2" s="241"/>
      <c r="FF2" s="241"/>
      <c r="FG2" s="241"/>
      <c r="FH2" s="241"/>
      <c r="FI2" s="241"/>
      <c r="FJ2" s="241"/>
      <c r="FK2" s="241"/>
      <c r="FL2" s="241"/>
      <c r="FM2" s="241"/>
      <c r="FN2" s="241"/>
      <c r="FO2" s="241"/>
      <c r="FP2" s="241"/>
      <c r="FQ2" s="241"/>
      <c r="FR2" s="241"/>
      <c r="FS2" s="241"/>
      <c r="FT2" s="241"/>
      <c r="FU2" s="241"/>
      <c r="FV2" s="241"/>
      <c r="FW2" s="241"/>
      <c r="FX2" s="241"/>
      <c r="FY2" s="241"/>
      <c r="FZ2" s="241"/>
      <c r="GA2" s="241"/>
      <c r="GB2" s="241"/>
      <c r="GC2" s="241"/>
      <c r="GD2" s="241"/>
      <c r="GE2" s="241"/>
      <c r="GF2" s="241"/>
      <c r="GG2" s="241"/>
      <c r="GH2" s="241"/>
      <c r="GI2" s="241"/>
      <c r="GJ2" s="241"/>
      <c r="GK2" s="241"/>
      <c r="GL2" s="241"/>
      <c r="GM2" s="241"/>
      <c r="GN2" s="241"/>
      <c r="GO2" s="241"/>
      <c r="GP2" s="241"/>
      <c r="GQ2" s="241"/>
      <c r="GR2" s="241"/>
      <c r="GS2" s="241"/>
      <c r="GT2" s="241"/>
      <c r="GU2" s="241"/>
      <c r="GV2" s="241"/>
      <c r="GW2" s="241"/>
      <c r="GX2" s="241"/>
      <c r="GY2" s="241"/>
      <c r="GZ2" s="241"/>
      <c r="HA2" s="241"/>
      <c r="HB2" s="241"/>
      <c r="HC2" s="241"/>
      <c r="HD2" s="241"/>
      <c r="HE2" s="241"/>
      <c r="HF2" s="241"/>
      <c r="HG2" s="241"/>
      <c r="HH2" s="241"/>
      <c r="HI2" s="241"/>
      <c r="HJ2" s="241"/>
      <c r="HK2" s="241"/>
      <c r="HL2" s="241"/>
      <c r="HM2" s="241"/>
      <c r="HN2" s="241"/>
      <c r="HO2" s="241"/>
      <c r="HP2" s="241"/>
      <c r="HQ2" s="241"/>
      <c r="HR2" s="241"/>
      <c r="HS2" s="241"/>
      <c r="HT2" s="241"/>
      <c r="HU2" s="241"/>
      <c r="HV2" s="241"/>
      <c r="HW2" s="241"/>
      <c r="HX2" s="241"/>
      <c r="HY2" s="241"/>
      <c r="HZ2" s="241"/>
      <c r="IA2" s="241"/>
      <c r="IB2" s="241"/>
      <c r="IC2" s="241"/>
      <c r="ID2" s="241"/>
      <c r="IE2" s="241"/>
      <c r="IF2" s="241"/>
      <c r="IG2" s="241"/>
      <c r="IH2" s="241"/>
      <c r="II2" s="241"/>
      <c r="IJ2" s="241"/>
      <c r="IK2" s="241"/>
      <c r="IL2" s="241"/>
      <c r="IM2" s="241"/>
      <c r="IN2" s="241"/>
      <c r="IO2" s="241"/>
      <c r="IP2" s="241"/>
      <c r="IQ2" s="241"/>
      <c r="IR2" s="241"/>
      <c r="IS2" s="241"/>
      <c r="IT2" s="241"/>
      <c r="IU2" s="241"/>
      <c r="IV2" s="241"/>
      <c r="IW2" s="241"/>
      <c r="IX2" s="241"/>
      <c r="IY2" s="241"/>
      <c r="IZ2" s="241"/>
      <c r="JA2" s="241"/>
      <c r="JB2" s="241"/>
      <c r="JC2" s="241"/>
      <c r="JD2" s="241"/>
      <c r="JE2" s="241"/>
      <c r="JF2" s="241"/>
      <c r="JG2" s="241"/>
      <c r="JH2" s="241"/>
      <c r="JI2" s="241"/>
      <c r="JJ2" s="241"/>
      <c r="JK2" s="241"/>
      <c r="JL2" s="241"/>
      <c r="JM2" s="241"/>
      <c r="JN2" s="241"/>
      <c r="JO2" s="241"/>
      <c r="JP2" s="241"/>
      <c r="JQ2" s="241"/>
      <c r="JR2" s="241"/>
      <c r="JS2" s="241"/>
      <c r="JT2" s="241"/>
      <c r="JU2" s="241"/>
      <c r="JV2" s="241"/>
      <c r="JW2" s="241"/>
      <c r="JX2" s="241"/>
      <c r="JY2" s="241"/>
      <c r="JZ2" s="241"/>
      <c r="KA2" s="241"/>
      <c r="KB2" s="241"/>
      <c r="KC2" s="241"/>
      <c r="KD2" s="241"/>
      <c r="KE2" s="241"/>
      <c r="KF2" s="241"/>
      <c r="KG2" s="241"/>
      <c r="KH2" s="241"/>
      <c r="KI2" s="241"/>
      <c r="KJ2" s="241"/>
      <c r="KK2" s="241"/>
      <c r="KL2" s="241"/>
      <c r="KM2" s="241"/>
      <c r="KN2" s="241"/>
      <c r="KO2" s="241"/>
      <c r="KP2" s="241"/>
      <c r="KQ2" s="241"/>
      <c r="KR2" s="241"/>
      <c r="KS2" s="241"/>
      <c r="KT2" s="241"/>
      <c r="KU2" s="241"/>
      <c r="KV2" s="241"/>
      <c r="KW2" s="241"/>
      <c r="KX2" s="241"/>
      <c r="KY2" s="241"/>
      <c r="KZ2" s="241"/>
      <c r="LA2" s="241"/>
      <c r="LB2" s="241"/>
      <c r="LC2" s="241"/>
      <c r="LD2" s="241"/>
      <c r="LE2" s="241"/>
      <c r="LF2" s="241"/>
      <c r="LG2" s="241"/>
      <c r="LH2" s="241"/>
      <c r="LI2" s="241"/>
      <c r="LJ2" s="241"/>
      <c r="LK2" s="241"/>
      <c r="LL2" s="241"/>
      <c r="LM2" s="241"/>
      <c r="LN2" s="241"/>
      <c r="LO2" s="241"/>
      <c r="LP2" s="241"/>
      <c r="LQ2" s="241"/>
      <c r="LR2" s="241"/>
      <c r="LS2" s="241"/>
      <c r="LT2" s="241"/>
      <c r="LU2" s="241"/>
      <c r="LV2" s="241"/>
      <c r="LW2" s="241"/>
      <c r="LX2" s="241"/>
      <c r="LY2" s="241"/>
      <c r="LZ2" s="241"/>
      <c r="MA2" s="241"/>
      <c r="MB2" s="241"/>
      <c r="MC2" s="241"/>
      <c r="MD2" s="241"/>
      <c r="ME2" s="241"/>
      <c r="MF2" s="241"/>
      <c r="MG2" s="241"/>
      <c r="MH2" s="241"/>
      <c r="MI2" s="241"/>
      <c r="MJ2" s="241"/>
      <c r="MK2" s="241"/>
      <c r="ML2" s="241"/>
      <c r="MM2" s="241"/>
      <c r="MN2" s="241"/>
      <c r="MO2" s="241"/>
      <c r="MP2" s="241"/>
      <c r="MQ2" s="241"/>
      <c r="MR2" s="241"/>
      <c r="MS2" s="241"/>
      <c r="MT2" s="241"/>
      <c r="MU2" s="241"/>
      <c r="MV2" s="241"/>
      <c r="MW2" s="241"/>
      <c r="MX2" s="241"/>
      <c r="MY2" s="241"/>
      <c r="MZ2" s="241"/>
      <c r="NA2" s="241"/>
      <c r="NB2" s="241"/>
      <c r="NC2" s="241"/>
      <c r="ND2" s="241"/>
      <c r="NE2" s="241"/>
      <c r="NF2" s="241"/>
      <c r="NG2" s="298"/>
      <c r="NH2" s="146"/>
    </row>
    <row r="3" spans="1:372" s="2" customFormat="1">
      <c r="C3" s="22"/>
      <c r="D3" s="299" t="s">
        <v>122</v>
      </c>
      <c r="E3" s="157" t="str">
        <f ca="1">TEXT(NOW(),"mm-dd-yyyy   ")&amp;TEXT(NOW(),"hh:mm AM/PM")</f>
        <v>11-02-2020   11:02 AM</v>
      </c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156"/>
      <c r="AE3" s="156"/>
      <c r="AF3" s="156"/>
      <c r="AG3" s="156"/>
      <c r="AH3" s="156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6"/>
      <c r="CM3" s="156"/>
      <c r="CN3" s="156"/>
      <c r="CO3" s="156"/>
      <c r="CP3" s="156"/>
      <c r="CQ3" s="156"/>
      <c r="CR3" s="156"/>
      <c r="CS3" s="156"/>
      <c r="CT3" s="156"/>
      <c r="CU3" s="156"/>
      <c r="CV3" s="156"/>
      <c r="CW3" s="156"/>
      <c r="CX3" s="156"/>
      <c r="CY3" s="156"/>
      <c r="CZ3" s="156"/>
      <c r="DA3" s="156"/>
      <c r="DB3" s="156"/>
      <c r="DC3" s="156"/>
      <c r="DD3" s="156"/>
      <c r="DE3" s="156"/>
      <c r="DF3" s="156"/>
      <c r="DG3" s="156"/>
      <c r="DH3" s="156"/>
      <c r="DI3" s="156"/>
      <c r="DJ3" s="156"/>
      <c r="DK3" s="156"/>
      <c r="DL3" s="156"/>
      <c r="DM3" s="156"/>
      <c r="DN3" s="156"/>
      <c r="DO3" s="156"/>
      <c r="DP3" s="156"/>
      <c r="DQ3" s="156"/>
      <c r="DR3" s="156"/>
      <c r="DS3" s="156"/>
      <c r="DT3" s="156"/>
      <c r="DU3" s="156"/>
      <c r="DV3" s="156"/>
      <c r="DW3" s="156"/>
      <c r="DX3" s="156"/>
      <c r="DY3" s="156"/>
      <c r="DZ3" s="156"/>
      <c r="EA3" s="156"/>
      <c r="EB3" s="156"/>
      <c r="EC3" s="156"/>
      <c r="ED3" s="156"/>
      <c r="EE3" s="156"/>
      <c r="EF3" s="156"/>
      <c r="EG3" s="156"/>
      <c r="EH3" s="156"/>
      <c r="EI3" s="156"/>
      <c r="EJ3" s="156"/>
      <c r="EK3" s="156"/>
      <c r="EL3" s="156"/>
      <c r="EM3" s="156"/>
      <c r="EN3" s="156"/>
      <c r="EO3" s="156"/>
      <c r="EP3" s="156"/>
      <c r="EQ3" s="156"/>
      <c r="ER3" s="156"/>
      <c r="ES3" s="156"/>
      <c r="ET3" s="156"/>
      <c r="EU3" s="156"/>
      <c r="EV3" s="156"/>
      <c r="EW3" s="156"/>
      <c r="EX3" s="156"/>
      <c r="EY3" s="156"/>
      <c r="EZ3" s="156"/>
      <c r="FA3" s="156"/>
      <c r="FB3" s="156"/>
      <c r="FC3" s="156"/>
      <c r="FD3" s="156"/>
      <c r="FE3" s="156"/>
      <c r="FF3" s="156"/>
      <c r="FG3" s="156"/>
      <c r="FH3" s="156"/>
      <c r="FI3" s="156"/>
      <c r="FJ3" s="156"/>
      <c r="FK3" s="156"/>
      <c r="FL3" s="156"/>
      <c r="FM3" s="156"/>
      <c r="FN3" s="156"/>
      <c r="FO3" s="156"/>
      <c r="FP3" s="156"/>
      <c r="FQ3" s="156"/>
      <c r="FR3" s="156"/>
      <c r="FS3" s="156"/>
      <c r="FT3" s="156"/>
      <c r="FU3" s="156"/>
      <c r="FV3" s="156"/>
      <c r="FW3" s="156"/>
      <c r="FX3" s="156"/>
      <c r="FY3" s="156"/>
      <c r="FZ3" s="156"/>
      <c r="GA3" s="156"/>
      <c r="GB3" s="156"/>
      <c r="GC3" s="156"/>
      <c r="GD3" s="156"/>
      <c r="GE3" s="156"/>
      <c r="GF3" s="156"/>
      <c r="GG3" s="156"/>
      <c r="GH3" s="156"/>
      <c r="GI3" s="156"/>
      <c r="GJ3" s="156"/>
      <c r="GK3" s="156"/>
      <c r="GL3" s="156"/>
      <c r="GM3" s="156"/>
      <c r="GN3" s="156"/>
      <c r="GO3" s="156"/>
      <c r="GP3" s="156"/>
      <c r="GQ3" s="156"/>
      <c r="GR3" s="156"/>
      <c r="GS3" s="156"/>
      <c r="GT3" s="156"/>
      <c r="GU3" s="156"/>
      <c r="GV3" s="156"/>
      <c r="GW3" s="156"/>
      <c r="GX3" s="156"/>
      <c r="GY3" s="156"/>
      <c r="GZ3" s="156"/>
      <c r="HA3" s="156"/>
      <c r="HB3" s="156"/>
      <c r="HC3" s="156"/>
      <c r="HD3" s="156"/>
      <c r="HE3" s="156"/>
      <c r="HF3" s="156"/>
      <c r="HG3" s="156"/>
      <c r="HH3" s="156"/>
      <c r="HI3" s="156"/>
      <c r="HJ3" s="156"/>
      <c r="HK3" s="156"/>
      <c r="HL3" s="156"/>
      <c r="HM3" s="156"/>
      <c r="HN3" s="156"/>
      <c r="HO3" s="156"/>
      <c r="HP3" s="156"/>
      <c r="HQ3" s="156"/>
      <c r="HR3" s="156"/>
      <c r="HS3" s="156"/>
      <c r="HT3" s="156"/>
      <c r="HU3" s="156"/>
      <c r="HV3" s="156"/>
      <c r="HW3" s="156"/>
      <c r="HX3" s="156"/>
      <c r="HY3" s="156"/>
      <c r="HZ3" s="156"/>
      <c r="IA3" s="156"/>
      <c r="IB3" s="156"/>
      <c r="IC3" s="156"/>
      <c r="ID3" s="156"/>
      <c r="IE3" s="156"/>
      <c r="IF3" s="156"/>
      <c r="IG3" s="156"/>
      <c r="IH3" s="156"/>
      <c r="II3" s="156"/>
      <c r="IJ3" s="156"/>
      <c r="IK3" s="156"/>
      <c r="IL3" s="156"/>
      <c r="IM3" s="156"/>
      <c r="IN3" s="156"/>
      <c r="IO3" s="156"/>
      <c r="IP3" s="156"/>
      <c r="IQ3" s="156"/>
      <c r="IR3" s="156"/>
      <c r="IS3" s="156"/>
      <c r="IT3" s="156"/>
      <c r="IU3" s="156"/>
      <c r="IV3" s="156"/>
      <c r="IW3" s="156"/>
      <c r="IX3" s="156"/>
      <c r="IY3" s="156"/>
      <c r="IZ3" s="156"/>
      <c r="JA3" s="156"/>
      <c r="JB3" s="156"/>
      <c r="JC3" s="156"/>
      <c r="JD3" s="156"/>
      <c r="JE3" s="156"/>
      <c r="JF3" s="156"/>
      <c r="JG3" s="156"/>
      <c r="JH3" s="156"/>
      <c r="JI3" s="156"/>
      <c r="JJ3" s="156"/>
      <c r="JK3" s="156"/>
      <c r="JL3" s="156"/>
      <c r="JM3" s="156"/>
      <c r="JN3" s="156"/>
      <c r="JO3" s="156"/>
      <c r="JP3" s="156"/>
      <c r="JQ3" s="156"/>
      <c r="JR3" s="156"/>
      <c r="JS3" s="156"/>
      <c r="JT3" s="156"/>
      <c r="JU3" s="156"/>
      <c r="JV3" s="156"/>
      <c r="JW3" s="156"/>
      <c r="JX3" s="156"/>
      <c r="JY3" s="156"/>
      <c r="JZ3" s="156"/>
      <c r="KA3" s="156"/>
      <c r="KB3" s="156"/>
      <c r="KC3" s="156"/>
      <c r="KD3" s="156"/>
      <c r="KE3" s="156"/>
      <c r="KF3" s="156"/>
      <c r="KG3" s="156"/>
      <c r="KH3" s="156"/>
      <c r="KI3" s="156"/>
      <c r="KJ3" s="156"/>
      <c r="KK3" s="156"/>
      <c r="KL3" s="156"/>
      <c r="KM3" s="156"/>
      <c r="KN3" s="156"/>
      <c r="KO3" s="156"/>
      <c r="KP3" s="156"/>
      <c r="KQ3" s="156"/>
      <c r="KR3" s="156"/>
      <c r="KS3" s="156"/>
      <c r="KT3" s="156"/>
      <c r="KU3" s="156"/>
      <c r="KV3" s="156"/>
      <c r="KW3" s="156"/>
      <c r="KX3" s="156"/>
      <c r="KY3" s="156"/>
      <c r="KZ3" s="156"/>
      <c r="LA3" s="156"/>
      <c r="LB3" s="156"/>
      <c r="LC3" s="156"/>
      <c r="LD3" s="156"/>
      <c r="LE3" s="156"/>
      <c r="LF3" s="156"/>
      <c r="LG3" s="156"/>
      <c r="LH3" s="156"/>
      <c r="LI3" s="156"/>
      <c r="LJ3" s="156"/>
      <c r="LK3" s="156"/>
      <c r="LL3" s="156"/>
      <c r="LM3" s="156"/>
      <c r="LN3" s="156"/>
      <c r="LO3" s="156"/>
      <c r="LP3" s="156"/>
      <c r="LQ3" s="156"/>
      <c r="LR3" s="156"/>
      <c r="LS3" s="156"/>
      <c r="LT3" s="156"/>
      <c r="LU3" s="156"/>
      <c r="LV3" s="156"/>
      <c r="LW3" s="156"/>
      <c r="LX3" s="156"/>
      <c r="LY3" s="156"/>
      <c r="LZ3" s="156"/>
      <c r="MA3" s="156"/>
      <c r="MB3" s="156"/>
      <c r="MC3" s="156"/>
      <c r="MD3" s="156"/>
      <c r="ME3" s="156"/>
      <c r="MF3" s="156"/>
      <c r="MG3" s="156"/>
      <c r="MH3" s="156"/>
      <c r="MI3" s="156"/>
      <c r="MJ3" s="156"/>
      <c r="MK3" s="156"/>
      <c r="ML3" s="156"/>
      <c r="MM3" s="156"/>
      <c r="MN3" s="156"/>
      <c r="MO3" s="156"/>
      <c r="MP3" s="156"/>
      <c r="MQ3" s="156"/>
      <c r="MR3" s="156"/>
      <c r="MS3" s="156"/>
      <c r="MT3" s="156"/>
      <c r="MU3" s="156"/>
      <c r="MV3" s="156"/>
      <c r="MW3" s="156"/>
      <c r="MX3" s="156"/>
      <c r="MY3" s="156"/>
      <c r="MZ3" s="156"/>
      <c r="NA3" s="156"/>
      <c r="NB3" s="156"/>
      <c r="NC3" s="298"/>
      <c r="ND3" s="156"/>
      <c r="NE3" s="156"/>
      <c r="NF3" s="156"/>
      <c r="NG3" s="298"/>
      <c r="NH3" s="146"/>
    </row>
    <row r="4" spans="1:372" s="2" customFormat="1">
      <c r="C4" s="22"/>
      <c r="D4" s="300" t="str">
        <f>SourcesUses!D5</f>
        <v>Version</v>
      </c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6"/>
      <c r="AE4" s="156"/>
      <c r="AF4" s="156"/>
      <c r="AG4" s="156"/>
      <c r="AH4" s="156"/>
      <c r="AI4" s="156"/>
      <c r="AJ4" s="156"/>
      <c r="AK4" s="301"/>
      <c r="AL4" s="302"/>
      <c r="AM4" s="302"/>
      <c r="AN4" s="302"/>
      <c r="AO4" s="302"/>
      <c r="AP4" s="302"/>
      <c r="AQ4" s="302"/>
      <c r="AR4" s="302"/>
      <c r="AS4" s="298"/>
      <c r="AT4" s="298"/>
      <c r="AU4" s="298"/>
      <c r="AV4" s="298"/>
      <c r="AW4" s="298"/>
      <c r="AX4" s="298"/>
      <c r="AY4" s="298"/>
      <c r="AZ4" s="298"/>
      <c r="BA4" s="298"/>
      <c r="BB4" s="298"/>
      <c r="BC4" s="298"/>
      <c r="BD4" s="298"/>
      <c r="BE4" s="298"/>
      <c r="BF4" s="298"/>
      <c r="BG4" s="298"/>
      <c r="BH4" s="298"/>
      <c r="BI4" s="298"/>
      <c r="BJ4" s="298"/>
      <c r="BK4" s="298"/>
      <c r="BL4" s="298"/>
      <c r="BM4" s="298"/>
      <c r="BN4" s="298"/>
      <c r="BO4" s="298"/>
      <c r="BP4" s="298"/>
      <c r="BQ4" s="298"/>
      <c r="BR4" s="298"/>
      <c r="BS4" s="298"/>
      <c r="BT4" s="298"/>
      <c r="BU4" s="298"/>
      <c r="BV4" s="298"/>
      <c r="BW4" s="298"/>
      <c r="BX4" s="298"/>
      <c r="BY4" s="298"/>
      <c r="BZ4" s="298"/>
      <c r="CA4" s="298"/>
      <c r="CB4" s="298"/>
      <c r="CC4" s="298"/>
      <c r="CD4" s="298"/>
      <c r="CE4" s="298"/>
      <c r="CF4" s="298"/>
      <c r="CG4" s="298"/>
      <c r="CH4" s="298"/>
      <c r="CI4" s="298"/>
      <c r="CJ4" s="298"/>
      <c r="CK4" s="298"/>
      <c r="CL4" s="298"/>
      <c r="CM4" s="298"/>
      <c r="CN4" s="298"/>
      <c r="CO4" s="298"/>
      <c r="CP4" s="298"/>
      <c r="CQ4" s="298"/>
      <c r="CR4" s="298"/>
      <c r="CS4" s="298"/>
      <c r="CT4" s="298"/>
      <c r="CU4" s="298"/>
      <c r="CV4" s="298"/>
      <c r="CW4" s="298"/>
      <c r="CX4" s="298"/>
      <c r="CY4" s="298"/>
      <c r="CZ4" s="298"/>
      <c r="DA4" s="298"/>
      <c r="DB4" s="298"/>
      <c r="DC4" s="298"/>
      <c r="DD4" s="298"/>
      <c r="DE4" s="298"/>
      <c r="DF4" s="298"/>
      <c r="DG4" s="298"/>
      <c r="DH4" s="298"/>
      <c r="DI4" s="298"/>
      <c r="DJ4" s="298"/>
      <c r="DK4" s="298"/>
      <c r="DL4" s="298"/>
      <c r="DM4" s="298"/>
      <c r="DN4" s="298"/>
      <c r="DO4" s="298"/>
      <c r="DP4" s="298"/>
      <c r="DQ4" s="298"/>
      <c r="DR4" s="298"/>
      <c r="DS4" s="298"/>
      <c r="DT4" s="298"/>
      <c r="DU4" s="298"/>
      <c r="DV4" s="298"/>
      <c r="DW4" s="298"/>
      <c r="DX4" s="298"/>
      <c r="DY4" s="298"/>
      <c r="DZ4" s="298"/>
      <c r="EA4" s="298"/>
      <c r="EB4" s="298"/>
      <c r="EC4" s="298"/>
      <c r="ED4" s="298"/>
      <c r="EE4" s="298"/>
      <c r="EF4" s="298"/>
      <c r="EG4" s="298"/>
      <c r="EH4" s="298"/>
      <c r="EI4" s="298"/>
      <c r="EJ4" s="298"/>
      <c r="EK4" s="298"/>
      <c r="EL4" s="298"/>
      <c r="EM4" s="298"/>
      <c r="EN4" s="298"/>
      <c r="EO4" s="298"/>
      <c r="EP4" s="298"/>
      <c r="EQ4" s="298"/>
      <c r="ER4" s="298"/>
      <c r="ES4" s="298"/>
      <c r="ET4" s="298"/>
      <c r="EU4" s="298"/>
      <c r="EV4" s="298"/>
      <c r="EW4" s="298"/>
      <c r="EX4" s="298"/>
      <c r="EY4" s="298"/>
      <c r="EZ4" s="298"/>
      <c r="FA4" s="298"/>
      <c r="FB4" s="298"/>
      <c r="FC4" s="298"/>
      <c r="FD4" s="298"/>
      <c r="FE4" s="298"/>
      <c r="FF4" s="298"/>
      <c r="FG4" s="298"/>
      <c r="FH4" s="298"/>
      <c r="FI4" s="298"/>
      <c r="FJ4" s="298"/>
      <c r="FK4" s="298"/>
      <c r="FL4" s="298"/>
      <c r="FM4" s="298"/>
      <c r="FN4" s="298"/>
      <c r="FO4" s="298"/>
      <c r="FP4" s="298"/>
      <c r="FQ4" s="298"/>
      <c r="FR4" s="298"/>
      <c r="FS4" s="298"/>
      <c r="FT4" s="298"/>
      <c r="FU4" s="298"/>
      <c r="FV4" s="298"/>
      <c r="FW4" s="298"/>
      <c r="FX4" s="298"/>
      <c r="FY4" s="298"/>
      <c r="FZ4" s="298"/>
      <c r="GA4" s="298"/>
      <c r="GB4" s="298"/>
      <c r="GC4" s="298"/>
      <c r="GD4" s="298"/>
      <c r="GE4" s="298"/>
      <c r="GF4" s="298"/>
      <c r="GG4" s="298"/>
      <c r="GH4" s="298"/>
      <c r="GI4" s="298"/>
      <c r="GJ4" s="298"/>
      <c r="GK4" s="298"/>
      <c r="GL4" s="298"/>
      <c r="GM4" s="298"/>
      <c r="GN4" s="298"/>
      <c r="GO4" s="298"/>
      <c r="GP4" s="298"/>
      <c r="GQ4" s="298"/>
      <c r="GR4" s="298"/>
      <c r="GS4" s="298"/>
      <c r="GT4" s="298"/>
      <c r="GU4" s="298"/>
      <c r="GV4" s="298"/>
      <c r="GW4" s="298"/>
      <c r="GX4" s="298"/>
      <c r="GY4" s="298"/>
      <c r="GZ4" s="298"/>
      <c r="HA4" s="298"/>
      <c r="HB4" s="298"/>
      <c r="HC4" s="298"/>
      <c r="HD4" s="298"/>
      <c r="HE4" s="298"/>
      <c r="HF4" s="298"/>
      <c r="HG4" s="298"/>
      <c r="HH4" s="298"/>
      <c r="HI4" s="298"/>
      <c r="HJ4" s="298"/>
      <c r="HK4" s="298"/>
      <c r="HL4" s="298"/>
      <c r="HM4" s="298"/>
      <c r="HN4" s="298"/>
      <c r="HO4" s="298"/>
      <c r="HP4" s="298"/>
      <c r="HQ4" s="298"/>
      <c r="HR4" s="298"/>
      <c r="HS4" s="298"/>
      <c r="HT4" s="298"/>
      <c r="HU4" s="298"/>
      <c r="HV4" s="298"/>
      <c r="HW4" s="298"/>
      <c r="HX4" s="298"/>
      <c r="HY4" s="298"/>
      <c r="HZ4" s="298"/>
      <c r="IA4" s="298"/>
      <c r="IB4" s="298"/>
      <c r="IC4" s="298"/>
      <c r="ID4" s="298"/>
      <c r="IE4" s="298"/>
      <c r="IF4" s="298"/>
      <c r="IG4" s="298"/>
      <c r="IH4" s="298"/>
      <c r="II4" s="298"/>
      <c r="IJ4" s="298"/>
      <c r="IK4" s="298"/>
      <c r="IL4" s="298"/>
      <c r="IM4" s="298"/>
      <c r="IN4" s="298"/>
      <c r="IO4" s="298"/>
      <c r="IP4" s="298"/>
      <c r="IQ4" s="298"/>
      <c r="IR4" s="298"/>
      <c r="IS4" s="298"/>
      <c r="IT4" s="298"/>
      <c r="IU4" s="298"/>
      <c r="IV4" s="298"/>
      <c r="IW4" s="298"/>
      <c r="IX4" s="298"/>
      <c r="IY4" s="298"/>
      <c r="IZ4" s="298"/>
      <c r="JA4" s="298"/>
      <c r="JB4" s="298"/>
      <c r="JC4" s="298"/>
      <c r="JD4" s="298"/>
      <c r="JE4" s="298"/>
      <c r="JF4" s="298"/>
      <c r="JG4" s="298"/>
      <c r="JH4" s="298"/>
      <c r="JI4" s="298"/>
      <c r="JJ4" s="298"/>
      <c r="JK4" s="298"/>
      <c r="JL4" s="298"/>
      <c r="JM4" s="298"/>
      <c r="JN4" s="298"/>
      <c r="JO4" s="298"/>
      <c r="JP4" s="298"/>
      <c r="JQ4" s="298"/>
      <c r="JR4" s="298"/>
      <c r="JS4" s="298"/>
      <c r="JT4" s="298"/>
      <c r="JU4" s="298"/>
      <c r="JV4" s="298"/>
      <c r="JW4" s="298"/>
      <c r="JX4" s="298"/>
      <c r="JY4" s="298"/>
      <c r="JZ4" s="298"/>
      <c r="KA4" s="298"/>
      <c r="KB4" s="298"/>
      <c r="KC4" s="298"/>
      <c r="KD4" s="298"/>
      <c r="KE4" s="298"/>
      <c r="KF4" s="298"/>
      <c r="KG4" s="298"/>
      <c r="KH4" s="298"/>
      <c r="KI4" s="298"/>
      <c r="KJ4" s="298"/>
      <c r="KK4" s="298"/>
      <c r="KL4" s="298"/>
      <c r="KM4" s="298"/>
      <c r="KN4" s="298"/>
      <c r="KO4" s="298"/>
      <c r="KP4" s="298"/>
      <c r="KQ4" s="298"/>
      <c r="KR4" s="298"/>
      <c r="KS4" s="298"/>
      <c r="KT4" s="298"/>
      <c r="KU4" s="298"/>
      <c r="KV4" s="298"/>
      <c r="KW4" s="298"/>
      <c r="KX4" s="298"/>
      <c r="KY4" s="298"/>
      <c r="KZ4" s="298"/>
      <c r="LA4" s="298"/>
      <c r="LB4" s="298"/>
      <c r="LC4" s="298"/>
      <c r="LD4" s="298"/>
      <c r="LE4" s="298"/>
      <c r="LF4" s="298"/>
      <c r="LG4" s="298"/>
      <c r="LH4" s="298"/>
      <c r="LI4" s="298"/>
      <c r="LJ4" s="298"/>
      <c r="LK4" s="298"/>
      <c r="LL4" s="298"/>
      <c r="LM4" s="298"/>
      <c r="LN4" s="298"/>
      <c r="LO4" s="298"/>
      <c r="LP4" s="298"/>
      <c r="LQ4" s="298"/>
      <c r="LR4" s="298"/>
      <c r="LS4" s="298"/>
      <c r="LT4" s="298"/>
      <c r="LU4" s="298"/>
      <c r="LV4" s="298"/>
      <c r="LW4" s="298"/>
      <c r="LX4" s="298"/>
      <c r="LY4" s="298"/>
      <c r="LZ4" s="298"/>
      <c r="MA4" s="298"/>
      <c r="MB4" s="298"/>
      <c r="MC4" s="298"/>
      <c r="MD4" s="298"/>
      <c r="ME4" s="298"/>
      <c r="MF4" s="298"/>
      <c r="MG4" s="298"/>
      <c r="MH4" s="298"/>
      <c r="MI4" s="298"/>
      <c r="MJ4" s="298"/>
      <c r="MK4" s="298"/>
      <c r="ML4" s="298"/>
      <c r="MM4" s="298"/>
      <c r="MN4" s="298"/>
      <c r="MO4" s="298"/>
      <c r="MP4" s="298"/>
      <c r="MQ4" s="298"/>
      <c r="MR4" s="298"/>
      <c r="MS4" s="298"/>
      <c r="MT4" s="298"/>
      <c r="MU4" s="298"/>
      <c r="MV4" s="298"/>
      <c r="MW4" s="298"/>
      <c r="MX4" s="298"/>
      <c r="MY4" s="298"/>
      <c r="MZ4" s="298"/>
      <c r="NA4" s="298"/>
      <c r="NB4" s="298"/>
      <c r="NC4" s="298"/>
      <c r="ND4" s="303"/>
      <c r="NE4" s="303"/>
      <c r="NF4" s="303"/>
      <c r="NG4" s="298"/>
      <c r="NH4" s="146"/>
    </row>
    <row r="5" spans="1:372" s="499" customFormat="1">
      <c r="C5" s="500"/>
      <c r="D5" s="341" t="s">
        <v>0</v>
      </c>
      <c r="E5" s="342"/>
      <c r="F5" s="342"/>
      <c r="G5" s="343">
        <v>1</v>
      </c>
      <c r="H5" s="343">
        <f t="shared" ref="H5:BS6" si="0">G5+1</f>
        <v>2</v>
      </c>
      <c r="I5" s="343">
        <f t="shared" si="0"/>
        <v>3</v>
      </c>
      <c r="J5" s="343">
        <f t="shared" si="0"/>
        <v>4</v>
      </c>
      <c r="K5" s="343">
        <f t="shared" si="0"/>
        <v>5</v>
      </c>
      <c r="L5" s="343">
        <f t="shared" si="0"/>
        <v>6</v>
      </c>
      <c r="M5" s="343">
        <f t="shared" si="0"/>
        <v>7</v>
      </c>
      <c r="N5" s="343">
        <f t="shared" si="0"/>
        <v>8</v>
      </c>
      <c r="O5" s="343">
        <f t="shared" si="0"/>
        <v>9</v>
      </c>
      <c r="P5" s="343">
        <f t="shared" si="0"/>
        <v>10</v>
      </c>
      <c r="Q5" s="343">
        <f t="shared" si="0"/>
        <v>11</v>
      </c>
      <c r="R5" s="343">
        <f t="shared" si="0"/>
        <v>12</v>
      </c>
      <c r="S5" s="343">
        <f t="shared" si="0"/>
        <v>13</v>
      </c>
      <c r="T5" s="343">
        <f t="shared" si="0"/>
        <v>14</v>
      </c>
      <c r="U5" s="343">
        <f t="shared" si="0"/>
        <v>15</v>
      </c>
      <c r="V5" s="343">
        <f t="shared" si="0"/>
        <v>16</v>
      </c>
      <c r="W5" s="343">
        <f t="shared" si="0"/>
        <v>17</v>
      </c>
      <c r="X5" s="343">
        <f t="shared" si="0"/>
        <v>18</v>
      </c>
      <c r="Y5" s="343">
        <f t="shared" si="0"/>
        <v>19</v>
      </c>
      <c r="Z5" s="343">
        <f t="shared" si="0"/>
        <v>20</v>
      </c>
      <c r="AA5" s="343">
        <f t="shared" si="0"/>
        <v>21</v>
      </c>
      <c r="AB5" s="343">
        <f t="shared" si="0"/>
        <v>22</v>
      </c>
      <c r="AC5" s="343">
        <f t="shared" si="0"/>
        <v>23</v>
      </c>
      <c r="AD5" s="343">
        <f t="shared" si="0"/>
        <v>24</v>
      </c>
      <c r="AE5" s="343">
        <f t="shared" si="0"/>
        <v>25</v>
      </c>
      <c r="AF5" s="343">
        <f t="shared" si="0"/>
        <v>26</v>
      </c>
      <c r="AG5" s="343">
        <f t="shared" si="0"/>
        <v>27</v>
      </c>
      <c r="AH5" s="343">
        <f t="shared" si="0"/>
        <v>28</v>
      </c>
      <c r="AI5" s="343">
        <f t="shared" si="0"/>
        <v>29</v>
      </c>
      <c r="AJ5" s="343">
        <f t="shared" si="0"/>
        <v>30</v>
      </c>
      <c r="AK5" s="343">
        <f t="shared" si="0"/>
        <v>31</v>
      </c>
      <c r="AL5" s="343">
        <f t="shared" si="0"/>
        <v>32</v>
      </c>
      <c r="AM5" s="343">
        <f t="shared" si="0"/>
        <v>33</v>
      </c>
      <c r="AN5" s="343">
        <f t="shared" si="0"/>
        <v>34</v>
      </c>
      <c r="AO5" s="343">
        <f t="shared" si="0"/>
        <v>35</v>
      </c>
      <c r="AP5" s="343">
        <f t="shared" si="0"/>
        <v>36</v>
      </c>
      <c r="AQ5" s="343">
        <f t="shared" si="0"/>
        <v>37</v>
      </c>
      <c r="AR5" s="343">
        <f t="shared" si="0"/>
        <v>38</v>
      </c>
      <c r="AS5" s="343">
        <f t="shared" si="0"/>
        <v>39</v>
      </c>
      <c r="AT5" s="343">
        <f t="shared" si="0"/>
        <v>40</v>
      </c>
      <c r="AU5" s="343">
        <f t="shared" si="0"/>
        <v>41</v>
      </c>
      <c r="AV5" s="343">
        <f t="shared" si="0"/>
        <v>42</v>
      </c>
      <c r="AW5" s="343">
        <f t="shared" si="0"/>
        <v>43</v>
      </c>
      <c r="AX5" s="343">
        <f t="shared" si="0"/>
        <v>44</v>
      </c>
      <c r="AY5" s="343">
        <f t="shared" si="0"/>
        <v>45</v>
      </c>
      <c r="AZ5" s="343">
        <f t="shared" si="0"/>
        <v>46</v>
      </c>
      <c r="BA5" s="343">
        <f t="shared" si="0"/>
        <v>47</v>
      </c>
      <c r="BB5" s="343">
        <f t="shared" si="0"/>
        <v>48</v>
      </c>
      <c r="BC5" s="343">
        <f t="shared" si="0"/>
        <v>49</v>
      </c>
      <c r="BD5" s="343">
        <f t="shared" si="0"/>
        <v>50</v>
      </c>
      <c r="BE5" s="343">
        <f t="shared" si="0"/>
        <v>51</v>
      </c>
      <c r="BF5" s="343">
        <f t="shared" si="0"/>
        <v>52</v>
      </c>
      <c r="BG5" s="343">
        <f t="shared" si="0"/>
        <v>53</v>
      </c>
      <c r="BH5" s="343">
        <f t="shared" si="0"/>
        <v>54</v>
      </c>
      <c r="BI5" s="343">
        <f t="shared" si="0"/>
        <v>55</v>
      </c>
      <c r="BJ5" s="343">
        <f t="shared" si="0"/>
        <v>56</v>
      </c>
      <c r="BK5" s="343">
        <f t="shared" si="0"/>
        <v>57</v>
      </c>
      <c r="BL5" s="343">
        <f t="shared" si="0"/>
        <v>58</v>
      </c>
      <c r="BM5" s="343">
        <f t="shared" si="0"/>
        <v>59</v>
      </c>
      <c r="BN5" s="343">
        <f t="shared" si="0"/>
        <v>60</v>
      </c>
      <c r="BO5" s="343">
        <f t="shared" si="0"/>
        <v>61</v>
      </c>
      <c r="BP5" s="343">
        <f t="shared" si="0"/>
        <v>62</v>
      </c>
      <c r="BQ5" s="343">
        <f t="shared" si="0"/>
        <v>63</v>
      </c>
      <c r="BR5" s="343">
        <f t="shared" si="0"/>
        <v>64</v>
      </c>
      <c r="BS5" s="343">
        <f t="shared" si="0"/>
        <v>65</v>
      </c>
      <c r="BT5" s="343">
        <f t="shared" ref="BT5:EE6" si="1">BS5+1</f>
        <v>66</v>
      </c>
      <c r="BU5" s="343">
        <f t="shared" si="1"/>
        <v>67</v>
      </c>
      <c r="BV5" s="343">
        <f t="shared" si="1"/>
        <v>68</v>
      </c>
      <c r="BW5" s="343">
        <f t="shared" si="1"/>
        <v>69</v>
      </c>
      <c r="BX5" s="343">
        <f t="shared" si="1"/>
        <v>70</v>
      </c>
      <c r="BY5" s="343">
        <f t="shared" si="1"/>
        <v>71</v>
      </c>
      <c r="BZ5" s="343">
        <f t="shared" si="1"/>
        <v>72</v>
      </c>
      <c r="CA5" s="343">
        <f t="shared" si="1"/>
        <v>73</v>
      </c>
      <c r="CB5" s="343">
        <f t="shared" si="1"/>
        <v>74</v>
      </c>
      <c r="CC5" s="343">
        <f t="shared" si="1"/>
        <v>75</v>
      </c>
      <c r="CD5" s="343">
        <f t="shared" si="1"/>
        <v>76</v>
      </c>
      <c r="CE5" s="343">
        <f t="shared" si="1"/>
        <v>77</v>
      </c>
      <c r="CF5" s="343">
        <f t="shared" si="1"/>
        <v>78</v>
      </c>
      <c r="CG5" s="343">
        <f t="shared" si="1"/>
        <v>79</v>
      </c>
      <c r="CH5" s="343">
        <f t="shared" si="1"/>
        <v>80</v>
      </c>
      <c r="CI5" s="343">
        <f t="shared" si="1"/>
        <v>81</v>
      </c>
      <c r="CJ5" s="343">
        <f t="shared" si="1"/>
        <v>82</v>
      </c>
      <c r="CK5" s="343">
        <f t="shared" si="1"/>
        <v>83</v>
      </c>
      <c r="CL5" s="343">
        <f t="shared" si="1"/>
        <v>84</v>
      </c>
      <c r="CM5" s="343">
        <f t="shared" si="1"/>
        <v>85</v>
      </c>
      <c r="CN5" s="343">
        <f t="shared" si="1"/>
        <v>86</v>
      </c>
      <c r="CO5" s="343">
        <f t="shared" si="1"/>
        <v>87</v>
      </c>
      <c r="CP5" s="343">
        <f t="shared" si="1"/>
        <v>88</v>
      </c>
      <c r="CQ5" s="343">
        <f t="shared" si="1"/>
        <v>89</v>
      </c>
      <c r="CR5" s="343">
        <f t="shared" si="1"/>
        <v>90</v>
      </c>
      <c r="CS5" s="343">
        <f t="shared" si="1"/>
        <v>91</v>
      </c>
      <c r="CT5" s="343">
        <f t="shared" si="1"/>
        <v>92</v>
      </c>
      <c r="CU5" s="343">
        <f t="shared" si="1"/>
        <v>93</v>
      </c>
      <c r="CV5" s="343">
        <f t="shared" si="1"/>
        <v>94</v>
      </c>
      <c r="CW5" s="343">
        <f t="shared" si="1"/>
        <v>95</v>
      </c>
      <c r="CX5" s="343">
        <f t="shared" si="1"/>
        <v>96</v>
      </c>
      <c r="CY5" s="343">
        <f t="shared" si="1"/>
        <v>97</v>
      </c>
      <c r="CZ5" s="343">
        <f t="shared" si="1"/>
        <v>98</v>
      </c>
      <c r="DA5" s="343">
        <f t="shared" si="1"/>
        <v>99</v>
      </c>
      <c r="DB5" s="343">
        <f t="shared" si="1"/>
        <v>100</v>
      </c>
      <c r="DC5" s="343">
        <f t="shared" si="1"/>
        <v>101</v>
      </c>
      <c r="DD5" s="343">
        <f t="shared" si="1"/>
        <v>102</v>
      </c>
      <c r="DE5" s="343">
        <f t="shared" si="1"/>
        <v>103</v>
      </c>
      <c r="DF5" s="343">
        <f t="shared" si="1"/>
        <v>104</v>
      </c>
      <c r="DG5" s="343">
        <f t="shared" si="1"/>
        <v>105</v>
      </c>
      <c r="DH5" s="343">
        <f t="shared" si="1"/>
        <v>106</v>
      </c>
      <c r="DI5" s="343">
        <f t="shared" si="1"/>
        <v>107</v>
      </c>
      <c r="DJ5" s="343">
        <f t="shared" si="1"/>
        <v>108</v>
      </c>
      <c r="DK5" s="343">
        <f t="shared" si="1"/>
        <v>109</v>
      </c>
      <c r="DL5" s="343">
        <f t="shared" si="1"/>
        <v>110</v>
      </c>
      <c r="DM5" s="343">
        <f t="shared" si="1"/>
        <v>111</v>
      </c>
      <c r="DN5" s="343">
        <f t="shared" si="1"/>
        <v>112</v>
      </c>
      <c r="DO5" s="343">
        <f t="shared" si="1"/>
        <v>113</v>
      </c>
      <c r="DP5" s="343">
        <f t="shared" si="1"/>
        <v>114</v>
      </c>
      <c r="DQ5" s="343">
        <f t="shared" si="1"/>
        <v>115</v>
      </c>
      <c r="DR5" s="343">
        <f t="shared" si="1"/>
        <v>116</v>
      </c>
      <c r="DS5" s="343">
        <f t="shared" si="1"/>
        <v>117</v>
      </c>
      <c r="DT5" s="343">
        <f t="shared" si="1"/>
        <v>118</v>
      </c>
      <c r="DU5" s="343">
        <f t="shared" si="1"/>
        <v>119</v>
      </c>
      <c r="DV5" s="343">
        <f t="shared" si="1"/>
        <v>120</v>
      </c>
      <c r="DW5" s="343">
        <f t="shared" si="1"/>
        <v>121</v>
      </c>
      <c r="DX5" s="343">
        <f t="shared" si="1"/>
        <v>122</v>
      </c>
      <c r="DY5" s="343">
        <f t="shared" si="1"/>
        <v>123</v>
      </c>
      <c r="DZ5" s="343">
        <f t="shared" si="1"/>
        <v>124</v>
      </c>
      <c r="EA5" s="343">
        <f t="shared" si="1"/>
        <v>125</v>
      </c>
      <c r="EB5" s="343">
        <f t="shared" si="1"/>
        <v>126</v>
      </c>
      <c r="EC5" s="343">
        <f t="shared" si="1"/>
        <v>127</v>
      </c>
      <c r="ED5" s="343">
        <f t="shared" si="1"/>
        <v>128</v>
      </c>
      <c r="EE5" s="343">
        <f t="shared" si="1"/>
        <v>129</v>
      </c>
      <c r="EF5" s="343">
        <f t="shared" ref="EF5:GQ6" si="2">EE5+1</f>
        <v>130</v>
      </c>
      <c r="EG5" s="343">
        <f t="shared" si="2"/>
        <v>131</v>
      </c>
      <c r="EH5" s="343">
        <f t="shared" si="2"/>
        <v>132</v>
      </c>
      <c r="EI5" s="343">
        <f t="shared" si="2"/>
        <v>133</v>
      </c>
      <c r="EJ5" s="343">
        <f t="shared" si="2"/>
        <v>134</v>
      </c>
      <c r="EK5" s="343">
        <f t="shared" si="2"/>
        <v>135</v>
      </c>
      <c r="EL5" s="343">
        <f t="shared" si="2"/>
        <v>136</v>
      </c>
      <c r="EM5" s="343">
        <f t="shared" si="2"/>
        <v>137</v>
      </c>
      <c r="EN5" s="343">
        <f t="shared" si="2"/>
        <v>138</v>
      </c>
      <c r="EO5" s="343">
        <f t="shared" si="2"/>
        <v>139</v>
      </c>
      <c r="EP5" s="343">
        <f t="shared" si="2"/>
        <v>140</v>
      </c>
      <c r="EQ5" s="343">
        <f t="shared" si="2"/>
        <v>141</v>
      </c>
      <c r="ER5" s="343">
        <f t="shared" si="2"/>
        <v>142</v>
      </c>
      <c r="ES5" s="343">
        <f t="shared" si="2"/>
        <v>143</v>
      </c>
      <c r="ET5" s="343">
        <f t="shared" si="2"/>
        <v>144</v>
      </c>
      <c r="EU5" s="343">
        <f t="shared" si="2"/>
        <v>145</v>
      </c>
      <c r="EV5" s="343">
        <f t="shared" si="2"/>
        <v>146</v>
      </c>
      <c r="EW5" s="343">
        <f t="shared" si="2"/>
        <v>147</v>
      </c>
      <c r="EX5" s="343">
        <f t="shared" si="2"/>
        <v>148</v>
      </c>
      <c r="EY5" s="343">
        <f t="shared" si="2"/>
        <v>149</v>
      </c>
      <c r="EZ5" s="343">
        <f t="shared" si="2"/>
        <v>150</v>
      </c>
      <c r="FA5" s="343">
        <f t="shared" si="2"/>
        <v>151</v>
      </c>
      <c r="FB5" s="343">
        <f t="shared" si="2"/>
        <v>152</v>
      </c>
      <c r="FC5" s="343">
        <f t="shared" si="2"/>
        <v>153</v>
      </c>
      <c r="FD5" s="343">
        <f t="shared" si="2"/>
        <v>154</v>
      </c>
      <c r="FE5" s="343">
        <f t="shared" si="2"/>
        <v>155</v>
      </c>
      <c r="FF5" s="343">
        <f t="shared" si="2"/>
        <v>156</v>
      </c>
      <c r="FG5" s="343">
        <f t="shared" si="2"/>
        <v>157</v>
      </c>
      <c r="FH5" s="343">
        <f t="shared" si="2"/>
        <v>158</v>
      </c>
      <c r="FI5" s="343">
        <f t="shared" si="2"/>
        <v>159</v>
      </c>
      <c r="FJ5" s="343">
        <f t="shared" si="2"/>
        <v>160</v>
      </c>
      <c r="FK5" s="343">
        <f t="shared" si="2"/>
        <v>161</v>
      </c>
      <c r="FL5" s="343">
        <f t="shared" si="2"/>
        <v>162</v>
      </c>
      <c r="FM5" s="343">
        <f t="shared" si="2"/>
        <v>163</v>
      </c>
      <c r="FN5" s="343">
        <f t="shared" si="2"/>
        <v>164</v>
      </c>
      <c r="FO5" s="343">
        <f t="shared" si="2"/>
        <v>165</v>
      </c>
      <c r="FP5" s="343">
        <f t="shared" si="2"/>
        <v>166</v>
      </c>
      <c r="FQ5" s="343">
        <f t="shared" si="2"/>
        <v>167</v>
      </c>
      <c r="FR5" s="343">
        <f t="shared" si="2"/>
        <v>168</v>
      </c>
      <c r="FS5" s="343">
        <f t="shared" si="2"/>
        <v>169</v>
      </c>
      <c r="FT5" s="343">
        <f t="shared" si="2"/>
        <v>170</v>
      </c>
      <c r="FU5" s="343">
        <f t="shared" si="2"/>
        <v>171</v>
      </c>
      <c r="FV5" s="343">
        <f t="shared" si="2"/>
        <v>172</v>
      </c>
      <c r="FW5" s="343">
        <f t="shared" si="2"/>
        <v>173</v>
      </c>
      <c r="FX5" s="343">
        <f t="shared" si="2"/>
        <v>174</v>
      </c>
      <c r="FY5" s="343">
        <f t="shared" si="2"/>
        <v>175</v>
      </c>
      <c r="FZ5" s="343">
        <f t="shared" si="2"/>
        <v>176</v>
      </c>
      <c r="GA5" s="343">
        <f t="shared" si="2"/>
        <v>177</v>
      </c>
      <c r="GB5" s="343">
        <f t="shared" si="2"/>
        <v>178</v>
      </c>
      <c r="GC5" s="343">
        <f t="shared" si="2"/>
        <v>179</v>
      </c>
      <c r="GD5" s="343">
        <f t="shared" si="2"/>
        <v>180</v>
      </c>
      <c r="GE5" s="343">
        <f t="shared" si="2"/>
        <v>181</v>
      </c>
      <c r="GF5" s="343">
        <f t="shared" si="2"/>
        <v>182</v>
      </c>
      <c r="GG5" s="343">
        <f t="shared" si="2"/>
        <v>183</v>
      </c>
      <c r="GH5" s="343">
        <f t="shared" si="2"/>
        <v>184</v>
      </c>
      <c r="GI5" s="343">
        <f t="shared" si="2"/>
        <v>185</v>
      </c>
      <c r="GJ5" s="343">
        <f t="shared" si="2"/>
        <v>186</v>
      </c>
      <c r="GK5" s="343">
        <f t="shared" si="2"/>
        <v>187</v>
      </c>
      <c r="GL5" s="343">
        <f t="shared" si="2"/>
        <v>188</v>
      </c>
      <c r="GM5" s="343">
        <f t="shared" si="2"/>
        <v>189</v>
      </c>
      <c r="GN5" s="343">
        <f t="shared" si="2"/>
        <v>190</v>
      </c>
      <c r="GO5" s="343">
        <f t="shared" si="2"/>
        <v>191</v>
      </c>
      <c r="GP5" s="343">
        <f t="shared" si="2"/>
        <v>192</v>
      </c>
      <c r="GQ5" s="343">
        <f t="shared" si="2"/>
        <v>193</v>
      </c>
      <c r="GR5" s="343">
        <f t="shared" ref="GR5:JC6" si="3">GQ5+1</f>
        <v>194</v>
      </c>
      <c r="GS5" s="343">
        <f t="shared" si="3"/>
        <v>195</v>
      </c>
      <c r="GT5" s="343">
        <f t="shared" si="3"/>
        <v>196</v>
      </c>
      <c r="GU5" s="343">
        <f t="shared" si="3"/>
        <v>197</v>
      </c>
      <c r="GV5" s="343">
        <f t="shared" si="3"/>
        <v>198</v>
      </c>
      <c r="GW5" s="343">
        <f t="shared" si="3"/>
        <v>199</v>
      </c>
      <c r="GX5" s="343">
        <f t="shared" si="3"/>
        <v>200</v>
      </c>
      <c r="GY5" s="343">
        <f t="shared" si="3"/>
        <v>201</v>
      </c>
      <c r="GZ5" s="343">
        <f t="shared" si="3"/>
        <v>202</v>
      </c>
      <c r="HA5" s="343">
        <f t="shared" si="3"/>
        <v>203</v>
      </c>
      <c r="HB5" s="343">
        <f t="shared" si="3"/>
        <v>204</v>
      </c>
      <c r="HC5" s="343">
        <f t="shared" si="3"/>
        <v>205</v>
      </c>
      <c r="HD5" s="343">
        <f t="shared" si="3"/>
        <v>206</v>
      </c>
      <c r="HE5" s="343">
        <f t="shared" si="3"/>
        <v>207</v>
      </c>
      <c r="HF5" s="343">
        <f t="shared" si="3"/>
        <v>208</v>
      </c>
      <c r="HG5" s="343">
        <f t="shared" si="3"/>
        <v>209</v>
      </c>
      <c r="HH5" s="343">
        <f t="shared" si="3"/>
        <v>210</v>
      </c>
      <c r="HI5" s="343">
        <f t="shared" si="3"/>
        <v>211</v>
      </c>
      <c r="HJ5" s="343">
        <f t="shared" si="3"/>
        <v>212</v>
      </c>
      <c r="HK5" s="343">
        <f t="shared" si="3"/>
        <v>213</v>
      </c>
      <c r="HL5" s="343">
        <f t="shared" si="3"/>
        <v>214</v>
      </c>
      <c r="HM5" s="343">
        <f t="shared" si="3"/>
        <v>215</v>
      </c>
      <c r="HN5" s="343">
        <f t="shared" si="3"/>
        <v>216</v>
      </c>
      <c r="HO5" s="343">
        <f t="shared" si="3"/>
        <v>217</v>
      </c>
      <c r="HP5" s="343">
        <f t="shared" si="3"/>
        <v>218</v>
      </c>
      <c r="HQ5" s="343">
        <f t="shared" si="3"/>
        <v>219</v>
      </c>
      <c r="HR5" s="343">
        <f t="shared" si="3"/>
        <v>220</v>
      </c>
      <c r="HS5" s="343">
        <f t="shared" si="3"/>
        <v>221</v>
      </c>
      <c r="HT5" s="343">
        <f t="shared" si="3"/>
        <v>222</v>
      </c>
      <c r="HU5" s="343">
        <f t="shared" si="3"/>
        <v>223</v>
      </c>
      <c r="HV5" s="343">
        <f t="shared" si="3"/>
        <v>224</v>
      </c>
      <c r="HW5" s="343">
        <f t="shared" si="3"/>
        <v>225</v>
      </c>
      <c r="HX5" s="343">
        <f t="shared" si="3"/>
        <v>226</v>
      </c>
      <c r="HY5" s="343">
        <f t="shared" si="3"/>
        <v>227</v>
      </c>
      <c r="HZ5" s="343">
        <f t="shared" si="3"/>
        <v>228</v>
      </c>
      <c r="IA5" s="343">
        <f t="shared" si="3"/>
        <v>229</v>
      </c>
      <c r="IB5" s="343">
        <f t="shared" si="3"/>
        <v>230</v>
      </c>
      <c r="IC5" s="343">
        <f t="shared" si="3"/>
        <v>231</v>
      </c>
      <c r="ID5" s="343">
        <f t="shared" si="3"/>
        <v>232</v>
      </c>
      <c r="IE5" s="343">
        <f t="shared" si="3"/>
        <v>233</v>
      </c>
      <c r="IF5" s="343">
        <f t="shared" si="3"/>
        <v>234</v>
      </c>
      <c r="IG5" s="343">
        <f t="shared" si="3"/>
        <v>235</v>
      </c>
      <c r="IH5" s="343">
        <f t="shared" si="3"/>
        <v>236</v>
      </c>
      <c r="II5" s="343">
        <f t="shared" si="3"/>
        <v>237</v>
      </c>
      <c r="IJ5" s="343">
        <f t="shared" si="3"/>
        <v>238</v>
      </c>
      <c r="IK5" s="343">
        <f t="shared" si="3"/>
        <v>239</v>
      </c>
      <c r="IL5" s="343">
        <f t="shared" si="3"/>
        <v>240</v>
      </c>
      <c r="IM5" s="343">
        <f t="shared" si="3"/>
        <v>241</v>
      </c>
      <c r="IN5" s="343">
        <f t="shared" si="3"/>
        <v>242</v>
      </c>
      <c r="IO5" s="343">
        <f t="shared" si="3"/>
        <v>243</v>
      </c>
      <c r="IP5" s="343">
        <f t="shared" si="3"/>
        <v>244</v>
      </c>
      <c r="IQ5" s="343">
        <f t="shared" si="3"/>
        <v>245</v>
      </c>
      <c r="IR5" s="343">
        <f t="shared" si="3"/>
        <v>246</v>
      </c>
      <c r="IS5" s="343">
        <f t="shared" si="3"/>
        <v>247</v>
      </c>
      <c r="IT5" s="343">
        <f t="shared" si="3"/>
        <v>248</v>
      </c>
      <c r="IU5" s="343">
        <f t="shared" si="3"/>
        <v>249</v>
      </c>
      <c r="IV5" s="343">
        <f t="shared" si="3"/>
        <v>250</v>
      </c>
      <c r="IW5" s="343">
        <f t="shared" si="3"/>
        <v>251</v>
      </c>
      <c r="IX5" s="343">
        <f t="shared" si="3"/>
        <v>252</v>
      </c>
      <c r="IY5" s="343">
        <f t="shared" si="3"/>
        <v>253</v>
      </c>
      <c r="IZ5" s="343">
        <f t="shared" si="3"/>
        <v>254</v>
      </c>
      <c r="JA5" s="343">
        <f t="shared" si="3"/>
        <v>255</v>
      </c>
      <c r="JB5" s="343">
        <f t="shared" si="3"/>
        <v>256</v>
      </c>
      <c r="JC5" s="343">
        <f t="shared" si="3"/>
        <v>257</v>
      </c>
      <c r="JD5" s="343">
        <f t="shared" ref="JD5:LO6" si="4">JC5+1</f>
        <v>258</v>
      </c>
      <c r="JE5" s="343">
        <f t="shared" si="4"/>
        <v>259</v>
      </c>
      <c r="JF5" s="343">
        <f t="shared" si="4"/>
        <v>260</v>
      </c>
      <c r="JG5" s="343">
        <f t="shared" si="4"/>
        <v>261</v>
      </c>
      <c r="JH5" s="343">
        <f t="shared" si="4"/>
        <v>262</v>
      </c>
      <c r="JI5" s="343">
        <f t="shared" si="4"/>
        <v>263</v>
      </c>
      <c r="JJ5" s="343">
        <f t="shared" si="4"/>
        <v>264</v>
      </c>
      <c r="JK5" s="343">
        <f t="shared" si="4"/>
        <v>265</v>
      </c>
      <c r="JL5" s="343">
        <f t="shared" si="4"/>
        <v>266</v>
      </c>
      <c r="JM5" s="343">
        <f t="shared" si="4"/>
        <v>267</v>
      </c>
      <c r="JN5" s="343">
        <f t="shared" si="4"/>
        <v>268</v>
      </c>
      <c r="JO5" s="343">
        <f t="shared" si="4"/>
        <v>269</v>
      </c>
      <c r="JP5" s="343">
        <f t="shared" si="4"/>
        <v>270</v>
      </c>
      <c r="JQ5" s="343">
        <f t="shared" si="4"/>
        <v>271</v>
      </c>
      <c r="JR5" s="343">
        <f t="shared" si="4"/>
        <v>272</v>
      </c>
      <c r="JS5" s="343">
        <f t="shared" si="4"/>
        <v>273</v>
      </c>
      <c r="JT5" s="343">
        <f t="shared" si="4"/>
        <v>274</v>
      </c>
      <c r="JU5" s="343">
        <f t="shared" si="4"/>
        <v>275</v>
      </c>
      <c r="JV5" s="343">
        <f t="shared" si="4"/>
        <v>276</v>
      </c>
      <c r="JW5" s="343">
        <f t="shared" si="4"/>
        <v>277</v>
      </c>
      <c r="JX5" s="343">
        <f t="shared" si="4"/>
        <v>278</v>
      </c>
      <c r="JY5" s="343">
        <f t="shared" si="4"/>
        <v>279</v>
      </c>
      <c r="JZ5" s="343">
        <f t="shared" si="4"/>
        <v>280</v>
      </c>
      <c r="KA5" s="343">
        <f t="shared" si="4"/>
        <v>281</v>
      </c>
      <c r="KB5" s="343">
        <f t="shared" si="4"/>
        <v>282</v>
      </c>
      <c r="KC5" s="343">
        <f t="shared" si="4"/>
        <v>283</v>
      </c>
      <c r="KD5" s="343">
        <f t="shared" si="4"/>
        <v>284</v>
      </c>
      <c r="KE5" s="343">
        <f t="shared" si="4"/>
        <v>285</v>
      </c>
      <c r="KF5" s="343">
        <f t="shared" si="4"/>
        <v>286</v>
      </c>
      <c r="KG5" s="343">
        <f t="shared" si="4"/>
        <v>287</v>
      </c>
      <c r="KH5" s="343">
        <f t="shared" si="4"/>
        <v>288</v>
      </c>
      <c r="KI5" s="343">
        <f t="shared" si="4"/>
        <v>289</v>
      </c>
      <c r="KJ5" s="343">
        <f t="shared" si="4"/>
        <v>290</v>
      </c>
      <c r="KK5" s="343">
        <f t="shared" si="4"/>
        <v>291</v>
      </c>
      <c r="KL5" s="343">
        <f t="shared" si="4"/>
        <v>292</v>
      </c>
      <c r="KM5" s="343">
        <f t="shared" si="4"/>
        <v>293</v>
      </c>
      <c r="KN5" s="343">
        <f t="shared" si="4"/>
        <v>294</v>
      </c>
      <c r="KO5" s="343">
        <f t="shared" si="4"/>
        <v>295</v>
      </c>
      <c r="KP5" s="343">
        <f t="shared" si="4"/>
        <v>296</v>
      </c>
      <c r="KQ5" s="343">
        <f t="shared" si="4"/>
        <v>297</v>
      </c>
      <c r="KR5" s="343">
        <f t="shared" si="4"/>
        <v>298</v>
      </c>
      <c r="KS5" s="343">
        <f t="shared" si="4"/>
        <v>299</v>
      </c>
      <c r="KT5" s="343">
        <f t="shared" si="4"/>
        <v>300</v>
      </c>
      <c r="KU5" s="343">
        <f t="shared" si="4"/>
        <v>301</v>
      </c>
      <c r="KV5" s="343">
        <f t="shared" si="4"/>
        <v>302</v>
      </c>
      <c r="KW5" s="343">
        <f t="shared" si="4"/>
        <v>303</v>
      </c>
      <c r="KX5" s="343">
        <f t="shared" si="4"/>
        <v>304</v>
      </c>
      <c r="KY5" s="343">
        <f t="shared" si="4"/>
        <v>305</v>
      </c>
      <c r="KZ5" s="343">
        <f t="shared" si="4"/>
        <v>306</v>
      </c>
      <c r="LA5" s="343">
        <f t="shared" si="4"/>
        <v>307</v>
      </c>
      <c r="LB5" s="343">
        <f t="shared" si="4"/>
        <v>308</v>
      </c>
      <c r="LC5" s="343">
        <f t="shared" si="4"/>
        <v>309</v>
      </c>
      <c r="LD5" s="343">
        <f t="shared" si="4"/>
        <v>310</v>
      </c>
      <c r="LE5" s="343">
        <f t="shared" si="4"/>
        <v>311</v>
      </c>
      <c r="LF5" s="343">
        <f t="shared" si="4"/>
        <v>312</v>
      </c>
      <c r="LG5" s="343">
        <f t="shared" si="4"/>
        <v>313</v>
      </c>
      <c r="LH5" s="343">
        <f t="shared" si="4"/>
        <v>314</v>
      </c>
      <c r="LI5" s="343">
        <f t="shared" si="4"/>
        <v>315</v>
      </c>
      <c r="LJ5" s="343">
        <f t="shared" si="4"/>
        <v>316</v>
      </c>
      <c r="LK5" s="343">
        <f t="shared" si="4"/>
        <v>317</v>
      </c>
      <c r="LL5" s="343">
        <f t="shared" si="4"/>
        <v>318</v>
      </c>
      <c r="LM5" s="343">
        <f t="shared" si="4"/>
        <v>319</v>
      </c>
      <c r="LN5" s="343">
        <f t="shared" si="4"/>
        <v>320</v>
      </c>
      <c r="LO5" s="343">
        <f t="shared" si="4"/>
        <v>321</v>
      </c>
      <c r="LP5" s="343">
        <f t="shared" ref="LP5:NB6" si="5">LO5+1</f>
        <v>322</v>
      </c>
      <c r="LQ5" s="343">
        <f t="shared" si="5"/>
        <v>323</v>
      </c>
      <c r="LR5" s="343">
        <f t="shared" si="5"/>
        <v>324</v>
      </c>
      <c r="LS5" s="343">
        <f t="shared" si="5"/>
        <v>325</v>
      </c>
      <c r="LT5" s="343">
        <f t="shared" si="5"/>
        <v>326</v>
      </c>
      <c r="LU5" s="343">
        <f t="shared" si="5"/>
        <v>327</v>
      </c>
      <c r="LV5" s="343">
        <f t="shared" si="5"/>
        <v>328</v>
      </c>
      <c r="LW5" s="343">
        <f t="shared" si="5"/>
        <v>329</v>
      </c>
      <c r="LX5" s="343">
        <f t="shared" si="5"/>
        <v>330</v>
      </c>
      <c r="LY5" s="343">
        <f t="shared" si="5"/>
        <v>331</v>
      </c>
      <c r="LZ5" s="343">
        <f t="shared" si="5"/>
        <v>332</v>
      </c>
      <c r="MA5" s="343">
        <f t="shared" si="5"/>
        <v>333</v>
      </c>
      <c r="MB5" s="343">
        <f t="shared" si="5"/>
        <v>334</v>
      </c>
      <c r="MC5" s="343">
        <f t="shared" si="5"/>
        <v>335</v>
      </c>
      <c r="MD5" s="343">
        <f t="shared" si="5"/>
        <v>336</v>
      </c>
      <c r="ME5" s="343">
        <f t="shared" si="5"/>
        <v>337</v>
      </c>
      <c r="MF5" s="343">
        <f t="shared" si="5"/>
        <v>338</v>
      </c>
      <c r="MG5" s="343">
        <f t="shared" si="5"/>
        <v>339</v>
      </c>
      <c r="MH5" s="343">
        <f t="shared" si="5"/>
        <v>340</v>
      </c>
      <c r="MI5" s="343">
        <f t="shared" si="5"/>
        <v>341</v>
      </c>
      <c r="MJ5" s="343">
        <f t="shared" si="5"/>
        <v>342</v>
      </c>
      <c r="MK5" s="343">
        <f t="shared" si="5"/>
        <v>343</v>
      </c>
      <c r="ML5" s="343">
        <f t="shared" si="5"/>
        <v>344</v>
      </c>
      <c r="MM5" s="343">
        <f t="shared" si="5"/>
        <v>345</v>
      </c>
      <c r="MN5" s="343">
        <f t="shared" si="5"/>
        <v>346</v>
      </c>
      <c r="MO5" s="343">
        <f t="shared" si="5"/>
        <v>347</v>
      </c>
      <c r="MP5" s="343">
        <f t="shared" si="5"/>
        <v>348</v>
      </c>
      <c r="MQ5" s="343">
        <f t="shared" si="5"/>
        <v>349</v>
      </c>
      <c r="MR5" s="343">
        <f t="shared" si="5"/>
        <v>350</v>
      </c>
      <c r="MS5" s="343">
        <f t="shared" si="5"/>
        <v>351</v>
      </c>
      <c r="MT5" s="343">
        <f t="shared" si="5"/>
        <v>352</v>
      </c>
      <c r="MU5" s="343">
        <f t="shared" si="5"/>
        <v>353</v>
      </c>
      <c r="MV5" s="343">
        <f t="shared" si="5"/>
        <v>354</v>
      </c>
      <c r="MW5" s="343">
        <f t="shared" si="5"/>
        <v>355</v>
      </c>
      <c r="MX5" s="343">
        <f t="shared" si="5"/>
        <v>356</v>
      </c>
      <c r="MY5" s="343">
        <f t="shared" si="5"/>
        <v>357</v>
      </c>
      <c r="MZ5" s="343">
        <f t="shared" si="5"/>
        <v>358</v>
      </c>
      <c r="NA5" s="343">
        <f t="shared" si="5"/>
        <v>359</v>
      </c>
      <c r="NB5" s="343">
        <f t="shared" si="5"/>
        <v>360</v>
      </c>
      <c r="NC5" s="344"/>
      <c r="ND5" s="340"/>
      <c r="NE5" s="340"/>
      <c r="NF5" s="340"/>
      <c r="NG5" s="344"/>
      <c r="NH5" s="501"/>
    </row>
    <row r="6" spans="1:372" s="499" customFormat="1">
      <c r="C6" s="500"/>
      <c r="D6" s="341" t="s">
        <v>123</v>
      </c>
      <c r="E6" s="342"/>
      <c r="F6" s="342"/>
      <c r="G6" s="345">
        <v>2020</v>
      </c>
      <c r="H6" s="345">
        <f>G6+1</f>
        <v>2021</v>
      </c>
      <c r="I6" s="345">
        <f t="shared" si="0"/>
        <v>2022</v>
      </c>
      <c r="J6" s="345">
        <f t="shared" si="0"/>
        <v>2023</v>
      </c>
      <c r="K6" s="345">
        <f t="shared" si="0"/>
        <v>2024</v>
      </c>
      <c r="L6" s="345">
        <f t="shared" si="0"/>
        <v>2025</v>
      </c>
      <c r="M6" s="345">
        <f t="shared" si="0"/>
        <v>2026</v>
      </c>
      <c r="N6" s="345">
        <f t="shared" si="0"/>
        <v>2027</v>
      </c>
      <c r="O6" s="345">
        <f t="shared" si="0"/>
        <v>2028</v>
      </c>
      <c r="P6" s="345">
        <f t="shared" si="0"/>
        <v>2029</v>
      </c>
      <c r="Q6" s="345">
        <f t="shared" si="0"/>
        <v>2030</v>
      </c>
      <c r="R6" s="345">
        <f t="shared" si="0"/>
        <v>2031</v>
      </c>
      <c r="S6" s="345">
        <f t="shared" si="0"/>
        <v>2032</v>
      </c>
      <c r="T6" s="345">
        <f t="shared" si="0"/>
        <v>2033</v>
      </c>
      <c r="U6" s="345">
        <f t="shared" si="0"/>
        <v>2034</v>
      </c>
      <c r="V6" s="345">
        <f t="shared" si="0"/>
        <v>2035</v>
      </c>
      <c r="W6" s="345">
        <f t="shared" si="0"/>
        <v>2036</v>
      </c>
      <c r="X6" s="345">
        <f t="shared" si="0"/>
        <v>2037</v>
      </c>
      <c r="Y6" s="345">
        <f t="shared" si="0"/>
        <v>2038</v>
      </c>
      <c r="Z6" s="345">
        <f t="shared" si="0"/>
        <v>2039</v>
      </c>
      <c r="AA6" s="345">
        <f t="shared" si="0"/>
        <v>2040</v>
      </c>
      <c r="AB6" s="345">
        <f t="shared" si="0"/>
        <v>2041</v>
      </c>
      <c r="AC6" s="345">
        <f t="shared" si="0"/>
        <v>2042</v>
      </c>
      <c r="AD6" s="345">
        <f t="shared" si="0"/>
        <v>2043</v>
      </c>
      <c r="AE6" s="345">
        <f t="shared" si="0"/>
        <v>2044</v>
      </c>
      <c r="AF6" s="345">
        <f t="shared" si="0"/>
        <v>2045</v>
      </c>
      <c r="AG6" s="345">
        <f t="shared" si="0"/>
        <v>2046</v>
      </c>
      <c r="AH6" s="345">
        <f t="shared" si="0"/>
        <v>2047</v>
      </c>
      <c r="AI6" s="345">
        <f t="shared" si="0"/>
        <v>2048</v>
      </c>
      <c r="AJ6" s="345">
        <f t="shared" si="0"/>
        <v>2049</v>
      </c>
      <c r="AK6" s="345">
        <f t="shared" si="0"/>
        <v>2050</v>
      </c>
      <c r="AL6" s="345">
        <f t="shared" si="0"/>
        <v>2051</v>
      </c>
      <c r="AM6" s="345">
        <f t="shared" si="0"/>
        <v>2052</v>
      </c>
      <c r="AN6" s="345">
        <f t="shared" si="0"/>
        <v>2053</v>
      </c>
      <c r="AO6" s="345">
        <f t="shared" si="0"/>
        <v>2054</v>
      </c>
      <c r="AP6" s="345">
        <f t="shared" si="0"/>
        <v>2055</v>
      </c>
      <c r="AQ6" s="345">
        <f t="shared" si="0"/>
        <v>2056</v>
      </c>
      <c r="AR6" s="345">
        <f t="shared" si="0"/>
        <v>2057</v>
      </c>
      <c r="AS6" s="345">
        <f t="shared" si="0"/>
        <v>2058</v>
      </c>
      <c r="AT6" s="345">
        <f t="shared" si="0"/>
        <v>2059</v>
      </c>
      <c r="AU6" s="345">
        <f t="shared" si="0"/>
        <v>2060</v>
      </c>
      <c r="AV6" s="345">
        <f t="shared" si="0"/>
        <v>2061</v>
      </c>
      <c r="AW6" s="345">
        <f t="shared" si="0"/>
        <v>2062</v>
      </c>
      <c r="AX6" s="345">
        <f t="shared" si="0"/>
        <v>2063</v>
      </c>
      <c r="AY6" s="345">
        <f t="shared" si="0"/>
        <v>2064</v>
      </c>
      <c r="AZ6" s="345">
        <f t="shared" si="0"/>
        <v>2065</v>
      </c>
      <c r="BA6" s="345">
        <f t="shared" si="0"/>
        <v>2066</v>
      </c>
      <c r="BB6" s="345">
        <f t="shared" si="0"/>
        <v>2067</v>
      </c>
      <c r="BC6" s="345">
        <f t="shared" si="0"/>
        <v>2068</v>
      </c>
      <c r="BD6" s="345">
        <f t="shared" si="0"/>
        <v>2069</v>
      </c>
      <c r="BE6" s="345">
        <f t="shared" si="0"/>
        <v>2070</v>
      </c>
      <c r="BF6" s="345">
        <f t="shared" si="0"/>
        <v>2071</v>
      </c>
      <c r="BG6" s="345">
        <f t="shared" si="0"/>
        <v>2072</v>
      </c>
      <c r="BH6" s="345">
        <f t="shared" si="0"/>
        <v>2073</v>
      </c>
      <c r="BI6" s="345">
        <f t="shared" si="0"/>
        <v>2074</v>
      </c>
      <c r="BJ6" s="345">
        <f t="shared" si="0"/>
        <v>2075</v>
      </c>
      <c r="BK6" s="345">
        <f t="shared" si="0"/>
        <v>2076</v>
      </c>
      <c r="BL6" s="345">
        <f t="shared" si="0"/>
        <v>2077</v>
      </c>
      <c r="BM6" s="345">
        <f t="shared" si="0"/>
        <v>2078</v>
      </c>
      <c r="BN6" s="345">
        <f t="shared" si="0"/>
        <v>2079</v>
      </c>
      <c r="BO6" s="345">
        <f t="shared" si="0"/>
        <v>2080</v>
      </c>
      <c r="BP6" s="345">
        <f t="shared" si="0"/>
        <v>2081</v>
      </c>
      <c r="BQ6" s="345">
        <f t="shared" si="0"/>
        <v>2082</v>
      </c>
      <c r="BR6" s="345">
        <f t="shared" si="0"/>
        <v>2083</v>
      </c>
      <c r="BS6" s="345">
        <f t="shared" si="0"/>
        <v>2084</v>
      </c>
      <c r="BT6" s="345">
        <f t="shared" si="1"/>
        <v>2085</v>
      </c>
      <c r="BU6" s="345">
        <f t="shared" si="1"/>
        <v>2086</v>
      </c>
      <c r="BV6" s="345">
        <f t="shared" si="1"/>
        <v>2087</v>
      </c>
      <c r="BW6" s="345">
        <f t="shared" si="1"/>
        <v>2088</v>
      </c>
      <c r="BX6" s="345">
        <f t="shared" si="1"/>
        <v>2089</v>
      </c>
      <c r="BY6" s="345">
        <f t="shared" si="1"/>
        <v>2090</v>
      </c>
      <c r="BZ6" s="345">
        <f t="shared" si="1"/>
        <v>2091</v>
      </c>
      <c r="CA6" s="345">
        <f t="shared" si="1"/>
        <v>2092</v>
      </c>
      <c r="CB6" s="345">
        <f t="shared" si="1"/>
        <v>2093</v>
      </c>
      <c r="CC6" s="345">
        <f t="shared" si="1"/>
        <v>2094</v>
      </c>
      <c r="CD6" s="345">
        <f t="shared" si="1"/>
        <v>2095</v>
      </c>
      <c r="CE6" s="345">
        <f t="shared" si="1"/>
        <v>2096</v>
      </c>
      <c r="CF6" s="345">
        <f t="shared" si="1"/>
        <v>2097</v>
      </c>
      <c r="CG6" s="345">
        <f t="shared" si="1"/>
        <v>2098</v>
      </c>
      <c r="CH6" s="345">
        <f t="shared" si="1"/>
        <v>2099</v>
      </c>
      <c r="CI6" s="345">
        <f t="shared" si="1"/>
        <v>2100</v>
      </c>
      <c r="CJ6" s="345">
        <f t="shared" si="1"/>
        <v>2101</v>
      </c>
      <c r="CK6" s="345">
        <f t="shared" si="1"/>
        <v>2102</v>
      </c>
      <c r="CL6" s="345">
        <f t="shared" si="1"/>
        <v>2103</v>
      </c>
      <c r="CM6" s="345">
        <f t="shared" si="1"/>
        <v>2104</v>
      </c>
      <c r="CN6" s="345">
        <f t="shared" si="1"/>
        <v>2105</v>
      </c>
      <c r="CO6" s="345">
        <f t="shared" si="1"/>
        <v>2106</v>
      </c>
      <c r="CP6" s="345">
        <f t="shared" si="1"/>
        <v>2107</v>
      </c>
      <c r="CQ6" s="345">
        <f t="shared" si="1"/>
        <v>2108</v>
      </c>
      <c r="CR6" s="345">
        <f t="shared" si="1"/>
        <v>2109</v>
      </c>
      <c r="CS6" s="345">
        <f t="shared" si="1"/>
        <v>2110</v>
      </c>
      <c r="CT6" s="345">
        <f t="shared" si="1"/>
        <v>2111</v>
      </c>
      <c r="CU6" s="345">
        <f t="shared" si="1"/>
        <v>2112</v>
      </c>
      <c r="CV6" s="345">
        <f t="shared" si="1"/>
        <v>2113</v>
      </c>
      <c r="CW6" s="345">
        <f t="shared" si="1"/>
        <v>2114</v>
      </c>
      <c r="CX6" s="345">
        <f t="shared" si="1"/>
        <v>2115</v>
      </c>
      <c r="CY6" s="345">
        <f t="shared" si="1"/>
        <v>2116</v>
      </c>
      <c r="CZ6" s="345">
        <f t="shared" si="1"/>
        <v>2117</v>
      </c>
      <c r="DA6" s="345">
        <f t="shared" si="1"/>
        <v>2118</v>
      </c>
      <c r="DB6" s="345">
        <f t="shared" si="1"/>
        <v>2119</v>
      </c>
      <c r="DC6" s="345">
        <f t="shared" si="1"/>
        <v>2120</v>
      </c>
      <c r="DD6" s="345">
        <f t="shared" si="1"/>
        <v>2121</v>
      </c>
      <c r="DE6" s="345">
        <f t="shared" si="1"/>
        <v>2122</v>
      </c>
      <c r="DF6" s="345">
        <f t="shared" si="1"/>
        <v>2123</v>
      </c>
      <c r="DG6" s="345">
        <f t="shared" si="1"/>
        <v>2124</v>
      </c>
      <c r="DH6" s="345">
        <f t="shared" si="1"/>
        <v>2125</v>
      </c>
      <c r="DI6" s="345">
        <f t="shared" si="1"/>
        <v>2126</v>
      </c>
      <c r="DJ6" s="345">
        <f t="shared" si="1"/>
        <v>2127</v>
      </c>
      <c r="DK6" s="345">
        <f t="shared" si="1"/>
        <v>2128</v>
      </c>
      <c r="DL6" s="345">
        <f t="shared" si="1"/>
        <v>2129</v>
      </c>
      <c r="DM6" s="345">
        <f t="shared" si="1"/>
        <v>2130</v>
      </c>
      <c r="DN6" s="345">
        <f t="shared" si="1"/>
        <v>2131</v>
      </c>
      <c r="DO6" s="345">
        <f t="shared" si="1"/>
        <v>2132</v>
      </c>
      <c r="DP6" s="345">
        <f t="shared" si="1"/>
        <v>2133</v>
      </c>
      <c r="DQ6" s="345">
        <f t="shared" si="1"/>
        <v>2134</v>
      </c>
      <c r="DR6" s="345">
        <f t="shared" si="1"/>
        <v>2135</v>
      </c>
      <c r="DS6" s="345">
        <f t="shared" si="1"/>
        <v>2136</v>
      </c>
      <c r="DT6" s="345">
        <f t="shared" si="1"/>
        <v>2137</v>
      </c>
      <c r="DU6" s="345">
        <f t="shared" si="1"/>
        <v>2138</v>
      </c>
      <c r="DV6" s="345">
        <f t="shared" si="1"/>
        <v>2139</v>
      </c>
      <c r="DW6" s="345">
        <f t="shared" si="1"/>
        <v>2140</v>
      </c>
      <c r="DX6" s="345">
        <f t="shared" si="1"/>
        <v>2141</v>
      </c>
      <c r="DY6" s="345">
        <f t="shared" si="1"/>
        <v>2142</v>
      </c>
      <c r="DZ6" s="345">
        <f t="shared" si="1"/>
        <v>2143</v>
      </c>
      <c r="EA6" s="345">
        <f t="shared" si="1"/>
        <v>2144</v>
      </c>
      <c r="EB6" s="345">
        <f t="shared" si="1"/>
        <v>2145</v>
      </c>
      <c r="EC6" s="345">
        <f t="shared" si="1"/>
        <v>2146</v>
      </c>
      <c r="ED6" s="345">
        <f t="shared" si="1"/>
        <v>2147</v>
      </c>
      <c r="EE6" s="345">
        <f t="shared" si="1"/>
        <v>2148</v>
      </c>
      <c r="EF6" s="345">
        <f t="shared" si="2"/>
        <v>2149</v>
      </c>
      <c r="EG6" s="345">
        <f t="shared" si="2"/>
        <v>2150</v>
      </c>
      <c r="EH6" s="345">
        <f t="shared" si="2"/>
        <v>2151</v>
      </c>
      <c r="EI6" s="345">
        <f t="shared" si="2"/>
        <v>2152</v>
      </c>
      <c r="EJ6" s="345">
        <f t="shared" si="2"/>
        <v>2153</v>
      </c>
      <c r="EK6" s="345">
        <f t="shared" si="2"/>
        <v>2154</v>
      </c>
      <c r="EL6" s="345">
        <f t="shared" si="2"/>
        <v>2155</v>
      </c>
      <c r="EM6" s="345">
        <f t="shared" si="2"/>
        <v>2156</v>
      </c>
      <c r="EN6" s="345">
        <f t="shared" si="2"/>
        <v>2157</v>
      </c>
      <c r="EO6" s="345">
        <f t="shared" si="2"/>
        <v>2158</v>
      </c>
      <c r="EP6" s="345">
        <f t="shared" si="2"/>
        <v>2159</v>
      </c>
      <c r="EQ6" s="345">
        <f t="shared" si="2"/>
        <v>2160</v>
      </c>
      <c r="ER6" s="345">
        <f t="shared" si="2"/>
        <v>2161</v>
      </c>
      <c r="ES6" s="345">
        <f t="shared" si="2"/>
        <v>2162</v>
      </c>
      <c r="ET6" s="345">
        <f t="shared" si="2"/>
        <v>2163</v>
      </c>
      <c r="EU6" s="345">
        <f t="shared" si="2"/>
        <v>2164</v>
      </c>
      <c r="EV6" s="345">
        <f t="shared" si="2"/>
        <v>2165</v>
      </c>
      <c r="EW6" s="345">
        <f t="shared" si="2"/>
        <v>2166</v>
      </c>
      <c r="EX6" s="345">
        <f t="shared" si="2"/>
        <v>2167</v>
      </c>
      <c r="EY6" s="345">
        <f t="shared" si="2"/>
        <v>2168</v>
      </c>
      <c r="EZ6" s="345">
        <f t="shared" si="2"/>
        <v>2169</v>
      </c>
      <c r="FA6" s="345">
        <f t="shared" si="2"/>
        <v>2170</v>
      </c>
      <c r="FB6" s="345">
        <f t="shared" si="2"/>
        <v>2171</v>
      </c>
      <c r="FC6" s="345">
        <f t="shared" si="2"/>
        <v>2172</v>
      </c>
      <c r="FD6" s="345">
        <f t="shared" si="2"/>
        <v>2173</v>
      </c>
      <c r="FE6" s="345">
        <f t="shared" si="2"/>
        <v>2174</v>
      </c>
      <c r="FF6" s="345">
        <f t="shared" si="2"/>
        <v>2175</v>
      </c>
      <c r="FG6" s="345">
        <f t="shared" si="2"/>
        <v>2176</v>
      </c>
      <c r="FH6" s="345">
        <f t="shared" si="2"/>
        <v>2177</v>
      </c>
      <c r="FI6" s="345">
        <f t="shared" si="2"/>
        <v>2178</v>
      </c>
      <c r="FJ6" s="345">
        <f t="shared" si="2"/>
        <v>2179</v>
      </c>
      <c r="FK6" s="345">
        <f t="shared" si="2"/>
        <v>2180</v>
      </c>
      <c r="FL6" s="345">
        <f t="shared" si="2"/>
        <v>2181</v>
      </c>
      <c r="FM6" s="345">
        <f t="shared" si="2"/>
        <v>2182</v>
      </c>
      <c r="FN6" s="345">
        <f t="shared" si="2"/>
        <v>2183</v>
      </c>
      <c r="FO6" s="345">
        <f t="shared" si="2"/>
        <v>2184</v>
      </c>
      <c r="FP6" s="345">
        <f t="shared" si="2"/>
        <v>2185</v>
      </c>
      <c r="FQ6" s="345">
        <f t="shared" si="2"/>
        <v>2186</v>
      </c>
      <c r="FR6" s="345">
        <f t="shared" si="2"/>
        <v>2187</v>
      </c>
      <c r="FS6" s="345">
        <f t="shared" si="2"/>
        <v>2188</v>
      </c>
      <c r="FT6" s="345">
        <f t="shared" si="2"/>
        <v>2189</v>
      </c>
      <c r="FU6" s="345">
        <f t="shared" si="2"/>
        <v>2190</v>
      </c>
      <c r="FV6" s="345">
        <f t="shared" si="2"/>
        <v>2191</v>
      </c>
      <c r="FW6" s="345">
        <f t="shared" si="2"/>
        <v>2192</v>
      </c>
      <c r="FX6" s="345">
        <f t="shared" si="2"/>
        <v>2193</v>
      </c>
      <c r="FY6" s="345">
        <f t="shared" si="2"/>
        <v>2194</v>
      </c>
      <c r="FZ6" s="345">
        <f t="shared" si="2"/>
        <v>2195</v>
      </c>
      <c r="GA6" s="345">
        <f t="shared" si="2"/>
        <v>2196</v>
      </c>
      <c r="GB6" s="345">
        <f t="shared" si="2"/>
        <v>2197</v>
      </c>
      <c r="GC6" s="345">
        <f t="shared" si="2"/>
        <v>2198</v>
      </c>
      <c r="GD6" s="345">
        <f t="shared" si="2"/>
        <v>2199</v>
      </c>
      <c r="GE6" s="345">
        <f t="shared" si="2"/>
        <v>2200</v>
      </c>
      <c r="GF6" s="345">
        <f t="shared" si="2"/>
        <v>2201</v>
      </c>
      <c r="GG6" s="345">
        <f t="shared" si="2"/>
        <v>2202</v>
      </c>
      <c r="GH6" s="345">
        <f t="shared" si="2"/>
        <v>2203</v>
      </c>
      <c r="GI6" s="345">
        <f t="shared" si="2"/>
        <v>2204</v>
      </c>
      <c r="GJ6" s="345">
        <f t="shared" si="2"/>
        <v>2205</v>
      </c>
      <c r="GK6" s="345">
        <f t="shared" si="2"/>
        <v>2206</v>
      </c>
      <c r="GL6" s="345">
        <f t="shared" si="2"/>
        <v>2207</v>
      </c>
      <c r="GM6" s="345">
        <f t="shared" si="2"/>
        <v>2208</v>
      </c>
      <c r="GN6" s="345">
        <f t="shared" si="2"/>
        <v>2209</v>
      </c>
      <c r="GO6" s="345">
        <f t="shared" si="2"/>
        <v>2210</v>
      </c>
      <c r="GP6" s="345">
        <f t="shared" si="2"/>
        <v>2211</v>
      </c>
      <c r="GQ6" s="345">
        <f t="shared" si="2"/>
        <v>2212</v>
      </c>
      <c r="GR6" s="345">
        <f t="shared" si="3"/>
        <v>2213</v>
      </c>
      <c r="GS6" s="345">
        <f t="shared" si="3"/>
        <v>2214</v>
      </c>
      <c r="GT6" s="345">
        <f t="shared" si="3"/>
        <v>2215</v>
      </c>
      <c r="GU6" s="345">
        <f t="shared" si="3"/>
        <v>2216</v>
      </c>
      <c r="GV6" s="345">
        <f t="shared" si="3"/>
        <v>2217</v>
      </c>
      <c r="GW6" s="345">
        <f t="shared" si="3"/>
        <v>2218</v>
      </c>
      <c r="GX6" s="345">
        <f t="shared" si="3"/>
        <v>2219</v>
      </c>
      <c r="GY6" s="345">
        <f t="shared" si="3"/>
        <v>2220</v>
      </c>
      <c r="GZ6" s="345">
        <f t="shared" si="3"/>
        <v>2221</v>
      </c>
      <c r="HA6" s="345">
        <f t="shared" si="3"/>
        <v>2222</v>
      </c>
      <c r="HB6" s="345">
        <f t="shared" si="3"/>
        <v>2223</v>
      </c>
      <c r="HC6" s="345">
        <f t="shared" si="3"/>
        <v>2224</v>
      </c>
      <c r="HD6" s="345">
        <f t="shared" si="3"/>
        <v>2225</v>
      </c>
      <c r="HE6" s="345">
        <f t="shared" si="3"/>
        <v>2226</v>
      </c>
      <c r="HF6" s="345">
        <f t="shared" si="3"/>
        <v>2227</v>
      </c>
      <c r="HG6" s="345">
        <f t="shared" si="3"/>
        <v>2228</v>
      </c>
      <c r="HH6" s="345">
        <f t="shared" si="3"/>
        <v>2229</v>
      </c>
      <c r="HI6" s="345">
        <f t="shared" si="3"/>
        <v>2230</v>
      </c>
      <c r="HJ6" s="345">
        <f t="shared" si="3"/>
        <v>2231</v>
      </c>
      <c r="HK6" s="345">
        <f t="shared" si="3"/>
        <v>2232</v>
      </c>
      <c r="HL6" s="345">
        <f t="shared" si="3"/>
        <v>2233</v>
      </c>
      <c r="HM6" s="345">
        <f t="shared" si="3"/>
        <v>2234</v>
      </c>
      <c r="HN6" s="345">
        <f t="shared" si="3"/>
        <v>2235</v>
      </c>
      <c r="HO6" s="345">
        <f t="shared" si="3"/>
        <v>2236</v>
      </c>
      <c r="HP6" s="345">
        <f t="shared" si="3"/>
        <v>2237</v>
      </c>
      <c r="HQ6" s="345">
        <f t="shared" si="3"/>
        <v>2238</v>
      </c>
      <c r="HR6" s="345">
        <f t="shared" si="3"/>
        <v>2239</v>
      </c>
      <c r="HS6" s="345">
        <f t="shared" si="3"/>
        <v>2240</v>
      </c>
      <c r="HT6" s="345">
        <f t="shared" si="3"/>
        <v>2241</v>
      </c>
      <c r="HU6" s="345">
        <f t="shared" si="3"/>
        <v>2242</v>
      </c>
      <c r="HV6" s="345">
        <f t="shared" si="3"/>
        <v>2243</v>
      </c>
      <c r="HW6" s="345">
        <f t="shared" si="3"/>
        <v>2244</v>
      </c>
      <c r="HX6" s="345">
        <f t="shared" si="3"/>
        <v>2245</v>
      </c>
      <c r="HY6" s="345">
        <f t="shared" si="3"/>
        <v>2246</v>
      </c>
      <c r="HZ6" s="345">
        <f t="shared" si="3"/>
        <v>2247</v>
      </c>
      <c r="IA6" s="345">
        <f t="shared" si="3"/>
        <v>2248</v>
      </c>
      <c r="IB6" s="345">
        <f t="shared" si="3"/>
        <v>2249</v>
      </c>
      <c r="IC6" s="345">
        <f t="shared" si="3"/>
        <v>2250</v>
      </c>
      <c r="ID6" s="345">
        <f t="shared" si="3"/>
        <v>2251</v>
      </c>
      <c r="IE6" s="345">
        <f t="shared" si="3"/>
        <v>2252</v>
      </c>
      <c r="IF6" s="345">
        <f t="shared" si="3"/>
        <v>2253</v>
      </c>
      <c r="IG6" s="345">
        <f t="shared" si="3"/>
        <v>2254</v>
      </c>
      <c r="IH6" s="345">
        <f t="shared" si="3"/>
        <v>2255</v>
      </c>
      <c r="II6" s="345">
        <f t="shared" si="3"/>
        <v>2256</v>
      </c>
      <c r="IJ6" s="345">
        <f t="shared" si="3"/>
        <v>2257</v>
      </c>
      <c r="IK6" s="345">
        <f t="shared" si="3"/>
        <v>2258</v>
      </c>
      <c r="IL6" s="345">
        <f t="shared" si="3"/>
        <v>2259</v>
      </c>
      <c r="IM6" s="345">
        <f t="shared" si="3"/>
        <v>2260</v>
      </c>
      <c r="IN6" s="345">
        <f t="shared" si="3"/>
        <v>2261</v>
      </c>
      <c r="IO6" s="345">
        <f t="shared" si="3"/>
        <v>2262</v>
      </c>
      <c r="IP6" s="345">
        <f t="shared" si="3"/>
        <v>2263</v>
      </c>
      <c r="IQ6" s="345">
        <f t="shared" si="3"/>
        <v>2264</v>
      </c>
      <c r="IR6" s="345">
        <f t="shared" si="3"/>
        <v>2265</v>
      </c>
      <c r="IS6" s="345">
        <f t="shared" si="3"/>
        <v>2266</v>
      </c>
      <c r="IT6" s="345">
        <f t="shared" si="3"/>
        <v>2267</v>
      </c>
      <c r="IU6" s="345">
        <f t="shared" si="3"/>
        <v>2268</v>
      </c>
      <c r="IV6" s="345">
        <f t="shared" si="3"/>
        <v>2269</v>
      </c>
      <c r="IW6" s="345">
        <f t="shared" si="3"/>
        <v>2270</v>
      </c>
      <c r="IX6" s="345">
        <f t="shared" si="3"/>
        <v>2271</v>
      </c>
      <c r="IY6" s="345">
        <f t="shared" si="3"/>
        <v>2272</v>
      </c>
      <c r="IZ6" s="345">
        <f t="shared" si="3"/>
        <v>2273</v>
      </c>
      <c r="JA6" s="345">
        <f t="shared" si="3"/>
        <v>2274</v>
      </c>
      <c r="JB6" s="345">
        <f t="shared" si="3"/>
        <v>2275</v>
      </c>
      <c r="JC6" s="345">
        <f t="shared" si="3"/>
        <v>2276</v>
      </c>
      <c r="JD6" s="345">
        <f t="shared" si="4"/>
        <v>2277</v>
      </c>
      <c r="JE6" s="345">
        <f t="shared" si="4"/>
        <v>2278</v>
      </c>
      <c r="JF6" s="345">
        <f t="shared" si="4"/>
        <v>2279</v>
      </c>
      <c r="JG6" s="345">
        <f t="shared" si="4"/>
        <v>2280</v>
      </c>
      <c r="JH6" s="345">
        <f t="shared" si="4"/>
        <v>2281</v>
      </c>
      <c r="JI6" s="345">
        <f t="shared" si="4"/>
        <v>2282</v>
      </c>
      <c r="JJ6" s="345">
        <f t="shared" si="4"/>
        <v>2283</v>
      </c>
      <c r="JK6" s="345">
        <f t="shared" si="4"/>
        <v>2284</v>
      </c>
      <c r="JL6" s="345">
        <f t="shared" si="4"/>
        <v>2285</v>
      </c>
      <c r="JM6" s="345">
        <f t="shared" si="4"/>
        <v>2286</v>
      </c>
      <c r="JN6" s="345">
        <f t="shared" si="4"/>
        <v>2287</v>
      </c>
      <c r="JO6" s="345">
        <f t="shared" si="4"/>
        <v>2288</v>
      </c>
      <c r="JP6" s="345">
        <f t="shared" si="4"/>
        <v>2289</v>
      </c>
      <c r="JQ6" s="345">
        <f t="shared" si="4"/>
        <v>2290</v>
      </c>
      <c r="JR6" s="345">
        <f t="shared" si="4"/>
        <v>2291</v>
      </c>
      <c r="JS6" s="345">
        <f t="shared" si="4"/>
        <v>2292</v>
      </c>
      <c r="JT6" s="345">
        <f t="shared" si="4"/>
        <v>2293</v>
      </c>
      <c r="JU6" s="345">
        <f t="shared" si="4"/>
        <v>2294</v>
      </c>
      <c r="JV6" s="345">
        <f t="shared" si="4"/>
        <v>2295</v>
      </c>
      <c r="JW6" s="345">
        <f t="shared" si="4"/>
        <v>2296</v>
      </c>
      <c r="JX6" s="345">
        <f t="shared" si="4"/>
        <v>2297</v>
      </c>
      <c r="JY6" s="345">
        <f t="shared" si="4"/>
        <v>2298</v>
      </c>
      <c r="JZ6" s="345">
        <f t="shared" si="4"/>
        <v>2299</v>
      </c>
      <c r="KA6" s="345">
        <f t="shared" si="4"/>
        <v>2300</v>
      </c>
      <c r="KB6" s="345">
        <f t="shared" si="4"/>
        <v>2301</v>
      </c>
      <c r="KC6" s="345">
        <f t="shared" si="4"/>
        <v>2302</v>
      </c>
      <c r="KD6" s="345">
        <f t="shared" si="4"/>
        <v>2303</v>
      </c>
      <c r="KE6" s="345">
        <f t="shared" si="4"/>
        <v>2304</v>
      </c>
      <c r="KF6" s="345">
        <f t="shared" si="4"/>
        <v>2305</v>
      </c>
      <c r="KG6" s="345">
        <f t="shared" si="4"/>
        <v>2306</v>
      </c>
      <c r="KH6" s="345">
        <f t="shared" si="4"/>
        <v>2307</v>
      </c>
      <c r="KI6" s="345">
        <f t="shared" si="4"/>
        <v>2308</v>
      </c>
      <c r="KJ6" s="345">
        <f t="shared" si="4"/>
        <v>2309</v>
      </c>
      <c r="KK6" s="345">
        <f t="shared" si="4"/>
        <v>2310</v>
      </c>
      <c r="KL6" s="345">
        <f t="shared" si="4"/>
        <v>2311</v>
      </c>
      <c r="KM6" s="345">
        <f t="shared" si="4"/>
        <v>2312</v>
      </c>
      <c r="KN6" s="345">
        <f t="shared" si="4"/>
        <v>2313</v>
      </c>
      <c r="KO6" s="345">
        <f t="shared" si="4"/>
        <v>2314</v>
      </c>
      <c r="KP6" s="345">
        <f t="shared" si="4"/>
        <v>2315</v>
      </c>
      <c r="KQ6" s="345">
        <f t="shared" si="4"/>
        <v>2316</v>
      </c>
      <c r="KR6" s="345">
        <f t="shared" si="4"/>
        <v>2317</v>
      </c>
      <c r="KS6" s="345">
        <f t="shared" si="4"/>
        <v>2318</v>
      </c>
      <c r="KT6" s="345">
        <f t="shared" si="4"/>
        <v>2319</v>
      </c>
      <c r="KU6" s="345">
        <f t="shared" si="4"/>
        <v>2320</v>
      </c>
      <c r="KV6" s="345">
        <f t="shared" si="4"/>
        <v>2321</v>
      </c>
      <c r="KW6" s="345">
        <f t="shared" si="4"/>
        <v>2322</v>
      </c>
      <c r="KX6" s="345">
        <f t="shared" si="4"/>
        <v>2323</v>
      </c>
      <c r="KY6" s="345">
        <f t="shared" si="4"/>
        <v>2324</v>
      </c>
      <c r="KZ6" s="345">
        <f t="shared" si="4"/>
        <v>2325</v>
      </c>
      <c r="LA6" s="345">
        <f t="shared" si="4"/>
        <v>2326</v>
      </c>
      <c r="LB6" s="345">
        <f t="shared" si="4"/>
        <v>2327</v>
      </c>
      <c r="LC6" s="345">
        <f t="shared" si="4"/>
        <v>2328</v>
      </c>
      <c r="LD6" s="345">
        <f t="shared" si="4"/>
        <v>2329</v>
      </c>
      <c r="LE6" s="345">
        <f t="shared" si="4"/>
        <v>2330</v>
      </c>
      <c r="LF6" s="345">
        <f t="shared" si="4"/>
        <v>2331</v>
      </c>
      <c r="LG6" s="345">
        <f t="shared" si="4"/>
        <v>2332</v>
      </c>
      <c r="LH6" s="345">
        <f t="shared" si="4"/>
        <v>2333</v>
      </c>
      <c r="LI6" s="345">
        <f t="shared" si="4"/>
        <v>2334</v>
      </c>
      <c r="LJ6" s="345">
        <f t="shared" si="4"/>
        <v>2335</v>
      </c>
      <c r="LK6" s="345">
        <f t="shared" si="4"/>
        <v>2336</v>
      </c>
      <c r="LL6" s="345">
        <f t="shared" si="4"/>
        <v>2337</v>
      </c>
      <c r="LM6" s="345">
        <f t="shared" si="4"/>
        <v>2338</v>
      </c>
      <c r="LN6" s="345">
        <f t="shared" si="4"/>
        <v>2339</v>
      </c>
      <c r="LO6" s="345">
        <f t="shared" si="4"/>
        <v>2340</v>
      </c>
      <c r="LP6" s="345">
        <f t="shared" si="5"/>
        <v>2341</v>
      </c>
      <c r="LQ6" s="345">
        <f t="shared" si="5"/>
        <v>2342</v>
      </c>
      <c r="LR6" s="345">
        <f t="shared" si="5"/>
        <v>2343</v>
      </c>
      <c r="LS6" s="345">
        <f t="shared" si="5"/>
        <v>2344</v>
      </c>
      <c r="LT6" s="345">
        <f t="shared" si="5"/>
        <v>2345</v>
      </c>
      <c r="LU6" s="345">
        <f t="shared" si="5"/>
        <v>2346</v>
      </c>
      <c r="LV6" s="345">
        <f t="shared" si="5"/>
        <v>2347</v>
      </c>
      <c r="LW6" s="345">
        <f t="shared" si="5"/>
        <v>2348</v>
      </c>
      <c r="LX6" s="345">
        <f t="shared" si="5"/>
        <v>2349</v>
      </c>
      <c r="LY6" s="345">
        <f t="shared" si="5"/>
        <v>2350</v>
      </c>
      <c r="LZ6" s="345">
        <f t="shared" si="5"/>
        <v>2351</v>
      </c>
      <c r="MA6" s="345">
        <f t="shared" si="5"/>
        <v>2352</v>
      </c>
      <c r="MB6" s="345">
        <f t="shared" si="5"/>
        <v>2353</v>
      </c>
      <c r="MC6" s="345">
        <f t="shared" si="5"/>
        <v>2354</v>
      </c>
      <c r="MD6" s="345">
        <f t="shared" si="5"/>
        <v>2355</v>
      </c>
      <c r="ME6" s="345">
        <f t="shared" si="5"/>
        <v>2356</v>
      </c>
      <c r="MF6" s="345">
        <f t="shared" si="5"/>
        <v>2357</v>
      </c>
      <c r="MG6" s="345">
        <f t="shared" si="5"/>
        <v>2358</v>
      </c>
      <c r="MH6" s="345">
        <f t="shared" si="5"/>
        <v>2359</v>
      </c>
      <c r="MI6" s="345">
        <f t="shared" si="5"/>
        <v>2360</v>
      </c>
      <c r="MJ6" s="345">
        <f t="shared" si="5"/>
        <v>2361</v>
      </c>
      <c r="MK6" s="345">
        <f t="shared" si="5"/>
        <v>2362</v>
      </c>
      <c r="ML6" s="345">
        <f t="shared" si="5"/>
        <v>2363</v>
      </c>
      <c r="MM6" s="345">
        <f t="shared" si="5"/>
        <v>2364</v>
      </c>
      <c r="MN6" s="345">
        <f t="shared" si="5"/>
        <v>2365</v>
      </c>
      <c r="MO6" s="345">
        <f t="shared" si="5"/>
        <v>2366</v>
      </c>
      <c r="MP6" s="345">
        <f t="shared" si="5"/>
        <v>2367</v>
      </c>
      <c r="MQ6" s="345">
        <f t="shared" si="5"/>
        <v>2368</v>
      </c>
      <c r="MR6" s="345">
        <f t="shared" si="5"/>
        <v>2369</v>
      </c>
      <c r="MS6" s="345">
        <f t="shared" si="5"/>
        <v>2370</v>
      </c>
      <c r="MT6" s="345">
        <f t="shared" si="5"/>
        <v>2371</v>
      </c>
      <c r="MU6" s="345">
        <f t="shared" si="5"/>
        <v>2372</v>
      </c>
      <c r="MV6" s="345">
        <f t="shared" si="5"/>
        <v>2373</v>
      </c>
      <c r="MW6" s="345">
        <f t="shared" si="5"/>
        <v>2374</v>
      </c>
      <c r="MX6" s="345">
        <f t="shared" si="5"/>
        <v>2375</v>
      </c>
      <c r="MY6" s="345">
        <f t="shared" si="5"/>
        <v>2376</v>
      </c>
      <c r="MZ6" s="345">
        <f t="shared" si="5"/>
        <v>2377</v>
      </c>
      <c r="NA6" s="345">
        <f t="shared" si="5"/>
        <v>2378</v>
      </c>
      <c r="NB6" s="345">
        <f t="shared" si="5"/>
        <v>2379</v>
      </c>
      <c r="NC6" s="344"/>
      <c r="ND6" s="340"/>
      <c r="NE6" s="340" t="s">
        <v>124</v>
      </c>
      <c r="NF6" s="340" t="s">
        <v>124</v>
      </c>
      <c r="NG6" s="344"/>
      <c r="NH6" s="501"/>
    </row>
    <row r="7" spans="1:372" s="499" customFormat="1">
      <c r="C7" s="500"/>
      <c r="D7" s="346" t="s">
        <v>125</v>
      </c>
      <c r="E7" s="346"/>
      <c r="F7" s="344"/>
      <c r="G7" s="347">
        <v>43831</v>
      </c>
      <c r="H7" s="347">
        <f t="shared" ref="H7:BS7" si="6">EOMONTH(G7,1)</f>
        <v>43890</v>
      </c>
      <c r="I7" s="347">
        <f t="shared" si="6"/>
        <v>43921</v>
      </c>
      <c r="J7" s="347">
        <f t="shared" si="6"/>
        <v>43951</v>
      </c>
      <c r="K7" s="347">
        <f t="shared" si="6"/>
        <v>43982</v>
      </c>
      <c r="L7" s="347">
        <f t="shared" si="6"/>
        <v>44012</v>
      </c>
      <c r="M7" s="347">
        <f t="shared" si="6"/>
        <v>44043</v>
      </c>
      <c r="N7" s="347">
        <f t="shared" si="6"/>
        <v>44074</v>
      </c>
      <c r="O7" s="347">
        <f t="shared" si="6"/>
        <v>44104</v>
      </c>
      <c r="P7" s="347">
        <f t="shared" si="6"/>
        <v>44135</v>
      </c>
      <c r="Q7" s="347">
        <f t="shared" si="6"/>
        <v>44165</v>
      </c>
      <c r="R7" s="347">
        <f t="shared" si="6"/>
        <v>44196</v>
      </c>
      <c r="S7" s="347">
        <f t="shared" si="6"/>
        <v>44227</v>
      </c>
      <c r="T7" s="347">
        <f t="shared" si="6"/>
        <v>44255</v>
      </c>
      <c r="U7" s="347">
        <f t="shared" si="6"/>
        <v>44286</v>
      </c>
      <c r="V7" s="347">
        <f t="shared" si="6"/>
        <v>44316</v>
      </c>
      <c r="W7" s="347">
        <f t="shared" si="6"/>
        <v>44347</v>
      </c>
      <c r="X7" s="347">
        <f t="shared" si="6"/>
        <v>44377</v>
      </c>
      <c r="Y7" s="347">
        <f t="shared" si="6"/>
        <v>44408</v>
      </c>
      <c r="Z7" s="347">
        <f t="shared" si="6"/>
        <v>44439</v>
      </c>
      <c r="AA7" s="347">
        <f t="shared" si="6"/>
        <v>44469</v>
      </c>
      <c r="AB7" s="347">
        <f t="shared" si="6"/>
        <v>44500</v>
      </c>
      <c r="AC7" s="347">
        <f t="shared" si="6"/>
        <v>44530</v>
      </c>
      <c r="AD7" s="347">
        <f t="shared" si="6"/>
        <v>44561</v>
      </c>
      <c r="AE7" s="347">
        <f t="shared" si="6"/>
        <v>44592</v>
      </c>
      <c r="AF7" s="347">
        <f t="shared" si="6"/>
        <v>44620</v>
      </c>
      <c r="AG7" s="347">
        <f t="shared" si="6"/>
        <v>44651</v>
      </c>
      <c r="AH7" s="347">
        <f t="shared" si="6"/>
        <v>44681</v>
      </c>
      <c r="AI7" s="347">
        <f t="shared" si="6"/>
        <v>44712</v>
      </c>
      <c r="AJ7" s="347">
        <f t="shared" si="6"/>
        <v>44742</v>
      </c>
      <c r="AK7" s="347">
        <f t="shared" si="6"/>
        <v>44773</v>
      </c>
      <c r="AL7" s="347">
        <f t="shared" si="6"/>
        <v>44804</v>
      </c>
      <c r="AM7" s="347">
        <f t="shared" si="6"/>
        <v>44834</v>
      </c>
      <c r="AN7" s="347">
        <f t="shared" si="6"/>
        <v>44865</v>
      </c>
      <c r="AO7" s="347">
        <f t="shared" si="6"/>
        <v>44895</v>
      </c>
      <c r="AP7" s="347">
        <f t="shared" si="6"/>
        <v>44926</v>
      </c>
      <c r="AQ7" s="347">
        <f t="shared" si="6"/>
        <v>44957</v>
      </c>
      <c r="AR7" s="347">
        <f t="shared" si="6"/>
        <v>44985</v>
      </c>
      <c r="AS7" s="347">
        <f t="shared" si="6"/>
        <v>45016</v>
      </c>
      <c r="AT7" s="347">
        <f t="shared" si="6"/>
        <v>45046</v>
      </c>
      <c r="AU7" s="347">
        <f t="shared" si="6"/>
        <v>45077</v>
      </c>
      <c r="AV7" s="347">
        <f t="shared" si="6"/>
        <v>45107</v>
      </c>
      <c r="AW7" s="347">
        <f t="shared" si="6"/>
        <v>45138</v>
      </c>
      <c r="AX7" s="347">
        <f t="shared" si="6"/>
        <v>45169</v>
      </c>
      <c r="AY7" s="347">
        <f t="shared" si="6"/>
        <v>45199</v>
      </c>
      <c r="AZ7" s="347">
        <f t="shared" si="6"/>
        <v>45230</v>
      </c>
      <c r="BA7" s="347">
        <f t="shared" si="6"/>
        <v>45260</v>
      </c>
      <c r="BB7" s="347">
        <f t="shared" si="6"/>
        <v>45291</v>
      </c>
      <c r="BC7" s="347">
        <f t="shared" si="6"/>
        <v>45322</v>
      </c>
      <c r="BD7" s="347">
        <f t="shared" si="6"/>
        <v>45351</v>
      </c>
      <c r="BE7" s="347">
        <f t="shared" si="6"/>
        <v>45382</v>
      </c>
      <c r="BF7" s="347">
        <f t="shared" si="6"/>
        <v>45412</v>
      </c>
      <c r="BG7" s="347">
        <f t="shared" si="6"/>
        <v>45443</v>
      </c>
      <c r="BH7" s="347">
        <f t="shared" si="6"/>
        <v>45473</v>
      </c>
      <c r="BI7" s="347">
        <f t="shared" si="6"/>
        <v>45504</v>
      </c>
      <c r="BJ7" s="347">
        <f t="shared" si="6"/>
        <v>45535</v>
      </c>
      <c r="BK7" s="347">
        <f t="shared" si="6"/>
        <v>45565</v>
      </c>
      <c r="BL7" s="347">
        <f t="shared" si="6"/>
        <v>45596</v>
      </c>
      <c r="BM7" s="347">
        <f t="shared" si="6"/>
        <v>45626</v>
      </c>
      <c r="BN7" s="347">
        <f t="shared" si="6"/>
        <v>45657</v>
      </c>
      <c r="BO7" s="347">
        <f t="shared" si="6"/>
        <v>45688</v>
      </c>
      <c r="BP7" s="347">
        <f t="shared" si="6"/>
        <v>45716</v>
      </c>
      <c r="BQ7" s="347">
        <f t="shared" si="6"/>
        <v>45747</v>
      </c>
      <c r="BR7" s="347">
        <f t="shared" si="6"/>
        <v>45777</v>
      </c>
      <c r="BS7" s="347">
        <f t="shared" si="6"/>
        <v>45808</v>
      </c>
      <c r="BT7" s="347">
        <f t="shared" ref="BT7:EE7" si="7">EOMONTH(BS7,1)</f>
        <v>45838</v>
      </c>
      <c r="BU7" s="347">
        <f t="shared" si="7"/>
        <v>45869</v>
      </c>
      <c r="BV7" s="347">
        <f t="shared" si="7"/>
        <v>45900</v>
      </c>
      <c r="BW7" s="347">
        <f t="shared" si="7"/>
        <v>45930</v>
      </c>
      <c r="BX7" s="347">
        <f t="shared" si="7"/>
        <v>45961</v>
      </c>
      <c r="BY7" s="347">
        <f t="shared" si="7"/>
        <v>45991</v>
      </c>
      <c r="BZ7" s="347">
        <f t="shared" si="7"/>
        <v>46022</v>
      </c>
      <c r="CA7" s="347">
        <f t="shared" si="7"/>
        <v>46053</v>
      </c>
      <c r="CB7" s="347">
        <f t="shared" si="7"/>
        <v>46081</v>
      </c>
      <c r="CC7" s="347">
        <f t="shared" si="7"/>
        <v>46112</v>
      </c>
      <c r="CD7" s="347">
        <f t="shared" si="7"/>
        <v>46142</v>
      </c>
      <c r="CE7" s="347">
        <f t="shared" si="7"/>
        <v>46173</v>
      </c>
      <c r="CF7" s="347">
        <f t="shared" si="7"/>
        <v>46203</v>
      </c>
      <c r="CG7" s="347">
        <f t="shared" si="7"/>
        <v>46234</v>
      </c>
      <c r="CH7" s="347">
        <f t="shared" si="7"/>
        <v>46265</v>
      </c>
      <c r="CI7" s="347">
        <f t="shared" si="7"/>
        <v>46295</v>
      </c>
      <c r="CJ7" s="347">
        <f t="shared" si="7"/>
        <v>46326</v>
      </c>
      <c r="CK7" s="347">
        <f t="shared" si="7"/>
        <v>46356</v>
      </c>
      <c r="CL7" s="347">
        <f t="shared" si="7"/>
        <v>46387</v>
      </c>
      <c r="CM7" s="347">
        <f t="shared" si="7"/>
        <v>46418</v>
      </c>
      <c r="CN7" s="347">
        <f t="shared" si="7"/>
        <v>46446</v>
      </c>
      <c r="CO7" s="347">
        <f t="shared" si="7"/>
        <v>46477</v>
      </c>
      <c r="CP7" s="347">
        <f t="shared" si="7"/>
        <v>46507</v>
      </c>
      <c r="CQ7" s="347">
        <f t="shared" si="7"/>
        <v>46538</v>
      </c>
      <c r="CR7" s="347">
        <f t="shared" si="7"/>
        <v>46568</v>
      </c>
      <c r="CS7" s="347">
        <f t="shared" si="7"/>
        <v>46599</v>
      </c>
      <c r="CT7" s="347">
        <f t="shared" si="7"/>
        <v>46630</v>
      </c>
      <c r="CU7" s="347">
        <f t="shared" si="7"/>
        <v>46660</v>
      </c>
      <c r="CV7" s="347">
        <f t="shared" si="7"/>
        <v>46691</v>
      </c>
      <c r="CW7" s="347">
        <f t="shared" si="7"/>
        <v>46721</v>
      </c>
      <c r="CX7" s="347">
        <f t="shared" si="7"/>
        <v>46752</v>
      </c>
      <c r="CY7" s="347">
        <f t="shared" si="7"/>
        <v>46783</v>
      </c>
      <c r="CZ7" s="347">
        <f t="shared" si="7"/>
        <v>46812</v>
      </c>
      <c r="DA7" s="347">
        <f t="shared" si="7"/>
        <v>46843</v>
      </c>
      <c r="DB7" s="347">
        <f t="shared" si="7"/>
        <v>46873</v>
      </c>
      <c r="DC7" s="347">
        <f t="shared" si="7"/>
        <v>46904</v>
      </c>
      <c r="DD7" s="347">
        <f t="shared" si="7"/>
        <v>46934</v>
      </c>
      <c r="DE7" s="347">
        <f t="shared" si="7"/>
        <v>46965</v>
      </c>
      <c r="DF7" s="347">
        <f t="shared" si="7"/>
        <v>46996</v>
      </c>
      <c r="DG7" s="347">
        <f t="shared" si="7"/>
        <v>47026</v>
      </c>
      <c r="DH7" s="347">
        <f t="shared" si="7"/>
        <v>47057</v>
      </c>
      <c r="DI7" s="347">
        <f t="shared" si="7"/>
        <v>47087</v>
      </c>
      <c r="DJ7" s="347">
        <f t="shared" si="7"/>
        <v>47118</v>
      </c>
      <c r="DK7" s="347">
        <f t="shared" si="7"/>
        <v>47149</v>
      </c>
      <c r="DL7" s="347">
        <f t="shared" si="7"/>
        <v>47177</v>
      </c>
      <c r="DM7" s="347">
        <f t="shared" si="7"/>
        <v>47208</v>
      </c>
      <c r="DN7" s="347">
        <f t="shared" si="7"/>
        <v>47238</v>
      </c>
      <c r="DO7" s="347">
        <f t="shared" si="7"/>
        <v>47269</v>
      </c>
      <c r="DP7" s="347">
        <f t="shared" si="7"/>
        <v>47299</v>
      </c>
      <c r="DQ7" s="347">
        <f t="shared" si="7"/>
        <v>47330</v>
      </c>
      <c r="DR7" s="347">
        <f t="shared" si="7"/>
        <v>47361</v>
      </c>
      <c r="DS7" s="347">
        <f t="shared" si="7"/>
        <v>47391</v>
      </c>
      <c r="DT7" s="347">
        <f t="shared" si="7"/>
        <v>47422</v>
      </c>
      <c r="DU7" s="347">
        <f t="shared" si="7"/>
        <v>47452</v>
      </c>
      <c r="DV7" s="347">
        <f t="shared" si="7"/>
        <v>47483</v>
      </c>
      <c r="DW7" s="347">
        <f t="shared" si="7"/>
        <v>47514</v>
      </c>
      <c r="DX7" s="347">
        <f t="shared" si="7"/>
        <v>47542</v>
      </c>
      <c r="DY7" s="347">
        <f t="shared" si="7"/>
        <v>47573</v>
      </c>
      <c r="DZ7" s="347">
        <f t="shared" si="7"/>
        <v>47603</v>
      </c>
      <c r="EA7" s="347">
        <f t="shared" si="7"/>
        <v>47634</v>
      </c>
      <c r="EB7" s="347">
        <f t="shared" si="7"/>
        <v>47664</v>
      </c>
      <c r="EC7" s="347">
        <f t="shared" si="7"/>
        <v>47695</v>
      </c>
      <c r="ED7" s="347">
        <f t="shared" si="7"/>
        <v>47726</v>
      </c>
      <c r="EE7" s="347">
        <f t="shared" si="7"/>
        <v>47756</v>
      </c>
      <c r="EF7" s="347">
        <f t="shared" ref="EF7:GQ7" si="8">EOMONTH(EE7,1)</f>
        <v>47787</v>
      </c>
      <c r="EG7" s="347">
        <f t="shared" si="8"/>
        <v>47817</v>
      </c>
      <c r="EH7" s="347">
        <f t="shared" si="8"/>
        <v>47848</v>
      </c>
      <c r="EI7" s="347">
        <f t="shared" si="8"/>
        <v>47879</v>
      </c>
      <c r="EJ7" s="347">
        <f t="shared" si="8"/>
        <v>47907</v>
      </c>
      <c r="EK7" s="347">
        <f t="shared" si="8"/>
        <v>47938</v>
      </c>
      <c r="EL7" s="347">
        <f t="shared" si="8"/>
        <v>47968</v>
      </c>
      <c r="EM7" s="347">
        <f t="shared" si="8"/>
        <v>47999</v>
      </c>
      <c r="EN7" s="347">
        <f t="shared" si="8"/>
        <v>48029</v>
      </c>
      <c r="EO7" s="347">
        <f t="shared" si="8"/>
        <v>48060</v>
      </c>
      <c r="EP7" s="347">
        <f t="shared" si="8"/>
        <v>48091</v>
      </c>
      <c r="EQ7" s="347">
        <f t="shared" si="8"/>
        <v>48121</v>
      </c>
      <c r="ER7" s="347">
        <f t="shared" si="8"/>
        <v>48152</v>
      </c>
      <c r="ES7" s="347">
        <f t="shared" si="8"/>
        <v>48182</v>
      </c>
      <c r="ET7" s="347">
        <f t="shared" si="8"/>
        <v>48213</v>
      </c>
      <c r="EU7" s="347">
        <f t="shared" si="8"/>
        <v>48244</v>
      </c>
      <c r="EV7" s="347">
        <f t="shared" si="8"/>
        <v>48273</v>
      </c>
      <c r="EW7" s="347">
        <f t="shared" si="8"/>
        <v>48304</v>
      </c>
      <c r="EX7" s="347">
        <f t="shared" si="8"/>
        <v>48334</v>
      </c>
      <c r="EY7" s="347">
        <f t="shared" si="8"/>
        <v>48365</v>
      </c>
      <c r="EZ7" s="347">
        <f t="shared" si="8"/>
        <v>48395</v>
      </c>
      <c r="FA7" s="347">
        <f t="shared" si="8"/>
        <v>48426</v>
      </c>
      <c r="FB7" s="347">
        <f t="shared" si="8"/>
        <v>48457</v>
      </c>
      <c r="FC7" s="347">
        <f t="shared" si="8"/>
        <v>48487</v>
      </c>
      <c r="FD7" s="347">
        <f t="shared" si="8"/>
        <v>48518</v>
      </c>
      <c r="FE7" s="347">
        <f t="shared" si="8"/>
        <v>48548</v>
      </c>
      <c r="FF7" s="347">
        <f t="shared" si="8"/>
        <v>48579</v>
      </c>
      <c r="FG7" s="347">
        <f t="shared" si="8"/>
        <v>48610</v>
      </c>
      <c r="FH7" s="347">
        <f t="shared" si="8"/>
        <v>48638</v>
      </c>
      <c r="FI7" s="347">
        <f t="shared" si="8"/>
        <v>48669</v>
      </c>
      <c r="FJ7" s="347">
        <f t="shared" si="8"/>
        <v>48699</v>
      </c>
      <c r="FK7" s="347">
        <f t="shared" si="8"/>
        <v>48730</v>
      </c>
      <c r="FL7" s="347">
        <f t="shared" si="8"/>
        <v>48760</v>
      </c>
      <c r="FM7" s="347">
        <f t="shared" si="8"/>
        <v>48791</v>
      </c>
      <c r="FN7" s="347">
        <f t="shared" si="8"/>
        <v>48822</v>
      </c>
      <c r="FO7" s="347">
        <f t="shared" si="8"/>
        <v>48852</v>
      </c>
      <c r="FP7" s="347">
        <f t="shared" si="8"/>
        <v>48883</v>
      </c>
      <c r="FQ7" s="347">
        <f t="shared" si="8"/>
        <v>48913</v>
      </c>
      <c r="FR7" s="347">
        <f t="shared" si="8"/>
        <v>48944</v>
      </c>
      <c r="FS7" s="347">
        <f t="shared" si="8"/>
        <v>48975</v>
      </c>
      <c r="FT7" s="347">
        <f t="shared" si="8"/>
        <v>49003</v>
      </c>
      <c r="FU7" s="347">
        <f t="shared" si="8"/>
        <v>49034</v>
      </c>
      <c r="FV7" s="347">
        <f t="shared" si="8"/>
        <v>49064</v>
      </c>
      <c r="FW7" s="347">
        <f t="shared" si="8"/>
        <v>49095</v>
      </c>
      <c r="FX7" s="347">
        <f t="shared" si="8"/>
        <v>49125</v>
      </c>
      <c r="FY7" s="347">
        <f t="shared" si="8"/>
        <v>49156</v>
      </c>
      <c r="FZ7" s="347">
        <f t="shared" si="8"/>
        <v>49187</v>
      </c>
      <c r="GA7" s="347">
        <f t="shared" si="8"/>
        <v>49217</v>
      </c>
      <c r="GB7" s="347">
        <f t="shared" si="8"/>
        <v>49248</v>
      </c>
      <c r="GC7" s="347">
        <f t="shared" si="8"/>
        <v>49278</v>
      </c>
      <c r="GD7" s="347">
        <f t="shared" si="8"/>
        <v>49309</v>
      </c>
      <c r="GE7" s="347">
        <f t="shared" si="8"/>
        <v>49340</v>
      </c>
      <c r="GF7" s="347">
        <f t="shared" si="8"/>
        <v>49368</v>
      </c>
      <c r="GG7" s="347">
        <f t="shared" si="8"/>
        <v>49399</v>
      </c>
      <c r="GH7" s="347">
        <f t="shared" si="8"/>
        <v>49429</v>
      </c>
      <c r="GI7" s="347">
        <f t="shared" si="8"/>
        <v>49460</v>
      </c>
      <c r="GJ7" s="347">
        <f t="shared" si="8"/>
        <v>49490</v>
      </c>
      <c r="GK7" s="347">
        <f t="shared" si="8"/>
        <v>49521</v>
      </c>
      <c r="GL7" s="347">
        <f t="shared" si="8"/>
        <v>49552</v>
      </c>
      <c r="GM7" s="347">
        <f t="shared" si="8"/>
        <v>49582</v>
      </c>
      <c r="GN7" s="347">
        <f t="shared" si="8"/>
        <v>49613</v>
      </c>
      <c r="GO7" s="347">
        <f t="shared" si="8"/>
        <v>49643</v>
      </c>
      <c r="GP7" s="347">
        <f t="shared" si="8"/>
        <v>49674</v>
      </c>
      <c r="GQ7" s="347">
        <f t="shared" si="8"/>
        <v>49705</v>
      </c>
      <c r="GR7" s="347">
        <f t="shared" ref="GR7:JC7" si="9">EOMONTH(GQ7,1)</f>
        <v>49734</v>
      </c>
      <c r="GS7" s="347">
        <f t="shared" si="9"/>
        <v>49765</v>
      </c>
      <c r="GT7" s="347">
        <f t="shared" si="9"/>
        <v>49795</v>
      </c>
      <c r="GU7" s="347">
        <f t="shared" si="9"/>
        <v>49826</v>
      </c>
      <c r="GV7" s="347">
        <f t="shared" si="9"/>
        <v>49856</v>
      </c>
      <c r="GW7" s="347">
        <f t="shared" si="9"/>
        <v>49887</v>
      </c>
      <c r="GX7" s="347">
        <f t="shared" si="9"/>
        <v>49918</v>
      </c>
      <c r="GY7" s="347">
        <f t="shared" si="9"/>
        <v>49948</v>
      </c>
      <c r="GZ7" s="347">
        <f t="shared" si="9"/>
        <v>49979</v>
      </c>
      <c r="HA7" s="347">
        <f t="shared" si="9"/>
        <v>50009</v>
      </c>
      <c r="HB7" s="347">
        <f t="shared" si="9"/>
        <v>50040</v>
      </c>
      <c r="HC7" s="347">
        <f t="shared" si="9"/>
        <v>50071</v>
      </c>
      <c r="HD7" s="347">
        <f t="shared" si="9"/>
        <v>50099</v>
      </c>
      <c r="HE7" s="347">
        <f t="shared" si="9"/>
        <v>50130</v>
      </c>
      <c r="HF7" s="347">
        <f t="shared" si="9"/>
        <v>50160</v>
      </c>
      <c r="HG7" s="347">
        <f t="shared" si="9"/>
        <v>50191</v>
      </c>
      <c r="HH7" s="347">
        <f t="shared" si="9"/>
        <v>50221</v>
      </c>
      <c r="HI7" s="347">
        <f t="shared" si="9"/>
        <v>50252</v>
      </c>
      <c r="HJ7" s="347">
        <f t="shared" si="9"/>
        <v>50283</v>
      </c>
      <c r="HK7" s="347">
        <f t="shared" si="9"/>
        <v>50313</v>
      </c>
      <c r="HL7" s="347">
        <f t="shared" si="9"/>
        <v>50344</v>
      </c>
      <c r="HM7" s="347">
        <f t="shared" si="9"/>
        <v>50374</v>
      </c>
      <c r="HN7" s="347">
        <f t="shared" si="9"/>
        <v>50405</v>
      </c>
      <c r="HO7" s="347">
        <f t="shared" si="9"/>
        <v>50436</v>
      </c>
      <c r="HP7" s="347">
        <f t="shared" si="9"/>
        <v>50464</v>
      </c>
      <c r="HQ7" s="347">
        <f t="shared" si="9"/>
        <v>50495</v>
      </c>
      <c r="HR7" s="347">
        <f t="shared" si="9"/>
        <v>50525</v>
      </c>
      <c r="HS7" s="347">
        <f t="shared" si="9"/>
        <v>50556</v>
      </c>
      <c r="HT7" s="347">
        <f t="shared" si="9"/>
        <v>50586</v>
      </c>
      <c r="HU7" s="347">
        <f t="shared" si="9"/>
        <v>50617</v>
      </c>
      <c r="HV7" s="347">
        <f t="shared" si="9"/>
        <v>50648</v>
      </c>
      <c r="HW7" s="347">
        <f t="shared" si="9"/>
        <v>50678</v>
      </c>
      <c r="HX7" s="347">
        <f t="shared" si="9"/>
        <v>50709</v>
      </c>
      <c r="HY7" s="347">
        <f t="shared" si="9"/>
        <v>50739</v>
      </c>
      <c r="HZ7" s="347">
        <f t="shared" si="9"/>
        <v>50770</v>
      </c>
      <c r="IA7" s="347">
        <f t="shared" si="9"/>
        <v>50801</v>
      </c>
      <c r="IB7" s="347">
        <f t="shared" si="9"/>
        <v>50829</v>
      </c>
      <c r="IC7" s="347">
        <f t="shared" si="9"/>
        <v>50860</v>
      </c>
      <c r="ID7" s="347">
        <f t="shared" si="9"/>
        <v>50890</v>
      </c>
      <c r="IE7" s="347">
        <f t="shared" si="9"/>
        <v>50921</v>
      </c>
      <c r="IF7" s="347">
        <f t="shared" si="9"/>
        <v>50951</v>
      </c>
      <c r="IG7" s="347">
        <f t="shared" si="9"/>
        <v>50982</v>
      </c>
      <c r="IH7" s="347">
        <f t="shared" si="9"/>
        <v>51013</v>
      </c>
      <c r="II7" s="347">
        <f t="shared" si="9"/>
        <v>51043</v>
      </c>
      <c r="IJ7" s="347">
        <f t="shared" si="9"/>
        <v>51074</v>
      </c>
      <c r="IK7" s="347">
        <f t="shared" si="9"/>
        <v>51104</v>
      </c>
      <c r="IL7" s="347">
        <f t="shared" si="9"/>
        <v>51135</v>
      </c>
      <c r="IM7" s="347">
        <f t="shared" si="9"/>
        <v>51166</v>
      </c>
      <c r="IN7" s="347">
        <f t="shared" si="9"/>
        <v>51195</v>
      </c>
      <c r="IO7" s="347">
        <f t="shared" si="9"/>
        <v>51226</v>
      </c>
      <c r="IP7" s="347">
        <f t="shared" si="9"/>
        <v>51256</v>
      </c>
      <c r="IQ7" s="347">
        <f t="shared" si="9"/>
        <v>51287</v>
      </c>
      <c r="IR7" s="347">
        <f t="shared" si="9"/>
        <v>51317</v>
      </c>
      <c r="IS7" s="347">
        <f t="shared" si="9"/>
        <v>51348</v>
      </c>
      <c r="IT7" s="347">
        <f t="shared" si="9"/>
        <v>51379</v>
      </c>
      <c r="IU7" s="347">
        <f t="shared" si="9"/>
        <v>51409</v>
      </c>
      <c r="IV7" s="347">
        <f t="shared" si="9"/>
        <v>51440</v>
      </c>
      <c r="IW7" s="347">
        <f t="shared" si="9"/>
        <v>51470</v>
      </c>
      <c r="IX7" s="347">
        <f t="shared" si="9"/>
        <v>51501</v>
      </c>
      <c r="IY7" s="347">
        <f t="shared" si="9"/>
        <v>51532</v>
      </c>
      <c r="IZ7" s="347">
        <f t="shared" si="9"/>
        <v>51560</v>
      </c>
      <c r="JA7" s="347">
        <f t="shared" si="9"/>
        <v>51591</v>
      </c>
      <c r="JB7" s="347">
        <f t="shared" si="9"/>
        <v>51621</v>
      </c>
      <c r="JC7" s="347">
        <f t="shared" si="9"/>
        <v>51652</v>
      </c>
      <c r="JD7" s="347">
        <f t="shared" ref="JD7:LO7" si="10">EOMONTH(JC7,1)</f>
        <v>51682</v>
      </c>
      <c r="JE7" s="347">
        <f t="shared" si="10"/>
        <v>51713</v>
      </c>
      <c r="JF7" s="347">
        <f t="shared" si="10"/>
        <v>51744</v>
      </c>
      <c r="JG7" s="347">
        <f t="shared" si="10"/>
        <v>51774</v>
      </c>
      <c r="JH7" s="347">
        <f t="shared" si="10"/>
        <v>51805</v>
      </c>
      <c r="JI7" s="347">
        <f t="shared" si="10"/>
        <v>51835</v>
      </c>
      <c r="JJ7" s="347">
        <f t="shared" si="10"/>
        <v>51866</v>
      </c>
      <c r="JK7" s="347">
        <f t="shared" si="10"/>
        <v>51897</v>
      </c>
      <c r="JL7" s="347">
        <f t="shared" si="10"/>
        <v>51925</v>
      </c>
      <c r="JM7" s="347">
        <f t="shared" si="10"/>
        <v>51956</v>
      </c>
      <c r="JN7" s="347">
        <f t="shared" si="10"/>
        <v>51986</v>
      </c>
      <c r="JO7" s="347">
        <f t="shared" si="10"/>
        <v>52017</v>
      </c>
      <c r="JP7" s="347">
        <f t="shared" si="10"/>
        <v>52047</v>
      </c>
      <c r="JQ7" s="347">
        <f t="shared" si="10"/>
        <v>52078</v>
      </c>
      <c r="JR7" s="347">
        <f t="shared" si="10"/>
        <v>52109</v>
      </c>
      <c r="JS7" s="347">
        <f t="shared" si="10"/>
        <v>52139</v>
      </c>
      <c r="JT7" s="347">
        <f t="shared" si="10"/>
        <v>52170</v>
      </c>
      <c r="JU7" s="347">
        <f t="shared" si="10"/>
        <v>52200</v>
      </c>
      <c r="JV7" s="347">
        <f t="shared" si="10"/>
        <v>52231</v>
      </c>
      <c r="JW7" s="347">
        <f t="shared" si="10"/>
        <v>52262</v>
      </c>
      <c r="JX7" s="347">
        <f t="shared" si="10"/>
        <v>52290</v>
      </c>
      <c r="JY7" s="347">
        <f t="shared" si="10"/>
        <v>52321</v>
      </c>
      <c r="JZ7" s="347">
        <f t="shared" si="10"/>
        <v>52351</v>
      </c>
      <c r="KA7" s="347">
        <f t="shared" si="10"/>
        <v>52382</v>
      </c>
      <c r="KB7" s="347">
        <f t="shared" si="10"/>
        <v>52412</v>
      </c>
      <c r="KC7" s="347">
        <f t="shared" si="10"/>
        <v>52443</v>
      </c>
      <c r="KD7" s="347">
        <f t="shared" si="10"/>
        <v>52474</v>
      </c>
      <c r="KE7" s="347">
        <f t="shared" si="10"/>
        <v>52504</v>
      </c>
      <c r="KF7" s="347">
        <f t="shared" si="10"/>
        <v>52535</v>
      </c>
      <c r="KG7" s="347">
        <f t="shared" si="10"/>
        <v>52565</v>
      </c>
      <c r="KH7" s="347">
        <f t="shared" si="10"/>
        <v>52596</v>
      </c>
      <c r="KI7" s="347">
        <f t="shared" si="10"/>
        <v>52627</v>
      </c>
      <c r="KJ7" s="347">
        <f t="shared" si="10"/>
        <v>52656</v>
      </c>
      <c r="KK7" s="347">
        <f t="shared" si="10"/>
        <v>52687</v>
      </c>
      <c r="KL7" s="347">
        <f t="shared" si="10"/>
        <v>52717</v>
      </c>
      <c r="KM7" s="347">
        <f t="shared" si="10"/>
        <v>52748</v>
      </c>
      <c r="KN7" s="347">
        <f t="shared" si="10"/>
        <v>52778</v>
      </c>
      <c r="KO7" s="347">
        <f t="shared" si="10"/>
        <v>52809</v>
      </c>
      <c r="KP7" s="347">
        <f t="shared" si="10"/>
        <v>52840</v>
      </c>
      <c r="KQ7" s="347">
        <f t="shared" si="10"/>
        <v>52870</v>
      </c>
      <c r="KR7" s="347">
        <f t="shared" si="10"/>
        <v>52901</v>
      </c>
      <c r="KS7" s="347">
        <f t="shared" si="10"/>
        <v>52931</v>
      </c>
      <c r="KT7" s="347">
        <f t="shared" si="10"/>
        <v>52962</v>
      </c>
      <c r="KU7" s="347">
        <f t="shared" si="10"/>
        <v>52993</v>
      </c>
      <c r="KV7" s="347">
        <f t="shared" si="10"/>
        <v>53021</v>
      </c>
      <c r="KW7" s="347">
        <f t="shared" si="10"/>
        <v>53052</v>
      </c>
      <c r="KX7" s="347">
        <f t="shared" si="10"/>
        <v>53082</v>
      </c>
      <c r="KY7" s="347">
        <f t="shared" si="10"/>
        <v>53113</v>
      </c>
      <c r="KZ7" s="347">
        <f t="shared" si="10"/>
        <v>53143</v>
      </c>
      <c r="LA7" s="347">
        <f t="shared" si="10"/>
        <v>53174</v>
      </c>
      <c r="LB7" s="347">
        <f t="shared" si="10"/>
        <v>53205</v>
      </c>
      <c r="LC7" s="347">
        <f t="shared" si="10"/>
        <v>53235</v>
      </c>
      <c r="LD7" s="347">
        <f t="shared" si="10"/>
        <v>53266</v>
      </c>
      <c r="LE7" s="347">
        <f t="shared" si="10"/>
        <v>53296</v>
      </c>
      <c r="LF7" s="347">
        <f t="shared" si="10"/>
        <v>53327</v>
      </c>
      <c r="LG7" s="347">
        <f t="shared" si="10"/>
        <v>53358</v>
      </c>
      <c r="LH7" s="347">
        <f t="shared" si="10"/>
        <v>53386</v>
      </c>
      <c r="LI7" s="347">
        <f t="shared" si="10"/>
        <v>53417</v>
      </c>
      <c r="LJ7" s="347">
        <f t="shared" si="10"/>
        <v>53447</v>
      </c>
      <c r="LK7" s="347">
        <f t="shared" si="10"/>
        <v>53478</v>
      </c>
      <c r="LL7" s="347">
        <f t="shared" si="10"/>
        <v>53508</v>
      </c>
      <c r="LM7" s="347">
        <f t="shared" si="10"/>
        <v>53539</v>
      </c>
      <c r="LN7" s="347">
        <f t="shared" si="10"/>
        <v>53570</v>
      </c>
      <c r="LO7" s="347">
        <f t="shared" si="10"/>
        <v>53600</v>
      </c>
      <c r="LP7" s="347">
        <f t="shared" ref="LP7:NB7" si="11">EOMONTH(LO7,1)</f>
        <v>53631</v>
      </c>
      <c r="LQ7" s="347">
        <f t="shared" si="11"/>
        <v>53661</v>
      </c>
      <c r="LR7" s="347">
        <f t="shared" si="11"/>
        <v>53692</v>
      </c>
      <c r="LS7" s="347">
        <f t="shared" si="11"/>
        <v>53723</v>
      </c>
      <c r="LT7" s="347">
        <f t="shared" si="11"/>
        <v>53751</v>
      </c>
      <c r="LU7" s="347">
        <f t="shared" si="11"/>
        <v>53782</v>
      </c>
      <c r="LV7" s="347">
        <f t="shared" si="11"/>
        <v>53812</v>
      </c>
      <c r="LW7" s="347">
        <f t="shared" si="11"/>
        <v>53843</v>
      </c>
      <c r="LX7" s="347">
        <f t="shared" si="11"/>
        <v>53873</v>
      </c>
      <c r="LY7" s="347">
        <f t="shared" si="11"/>
        <v>53904</v>
      </c>
      <c r="LZ7" s="347">
        <f t="shared" si="11"/>
        <v>53935</v>
      </c>
      <c r="MA7" s="347">
        <f t="shared" si="11"/>
        <v>53965</v>
      </c>
      <c r="MB7" s="347">
        <f t="shared" si="11"/>
        <v>53996</v>
      </c>
      <c r="MC7" s="347">
        <f t="shared" si="11"/>
        <v>54026</v>
      </c>
      <c r="MD7" s="347">
        <f t="shared" si="11"/>
        <v>54057</v>
      </c>
      <c r="ME7" s="347">
        <f t="shared" si="11"/>
        <v>54088</v>
      </c>
      <c r="MF7" s="347">
        <f t="shared" si="11"/>
        <v>54117</v>
      </c>
      <c r="MG7" s="347">
        <f t="shared" si="11"/>
        <v>54148</v>
      </c>
      <c r="MH7" s="347">
        <f t="shared" si="11"/>
        <v>54178</v>
      </c>
      <c r="MI7" s="347">
        <f t="shared" si="11"/>
        <v>54209</v>
      </c>
      <c r="MJ7" s="347">
        <f t="shared" si="11"/>
        <v>54239</v>
      </c>
      <c r="MK7" s="347">
        <f t="shared" si="11"/>
        <v>54270</v>
      </c>
      <c r="ML7" s="347">
        <f t="shared" si="11"/>
        <v>54301</v>
      </c>
      <c r="MM7" s="347">
        <f t="shared" si="11"/>
        <v>54331</v>
      </c>
      <c r="MN7" s="347">
        <f t="shared" si="11"/>
        <v>54362</v>
      </c>
      <c r="MO7" s="347">
        <f t="shared" si="11"/>
        <v>54392</v>
      </c>
      <c r="MP7" s="347">
        <f t="shared" si="11"/>
        <v>54423</v>
      </c>
      <c r="MQ7" s="347">
        <f t="shared" si="11"/>
        <v>54454</v>
      </c>
      <c r="MR7" s="347">
        <f t="shared" si="11"/>
        <v>54482</v>
      </c>
      <c r="MS7" s="347">
        <f t="shared" si="11"/>
        <v>54513</v>
      </c>
      <c r="MT7" s="347">
        <f t="shared" si="11"/>
        <v>54543</v>
      </c>
      <c r="MU7" s="347">
        <f t="shared" si="11"/>
        <v>54574</v>
      </c>
      <c r="MV7" s="347">
        <f t="shared" si="11"/>
        <v>54604</v>
      </c>
      <c r="MW7" s="347">
        <f t="shared" si="11"/>
        <v>54635</v>
      </c>
      <c r="MX7" s="347">
        <f t="shared" si="11"/>
        <v>54666</v>
      </c>
      <c r="MY7" s="347">
        <f t="shared" si="11"/>
        <v>54696</v>
      </c>
      <c r="MZ7" s="347">
        <f t="shared" si="11"/>
        <v>54727</v>
      </c>
      <c r="NA7" s="347">
        <f t="shared" si="11"/>
        <v>54757</v>
      </c>
      <c r="NB7" s="347">
        <f t="shared" si="11"/>
        <v>54788</v>
      </c>
      <c r="NC7" s="344"/>
      <c r="ND7" s="340" t="s">
        <v>21</v>
      </c>
      <c r="NE7" s="340" t="s">
        <v>126</v>
      </c>
      <c r="NF7" s="340" t="s">
        <v>127</v>
      </c>
      <c r="NG7" s="344"/>
      <c r="NH7" s="501"/>
    </row>
    <row r="8" spans="1:372" s="499" customFormat="1">
      <c r="C8" s="502"/>
      <c r="D8" s="348" t="s">
        <v>128</v>
      </c>
      <c r="E8" s="349"/>
      <c r="F8" s="350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  <c r="AS8" s="351"/>
      <c r="AT8" s="351"/>
      <c r="AU8" s="351"/>
      <c r="AV8" s="351"/>
      <c r="AW8" s="351"/>
      <c r="AX8" s="351"/>
      <c r="AY8" s="351"/>
      <c r="AZ8" s="351"/>
      <c r="BA8" s="351"/>
      <c r="BB8" s="351"/>
      <c r="BC8" s="351"/>
      <c r="BD8" s="351"/>
      <c r="BE8" s="351"/>
      <c r="BF8" s="351"/>
      <c r="BG8" s="351"/>
      <c r="BH8" s="351"/>
      <c r="BI8" s="351"/>
      <c r="BJ8" s="351"/>
      <c r="BK8" s="351"/>
      <c r="BL8" s="351"/>
      <c r="BM8" s="351"/>
      <c r="BN8" s="351"/>
      <c r="BO8" s="351"/>
      <c r="BP8" s="351"/>
      <c r="BQ8" s="351"/>
      <c r="BR8" s="351"/>
      <c r="BS8" s="351"/>
      <c r="BT8" s="351"/>
      <c r="BU8" s="351"/>
      <c r="BV8" s="351"/>
      <c r="BW8" s="351"/>
      <c r="BX8" s="351"/>
      <c r="BY8" s="351"/>
      <c r="BZ8" s="351"/>
      <c r="CA8" s="351"/>
      <c r="CB8" s="351"/>
      <c r="CC8" s="351"/>
      <c r="CD8" s="351"/>
      <c r="CE8" s="351"/>
      <c r="CF8" s="351"/>
      <c r="CG8" s="351"/>
      <c r="CH8" s="351"/>
      <c r="CI8" s="351"/>
      <c r="CJ8" s="351"/>
      <c r="CK8" s="351"/>
      <c r="CL8" s="351"/>
      <c r="CM8" s="351"/>
      <c r="CN8" s="351"/>
      <c r="CO8" s="351"/>
      <c r="CP8" s="351"/>
      <c r="CQ8" s="351"/>
      <c r="CR8" s="351"/>
      <c r="CS8" s="351"/>
      <c r="CT8" s="351"/>
      <c r="CU8" s="351"/>
      <c r="CV8" s="351"/>
      <c r="CW8" s="351"/>
      <c r="CX8" s="351"/>
      <c r="CY8" s="351"/>
      <c r="CZ8" s="351"/>
      <c r="DA8" s="351"/>
      <c r="DB8" s="351"/>
      <c r="DC8" s="351"/>
      <c r="DD8" s="351"/>
      <c r="DE8" s="351"/>
      <c r="DF8" s="351"/>
      <c r="DG8" s="351"/>
      <c r="DH8" s="351"/>
      <c r="DI8" s="351"/>
      <c r="DJ8" s="351"/>
      <c r="DK8" s="351"/>
      <c r="DL8" s="351"/>
      <c r="DM8" s="351"/>
      <c r="DN8" s="351"/>
      <c r="DO8" s="351"/>
      <c r="DP8" s="351"/>
      <c r="DQ8" s="351"/>
      <c r="DR8" s="351"/>
      <c r="DS8" s="351"/>
      <c r="DT8" s="351"/>
      <c r="DU8" s="351"/>
      <c r="DV8" s="351"/>
      <c r="DW8" s="351"/>
      <c r="DX8" s="351"/>
      <c r="DY8" s="351"/>
      <c r="DZ8" s="351"/>
      <c r="EA8" s="351"/>
      <c r="EB8" s="351"/>
      <c r="EC8" s="351"/>
      <c r="ED8" s="351"/>
      <c r="EE8" s="351"/>
      <c r="EF8" s="351"/>
      <c r="EG8" s="351"/>
      <c r="EH8" s="351"/>
      <c r="EI8" s="351"/>
      <c r="EJ8" s="351"/>
      <c r="EK8" s="351"/>
      <c r="EL8" s="351"/>
      <c r="EM8" s="351"/>
      <c r="EN8" s="351"/>
      <c r="EO8" s="351"/>
      <c r="EP8" s="351"/>
      <c r="EQ8" s="351"/>
      <c r="ER8" s="351"/>
      <c r="ES8" s="351"/>
      <c r="ET8" s="351"/>
      <c r="EU8" s="351"/>
      <c r="EV8" s="351"/>
      <c r="EW8" s="351"/>
      <c r="EX8" s="351"/>
      <c r="EY8" s="351"/>
      <c r="EZ8" s="351"/>
      <c r="FA8" s="351"/>
      <c r="FB8" s="351"/>
      <c r="FC8" s="351"/>
      <c r="FD8" s="351"/>
      <c r="FE8" s="351"/>
      <c r="FF8" s="351"/>
      <c r="FG8" s="351"/>
      <c r="FH8" s="351"/>
      <c r="FI8" s="351"/>
      <c r="FJ8" s="351"/>
      <c r="FK8" s="351"/>
      <c r="FL8" s="351"/>
      <c r="FM8" s="351"/>
      <c r="FN8" s="351"/>
      <c r="FO8" s="351"/>
      <c r="FP8" s="351"/>
      <c r="FQ8" s="351"/>
      <c r="FR8" s="351"/>
      <c r="FS8" s="351"/>
      <c r="FT8" s="351"/>
      <c r="FU8" s="351"/>
      <c r="FV8" s="351"/>
      <c r="FW8" s="351"/>
      <c r="FX8" s="351"/>
      <c r="FY8" s="351"/>
      <c r="FZ8" s="351"/>
      <c r="GA8" s="351"/>
      <c r="GB8" s="351"/>
      <c r="GC8" s="351"/>
      <c r="GD8" s="351"/>
      <c r="GE8" s="351"/>
      <c r="GF8" s="351"/>
      <c r="GG8" s="351"/>
      <c r="GH8" s="351"/>
      <c r="GI8" s="351"/>
      <c r="GJ8" s="351"/>
      <c r="GK8" s="351"/>
      <c r="GL8" s="351"/>
      <c r="GM8" s="351"/>
      <c r="GN8" s="351"/>
      <c r="GO8" s="351"/>
      <c r="GP8" s="351"/>
      <c r="GQ8" s="351"/>
      <c r="GR8" s="351"/>
      <c r="GS8" s="351"/>
      <c r="GT8" s="351"/>
      <c r="GU8" s="351"/>
      <c r="GV8" s="351"/>
      <c r="GW8" s="351"/>
      <c r="GX8" s="351"/>
      <c r="GY8" s="351"/>
      <c r="GZ8" s="351"/>
      <c r="HA8" s="351"/>
      <c r="HB8" s="351"/>
      <c r="HC8" s="351"/>
      <c r="HD8" s="351"/>
      <c r="HE8" s="351"/>
      <c r="HF8" s="351"/>
      <c r="HG8" s="351"/>
      <c r="HH8" s="351"/>
      <c r="HI8" s="351"/>
      <c r="HJ8" s="351"/>
      <c r="HK8" s="351"/>
      <c r="HL8" s="351"/>
      <c r="HM8" s="351"/>
      <c r="HN8" s="351"/>
      <c r="HO8" s="351"/>
      <c r="HP8" s="351"/>
      <c r="HQ8" s="351"/>
      <c r="HR8" s="351"/>
      <c r="HS8" s="351"/>
      <c r="HT8" s="351"/>
      <c r="HU8" s="351"/>
      <c r="HV8" s="351"/>
      <c r="HW8" s="351"/>
      <c r="HX8" s="351"/>
      <c r="HY8" s="351"/>
      <c r="HZ8" s="351"/>
      <c r="IA8" s="351"/>
      <c r="IB8" s="351"/>
      <c r="IC8" s="351"/>
      <c r="ID8" s="351"/>
      <c r="IE8" s="351"/>
      <c r="IF8" s="351"/>
      <c r="IG8" s="351"/>
      <c r="IH8" s="351"/>
      <c r="II8" s="351"/>
      <c r="IJ8" s="351"/>
      <c r="IK8" s="351"/>
      <c r="IL8" s="351"/>
      <c r="IM8" s="351"/>
      <c r="IN8" s="351"/>
      <c r="IO8" s="351"/>
      <c r="IP8" s="351"/>
      <c r="IQ8" s="351"/>
      <c r="IR8" s="351"/>
      <c r="IS8" s="351"/>
      <c r="IT8" s="351"/>
      <c r="IU8" s="351"/>
      <c r="IV8" s="351"/>
      <c r="IW8" s="351"/>
      <c r="IX8" s="351"/>
      <c r="IY8" s="351"/>
      <c r="IZ8" s="351"/>
      <c r="JA8" s="351"/>
      <c r="JB8" s="351"/>
      <c r="JC8" s="351"/>
      <c r="JD8" s="351"/>
      <c r="JE8" s="351"/>
      <c r="JF8" s="351"/>
      <c r="JG8" s="351"/>
      <c r="JH8" s="351"/>
      <c r="JI8" s="351"/>
      <c r="JJ8" s="351"/>
      <c r="JK8" s="351"/>
      <c r="JL8" s="351"/>
      <c r="JM8" s="351"/>
      <c r="JN8" s="351"/>
      <c r="JO8" s="351"/>
      <c r="JP8" s="351"/>
      <c r="JQ8" s="351"/>
      <c r="JR8" s="351"/>
      <c r="JS8" s="351"/>
      <c r="JT8" s="351"/>
      <c r="JU8" s="351"/>
      <c r="JV8" s="351"/>
      <c r="JW8" s="351"/>
      <c r="JX8" s="351"/>
      <c r="JY8" s="351"/>
      <c r="JZ8" s="351"/>
      <c r="KA8" s="351"/>
      <c r="KB8" s="351"/>
      <c r="KC8" s="351"/>
      <c r="KD8" s="351"/>
      <c r="KE8" s="351"/>
      <c r="KF8" s="351"/>
      <c r="KG8" s="351"/>
      <c r="KH8" s="351"/>
      <c r="KI8" s="351"/>
      <c r="KJ8" s="351"/>
      <c r="KK8" s="351"/>
      <c r="KL8" s="351"/>
      <c r="KM8" s="351"/>
      <c r="KN8" s="351"/>
      <c r="KO8" s="351"/>
      <c r="KP8" s="351"/>
      <c r="KQ8" s="351"/>
      <c r="KR8" s="351"/>
      <c r="KS8" s="351"/>
      <c r="KT8" s="351"/>
      <c r="KU8" s="351"/>
      <c r="KV8" s="351"/>
      <c r="KW8" s="351"/>
      <c r="KX8" s="351"/>
      <c r="KY8" s="351"/>
      <c r="KZ8" s="351"/>
      <c r="LA8" s="351"/>
      <c r="LB8" s="351"/>
      <c r="LC8" s="351"/>
      <c r="LD8" s="351"/>
      <c r="LE8" s="351"/>
      <c r="LF8" s="351"/>
      <c r="LG8" s="351"/>
      <c r="LH8" s="351"/>
      <c r="LI8" s="351"/>
      <c r="LJ8" s="351"/>
      <c r="LK8" s="351"/>
      <c r="LL8" s="351"/>
      <c r="LM8" s="351"/>
      <c r="LN8" s="351"/>
      <c r="LO8" s="351"/>
      <c r="LP8" s="351"/>
      <c r="LQ8" s="351"/>
      <c r="LR8" s="351"/>
      <c r="LS8" s="351"/>
      <c r="LT8" s="351"/>
      <c r="LU8" s="351"/>
      <c r="LV8" s="351"/>
      <c r="LW8" s="351"/>
      <c r="LX8" s="351"/>
      <c r="LY8" s="351"/>
      <c r="LZ8" s="351"/>
      <c r="MA8" s="351"/>
      <c r="MB8" s="351"/>
      <c r="MC8" s="351"/>
      <c r="MD8" s="351"/>
      <c r="ME8" s="351"/>
      <c r="MF8" s="351"/>
      <c r="MG8" s="351"/>
      <c r="MH8" s="351"/>
      <c r="MI8" s="351"/>
      <c r="MJ8" s="351"/>
      <c r="MK8" s="351"/>
      <c r="ML8" s="351"/>
      <c r="MM8" s="351"/>
      <c r="MN8" s="351"/>
      <c r="MO8" s="351"/>
      <c r="MP8" s="351"/>
      <c r="MQ8" s="351"/>
      <c r="MR8" s="351"/>
      <c r="MS8" s="351"/>
      <c r="MT8" s="351"/>
      <c r="MU8" s="351"/>
      <c r="MV8" s="351"/>
      <c r="MW8" s="351"/>
      <c r="MX8" s="351"/>
      <c r="MY8" s="351"/>
      <c r="MZ8" s="351"/>
      <c r="NA8" s="351"/>
      <c r="NB8" s="351"/>
      <c r="NC8" s="352"/>
      <c r="ND8" s="353"/>
      <c r="NE8" s="353"/>
      <c r="NF8" s="353"/>
      <c r="NG8" s="354"/>
      <c r="NH8" s="501"/>
    </row>
    <row r="9" spans="1:372" s="499" customFormat="1">
      <c r="C9" s="502"/>
      <c r="D9" s="348" t="s">
        <v>129</v>
      </c>
      <c r="E9" s="355">
        <f>SUM(G9:NC9)</f>
        <v>0</v>
      </c>
      <c r="F9" s="350"/>
      <c r="G9" s="356"/>
      <c r="H9" s="356"/>
      <c r="I9" s="356"/>
      <c r="J9" s="356"/>
      <c r="K9" s="356"/>
      <c r="L9" s="356"/>
      <c r="M9" s="356"/>
      <c r="N9" s="356"/>
      <c r="O9" s="356"/>
      <c r="P9" s="356"/>
      <c r="Q9" s="356"/>
      <c r="R9" s="356"/>
      <c r="S9" s="356"/>
      <c r="T9" s="356"/>
      <c r="U9" s="357"/>
      <c r="V9" s="356"/>
      <c r="W9" s="356"/>
      <c r="X9" s="356"/>
      <c r="Y9" s="356"/>
      <c r="Z9" s="356"/>
      <c r="AA9" s="356"/>
      <c r="AB9" s="356"/>
      <c r="AC9" s="356"/>
      <c r="AD9" s="356"/>
      <c r="AE9" s="356"/>
      <c r="AF9" s="356"/>
      <c r="AG9" s="356"/>
      <c r="AH9" s="356"/>
      <c r="AI9" s="356"/>
      <c r="AJ9" s="356"/>
      <c r="AK9" s="356"/>
      <c r="AL9" s="356"/>
      <c r="AM9" s="356"/>
      <c r="AN9" s="356"/>
      <c r="AO9" s="356"/>
      <c r="AP9" s="356"/>
      <c r="AQ9" s="356"/>
      <c r="AR9" s="356"/>
      <c r="AS9" s="356"/>
      <c r="AT9" s="356"/>
      <c r="AU9" s="356"/>
      <c r="AV9" s="356"/>
      <c r="AW9" s="356"/>
      <c r="AX9" s="356"/>
      <c r="AY9" s="356"/>
      <c r="AZ9" s="356"/>
      <c r="BA9" s="356"/>
      <c r="BB9" s="356"/>
      <c r="BC9" s="356"/>
      <c r="BD9" s="356"/>
      <c r="BE9" s="356"/>
      <c r="BF9" s="356"/>
      <c r="BG9" s="356"/>
      <c r="BH9" s="356"/>
      <c r="BI9" s="356"/>
      <c r="BJ9" s="356"/>
      <c r="BK9" s="356"/>
      <c r="BL9" s="356"/>
      <c r="BM9" s="356"/>
      <c r="BN9" s="356"/>
      <c r="BO9" s="356"/>
      <c r="BP9" s="356"/>
      <c r="BQ9" s="356"/>
      <c r="BR9" s="356"/>
      <c r="BS9" s="356"/>
      <c r="BT9" s="356"/>
      <c r="BU9" s="356"/>
      <c r="BV9" s="356"/>
      <c r="BW9" s="356"/>
      <c r="BX9" s="356"/>
      <c r="BY9" s="356"/>
      <c r="BZ9" s="356"/>
      <c r="CA9" s="356"/>
      <c r="CB9" s="356"/>
      <c r="CC9" s="356"/>
      <c r="CD9" s="356"/>
      <c r="CE9" s="356"/>
      <c r="CF9" s="356"/>
      <c r="CG9" s="356"/>
      <c r="CH9" s="356"/>
      <c r="CI9" s="356"/>
      <c r="CJ9" s="356"/>
      <c r="CK9" s="356"/>
      <c r="CL9" s="356"/>
      <c r="CM9" s="356"/>
      <c r="CN9" s="356"/>
      <c r="CO9" s="356"/>
      <c r="CP9" s="356"/>
      <c r="CQ9" s="356"/>
      <c r="CR9" s="356"/>
      <c r="CS9" s="356"/>
      <c r="CT9" s="356"/>
      <c r="CU9" s="356"/>
      <c r="CV9" s="356"/>
      <c r="CW9" s="356"/>
      <c r="CX9" s="356"/>
      <c r="CY9" s="356"/>
      <c r="CZ9" s="356"/>
      <c r="DA9" s="356"/>
      <c r="DB9" s="356"/>
      <c r="DC9" s="356"/>
      <c r="DD9" s="356"/>
      <c r="DE9" s="356"/>
      <c r="DF9" s="356"/>
      <c r="DG9" s="356"/>
      <c r="DH9" s="356"/>
      <c r="DI9" s="356"/>
      <c r="DJ9" s="356"/>
      <c r="DK9" s="356"/>
      <c r="DL9" s="356"/>
      <c r="DM9" s="356"/>
      <c r="DN9" s="356"/>
      <c r="DO9" s="356"/>
      <c r="DP9" s="356"/>
      <c r="DQ9" s="356"/>
      <c r="DR9" s="356"/>
      <c r="DS9" s="356"/>
      <c r="DT9" s="356"/>
      <c r="DU9" s="356"/>
      <c r="DV9" s="356"/>
      <c r="DW9" s="356"/>
      <c r="DX9" s="356"/>
      <c r="DY9" s="356"/>
      <c r="DZ9" s="356"/>
      <c r="EA9" s="356"/>
      <c r="EB9" s="356"/>
      <c r="EC9" s="356"/>
      <c r="ED9" s="356"/>
      <c r="EE9" s="356"/>
      <c r="EF9" s="356"/>
      <c r="EG9" s="356"/>
      <c r="EH9" s="356"/>
      <c r="EI9" s="356"/>
      <c r="EJ9" s="356"/>
      <c r="EK9" s="357"/>
      <c r="EL9" s="356"/>
      <c r="EM9" s="356"/>
      <c r="EN9" s="356"/>
      <c r="EO9" s="356"/>
      <c r="EP9" s="356"/>
      <c r="EQ9" s="356"/>
      <c r="ER9" s="356"/>
      <c r="ES9" s="356"/>
      <c r="ET9" s="356"/>
      <c r="EU9" s="356"/>
      <c r="EV9" s="356"/>
      <c r="EW9" s="356"/>
      <c r="EX9" s="356"/>
      <c r="EY9" s="356"/>
      <c r="EZ9" s="356"/>
      <c r="FA9" s="356"/>
      <c r="FB9" s="356"/>
      <c r="FC9" s="356"/>
      <c r="FD9" s="356"/>
      <c r="FE9" s="356"/>
      <c r="FF9" s="356"/>
      <c r="FG9" s="356"/>
      <c r="FH9" s="356"/>
      <c r="FI9" s="356"/>
      <c r="FJ9" s="356"/>
      <c r="FK9" s="356"/>
      <c r="FL9" s="356"/>
      <c r="FM9" s="356"/>
      <c r="FN9" s="356"/>
      <c r="FO9" s="356"/>
      <c r="FP9" s="356"/>
      <c r="FQ9" s="356"/>
      <c r="FR9" s="356"/>
      <c r="FS9" s="356"/>
      <c r="FT9" s="356"/>
      <c r="FU9" s="356"/>
      <c r="FV9" s="356"/>
      <c r="FW9" s="356"/>
      <c r="FX9" s="356"/>
      <c r="FY9" s="356"/>
      <c r="FZ9" s="356"/>
      <c r="GA9" s="356"/>
      <c r="GB9" s="356"/>
      <c r="GC9" s="356"/>
      <c r="GD9" s="356"/>
      <c r="GE9" s="356"/>
      <c r="GF9" s="356"/>
      <c r="GG9" s="356"/>
      <c r="GH9" s="356"/>
      <c r="GI9" s="356"/>
      <c r="GJ9" s="356"/>
      <c r="GK9" s="356"/>
      <c r="GL9" s="356"/>
      <c r="GM9" s="356"/>
      <c r="GN9" s="356"/>
      <c r="GO9" s="356"/>
      <c r="GP9" s="356"/>
      <c r="GQ9" s="356"/>
      <c r="GR9" s="356"/>
      <c r="GS9" s="356"/>
      <c r="GT9" s="356"/>
      <c r="GU9" s="356"/>
      <c r="GV9" s="356"/>
      <c r="GW9" s="356"/>
      <c r="GX9" s="356"/>
      <c r="GY9" s="356"/>
      <c r="GZ9" s="356"/>
      <c r="HA9" s="356"/>
      <c r="HB9" s="356"/>
      <c r="HC9" s="356"/>
      <c r="HD9" s="356"/>
      <c r="HE9" s="356"/>
      <c r="HF9" s="356"/>
      <c r="HG9" s="356"/>
      <c r="HH9" s="356"/>
      <c r="HI9" s="356"/>
      <c r="HJ9" s="356"/>
      <c r="HK9" s="356"/>
      <c r="HL9" s="356"/>
      <c r="HM9" s="356"/>
      <c r="HN9" s="356"/>
      <c r="HO9" s="356"/>
      <c r="HP9" s="356"/>
      <c r="HQ9" s="356"/>
      <c r="HR9" s="356"/>
      <c r="HS9" s="356"/>
      <c r="HT9" s="356"/>
      <c r="HU9" s="356"/>
      <c r="HV9" s="356"/>
      <c r="HW9" s="356"/>
      <c r="HX9" s="356"/>
      <c r="HY9" s="356"/>
      <c r="HZ9" s="356"/>
      <c r="IA9" s="356"/>
      <c r="IB9" s="356"/>
      <c r="IC9" s="356"/>
      <c r="ID9" s="356"/>
      <c r="IE9" s="356"/>
      <c r="IF9" s="356"/>
      <c r="IG9" s="356"/>
      <c r="IH9" s="356"/>
      <c r="II9" s="356"/>
      <c r="IJ9" s="356"/>
      <c r="IK9" s="356"/>
      <c r="IL9" s="356"/>
      <c r="IM9" s="356"/>
      <c r="IN9" s="356"/>
      <c r="IO9" s="356"/>
      <c r="IP9" s="356"/>
      <c r="IQ9" s="356"/>
      <c r="IR9" s="356"/>
      <c r="IS9" s="356"/>
      <c r="IT9" s="356"/>
      <c r="IU9" s="356"/>
      <c r="IV9" s="356"/>
      <c r="IW9" s="356"/>
      <c r="IX9" s="356"/>
      <c r="IY9" s="356"/>
      <c r="IZ9" s="356"/>
      <c r="JA9" s="357"/>
      <c r="JB9" s="356"/>
      <c r="JC9" s="356"/>
      <c r="JD9" s="356"/>
      <c r="JE9" s="356"/>
      <c r="JF9" s="356"/>
      <c r="JG9" s="356"/>
      <c r="JH9" s="356"/>
      <c r="JI9" s="356"/>
      <c r="JJ9" s="356"/>
      <c r="JK9" s="356"/>
      <c r="JL9" s="356"/>
      <c r="JM9" s="356"/>
      <c r="JN9" s="356"/>
      <c r="JO9" s="356"/>
      <c r="JP9" s="356"/>
      <c r="JQ9" s="356"/>
      <c r="JR9" s="356"/>
      <c r="JS9" s="356"/>
      <c r="JT9" s="356"/>
      <c r="JU9" s="356"/>
      <c r="JV9" s="356"/>
      <c r="JW9" s="356"/>
      <c r="JX9" s="356"/>
      <c r="JY9" s="356"/>
      <c r="JZ9" s="356"/>
      <c r="KA9" s="356"/>
      <c r="KB9" s="356"/>
      <c r="KC9" s="356"/>
      <c r="KD9" s="356"/>
      <c r="KE9" s="356"/>
      <c r="KF9" s="356"/>
      <c r="KG9" s="356"/>
      <c r="KH9" s="356"/>
      <c r="KI9" s="356"/>
      <c r="KJ9" s="356"/>
      <c r="KK9" s="356"/>
      <c r="KL9" s="356"/>
      <c r="KM9" s="356"/>
      <c r="KN9" s="356"/>
      <c r="KO9" s="356"/>
      <c r="KP9" s="356"/>
      <c r="KQ9" s="356"/>
      <c r="KR9" s="356"/>
      <c r="KS9" s="356"/>
      <c r="KT9" s="356"/>
      <c r="KU9" s="356"/>
      <c r="KV9" s="356"/>
      <c r="KW9" s="356"/>
      <c r="KX9" s="356"/>
      <c r="KY9" s="356"/>
      <c r="KZ9" s="356"/>
      <c r="LA9" s="356"/>
      <c r="LB9" s="356"/>
      <c r="LC9" s="356"/>
      <c r="LD9" s="356"/>
      <c r="LE9" s="356"/>
      <c r="LF9" s="356"/>
      <c r="LG9" s="356"/>
      <c r="LH9" s="356"/>
      <c r="LI9" s="356"/>
      <c r="LJ9" s="356"/>
      <c r="LK9" s="356"/>
      <c r="LL9" s="356"/>
      <c r="LM9" s="356"/>
      <c r="LN9" s="356"/>
      <c r="LO9" s="356"/>
      <c r="LP9" s="356"/>
      <c r="LQ9" s="356"/>
      <c r="LR9" s="356"/>
      <c r="LS9" s="356"/>
      <c r="LT9" s="356"/>
      <c r="LU9" s="356"/>
      <c r="LV9" s="356"/>
      <c r="LW9" s="356"/>
      <c r="LX9" s="356"/>
      <c r="LY9" s="356"/>
      <c r="LZ9" s="356"/>
      <c r="MA9" s="356"/>
      <c r="MB9" s="356"/>
      <c r="MC9" s="356"/>
      <c r="MD9" s="356"/>
      <c r="ME9" s="356"/>
      <c r="MF9" s="356"/>
      <c r="MG9" s="356"/>
      <c r="MH9" s="356"/>
      <c r="MI9" s="356"/>
      <c r="MJ9" s="356"/>
      <c r="MK9" s="356"/>
      <c r="ML9" s="356"/>
      <c r="MM9" s="356"/>
      <c r="MN9" s="356"/>
      <c r="MO9" s="356"/>
      <c r="MP9" s="356"/>
      <c r="MQ9" s="356"/>
      <c r="MR9" s="356"/>
      <c r="MS9" s="356"/>
      <c r="MT9" s="356"/>
      <c r="MU9" s="356"/>
      <c r="MV9" s="356"/>
      <c r="MW9" s="356"/>
      <c r="MX9" s="356"/>
      <c r="MY9" s="356"/>
      <c r="MZ9" s="356"/>
      <c r="NA9" s="356"/>
      <c r="NB9" s="356"/>
      <c r="NC9" s="352"/>
      <c r="ND9" s="356"/>
      <c r="NE9" s="353">
        <f>SUM(G9:NB9)</f>
        <v>0</v>
      </c>
      <c r="NF9" s="353" t="e">
        <f>c_LotsSold.FF</f>
        <v>#NAME?</v>
      </c>
      <c r="NG9" s="354"/>
      <c r="NH9" s="501"/>
    </row>
    <row r="10" spans="1:372" s="499" customFormat="1">
      <c r="C10" s="362"/>
      <c r="D10" s="358" t="s">
        <v>130</v>
      </c>
      <c r="E10" s="359">
        <f>SUM(G10:NC10)</f>
        <v>0</v>
      </c>
      <c r="F10" s="360"/>
      <c r="G10" s="361"/>
      <c r="H10" s="361"/>
      <c r="I10" s="361"/>
      <c r="J10" s="361"/>
      <c r="K10" s="361"/>
      <c r="L10" s="361"/>
      <c r="M10" s="361"/>
      <c r="N10" s="361"/>
      <c r="O10" s="361"/>
      <c r="P10" s="361"/>
      <c r="Q10" s="361"/>
      <c r="R10" s="361"/>
      <c r="S10" s="361"/>
      <c r="T10" s="361"/>
      <c r="U10" s="361"/>
      <c r="V10" s="361"/>
      <c r="W10" s="361"/>
      <c r="X10" s="361"/>
      <c r="Y10" s="361"/>
      <c r="Z10" s="361"/>
      <c r="AA10" s="361"/>
      <c r="AB10" s="361"/>
      <c r="AC10" s="361"/>
      <c r="AD10" s="361"/>
      <c r="AE10" s="361"/>
      <c r="AF10" s="361"/>
      <c r="AG10" s="361"/>
      <c r="AH10" s="361"/>
      <c r="AI10" s="361"/>
      <c r="AJ10" s="361"/>
      <c r="AK10" s="361"/>
      <c r="AL10" s="361"/>
      <c r="AM10" s="361"/>
      <c r="AN10" s="361"/>
      <c r="AO10" s="361"/>
      <c r="AP10" s="361"/>
      <c r="AQ10" s="361"/>
      <c r="AR10" s="361"/>
      <c r="AS10" s="361"/>
      <c r="AT10" s="361"/>
      <c r="AU10" s="361"/>
      <c r="AV10" s="361"/>
      <c r="AW10" s="361"/>
      <c r="AX10" s="361"/>
      <c r="AY10" s="361"/>
      <c r="AZ10" s="361"/>
      <c r="BA10" s="361"/>
      <c r="BB10" s="361"/>
      <c r="BC10" s="361"/>
      <c r="BD10" s="361"/>
      <c r="BE10" s="361"/>
      <c r="BF10" s="361"/>
      <c r="BG10" s="361"/>
      <c r="BH10" s="361"/>
      <c r="BI10" s="361"/>
      <c r="BJ10" s="361"/>
      <c r="BK10" s="361"/>
      <c r="BL10" s="361"/>
      <c r="BM10" s="361"/>
      <c r="BN10" s="361"/>
      <c r="BO10" s="361"/>
      <c r="BP10" s="361"/>
      <c r="BQ10" s="361"/>
      <c r="BR10" s="361"/>
      <c r="BS10" s="361"/>
      <c r="BT10" s="361"/>
      <c r="BU10" s="361"/>
      <c r="BV10" s="361"/>
      <c r="BW10" s="361"/>
      <c r="BX10" s="361"/>
      <c r="BY10" s="361"/>
      <c r="BZ10" s="361"/>
      <c r="CA10" s="361"/>
      <c r="CB10" s="361"/>
      <c r="CC10" s="361"/>
      <c r="CD10" s="361"/>
      <c r="CE10" s="361"/>
      <c r="CF10" s="361"/>
      <c r="CG10" s="361"/>
      <c r="CH10" s="361"/>
      <c r="CI10" s="361"/>
      <c r="CJ10" s="361"/>
      <c r="CK10" s="361"/>
      <c r="CL10" s="361"/>
      <c r="CM10" s="361"/>
      <c r="CN10" s="361"/>
      <c r="CO10" s="361"/>
      <c r="CP10" s="361"/>
      <c r="CQ10" s="361"/>
      <c r="CR10" s="361"/>
      <c r="CS10" s="361"/>
      <c r="CT10" s="361"/>
      <c r="CU10" s="361"/>
      <c r="CV10" s="361"/>
      <c r="CW10" s="361"/>
      <c r="CX10" s="361"/>
      <c r="CY10" s="361"/>
      <c r="CZ10" s="361"/>
      <c r="DA10" s="361"/>
      <c r="DB10" s="361"/>
      <c r="DC10" s="361"/>
      <c r="DD10" s="361"/>
      <c r="DE10" s="361"/>
      <c r="DF10" s="361"/>
      <c r="DG10" s="361"/>
      <c r="DH10" s="361"/>
      <c r="DI10" s="361"/>
      <c r="DJ10" s="361"/>
      <c r="DK10" s="361"/>
      <c r="DL10" s="361"/>
      <c r="DM10" s="361"/>
      <c r="DN10" s="361"/>
      <c r="DO10" s="361"/>
      <c r="DP10" s="361"/>
      <c r="DQ10" s="361"/>
      <c r="DR10" s="361"/>
      <c r="DS10" s="361"/>
      <c r="DT10" s="361"/>
      <c r="DU10" s="361"/>
      <c r="DV10" s="361"/>
      <c r="DW10" s="361"/>
      <c r="DX10" s="361"/>
      <c r="DY10" s="361"/>
      <c r="DZ10" s="361"/>
      <c r="EA10" s="361"/>
      <c r="EB10" s="361"/>
      <c r="EC10" s="361"/>
      <c r="ED10" s="361"/>
      <c r="EE10" s="361"/>
      <c r="EF10" s="361"/>
      <c r="EG10" s="361"/>
      <c r="EH10" s="361"/>
      <c r="EI10" s="361"/>
      <c r="EJ10" s="361"/>
      <c r="EK10" s="361"/>
      <c r="EL10" s="361"/>
      <c r="EM10" s="361"/>
      <c r="EN10" s="361"/>
      <c r="EO10" s="361"/>
      <c r="EP10" s="361"/>
      <c r="EQ10" s="361"/>
      <c r="ER10" s="361"/>
      <c r="ES10" s="361"/>
      <c r="ET10" s="361"/>
      <c r="EU10" s="361"/>
      <c r="EV10" s="361"/>
      <c r="EW10" s="361"/>
      <c r="EX10" s="361"/>
      <c r="EY10" s="361"/>
      <c r="EZ10" s="361"/>
      <c r="FA10" s="361"/>
      <c r="FB10" s="361"/>
      <c r="FC10" s="361"/>
      <c r="FD10" s="361"/>
      <c r="FE10" s="361"/>
      <c r="FF10" s="361"/>
      <c r="FG10" s="361"/>
      <c r="FH10" s="361"/>
      <c r="FI10" s="361"/>
      <c r="FJ10" s="361"/>
      <c r="FK10" s="361"/>
      <c r="FL10" s="361"/>
      <c r="FM10" s="361"/>
      <c r="FN10" s="361"/>
      <c r="FO10" s="361"/>
      <c r="FP10" s="361"/>
      <c r="FQ10" s="361"/>
      <c r="FR10" s="361"/>
      <c r="FS10" s="361"/>
      <c r="FT10" s="361"/>
      <c r="FU10" s="361"/>
      <c r="FV10" s="361"/>
      <c r="FW10" s="361"/>
      <c r="FX10" s="361"/>
      <c r="FY10" s="361"/>
      <c r="FZ10" s="361"/>
      <c r="GA10" s="361"/>
      <c r="GB10" s="361"/>
      <c r="GC10" s="361"/>
      <c r="GD10" s="361"/>
      <c r="GE10" s="361"/>
      <c r="GF10" s="361"/>
      <c r="GG10" s="361"/>
      <c r="GH10" s="361"/>
      <c r="GI10" s="361"/>
      <c r="GJ10" s="361"/>
      <c r="GK10" s="361"/>
      <c r="GL10" s="361"/>
      <c r="GM10" s="361"/>
      <c r="GN10" s="361"/>
      <c r="GO10" s="361"/>
      <c r="GP10" s="361"/>
      <c r="GQ10" s="361"/>
      <c r="GR10" s="361"/>
      <c r="GS10" s="361"/>
      <c r="GT10" s="361"/>
      <c r="GU10" s="361"/>
      <c r="GV10" s="361"/>
      <c r="GW10" s="361"/>
      <c r="GX10" s="361"/>
      <c r="GY10" s="361"/>
      <c r="GZ10" s="361"/>
      <c r="HA10" s="361"/>
      <c r="HB10" s="361"/>
      <c r="HC10" s="361"/>
      <c r="HD10" s="361"/>
      <c r="HE10" s="361"/>
      <c r="HF10" s="361"/>
      <c r="HG10" s="361"/>
      <c r="HH10" s="361"/>
      <c r="HI10" s="361"/>
      <c r="HJ10" s="361"/>
      <c r="HK10" s="361"/>
      <c r="HL10" s="361"/>
      <c r="HM10" s="361"/>
      <c r="HN10" s="361"/>
      <c r="HO10" s="361"/>
      <c r="HP10" s="361"/>
      <c r="HQ10" s="361"/>
      <c r="HR10" s="361"/>
      <c r="HS10" s="361"/>
      <c r="HT10" s="361"/>
      <c r="HU10" s="361"/>
      <c r="HV10" s="361"/>
      <c r="HW10" s="361"/>
      <c r="HX10" s="361"/>
      <c r="HY10" s="361"/>
      <c r="HZ10" s="361"/>
      <c r="IA10" s="361"/>
      <c r="IB10" s="361"/>
      <c r="IC10" s="361"/>
      <c r="ID10" s="361"/>
      <c r="IE10" s="361"/>
      <c r="IF10" s="361"/>
      <c r="IG10" s="361"/>
      <c r="IH10" s="361"/>
      <c r="II10" s="361"/>
      <c r="IJ10" s="361"/>
      <c r="IK10" s="361"/>
      <c r="IL10" s="361"/>
      <c r="IM10" s="361"/>
      <c r="IN10" s="361"/>
      <c r="IO10" s="361"/>
      <c r="IP10" s="361"/>
      <c r="IQ10" s="361"/>
      <c r="IR10" s="361"/>
      <c r="IS10" s="361"/>
      <c r="IT10" s="361"/>
      <c r="IU10" s="361"/>
      <c r="IV10" s="361"/>
      <c r="IW10" s="361"/>
      <c r="IX10" s="361"/>
      <c r="IY10" s="361"/>
      <c r="IZ10" s="361"/>
      <c r="JA10" s="361"/>
      <c r="JB10" s="361"/>
      <c r="JC10" s="361"/>
      <c r="JD10" s="361"/>
      <c r="JE10" s="361"/>
      <c r="JF10" s="361"/>
      <c r="JG10" s="361"/>
      <c r="JH10" s="361"/>
      <c r="JI10" s="361"/>
      <c r="JJ10" s="361"/>
      <c r="JK10" s="361"/>
      <c r="JL10" s="361"/>
      <c r="JM10" s="361"/>
      <c r="JN10" s="361"/>
      <c r="JO10" s="361"/>
      <c r="JP10" s="361"/>
      <c r="JQ10" s="361"/>
      <c r="JR10" s="361"/>
      <c r="JS10" s="361"/>
      <c r="JT10" s="361"/>
      <c r="JU10" s="361"/>
      <c r="JV10" s="361"/>
      <c r="JW10" s="361"/>
      <c r="JX10" s="361"/>
      <c r="JY10" s="361"/>
      <c r="JZ10" s="361"/>
      <c r="KA10" s="361"/>
      <c r="KB10" s="361"/>
      <c r="KC10" s="361"/>
      <c r="KD10" s="361"/>
      <c r="KE10" s="361"/>
      <c r="KF10" s="361"/>
      <c r="KG10" s="361"/>
      <c r="KH10" s="361"/>
      <c r="KI10" s="361"/>
      <c r="KJ10" s="361"/>
      <c r="KK10" s="361"/>
      <c r="KL10" s="361"/>
      <c r="KM10" s="361"/>
      <c r="KN10" s="361"/>
      <c r="KO10" s="361"/>
      <c r="KP10" s="361"/>
      <c r="KQ10" s="361"/>
      <c r="KR10" s="361"/>
      <c r="KS10" s="361"/>
      <c r="KT10" s="361"/>
      <c r="KU10" s="361"/>
      <c r="KV10" s="361"/>
      <c r="KW10" s="361"/>
      <c r="KX10" s="361"/>
      <c r="KY10" s="361"/>
      <c r="KZ10" s="361"/>
      <c r="LA10" s="361"/>
      <c r="LB10" s="361"/>
      <c r="LC10" s="361"/>
      <c r="LD10" s="361"/>
      <c r="LE10" s="361"/>
      <c r="LF10" s="361"/>
      <c r="LG10" s="361"/>
      <c r="LH10" s="361"/>
      <c r="LI10" s="361"/>
      <c r="LJ10" s="361"/>
      <c r="LK10" s="361"/>
      <c r="LL10" s="361"/>
      <c r="LM10" s="361"/>
      <c r="LN10" s="361"/>
      <c r="LO10" s="361"/>
      <c r="LP10" s="361"/>
      <c r="LQ10" s="361"/>
      <c r="LR10" s="361"/>
      <c r="LS10" s="361"/>
      <c r="LT10" s="361"/>
      <c r="LU10" s="361"/>
      <c r="LV10" s="361"/>
      <c r="LW10" s="361"/>
      <c r="LX10" s="361"/>
      <c r="LY10" s="361"/>
      <c r="LZ10" s="361"/>
      <c r="MA10" s="361"/>
      <c r="MB10" s="361"/>
      <c r="MC10" s="361"/>
      <c r="MD10" s="361"/>
      <c r="ME10" s="361"/>
      <c r="MF10" s="361"/>
      <c r="MG10" s="361"/>
      <c r="MH10" s="361"/>
      <c r="MI10" s="361"/>
      <c r="MJ10" s="361"/>
      <c r="MK10" s="361"/>
      <c r="ML10" s="361"/>
      <c r="MM10" s="361"/>
      <c r="MN10" s="361"/>
      <c r="MO10" s="361"/>
      <c r="MP10" s="361"/>
      <c r="MQ10" s="361"/>
      <c r="MR10" s="361"/>
      <c r="MS10" s="361"/>
      <c r="MT10" s="361"/>
      <c r="MU10" s="361"/>
      <c r="MV10" s="361"/>
      <c r="MW10" s="361"/>
      <c r="MX10" s="361"/>
      <c r="MY10" s="361"/>
      <c r="MZ10" s="361"/>
      <c r="NA10" s="361"/>
      <c r="NB10" s="361"/>
      <c r="NC10" s="362"/>
      <c r="ND10" s="361">
        <f>SUM(G10:NB10)</f>
        <v>0</v>
      </c>
      <c r="NE10" s="363" t="e">
        <f>$ND10/NE$9</f>
        <v>#DIV/0!</v>
      </c>
      <c r="NF10" s="363" t="e">
        <f>$ND10/NF$9</f>
        <v>#NAME?</v>
      </c>
      <c r="NG10" s="364"/>
      <c r="NH10" s="503"/>
    </row>
    <row r="11" spans="1:372" ht="13.2">
      <c r="A11" s="333"/>
      <c r="B11" s="333"/>
      <c r="C11" s="333"/>
      <c r="D11" s="333"/>
      <c r="E11" s="333"/>
      <c r="F11" s="333"/>
      <c r="G11" s="333"/>
      <c r="H11" s="333"/>
      <c r="I11" s="333"/>
      <c r="J11" s="333"/>
      <c r="K11" s="333"/>
      <c r="L11" s="333"/>
      <c r="M11" s="333"/>
      <c r="N11" s="333"/>
      <c r="O11" s="333"/>
      <c r="P11" s="333"/>
      <c r="Q11" s="333"/>
      <c r="R11" s="333"/>
      <c r="S11" s="333"/>
      <c r="T11" s="333"/>
      <c r="U11" s="333"/>
      <c r="V11" s="333"/>
      <c r="W11" s="333"/>
      <c r="X11" s="333"/>
      <c r="Y11" s="333"/>
      <c r="Z11" s="333"/>
      <c r="AA11" s="333"/>
      <c r="AB11" s="333"/>
      <c r="AC11" s="333"/>
      <c r="AD11" s="333"/>
      <c r="AE11" s="333"/>
      <c r="AF11" s="333"/>
      <c r="AG11" s="333"/>
      <c r="AH11" s="333"/>
      <c r="AI11" s="333"/>
      <c r="AJ11" s="333"/>
      <c r="AK11" s="333"/>
      <c r="AL11" s="333"/>
      <c r="AM11" s="333"/>
      <c r="AN11" s="333"/>
      <c r="AO11" s="333"/>
      <c r="AP11" s="333"/>
      <c r="AQ11" s="333"/>
      <c r="AR11" s="333"/>
      <c r="AS11" s="333"/>
      <c r="AT11" s="333"/>
      <c r="AU11" s="333"/>
      <c r="AV11" s="333"/>
      <c r="AW11" s="333"/>
      <c r="AX11" s="333"/>
      <c r="AY11" s="333"/>
      <c r="AZ11" s="333"/>
      <c r="BA11" s="333"/>
      <c r="BB11" s="333"/>
      <c r="BC11" s="333"/>
      <c r="BD11" s="333"/>
      <c r="BE11" s="333"/>
      <c r="BF11" s="333"/>
      <c r="BG11" s="333"/>
      <c r="BH11" s="333"/>
      <c r="BI11" s="333"/>
      <c r="BJ11" s="333"/>
      <c r="BK11" s="333"/>
      <c r="BL11" s="333"/>
      <c r="BM11" s="333"/>
      <c r="BN11" s="333"/>
      <c r="BO11" s="333"/>
      <c r="BP11" s="333"/>
      <c r="BQ11" s="333"/>
      <c r="BR11" s="333"/>
      <c r="BS11" s="333"/>
      <c r="BT11" s="333"/>
      <c r="BU11" s="333"/>
      <c r="BV11" s="333"/>
      <c r="BW11" s="333"/>
      <c r="BX11" s="333"/>
      <c r="BY11" s="333"/>
      <c r="BZ11" s="333"/>
      <c r="CA11" s="333"/>
      <c r="CB11" s="333"/>
      <c r="CC11" s="333"/>
      <c r="CD11" s="333"/>
      <c r="CE11" s="333"/>
      <c r="CF11" s="333"/>
      <c r="CG11" s="333"/>
      <c r="CH11" s="333"/>
      <c r="CI11" s="333"/>
      <c r="CJ11" s="333"/>
      <c r="CK11" s="333"/>
      <c r="CL11" s="333"/>
      <c r="CM11" s="333"/>
      <c r="CN11" s="333"/>
      <c r="CO11" s="333"/>
      <c r="CP11" s="333"/>
      <c r="CQ11" s="333"/>
      <c r="CR11" s="333"/>
      <c r="CS11" s="333"/>
      <c r="CT11" s="333"/>
      <c r="CU11" s="333"/>
      <c r="CV11" s="333"/>
      <c r="CW11" s="333"/>
      <c r="CX11" s="333"/>
      <c r="CY11" s="333"/>
      <c r="CZ11" s="333"/>
      <c r="DA11" s="333"/>
      <c r="DB11" s="333"/>
      <c r="DC11" s="333"/>
      <c r="DD11" s="333"/>
      <c r="DE11" s="333"/>
      <c r="DF11" s="333"/>
      <c r="DG11" s="333"/>
      <c r="DH11" s="333"/>
      <c r="DI11" s="333"/>
      <c r="DJ11" s="333"/>
      <c r="DK11" s="333"/>
      <c r="DL11" s="333"/>
      <c r="DM11" s="333"/>
      <c r="DN11" s="333"/>
      <c r="DO11" s="333"/>
      <c r="DP11" s="333"/>
      <c r="DQ11" s="333"/>
      <c r="DR11" s="333"/>
      <c r="DS11" s="333"/>
      <c r="DT11" s="333"/>
      <c r="DU11" s="333"/>
      <c r="DV11" s="333"/>
      <c r="DW11" s="333"/>
      <c r="DX11" s="333"/>
      <c r="DY11" s="333"/>
      <c r="DZ11" s="333"/>
      <c r="EA11" s="333"/>
      <c r="EB11" s="333"/>
      <c r="EC11" s="333"/>
      <c r="ED11" s="333"/>
      <c r="EE11" s="333"/>
      <c r="EF11" s="333"/>
      <c r="EG11" s="333"/>
      <c r="EH11" s="333"/>
      <c r="EI11" s="333"/>
      <c r="EJ11" s="333"/>
      <c r="EK11" s="333"/>
      <c r="EL11" s="333"/>
      <c r="EM11" s="333"/>
      <c r="EN11" s="333"/>
      <c r="EO11" s="333"/>
      <c r="EP11" s="333"/>
      <c r="EQ11" s="333"/>
      <c r="ER11" s="333"/>
      <c r="ES11" s="333"/>
      <c r="ET11" s="333"/>
      <c r="EU11" s="333"/>
      <c r="EV11" s="333"/>
      <c r="EW11" s="333"/>
      <c r="EX11" s="333"/>
      <c r="EY11" s="333"/>
      <c r="EZ11" s="333"/>
      <c r="FA11" s="333"/>
      <c r="FB11" s="333"/>
      <c r="FC11" s="333"/>
      <c r="FD11" s="333"/>
      <c r="FE11" s="333"/>
      <c r="FF11" s="333"/>
      <c r="FG11" s="333"/>
      <c r="FH11" s="333"/>
      <c r="FI11" s="333"/>
      <c r="FJ11" s="333"/>
      <c r="FK11" s="333"/>
      <c r="FL11" s="333"/>
      <c r="FM11" s="333"/>
      <c r="FN11" s="333"/>
      <c r="FO11" s="333"/>
      <c r="FP11" s="333"/>
      <c r="FQ11" s="333"/>
      <c r="FR11" s="333"/>
      <c r="FS11" s="333"/>
      <c r="FT11" s="333"/>
      <c r="FU11" s="333"/>
      <c r="FV11" s="333"/>
      <c r="FW11" s="333"/>
      <c r="FX11" s="333"/>
      <c r="FY11" s="333"/>
      <c r="FZ11" s="333"/>
      <c r="GA11" s="333"/>
      <c r="GB11" s="333"/>
      <c r="GC11" s="333"/>
      <c r="GD11" s="333"/>
      <c r="GE11" s="333"/>
      <c r="GF11" s="333"/>
      <c r="GG11" s="333"/>
      <c r="GH11" s="333"/>
      <c r="GI11" s="333"/>
      <c r="GJ11" s="333"/>
      <c r="GK11" s="333"/>
      <c r="GL11" s="333"/>
      <c r="GM11" s="333"/>
      <c r="GN11" s="333"/>
      <c r="GO11" s="333"/>
      <c r="GP11" s="333"/>
      <c r="GQ11" s="333"/>
      <c r="GR11" s="333"/>
      <c r="GS11" s="333"/>
      <c r="GT11" s="333"/>
      <c r="GU11" s="333"/>
      <c r="GV11" s="333"/>
      <c r="GW11" s="333"/>
      <c r="GX11" s="333"/>
      <c r="GY11" s="333"/>
      <c r="GZ11" s="333"/>
      <c r="HA11" s="333"/>
      <c r="HB11" s="333"/>
      <c r="HC11" s="333"/>
      <c r="HD11" s="333"/>
      <c r="HE11" s="333"/>
      <c r="HF11" s="333"/>
      <c r="HG11" s="333"/>
      <c r="HH11" s="333"/>
      <c r="HI11" s="333"/>
      <c r="HJ11" s="333"/>
      <c r="HK11" s="333"/>
      <c r="HL11" s="333"/>
      <c r="HM11" s="333"/>
      <c r="HN11" s="333"/>
      <c r="HO11" s="333"/>
      <c r="HP11" s="333"/>
      <c r="HQ11" s="333"/>
      <c r="HR11" s="333"/>
      <c r="HS11" s="333"/>
      <c r="HT11" s="333"/>
      <c r="HU11" s="333"/>
      <c r="HV11" s="333"/>
      <c r="HW11" s="333"/>
      <c r="HX11" s="333"/>
      <c r="HY11" s="333"/>
      <c r="HZ11" s="333"/>
      <c r="IA11" s="333"/>
      <c r="IB11" s="333"/>
      <c r="IC11" s="333"/>
      <c r="ID11" s="333"/>
      <c r="IE11" s="333"/>
      <c r="IF11" s="333"/>
      <c r="IG11" s="333"/>
      <c r="IH11" s="333"/>
      <c r="II11" s="333"/>
      <c r="IJ11" s="333"/>
      <c r="IK11" s="333"/>
      <c r="IL11" s="333"/>
      <c r="IM11" s="333"/>
      <c r="IN11" s="333"/>
      <c r="IO11" s="333"/>
      <c r="IP11" s="333"/>
      <c r="IQ11" s="333"/>
      <c r="IR11" s="333"/>
      <c r="IS11" s="333"/>
      <c r="IT11" s="333"/>
      <c r="IU11" s="333"/>
      <c r="IV11" s="333"/>
      <c r="IW11" s="333"/>
      <c r="IX11" s="333"/>
      <c r="IY11" s="333"/>
      <c r="IZ11" s="333"/>
      <c r="JA11" s="333"/>
      <c r="JB11" s="333"/>
      <c r="JC11" s="333"/>
      <c r="JD11" s="333"/>
      <c r="JE11" s="333"/>
      <c r="JF11" s="333"/>
      <c r="JG11" s="333"/>
      <c r="JH11" s="333"/>
      <c r="JI11" s="333"/>
      <c r="JJ11" s="333"/>
      <c r="JK11" s="333"/>
      <c r="JL11" s="333"/>
      <c r="JM11" s="333"/>
      <c r="JN11" s="333"/>
      <c r="JO11" s="333"/>
      <c r="JP11" s="333"/>
      <c r="JQ11" s="333"/>
      <c r="JR11" s="333"/>
      <c r="JS11" s="333"/>
      <c r="JT11" s="333"/>
      <c r="JU11" s="333"/>
      <c r="JV11" s="333"/>
      <c r="JW11" s="333"/>
      <c r="JX11" s="333"/>
      <c r="JY11" s="333"/>
      <c r="JZ11" s="333"/>
      <c r="KA11" s="333"/>
      <c r="KB11" s="333"/>
      <c r="KC11" s="333"/>
      <c r="KD11" s="333"/>
      <c r="KE11" s="333"/>
      <c r="KF11" s="333"/>
      <c r="KG11" s="333"/>
      <c r="KH11" s="333"/>
      <c r="KI11" s="333"/>
      <c r="KJ11" s="333"/>
      <c r="KK11" s="333"/>
      <c r="KL11" s="333"/>
      <c r="KM11" s="333"/>
      <c r="KN11" s="333"/>
      <c r="KO11" s="333"/>
      <c r="KP11" s="333"/>
      <c r="KQ11" s="333"/>
      <c r="KR11" s="333"/>
      <c r="KS11" s="333"/>
      <c r="KT11" s="333"/>
      <c r="KU11" s="333"/>
      <c r="KV11" s="333"/>
      <c r="KW11" s="333"/>
      <c r="KX11" s="333"/>
      <c r="KY11" s="333"/>
      <c r="KZ11" s="333"/>
      <c r="LA11" s="333"/>
      <c r="LB11" s="333"/>
      <c r="LC11" s="333"/>
      <c r="LD11" s="333"/>
      <c r="LE11" s="333"/>
      <c r="LF11" s="333"/>
      <c r="LG11" s="333"/>
      <c r="LH11" s="333"/>
      <c r="LI11" s="333"/>
      <c r="LJ11" s="333"/>
      <c r="LK11" s="333"/>
      <c r="LL11" s="333"/>
      <c r="LM11" s="333"/>
      <c r="LN11" s="333"/>
      <c r="LO11" s="333"/>
      <c r="LP11" s="333"/>
      <c r="LQ11" s="333"/>
      <c r="LR11" s="333"/>
      <c r="LS11" s="333"/>
      <c r="LT11" s="333"/>
      <c r="LU11" s="333"/>
      <c r="LV11" s="333"/>
      <c r="LW11" s="333"/>
      <c r="LX11" s="333"/>
      <c r="LY11" s="333"/>
      <c r="LZ11" s="333"/>
      <c r="MA11" s="333"/>
      <c r="MB11" s="333"/>
      <c r="MC11" s="333"/>
      <c r="MD11" s="333"/>
      <c r="ME11" s="333"/>
      <c r="MF11" s="333"/>
      <c r="MG11" s="333"/>
      <c r="MH11" s="333"/>
      <c r="MI11" s="333"/>
      <c r="MJ11" s="333"/>
      <c r="MK11" s="333"/>
      <c r="ML11" s="333"/>
      <c r="MM11" s="333"/>
      <c r="MN11" s="333"/>
      <c r="MO11" s="333"/>
      <c r="MP11" s="333"/>
      <c r="MQ11" s="333"/>
      <c r="MR11" s="333"/>
      <c r="MS11" s="333"/>
      <c r="MT11" s="333"/>
      <c r="MU11" s="333"/>
      <c r="MV11" s="333"/>
      <c r="MW11" s="333"/>
      <c r="MX11" s="333"/>
      <c r="MY11" s="333"/>
      <c r="MZ11" s="333"/>
      <c r="NA11" s="333"/>
      <c r="NB11" s="333"/>
      <c r="NC11" s="333"/>
      <c r="ND11" s="333"/>
      <c r="NE11" s="333"/>
      <c r="NF11" s="333"/>
      <c r="NG11" s="333"/>
      <c r="NH11" s="333"/>
    </row>
    <row r="12" spans="1:372" s="499" customFormat="1">
      <c r="C12" s="502"/>
      <c r="D12" s="365" t="s">
        <v>131</v>
      </c>
      <c r="E12" s="355"/>
      <c r="F12" s="350"/>
      <c r="G12" s="357"/>
      <c r="H12" s="357"/>
      <c r="I12" s="357"/>
      <c r="J12" s="357"/>
      <c r="K12" s="357"/>
      <c r="L12" s="357"/>
      <c r="M12" s="357"/>
      <c r="N12" s="357"/>
      <c r="O12" s="357"/>
      <c r="P12" s="357"/>
      <c r="Q12" s="357"/>
      <c r="R12" s="357"/>
      <c r="S12" s="357"/>
      <c r="T12" s="357"/>
      <c r="U12" s="357"/>
      <c r="V12" s="357"/>
      <c r="W12" s="357"/>
      <c r="X12" s="357"/>
      <c r="Y12" s="357"/>
      <c r="Z12" s="357"/>
      <c r="AA12" s="357"/>
      <c r="AB12" s="357"/>
      <c r="AC12" s="357"/>
      <c r="AD12" s="357"/>
      <c r="AE12" s="357"/>
      <c r="AF12" s="357"/>
      <c r="AG12" s="357"/>
      <c r="AH12" s="357"/>
      <c r="AI12" s="357"/>
      <c r="AJ12" s="357"/>
      <c r="AK12" s="357"/>
      <c r="AL12" s="357"/>
      <c r="AM12" s="357"/>
      <c r="AN12" s="357"/>
      <c r="AO12" s="357"/>
      <c r="AP12" s="357"/>
      <c r="AQ12" s="357"/>
      <c r="AR12" s="357"/>
      <c r="AS12" s="357"/>
      <c r="AT12" s="357"/>
      <c r="AU12" s="357"/>
      <c r="AV12" s="357"/>
      <c r="AW12" s="357"/>
      <c r="AX12" s="357"/>
      <c r="AY12" s="357"/>
      <c r="AZ12" s="357"/>
      <c r="BA12" s="357"/>
      <c r="BB12" s="357"/>
      <c r="BC12" s="357"/>
      <c r="BD12" s="357"/>
      <c r="BE12" s="357"/>
      <c r="BF12" s="357"/>
      <c r="BG12" s="357"/>
      <c r="BH12" s="357"/>
      <c r="BI12" s="357"/>
      <c r="BJ12" s="357"/>
      <c r="BK12" s="357"/>
      <c r="BL12" s="357"/>
      <c r="BM12" s="357"/>
      <c r="BN12" s="357"/>
      <c r="BO12" s="357"/>
      <c r="BP12" s="357"/>
      <c r="BQ12" s="357"/>
      <c r="BR12" s="357"/>
      <c r="BS12" s="357"/>
      <c r="BT12" s="357"/>
      <c r="BU12" s="357"/>
      <c r="BV12" s="357"/>
      <c r="BW12" s="357"/>
      <c r="BX12" s="357"/>
      <c r="BY12" s="357"/>
      <c r="BZ12" s="357"/>
      <c r="CA12" s="357"/>
      <c r="CB12" s="357"/>
      <c r="CC12" s="357"/>
      <c r="CD12" s="357"/>
      <c r="CE12" s="357"/>
      <c r="CF12" s="357"/>
      <c r="CG12" s="357"/>
      <c r="CH12" s="357"/>
      <c r="CI12" s="357"/>
      <c r="CJ12" s="357"/>
      <c r="CK12" s="357"/>
      <c r="CL12" s="357"/>
      <c r="CM12" s="357"/>
      <c r="CN12" s="357"/>
      <c r="CO12" s="357"/>
      <c r="CP12" s="357"/>
      <c r="CQ12" s="357"/>
      <c r="CR12" s="357"/>
      <c r="CS12" s="357"/>
      <c r="CT12" s="357"/>
      <c r="CU12" s="357"/>
      <c r="CV12" s="357"/>
      <c r="CW12" s="357"/>
      <c r="CX12" s="357"/>
      <c r="CY12" s="357"/>
      <c r="CZ12" s="357"/>
      <c r="DA12" s="357"/>
      <c r="DB12" s="357"/>
      <c r="DC12" s="357"/>
      <c r="DD12" s="357"/>
      <c r="DE12" s="357"/>
      <c r="DF12" s="357"/>
      <c r="DG12" s="357"/>
      <c r="DH12" s="357"/>
      <c r="DI12" s="357"/>
      <c r="DJ12" s="357"/>
      <c r="DK12" s="357"/>
      <c r="DL12" s="357"/>
      <c r="DM12" s="357"/>
      <c r="DN12" s="357"/>
      <c r="DO12" s="357"/>
      <c r="DP12" s="357"/>
      <c r="DQ12" s="357"/>
      <c r="DR12" s="357"/>
      <c r="DS12" s="357"/>
      <c r="DT12" s="357"/>
      <c r="DU12" s="357"/>
      <c r="DV12" s="357"/>
      <c r="DW12" s="357"/>
      <c r="DX12" s="357"/>
      <c r="DY12" s="357"/>
      <c r="DZ12" s="357"/>
      <c r="EA12" s="357"/>
      <c r="EB12" s="357"/>
      <c r="EC12" s="357"/>
      <c r="ED12" s="357"/>
      <c r="EE12" s="357"/>
      <c r="EF12" s="357"/>
      <c r="EG12" s="357"/>
      <c r="EH12" s="357"/>
      <c r="EI12" s="357"/>
      <c r="EJ12" s="357"/>
      <c r="EK12" s="357"/>
      <c r="EL12" s="357"/>
      <c r="EM12" s="357"/>
      <c r="EN12" s="357"/>
      <c r="EO12" s="357"/>
      <c r="EP12" s="357"/>
      <c r="EQ12" s="357"/>
      <c r="ER12" s="357"/>
      <c r="ES12" s="357"/>
      <c r="ET12" s="357"/>
      <c r="EU12" s="357"/>
      <c r="EV12" s="357"/>
      <c r="EW12" s="357"/>
      <c r="EX12" s="357"/>
      <c r="EY12" s="357"/>
      <c r="EZ12" s="357"/>
      <c r="FA12" s="357"/>
      <c r="FB12" s="357"/>
      <c r="FC12" s="357"/>
      <c r="FD12" s="357"/>
      <c r="FE12" s="357"/>
      <c r="FF12" s="357"/>
      <c r="FG12" s="357"/>
      <c r="FH12" s="357"/>
      <c r="FI12" s="357"/>
      <c r="FJ12" s="357"/>
      <c r="FK12" s="357"/>
      <c r="FL12" s="357"/>
      <c r="FM12" s="357"/>
      <c r="FN12" s="357"/>
      <c r="FO12" s="357"/>
      <c r="FP12" s="357"/>
      <c r="FQ12" s="357"/>
      <c r="FR12" s="357"/>
      <c r="FS12" s="357"/>
      <c r="FT12" s="357"/>
      <c r="FU12" s="357"/>
      <c r="FV12" s="357"/>
      <c r="FW12" s="357"/>
      <c r="FX12" s="357"/>
      <c r="FY12" s="357"/>
      <c r="FZ12" s="357"/>
      <c r="GA12" s="357"/>
      <c r="GB12" s="357"/>
      <c r="GC12" s="357"/>
      <c r="GD12" s="357"/>
      <c r="GE12" s="357"/>
      <c r="GF12" s="357"/>
      <c r="GG12" s="357"/>
      <c r="GH12" s="357"/>
      <c r="GI12" s="357"/>
      <c r="GJ12" s="357"/>
      <c r="GK12" s="357"/>
      <c r="GL12" s="357"/>
      <c r="GM12" s="357"/>
      <c r="GN12" s="357"/>
      <c r="GO12" s="357"/>
      <c r="GP12" s="357"/>
      <c r="GQ12" s="357"/>
      <c r="GR12" s="357"/>
      <c r="GS12" s="357"/>
      <c r="GT12" s="357"/>
      <c r="GU12" s="357"/>
      <c r="GV12" s="357"/>
      <c r="GW12" s="357"/>
      <c r="GX12" s="357"/>
      <c r="GY12" s="357"/>
      <c r="GZ12" s="357"/>
      <c r="HA12" s="357"/>
      <c r="HB12" s="357"/>
      <c r="HC12" s="357"/>
      <c r="HD12" s="357"/>
      <c r="HE12" s="357"/>
      <c r="HF12" s="357"/>
      <c r="HG12" s="357"/>
      <c r="HH12" s="357"/>
      <c r="HI12" s="357"/>
      <c r="HJ12" s="357"/>
      <c r="HK12" s="357"/>
      <c r="HL12" s="357"/>
      <c r="HM12" s="357"/>
      <c r="HN12" s="357"/>
      <c r="HO12" s="357"/>
      <c r="HP12" s="357"/>
      <c r="HQ12" s="357"/>
      <c r="HR12" s="357"/>
      <c r="HS12" s="357"/>
      <c r="HT12" s="357"/>
      <c r="HU12" s="357"/>
      <c r="HV12" s="357"/>
      <c r="HW12" s="357"/>
      <c r="HX12" s="357"/>
      <c r="HY12" s="357"/>
      <c r="HZ12" s="357"/>
      <c r="IA12" s="357"/>
      <c r="IB12" s="357"/>
      <c r="IC12" s="357"/>
      <c r="ID12" s="357"/>
      <c r="IE12" s="357"/>
      <c r="IF12" s="357"/>
      <c r="IG12" s="357"/>
      <c r="IH12" s="357"/>
      <c r="II12" s="357"/>
      <c r="IJ12" s="357"/>
      <c r="IK12" s="357"/>
      <c r="IL12" s="357"/>
      <c r="IM12" s="357"/>
      <c r="IN12" s="357"/>
      <c r="IO12" s="357"/>
      <c r="IP12" s="357"/>
      <c r="IQ12" s="357"/>
      <c r="IR12" s="357"/>
      <c r="IS12" s="357"/>
      <c r="IT12" s="357"/>
      <c r="IU12" s="357"/>
      <c r="IV12" s="357"/>
      <c r="IW12" s="357"/>
      <c r="IX12" s="357"/>
      <c r="IY12" s="357"/>
      <c r="IZ12" s="357"/>
      <c r="JA12" s="357"/>
      <c r="JB12" s="357"/>
      <c r="JC12" s="357"/>
      <c r="JD12" s="357"/>
      <c r="JE12" s="357"/>
      <c r="JF12" s="357"/>
      <c r="JG12" s="357"/>
      <c r="JH12" s="357"/>
      <c r="JI12" s="357"/>
      <c r="JJ12" s="357"/>
      <c r="JK12" s="357"/>
      <c r="JL12" s="357"/>
      <c r="JM12" s="357"/>
      <c r="JN12" s="357"/>
      <c r="JO12" s="357"/>
      <c r="JP12" s="357"/>
      <c r="JQ12" s="357"/>
      <c r="JR12" s="357"/>
      <c r="JS12" s="357"/>
      <c r="JT12" s="357"/>
      <c r="JU12" s="357"/>
      <c r="JV12" s="357"/>
      <c r="JW12" s="357"/>
      <c r="JX12" s="357"/>
      <c r="JY12" s="357"/>
      <c r="JZ12" s="357"/>
      <c r="KA12" s="357"/>
      <c r="KB12" s="357"/>
      <c r="KC12" s="357"/>
      <c r="KD12" s="357"/>
      <c r="KE12" s="357"/>
      <c r="KF12" s="357"/>
      <c r="KG12" s="357"/>
      <c r="KH12" s="357"/>
      <c r="KI12" s="357"/>
      <c r="KJ12" s="357"/>
      <c r="KK12" s="357"/>
      <c r="KL12" s="357"/>
      <c r="KM12" s="357"/>
      <c r="KN12" s="357"/>
      <c r="KO12" s="357"/>
      <c r="KP12" s="357"/>
      <c r="KQ12" s="357"/>
      <c r="KR12" s="357"/>
      <c r="KS12" s="357"/>
      <c r="KT12" s="357"/>
      <c r="KU12" s="357"/>
      <c r="KV12" s="357"/>
      <c r="KW12" s="357"/>
      <c r="KX12" s="357"/>
      <c r="KY12" s="357"/>
      <c r="KZ12" s="357"/>
      <c r="LA12" s="357"/>
      <c r="LB12" s="357"/>
      <c r="LC12" s="357"/>
      <c r="LD12" s="357"/>
      <c r="LE12" s="357"/>
      <c r="LF12" s="357"/>
      <c r="LG12" s="357"/>
      <c r="LH12" s="357"/>
      <c r="LI12" s="357"/>
      <c r="LJ12" s="357"/>
      <c r="LK12" s="357"/>
      <c r="LL12" s="357"/>
      <c r="LM12" s="357"/>
      <c r="LN12" s="357"/>
      <c r="LO12" s="357"/>
      <c r="LP12" s="357"/>
      <c r="LQ12" s="357"/>
      <c r="LR12" s="357"/>
      <c r="LS12" s="357"/>
      <c r="LT12" s="357"/>
      <c r="LU12" s="357"/>
      <c r="LV12" s="357"/>
      <c r="LW12" s="357"/>
      <c r="LX12" s="357"/>
      <c r="LY12" s="357"/>
      <c r="LZ12" s="357"/>
      <c r="MA12" s="357"/>
      <c r="MB12" s="357"/>
      <c r="MC12" s="357"/>
      <c r="MD12" s="357"/>
      <c r="ME12" s="357"/>
      <c r="MF12" s="357"/>
      <c r="MG12" s="357"/>
      <c r="MH12" s="357"/>
      <c r="MI12" s="357"/>
      <c r="MJ12" s="357"/>
      <c r="MK12" s="357"/>
      <c r="ML12" s="357"/>
      <c r="MM12" s="357"/>
      <c r="MN12" s="357"/>
      <c r="MO12" s="357"/>
      <c r="MP12" s="357"/>
      <c r="MQ12" s="357"/>
      <c r="MR12" s="357"/>
      <c r="MS12" s="357"/>
      <c r="MT12" s="357"/>
      <c r="MU12" s="357"/>
      <c r="MV12" s="357"/>
      <c r="MW12" s="357"/>
      <c r="MX12" s="357"/>
      <c r="MY12" s="357"/>
      <c r="MZ12" s="357"/>
      <c r="NA12" s="357"/>
      <c r="NB12" s="357"/>
      <c r="NC12" s="352"/>
      <c r="ND12" s="357"/>
      <c r="NE12" s="366"/>
      <c r="NF12" s="366"/>
      <c r="NG12" s="354"/>
      <c r="NH12" s="501"/>
    </row>
    <row r="13" spans="1:372" s="499" customFormat="1">
      <c r="C13" s="504"/>
      <c r="D13" s="367" t="s">
        <v>132</v>
      </c>
      <c r="E13" s="359">
        <f t="shared" ref="E13:E18" si="12">SUM(G13:NC13)</f>
        <v>0</v>
      </c>
      <c r="F13" s="350"/>
      <c r="G13" s="361"/>
      <c r="H13" s="361"/>
      <c r="I13" s="361"/>
      <c r="J13" s="361"/>
      <c r="K13" s="361"/>
      <c r="L13" s="361"/>
      <c r="M13" s="361"/>
      <c r="N13" s="361"/>
      <c r="O13" s="361"/>
      <c r="P13" s="361"/>
      <c r="Q13" s="361"/>
      <c r="R13" s="361"/>
      <c r="S13" s="361"/>
      <c r="T13" s="361"/>
      <c r="U13" s="361"/>
      <c r="V13" s="361"/>
      <c r="W13" s="361"/>
      <c r="X13" s="361"/>
      <c r="Y13" s="361"/>
      <c r="Z13" s="361"/>
      <c r="AA13" s="361"/>
      <c r="AB13" s="361"/>
      <c r="AC13" s="361"/>
      <c r="AD13" s="361"/>
      <c r="AE13" s="361"/>
      <c r="AF13" s="361"/>
      <c r="AG13" s="361"/>
      <c r="AH13" s="361"/>
      <c r="AI13" s="361"/>
      <c r="AJ13" s="361"/>
      <c r="AK13" s="361"/>
      <c r="AL13" s="361"/>
      <c r="AM13" s="361"/>
      <c r="AN13" s="361"/>
      <c r="AO13" s="361"/>
      <c r="AP13" s="361"/>
      <c r="AQ13" s="361"/>
      <c r="AR13" s="361"/>
      <c r="AS13" s="361"/>
      <c r="AT13" s="361"/>
      <c r="AU13" s="361"/>
      <c r="AV13" s="361"/>
      <c r="AW13" s="361"/>
      <c r="AX13" s="361"/>
      <c r="AY13" s="361"/>
      <c r="AZ13" s="361"/>
      <c r="BA13" s="361"/>
      <c r="BB13" s="361"/>
      <c r="BC13" s="361"/>
      <c r="BD13" s="361"/>
      <c r="BE13" s="361"/>
      <c r="BF13" s="361"/>
      <c r="BG13" s="361"/>
      <c r="BH13" s="361"/>
      <c r="BI13" s="361"/>
      <c r="BJ13" s="361"/>
      <c r="BK13" s="361"/>
      <c r="BL13" s="361"/>
      <c r="BM13" s="361"/>
      <c r="BN13" s="361"/>
      <c r="BO13" s="361"/>
      <c r="BP13" s="361"/>
      <c r="BQ13" s="361"/>
      <c r="BR13" s="361"/>
      <c r="BS13" s="361"/>
      <c r="BT13" s="361"/>
      <c r="BU13" s="361"/>
      <c r="BV13" s="361"/>
      <c r="BW13" s="361"/>
      <c r="BX13" s="361"/>
      <c r="BY13" s="361"/>
      <c r="BZ13" s="361"/>
      <c r="CA13" s="361"/>
      <c r="CB13" s="361"/>
      <c r="CC13" s="361"/>
      <c r="CD13" s="361"/>
      <c r="CE13" s="361"/>
      <c r="CF13" s="361"/>
      <c r="CG13" s="361"/>
      <c r="CH13" s="361"/>
      <c r="CI13" s="361"/>
      <c r="CJ13" s="361"/>
      <c r="CK13" s="361"/>
      <c r="CL13" s="361"/>
      <c r="CM13" s="361"/>
      <c r="CN13" s="361"/>
      <c r="CO13" s="361"/>
      <c r="CP13" s="361"/>
      <c r="CQ13" s="361"/>
      <c r="CR13" s="361"/>
      <c r="CS13" s="361"/>
      <c r="CT13" s="361"/>
      <c r="CU13" s="361"/>
      <c r="CV13" s="361"/>
      <c r="CW13" s="361"/>
      <c r="CX13" s="361"/>
      <c r="CY13" s="361"/>
      <c r="CZ13" s="361"/>
      <c r="DA13" s="361"/>
      <c r="DB13" s="361"/>
      <c r="DC13" s="361"/>
      <c r="DD13" s="361"/>
      <c r="DE13" s="361"/>
      <c r="DF13" s="361"/>
      <c r="DG13" s="361"/>
      <c r="DH13" s="361"/>
      <c r="DI13" s="361"/>
      <c r="DJ13" s="361"/>
      <c r="DK13" s="361"/>
      <c r="DL13" s="361"/>
      <c r="DM13" s="361"/>
      <c r="DN13" s="361"/>
      <c r="DO13" s="361"/>
      <c r="DP13" s="361"/>
      <c r="DQ13" s="361"/>
      <c r="DR13" s="361"/>
      <c r="DS13" s="361"/>
      <c r="DT13" s="361"/>
      <c r="DU13" s="361"/>
      <c r="DV13" s="361"/>
      <c r="DW13" s="361"/>
      <c r="DX13" s="361"/>
      <c r="DY13" s="361"/>
      <c r="DZ13" s="361"/>
      <c r="EA13" s="361"/>
      <c r="EB13" s="361"/>
      <c r="EC13" s="361"/>
      <c r="ED13" s="361"/>
      <c r="EE13" s="361"/>
      <c r="EF13" s="361"/>
      <c r="EG13" s="361"/>
      <c r="EH13" s="361"/>
      <c r="EI13" s="361"/>
      <c r="EJ13" s="361"/>
      <c r="EK13" s="361"/>
      <c r="EL13" s="361"/>
      <c r="EM13" s="361"/>
      <c r="EN13" s="361"/>
      <c r="EO13" s="361"/>
      <c r="EP13" s="361"/>
      <c r="EQ13" s="361"/>
      <c r="ER13" s="361"/>
      <c r="ES13" s="361"/>
      <c r="ET13" s="361"/>
      <c r="EU13" s="361"/>
      <c r="EV13" s="361"/>
      <c r="EW13" s="361"/>
      <c r="EX13" s="361"/>
      <c r="EY13" s="361"/>
      <c r="EZ13" s="361"/>
      <c r="FA13" s="361"/>
      <c r="FB13" s="361"/>
      <c r="FC13" s="361"/>
      <c r="FD13" s="361"/>
      <c r="FE13" s="361"/>
      <c r="FF13" s="361"/>
      <c r="FG13" s="361"/>
      <c r="FH13" s="361"/>
      <c r="FI13" s="361"/>
      <c r="FJ13" s="361"/>
      <c r="FK13" s="361"/>
      <c r="FL13" s="361"/>
      <c r="FM13" s="361"/>
      <c r="FN13" s="361"/>
      <c r="FO13" s="361"/>
      <c r="FP13" s="361"/>
      <c r="FQ13" s="361"/>
      <c r="FR13" s="361"/>
      <c r="FS13" s="361"/>
      <c r="FT13" s="361"/>
      <c r="FU13" s="361"/>
      <c r="FV13" s="361"/>
      <c r="FW13" s="361"/>
      <c r="FX13" s="361"/>
      <c r="FY13" s="361"/>
      <c r="FZ13" s="361"/>
      <c r="GA13" s="361"/>
      <c r="GB13" s="361"/>
      <c r="GC13" s="361"/>
      <c r="GD13" s="361"/>
      <c r="GE13" s="361"/>
      <c r="GF13" s="361"/>
      <c r="GG13" s="361"/>
      <c r="GH13" s="361"/>
      <c r="GI13" s="361"/>
      <c r="GJ13" s="361"/>
      <c r="GK13" s="361"/>
      <c r="GL13" s="361"/>
      <c r="GM13" s="361"/>
      <c r="GN13" s="361"/>
      <c r="GO13" s="361"/>
      <c r="GP13" s="361"/>
      <c r="GQ13" s="361"/>
      <c r="GR13" s="361"/>
      <c r="GS13" s="361"/>
      <c r="GT13" s="361"/>
      <c r="GU13" s="361"/>
      <c r="GV13" s="361"/>
      <c r="GW13" s="361"/>
      <c r="GX13" s="361"/>
      <c r="GY13" s="361"/>
      <c r="GZ13" s="361"/>
      <c r="HA13" s="361"/>
      <c r="HB13" s="361"/>
      <c r="HC13" s="361"/>
      <c r="HD13" s="361"/>
      <c r="HE13" s="361"/>
      <c r="HF13" s="361"/>
      <c r="HG13" s="361"/>
      <c r="HH13" s="361"/>
      <c r="HI13" s="361"/>
      <c r="HJ13" s="361"/>
      <c r="HK13" s="361"/>
      <c r="HL13" s="361"/>
      <c r="HM13" s="361"/>
      <c r="HN13" s="361"/>
      <c r="HO13" s="361"/>
      <c r="HP13" s="361"/>
      <c r="HQ13" s="361"/>
      <c r="HR13" s="361"/>
      <c r="HS13" s="361"/>
      <c r="HT13" s="361"/>
      <c r="HU13" s="361"/>
      <c r="HV13" s="361"/>
      <c r="HW13" s="361"/>
      <c r="HX13" s="361"/>
      <c r="HY13" s="361"/>
      <c r="HZ13" s="361"/>
      <c r="IA13" s="361"/>
      <c r="IB13" s="361"/>
      <c r="IC13" s="361"/>
      <c r="ID13" s="361"/>
      <c r="IE13" s="361"/>
      <c r="IF13" s="361"/>
      <c r="IG13" s="361"/>
      <c r="IH13" s="361"/>
      <c r="II13" s="361"/>
      <c r="IJ13" s="361"/>
      <c r="IK13" s="361"/>
      <c r="IL13" s="361"/>
      <c r="IM13" s="361"/>
      <c r="IN13" s="361"/>
      <c r="IO13" s="361"/>
      <c r="IP13" s="361"/>
      <c r="IQ13" s="361"/>
      <c r="IR13" s="361"/>
      <c r="IS13" s="361"/>
      <c r="IT13" s="361"/>
      <c r="IU13" s="361"/>
      <c r="IV13" s="361"/>
      <c r="IW13" s="361"/>
      <c r="IX13" s="361"/>
      <c r="IY13" s="361"/>
      <c r="IZ13" s="361"/>
      <c r="JA13" s="361"/>
      <c r="JB13" s="361"/>
      <c r="JC13" s="361"/>
      <c r="JD13" s="361"/>
      <c r="JE13" s="361"/>
      <c r="JF13" s="361"/>
      <c r="JG13" s="361"/>
      <c r="JH13" s="361"/>
      <c r="JI13" s="361"/>
      <c r="JJ13" s="361"/>
      <c r="JK13" s="361"/>
      <c r="JL13" s="361"/>
      <c r="JM13" s="361"/>
      <c r="JN13" s="361"/>
      <c r="JO13" s="361"/>
      <c r="JP13" s="361"/>
      <c r="JQ13" s="361"/>
      <c r="JR13" s="361"/>
      <c r="JS13" s="361"/>
      <c r="JT13" s="361"/>
      <c r="JU13" s="361"/>
      <c r="JV13" s="361"/>
      <c r="JW13" s="361"/>
      <c r="JX13" s="361"/>
      <c r="JY13" s="361"/>
      <c r="JZ13" s="361"/>
      <c r="KA13" s="361"/>
      <c r="KB13" s="361"/>
      <c r="KC13" s="361"/>
      <c r="KD13" s="361"/>
      <c r="KE13" s="361"/>
      <c r="KF13" s="361"/>
      <c r="KG13" s="361"/>
      <c r="KH13" s="361"/>
      <c r="KI13" s="361"/>
      <c r="KJ13" s="361"/>
      <c r="KK13" s="361"/>
      <c r="KL13" s="361"/>
      <c r="KM13" s="361"/>
      <c r="KN13" s="361"/>
      <c r="KO13" s="361"/>
      <c r="KP13" s="361"/>
      <c r="KQ13" s="361"/>
      <c r="KR13" s="361"/>
      <c r="KS13" s="361"/>
      <c r="KT13" s="361"/>
      <c r="KU13" s="361"/>
      <c r="KV13" s="361"/>
      <c r="KW13" s="361"/>
      <c r="KX13" s="361"/>
      <c r="KY13" s="361"/>
      <c r="KZ13" s="361"/>
      <c r="LA13" s="361"/>
      <c r="LB13" s="361"/>
      <c r="LC13" s="361"/>
      <c r="LD13" s="361"/>
      <c r="LE13" s="361"/>
      <c r="LF13" s="361"/>
      <c r="LG13" s="361"/>
      <c r="LH13" s="361"/>
      <c r="LI13" s="361"/>
      <c r="LJ13" s="361"/>
      <c r="LK13" s="361"/>
      <c r="LL13" s="361"/>
      <c r="LM13" s="361"/>
      <c r="LN13" s="361"/>
      <c r="LO13" s="361"/>
      <c r="LP13" s="361"/>
      <c r="LQ13" s="361"/>
      <c r="LR13" s="361"/>
      <c r="LS13" s="361"/>
      <c r="LT13" s="361"/>
      <c r="LU13" s="361"/>
      <c r="LV13" s="361"/>
      <c r="LW13" s="361"/>
      <c r="LX13" s="361"/>
      <c r="LY13" s="361"/>
      <c r="LZ13" s="361"/>
      <c r="MA13" s="361"/>
      <c r="MB13" s="361"/>
      <c r="MC13" s="361"/>
      <c r="MD13" s="361"/>
      <c r="ME13" s="361"/>
      <c r="MF13" s="361"/>
      <c r="MG13" s="361"/>
      <c r="MH13" s="361"/>
      <c r="MI13" s="361"/>
      <c r="MJ13" s="361"/>
      <c r="MK13" s="361"/>
      <c r="ML13" s="361"/>
      <c r="MM13" s="361"/>
      <c r="MN13" s="361"/>
      <c r="MO13" s="361"/>
      <c r="MP13" s="361"/>
      <c r="MQ13" s="361"/>
      <c r="MR13" s="361"/>
      <c r="MS13" s="361"/>
      <c r="MT13" s="361"/>
      <c r="MU13" s="361"/>
      <c r="MV13" s="361"/>
      <c r="MW13" s="361"/>
      <c r="MX13" s="361"/>
      <c r="MY13" s="361"/>
      <c r="MZ13" s="361"/>
      <c r="NA13" s="361"/>
      <c r="NB13" s="361"/>
      <c r="NC13" s="368"/>
      <c r="ND13" s="361">
        <f t="shared" ref="ND13:ND18" si="13">SUM(G13:NB13)</f>
        <v>0</v>
      </c>
      <c r="NE13" s="366" t="e">
        <f t="shared" ref="NE13:NE18" si="14">ND13/NE$9</f>
        <v>#DIV/0!</v>
      </c>
      <c r="NF13" s="366" t="e">
        <f t="shared" ref="NF13:NF18" si="15">$ND13/NF$9</f>
        <v>#NAME?</v>
      </c>
      <c r="NG13" s="354"/>
      <c r="NH13" s="501"/>
    </row>
    <row r="14" spans="1:372" s="499" customFormat="1">
      <c r="C14" s="504"/>
      <c r="D14" s="367" t="str">
        <f>[1]iRevenue!C25</f>
        <v>Closing Costs</v>
      </c>
      <c r="E14" s="359">
        <f t="shared" si="12"/>
        <v>0</v>
      </c>
      <c r="F14" s="350"/>
      <c r="G14" s="361"/>
      <c r="H14" s="361"/>
      <c r="I14" s="361"/>
      <c r="J14" s="361"/>
      <c r="K14" s="361"/>
      <c r="L14" s="361"/>
      <c r="M14" s="361"/>
      <c r="N14" s="361"/>
      <c r="O14" s="361"/>
      <c r="P14" s="361"/>
      <c r="Q14" s="361"/>
      <c r="R14" s="361"/>
      <c r="S14" s="361"/>
      <c r="T14" s="361"/>
      <c r="U14" s="361"/>
      <c r="V14" s="361"/>
      <c r="W14" s="361"/>
      <c r="X14" s="361"/>
      <c r="Y14" s="361"/>
      <c r="Z14" s="361"/>
      <c r="AA14" s="361"/>
      <c r="AB14" s="361"/>
      <c r="AC14" s="361"/>
      <c r="AD14" s="361"/>
      <c r="AE14" s="361"/>
      <c r="AF14" s="361"/>
      <c r="AG14" s="361"/>
      <c r="AH14" s="361"/>
      <c r="AI14" s="361"/>
      <c r="AJ14" s="361"/>
      <c r="AK14" s="361"/>
      <c r="AL14" s="361"/>
      <c r="AM14" s="361"/>
      <c r="AN14" s="361"/>
      <c r="AO14" s="361"/>
      <c r="AP14" s="361"/>
      <c r="AQ14" s="361"/>
      <c r="AR14" s="361"/>
      <c r="AS14" s="361"/>
      <c r="AT14" s="361"/>
      <c r="AU14" s="361"/>
      <c r="AV14" s="361"/>
      <c r="AW14" s="361"/>
      <c r="AX14" s="361"/>
      <c r="AY14" s="361"/>
      <c r="AZ14" s="361"/>
      <c r="BA14" s="361"/>
      <c r="BB14" s="361"/>
      <c r="BC14" s="361"/>
      <c r="BD14" s="361"/>
      <c r="BE14" s="361"/>
      <c r="BF14" s="361"/>
      <c r="BG14" s="361"/>
      <c r="BH14" s="361"/>
      <c r="BI14" s="361"/>
      <c r="BJ14" s="361"/>
      <c r="BK14" s="361"/>
      <c r="BL14" s="361"/>
      <c r="BM14" s="361"/>
      <c r="BN14" s="361"/>
      <c r="BO14" s="361"/>
      <c r="BP14" s="361"/>
      <c r="BQ14" s="361"/>
      <c r="BR14" s="361"/>
      <c r="BS14" s="361"/>
      <c r="BT14" s="361"/>
      <c r="BU14" s="361"/>
      <c r="BV14" s="361"/>
      <c r="BW14" s="361"/>
      <c r="BX14" s="361"/>
      <c r="BY14" s="361"/>
      <c r="BZ14" s="361"/>
      <c r="CA14" s="361"/>
      <c r="CB14" s="361"/>
      <c r="CC14" s="361"/>
      <c r="CD14" s="361"/>
      <c r="CE14" s="361"/>
      <c r="CF14" s="361"/>
      <c r="CG14" s="361"/>
      <c r="CH14" s="361"/>
      <c r="CI14" s="361"/>
      <c r="CJ14" s="361"/>
      <c r="CK14" s="361"/>
      <c r="CL14" s="361"/>
      <c r="CM14" s="361"/>
      <c r="CN14" s="361"/>
      <c r="CO14" s="361"/>
      <c r="CP14" s="361"/>
      <c r="CQ14" s="361"/>
      <c r="CR14" s="361"/>
      <c r="CS14" s="361"/>
      <c r="CT14" s="361"/>
      <c r="CU14" s="361"/>
      <c r="CV14" s="361"/>
      <c r="CW14" s="361"/>
      <c r="CX14" s="361"/>
      <c r="CY14" s="361"/>
      <c r="CZ14" s="361"/>
      <c r="DA14" s="361"/>
      <c r="DB14" s="361"/>
      <c r="DC14" s="361"/>
      <c r="DD14" s="361"/>
      <c r="DE14" s="361"/>
      <c r="DF14" s="361"/>
      <c r="DG14" s="361"/>
      <c r="DH14" s="361"/>
      <c r="DI14" s="361"/>
      <c r="DJ14" s="361"/>
      <c r="DK14" s="361"/>
      <c r="DL14" s="361"/>
      <c r="DM14" s="361"/>
      <c r="DN14" s="361"/>
      <c r="DO14" s="361"/>
      <c r="DP14" s="361"/>
      <c r="DQ14" s="361"/>
      <c r="DR14" s="361"/>
      <c r="DS14" s="361"/>
      <c r="DT14" s="361"/>
      <c r="DU14" s="361"/>
      <c r="DV14" s="361"/>
      <c r="DW14" s="361"/>
      <c r="DX14" s="361"/>
      <c r="DY14" s="361"/>
      <c r="DZ14" s="361"/>
      <c r="EA14" s="361"/>
      <c r="EB14" s="361"/>
      <c r="EC14" s="361"/>
      <c r="ED14" s="361"/>
      <c r="EE14" s="361"/>
      <c r="EF14" s="361"/>
      <c r="EG14" s="361"/>
      <c r="EH14" s="361"/>
      <c r="EI14" s="361"/>
      <c r="EJ14" s="361"/>
      <c r="EK14" s="361"/>
      <c r="EL14" s="361"/>
      <c r="EM14" s="361"/>
      <c r="EN14" s="361"/>
      <c r="EO14" s="361"/>
      <c r="EP14" s="361"/>
      <c r="EQ14" s="361"/>
      <c r="ER14" s="361"/>
      <c r="ES14" s="361"/>
      <c r="ET14" s="361"/>
      <c r="EU14" s="361"/>
      <c r="EV14" s="361"/>
      <c r="EW14" s="361"/>
      <c r="EX14" s="361"/>
      <c r="EY14" s="361"/>
      <c r="EZ14" s="361"/>
      <c r="FA14" s="361"/>
      <c r="FB14" s="361"/>
      <c r="FC14" s="361"/>
      <c r="FD14" s="361"/>
      <c r="FE14" s="361"/>
      <c r="FF14" s="361"/>
      <c r="FG14" s="361"/>
      <c r="FH14" s="361"/>
      <c r="FI14" s="361"/>
      <c r="FJ14" s="361"/>
      <c r="FK14" s="361"/>
      <c r="FL14" s="361"/>
      <c r="FM14" s="361"/>
      <c r="FN14" s="361"/>
      <c r="FO14" s="361"/>
      <c r="FP14" s="361"/>
      <c r="FQ14" s="361"/>
      <c r="FR14" s="361"/>
      <c r="FS14" s="361"/>
      <c r="FT14" s="361"/>
      <c r="FU14" s="361"/>
      <c r="FV14" s="361"/>
      <c r="FW14" s="361"/>
      <c r="FX14" s="361"/>
      <c r="FY14" s="361"/>
      <c r="FZ14" s="361"/>
      <c r="GA14" s="361"/>
      <c r="GB14" s="361"/>
      <c r="GC14" s="361"/>
      <c r="GD14" s="361"/>
      <c r="GE14" s="361"/>
      <c r="GF14" s="361"/>
      <c r="GG14" s="361"/>
      <c r="GH14" s="361"/>
      <c r="GI14" s="361"/>
      <c r="GJ14" s="361"/>
      <c r="GK14" s="361"/>
      <c r="GL14" s="361"/>
      <c r="GM14" s="361"/>
      <c r="GN14" s="361"/>
      <c r="GO14" s="361"/>
      <c r="GP14" s="361"/>
      <c r="GQ14" s="361"/>
      <c r="GR14" s="361"/>
      <c r="GS14" s="361"/>
      <c r="GT14" s="361"/>
      <c r="GU14" s="361"/>
      <c r="GV14" s="361"/>
      <c r="GW14" s="361"/>
      <c r="GX14" s="361"/>
      <c r="GY14" s="361"/>
      <c r="GZ14" s="361"/>
      <c r="HA14" s="361"/>
      <c r="HB14" s="361"/>
      <c r="HC14" s="361"/>
      <c r="HD14" s="361"/>
      <c r="HE14" s="361"/>
      <c r="HF14" s="361"/>
      <c r="HG14" s="361"/>
      <c r="HH14" s="361"/>
      <c r="HI14" s="361"/>
      <c r="HJ14" s="361"/>
      <c r="HK14" s="361"/>
      <c r="HL14" s="361"/>
      <c r="HM14" s="361"/>
      <c r="HN14" s="361"/>
      <c r="HO14" s="361"/>
      <c r="HP14" s="361"/>
      <c r="HQ14" s="361"/>
      <c r="HR14" s="361"/>
      <c r="HS14" s="361"/>
      <c r="HT14" s="361"/>
      <c r="HU14" s="361"/>
      <c r="HV14" s="361"/>
      <c r="HW14" s="361"/>
      <c r="HX14" s="361"/>
      <c r="HY14" s="361"/>
      <c r="HZ14" s="361"/>
      <c r="IA14" s="361"/>
      <c r="IB14" s="361"/>
      <c r="IC14" s="361"/>
      <c r="ID14" s="361"/>
      <c r="IE14" s="361"/>
      <c r="IF14" s="361"/>
      <c r="IG14" s="361"/>
      <c r="IH14" s="361"/>
      <c r="II14" s="361"/>
      <c r="IJ14" s="361"/>
      <c r="IK14" s="361"/>
      <c r="IL14" s="361"/>
      <c r="IM14" s="361"/>
      <c r="IN14" s="361"/>
      <c r="IO14" s="361"/>
      <c r="IP14" s="361"/>
      <c r="IQ14" s="361"/>
      <c r="IR14" s="361"/>
      <c r="IS14" s="361"/>
      <c r="IT14" s="361"/>
      <c r="IU14" s="361"/>
      <c r="IV14" s="361"/>
      <c r="IW14" s="361"/>
      <c r="IX14" s="361"/>
      <c r="IY14" s="361"/>
      <c r="IZ14" s="361"/>
      <c r="JA14" s="361"/>
      <c r="JB14" s="361"/>
      <c r="JC14" s="361"/>
      <c r="JD14" s="361"/>
      <c r="JE14" s="361"/>
      <c r="JF14" s="361"/>
      <c r="JG14" s="361"/>
      <c r="JH14" s="361"/>
      <c r="JI14" s="361"/>
      <c r="JJ14" s="361"/>
      <c r="JK14" s="361"/>
      <c r="JL14" s="361"/>
      <c r="JM14" s="361"/>
      <c r="JN14" s="361"/>
      <c r="JO14" s="361"/>
      <c r="JP14" s="361"/>
      <c r="JQ14" s="361"/>
      <c r="JR14" s="361"/>
      <c r="JS14" s="361"/>
      <c r="JT14" s="361"/>
      <c r="JU14" s="361"/>
      <c r="JV14" s="361"/>
      <c r="JW14" s="361"/>
      <c r="JX14" s="361"/>
      <c r="JY14" s="361"/>
      <c r="JZ14" s="361"/>
      <c r="KA14" s="361"/>
      <c r="KB14" s="361"/>
      <c r="KC14" s="361"/>
      <c r="KD14" s="361"/>
      <c r="KE14" s="361"/>
      <c r="KF14" s="361"/>
      <c r="KG14" s="361"/>
      <c r="KH14" s="361"/>
      <c r="KI14" s="361"/>
      <c r="KJ14" s="361"/>
      <c r="KK14" s="361"/>
      <c r="KL14" s="361"/>
      <c r="KM14" s="361"/>
      <c r="KN14" s="361"/>
      <c r="KO14" s="361"/>
      <c r="KP14" s="361"/>
      <c r="KQ14" s="361"/>
      <c r="KR14" s="361"/>
      <c r="KS14" s="361"/>
      <c r="KT14" s="361"/>
      <c r="KU14" s="361"/>
      <c r="KV14" s="361"/>
      <c r="KW14" s="361"/>
      <c r="KX14" s="361"/>
      <c r="KY14" s="361"/>
      <c r="KZ14" s="361"/>
      <c r="LA14" s="361"/>
      <c r="LB14" s="361"/>
      <c r="LC14" s="361"/>
      <c r="LD14" s="361"/>
      <c r="LE14" s="361"/>
      <c r="LF14" s="361"/>
      <c r="LG14" s="361"/>
      <c r="LH14" s="361"/>
      <c r="LI14" s="361"/>
      <c r="LJ14" s="361"/>
      <c r="LK14" s="361"/>
      <c r="LL14" s="361"/>
      <c r="LM14" s="361"/>
      <c r="LN14" s="361"/>
      <c r="LO14" s="361"/>
      <c r="LP14" s="361"/>
      <c r="LQ14" s="361"/>
      <c r="LR14" s="361"/>
      <c r="LS14" s="361"/>
      <c r="LT14" s="361"/>
      <c r="LU14" s="361"/>
      <c r="LV14" s="361"/>
      <c r="LW14" s="361"/>
      <c r="LX14" s="361"/>
      <c r="LY14" s="361"/>
      <c r="LZ14" s="361"/>
      <c r="MA14" s="361"/>
      <c r="MB14" s="361"/>
      <c r="MC14" s="361"/>
      <c r="MD14" s="361"/>
      <c r="ME14" s="361"/>
      <c r="MF14" s="361"/>
      <c r="MG14" s="361"/>
      <c r="MH14" s="361"/>
      <c r="MI14" s="361"/>
      <c r="MJ14" s="361"/>
      <c r="MK14" s="361"/>
      <c r="ML14" s="361"/>
      <c r="MM14" s="361"/>
      <c r="MN14" s="361"/>
      <c r="MO14" s="361"/>
      <c r="MP14" s="361"/>
      <c r="MQ14" s="361"/>
      <c r="MR14" s="361"/>
      <c r="MS14" s="361"/>
      <c r="MT14" s="361"/>
      <c r="MU14" s="361"/>
      <c r="MV14" s="361"/>
      <c r="MW14" s="361"/>
      <c r="MX14" s="361"/>
      <c r="MY14" s="361"/>
      <c r="MZ14" s="361"/>
      <c r="NA14" s="361"/>
      <c r="NB14" s="361"/>
      <c r="NC14" s="368"/>
      <c r="ND14" s="361">
        <f t="shared" si="13"/>
        <v>0</v>
      </c>
      <c r="NE14" s="366" t="e">
        <f t="shared" si="14"/>
        <v>#DIV/0!</v>
      </c>
      <c r="NF14" s="366" t="e">
        <f t="shared" si="15"/>
        <v>#NAME?</v>
      </c>
      <c r="NG14" s="354"/>
      <c r="NH14" s="501"/>
    </row>
    <row r="15" spans="1:372" s="499" customFormat="1">
      <c r="C15" s="504"/>
      <c r="D15" s="367" t="str">
        <f>[1]iRevenue!C26</f>
        <v>Disposition Fees - TMRM</v>
      </c>
      <c r="E15" s="359">
        <f t="shared" si="12"/>
        <v>0</v>
      </c>
      <c r="F15" s="350"/>
      <c r="G15" s="361"/>
      <c r="H15" s="361"/>
      <c r="I15" s="361"/>
      <c r="J15" s="361"/>
      <c r="K15" s="361"/>
      <c r="L15" s="361"/>
      <c r="M15" s="361"/>
      <c r="N15" s="361"/>
      <c r="O15" s="361"/>
      <c r="P15" s="361"/>
      <c r="Q15" s="361"/>
      <c r="R15" s="361"/>
      <c r="S15" s="361"/>
      <c r="T15" s="361"/>
      <c r="U15" s="361"/>
      <c r="V15" s="361"/>
      <c r="W15" s="361"/>
      <c r="X15" s="361"/>
      <c r="Y15" s="361"/>
      <c r="Z15" s="361"/>
      <c r="AA15" s="361"/>
      <c r="AB15" s="361"/>
      <c r="AC15" s="361"/>
      <c r="AD15" s="361"/>
      <c r="AE15" s="361"/>
      <c r="AF15" s="361"/>
      <c r="AG15" s="361"/>
      <c r="AH15" s="361"/>
      <c r="AI15" s="361"/>
      <c r="AJ15" s="361"/>
      <c r="AK15" s="361"/>
      <c r="AL15" s="361"/>
      <c r="AM15" s="361"/>
      <c r="AN15" s="361"/>
      <c r="AO15" s="361"/>
      <c r="AP15" s="361"/>
      <c r="AQ15" s="361"/>
      <c r="AR15" s="361"/>
      <c r="AS15" s="361"/>
      <c r="AT15" s="361"/>
      <c r="AU15" s="361"/>
      <c r="AV15" s="361"/>
      <c r="AW15" s="361"/>
      <c r="AX15" s="361"/>
      <c r="AY15" s="361"/>
      <c r="AZ15" s="361"/>
      <c r="BA15" s="361"/>
      <c r="BB15" s="361"/>
      <c r="BC15" s="361"/>
      <c r="BD15" s="361"/>
      <c r="BE15" s="361"/>
      <c r="BF15" s="361"/>
      <c r="BG15" s="361"/>
      <c r="BH15" s="361"/>
      <c r="BI15" s="361"/>
      <c r="BJ15" s="361"/>
      <c r="BK15" s="361"/>
      <c r="BL15" s="361"/>
      <c r="BM15" s="361"/>
      <c r="BN15" s="361"/>
      <c r="BO15" s="361"/>
      <c r="BP15" s="361"/>
      <c r="BQ15" s="361"/>
      <c r="BR15" s="361"/>
      <c r="BS15" s="361"/>
      <c r="BT15" s="361"/>
      <c r="BU15" s="361"/>
      <c r="BV15" s="361"/>
      <c r="BW15" s="361"/>
      <c r="BX15" s="361"/>
      <c r="BY15" s="361"/>
      <c r="BZ15" s="361"/>
      <c r="CA15" s="361"/>
      <c r="CB15" s="361"/>
      <c r="CC15" s="361"/>
      <c r="CD15" s="361"/>
      <c r="CE15" s="361"/>
      <c r="CF15" s="361"/>
      <c r="CG15" s="361"/>
      <c r="CH15" s="361"/>
      <c r="CI15" s="361"/>
      <c r="CJ15" s="361"/>
      <c r="CK15" s="361"/>
      <c r="CL15" s="361"/>
      <c r="CM15" s="361"/>
      <c r="CN15" s="361"/>
      <c r="CO15" s="361"/>
      <c r="CP15" s="361"/>
      <c r="CQ15" s="361"/>
      <c r="CR15" s="361"/>
      <c r="CS15" s="361"/>
      <c r="CT15" s="361"/>
      <c r="CU15" s="361"/>
      <c r="CV15" s="361"/>
      <c r="CW15" s="361"/>
      <c r="CX15" s="361"/>
      <c r="CY15" s="361"/>
      <c r="CZ15" s="361"/>
      <c r="DA15" s="361"/>
      <c r="DB15" s="361"/>
      <c r="DC15" s="361"/>
      <c r="DD15" s="361"/>
      <c r="DE15" s="361"/>
      <c r="DF15" s="361"/>
      <c r="DG15" s="361"/>
      <c r="DH15" s="361"/>
      <c r="DI15" s="361"/>
      <c r="DJ15" s="361"/>
      <c r="DK15" s="361"/>
      <c r="DL15" s="361"/>
      <c r="DM15" s="361"/>
      <c r="DN15" s="361"/>
      <c r="DO15" s="361"/>
      <c r="DP15" s="361"/>
      <c r="DQ15" s="361"/>
      <c r="DR15" s="361"/>
      <c r="DS15" s="361"/>
      <c r="DT15" s="361"/>
      <c r="DU15" s="361"/>
      <c r="DV15" s="361"/>
      <c r="DW15" s="361"/>
      <c r="DX15" s="361"/>
      <c r="DY15" s="361"/>
      <c r="DZ15" s="361"/>
      <c r="EA15" s="361"/>
      <c r="EB15" s="361"/>
      <c r="EC15" s="361"/>
      <c r="ED15" s="361"/>
      <c r="EE15" s="361"/>
      <c r="EF15" s="361"/>
      <c r="EG15" s="361"/>
      <c r="EH15" s="361"/>
      <c r="EI15" s="361"/>
      <c r="EJ15" s="361"/>
      <c r="EK15" s="361"/>
      <c r="EL15" s="361"/>
      <c r="EM15" s="361"/>
      <c r="EN15" s="361"/>
      <c r="EO15" s="361"/>
      <c r="EP15" s="361"/>
      <c r="EQ15" s="361"/>
      <c r="ER15" s="361"/>
      <c r="ES15" s="361"/>
      <c r="ET15" s="361"/>
      <c r="EU15" s="361"/>
      <c r="EV15" s="361"/>
      <c r="EW15" s="361"/>
      <c r="EX15" s="361"/>
      <c r="EY15" s="361"/>
      <c r="EZ15" s="361"/>
      <c r="FA15" s="361"/>
      <c r="FB15" s="361"/>
      <c r="FC15" s="361"/>
      <c r="FD15" s="361"/>
      <c r="FE15" s="361"/>
      <c r="FF15" s="361"/>
      <c r="FG15" s="361"/>
      <c r="FH15" s="361"/>
      <c r="FI15" s="361"/>
      <c r="FJ15" s="361"/>
      <c r="FK15" s="361"/>
      <c r="FL15" s="361"/>
      <c r="FM15" s="361"/>
      <c r="FN15" s="361"/>
      <c r="FO15" s="361"/>
      <c r="FP15" s="361"/>
      <c r="FQ15" s="361"/>
      <c r="FR15" s="361"/>
      <c r="FS15" s="361"/>
      <c r="FT15" s="361"/>
      <c r="FU15" s="361"/>
      <c r="FV15" s="361"/>
      <c r="FW15" s="361"/>
      <c r="FX15" s="361"/>
      <c r="FY15" s="361"/>
      <c r="FZ15" s="361"/>
      <c r="GA15" s="361"/>
      <c r="GB15" s="361"/>
      <c r="GC15" s="361"/>
      <c r="GD15" s="361"/>
      <c r="GE15" s="361"/>
      <c r="GF15" s="361"/>
      <c r="GG15" s="361"/>
      <c r="GH15" s="361"/>
      <c r="GI15" s="361"/>
      <c r="GJ15" s="361"/>
      <c r="GK15" s="361"/>
      <c r="GL15" s="361"/>
      <c r="GM15" s="361"/>
      <c r="GN15" s="361"/>
      <c r="GO15" s="361"/>
      <c r="GP15" s="361"/>
      <c r="GQ15" s="361"/>
      <c r="GR15" s="361"/>
      <c r="GS15" s="361"/>
      <c r="GT15" s="361"/>
      <c r="GU15" s="361"/>
      <c r="GV15" s="361"/>
      <c r="GW15" s="361"/>
      <c r="GX15" s="361"/>
      <c r="GY15" s="361"/>
      <c r="GZ15" s="361"/>
      <c r="HA15" s="361"/>
      <c r="HB15" s="361"/>
      <c r="HC15" s="361"/>
      <c r="HD15" s="361"/>
      <c r="HE15" s="361"/>
      <c r="HF15" s="361"/>
      <c r="HG15" s="361"/>
      <c r="HH15" s="361"/>
      <c r="HI15" s="361"/>
      <c r="HJ15" s="361"/>
      <c r="HK15" s="361"/>
      <c r="HL15" s="361"/>
      <c r="HM15" s="361"/>
      <c r="HN15" s="361"/>
      <c r="HO15" s="361"/>
      <c r="HP15" s="361"/>
      <c r="HQ15" s="361"/>
      <c r="HR15" s="361"/>
      <c r="HS15" s="361"/>
      <c r="HT15" s="361"/>
      <c r="HU15" s="361"/>
      <c r="HV15" s="361"/>
      <c r="HW15" s="361"/>
      <c r="HX15" s="361"/>
      <c r="HY15" s="361"/>
      <c r="HZ15" s="361"/>
      <c r="IA15" s="361"/>
      <c r="IB15" s="361"/>
      <c r="IC15" s="361"/>
      <c r="ID15" s="361"/>
      <c r="IE15" s="361"/>
      <c r="IF15" s="361"/>
      <c r="IG15" s="361"/>
      <c r="IH15" s="361"/>
      <c r="II15" s="361"/>
      <c r="IJ15" s="361"/>
      <c r="IK15" s="361"/>
      <c r="IL15" s="361"/>
      <c r="IM15" s="361"/>
      <c r="IN15" s="361"/>
      <c r="IO15" s="361"/>
      <c r="IP15" s="361"/>
      <c r="IQ15" s="361"/>
      <c r="IR15" s="361"/>
      <c r="IS15" s="361"/>
      <c r="IT15" s="361"/>
      <c r="IU15" s="361"/>
      <c r="IV15" s="361"/>
      <c r="IW15" s="361"/>
      <c r="IX15" s="361"/>
      <c r="IY15" s="361"/>
      <c r="IZ15" s="361"/>
      <c r="JA15" s="361"/>
      <c r="JB15" s="361"/>
      <c r="JC15" s="361"/>
      <c r="JD15" s="361"/>
      <c r="JE15" s="361"/>
      <c r="JF15" s="361"/>
      <c r="JG15" s="361"/>
      <c r="JH15" s="361"/>
      <c r="JI15" s="361"/>
      <c r="JJ15" s="361"/>
      <c r="JK15" s="361"/>
      <c r="JL15" s="361"/>
      <c r="JM15" s="361"/>
      <c r="JN15" s="361"/>
      <c r="JO15" s="361"/>
      <c r="JP15" s="361"/>
      <c r="JQ15" s="361"/>
      <c r="JR15" s="361"/>
      <c r="JS15" s="361"/>
      <c r="JT15" s="361"/>
      <c r="JU15" s="361"/>
      <c r="JV15" s="361"/>
      <c r="JW15" s="361"/>
      <c r="JX15" s="361"/>
      <c r="JY15" s="361"/>
      <c r="JZ15" s="361"/>
      <c r="KA15" s="361"/>
      <c r="KB15" s="361"/>
      <c r="KC15" s="361"/>
      <c r="KD15" s="361"/>
      <c r="KE15" s="361"/>
      <c r="KF15" s="361"/>
      <c r="KG15" s="361"/>
      <c r="KH15" s="361"/>
      <c r="KI15" s="361"/>
      <c r="KJ15" s="361"/>
      <c r="KK15" s="361"/>
      <c r="KL15" s="361"/>
      <c r="KM15" s="361"/>
      <c r="KN15" s="361"/>
      <c r="KO15" s="361"/>
      <c r="KP15" s="361"/>
      <c r="KQ15" s="361"/>
      <c r="KR15" s="361"/>
      <c r="KS15" s="361"/>
      <c r="KT15" s="361"/>
      <c r="KU15" s="361"/>
      <c r="KV15" s="361"/>
      <c r="KW15" s="361"/>
      <c r="KX15" s="361"/>
      <c r="KY15" s="361"/>
      <c r="KZ15" s="361"/>
      <c r="LA15" s="361"/>
      <c r="LB15" s="361"/>
      <c r="LC15" s="361"/>
      <c r="LD15" s="361"/>
      <c r="LE15" s="361"/>
      <c r="LF15" s="361"/>
      <c r="LG15" s="361"/>
      <c r="LH15" s="361"/>
      <c r="LI15" s="361"/>
      <c r="LJ15" s="361"/>
      <c r="LK15" s="361"/>
      <c r="LL15" s="361"/>
      <c r="LM15" s="361"/>
      <c r="LN15" s="361"/>
      <c r="LO15" s="361"/>
      <c r="LP15" s="361"/>
      <c r="LQ15" s="361"/>
      <c r="LR15" s="361"/>
      <c r="LS15" s="361"/>
      <c r="LT15" s="361"/>
      <c r="LU15" s="361"/>
      <c r="LV15" s="361"/>
      <c r="LW15" s="361"/>
      <c r="LX15" s="361"/>
      <c r="LY15" s="361"/>
      <c r="LZ15" s="361"/>
      <c r="MA15" s="361"/>
      <c r="MB15" s="361"/>
      <c r="MC15" s="361"/>
      <c r="MD15" s="361"/>
      <c r="ME15" s="361"/>
      <c r="MF15" s="361"/>
      <c r="MG15" s="361"/>
      <c r="MH15" s="361"/>
      <c r="MI15" s="361"/>
      <c r="MJ15" s="361"/>
      <c r="MK15" s="361"/>
      <c r="ML15" s="361"/>
      <c r="MM15" s="361"/>
      <c r="MN15" s="361"/>
      <c r="MO15" s="361"/>
      <c r="MP15" s="361"/>
      <c r="MQ15" s="361"/>
      <c r="MR15" s="361"/>
      <c r="MS15" s="361"/>
      <c r="MT15" s="361"/>
      <c r="MU15" s="361"/>
      <c r="MV15" s="361"/>
      <c r="MW15" s="361"/>
      <c r="MX15" s="361"/>
      <c r="MY15" s="361"/>
      <c r="MZ15" s="361"/>
      <c r="NA15" s="361"/>
      <c r="NB15" s="361"/>
      <c r="NC15" s="368"/>
      <c r="ND15" s="361">
        <f t="shared" si="13"/>
        <v>0</v>
      </c>
      <c r="NE15" s="366" t="e">
        <f t="shared" si="14"/>
        <v>#DIV/0!</v>
      </c>
      <c r="NF15" s="366" t="e">
        <f t="shared" si="15"/>
        <v>#NAME?</v>
      </c>
      <c r="NG15" s="354"/>
      <c r="NH15" s="501"/>
    </row>
    <row r="16" spans="1:372" s="499" customFormat="1">
      <c r="C16" s="504"/>
      <c r="D16" s="367" t="str">
        <f>[1]iRevenue!C27</f>
        <v>Commissions</v>
      </c>
      <c r="E16" s="359">
        <f t="shared" si="12"/>
        <v>0</v>
      </c>
      <c r="F16" s="350"/>
      <c r="G16" s="361"/>
      <c r="H16" s="361"/>
      <c r="I16" s="361"/>
      <c r="J16" s="361"/>
      <c r="K16" s="361"/>
      <c r="L16" s="361"/>
      <c r="M16" s="361"/>
      <c r="N16" s="361"/>
      <c r="O16" s="361"/>
      <c r="P16" s="361"/>
      <c r="Q16" s="361"/>
      <c r="R16" s="361"/>
      <c r="S16" s="361"/>
      <c r="T16" s="361"/>
      <c r="U16" s="361"/>
      <c r="V16" s="361"/>
      <c r="W16" s="361"/>
      <c r="X16" s="361"/>
      <c r="Y16" s="361"/>
      <c r="Z16" s="361"/>
      <c r="AA16" s="361"/>
      <c r="AB16" s="361"/>
      <c r="AC16" s="361"/>
      <c r="AD16" s="361"/>
      <c r="AE16" s="361"/>
      <c r="AF16" s="361"/>
      <c r="AG16" s="361"/>
      <c r="AH16" s="361"/>
      <c r="AI16" s="361"/>
      <c r="AJ16" s="361"/>
      <c r="AK16" s="361"/>
      <c r="AL16" s="361"/>
      <c r="AM16" s="361"/>
      <c r="AN16" s="361"/>
      <c r="AO16" s="361"/>
      <c r="AP16" s="361"/>
      <c r="AQ16" s="361"/>
      <c r="AR16" s="361"/>
      <c r="AS16" s="361"/>
      <c r="AT16" s="361"/>
      <c r="AU16" s="361"/>
      <c r="AV16" s="361"/>
      <c r="AW16" s="361"/>
      <c r="AX16" s="361"/>
      <c r="AY16" s="361"/>
      <c r="AZ16" s="361"/>
      <c r="BA16" s="361"/>
      <c r="BB16" s="361"/>
      <c r="BC16" s="361"/>
      <c r="BD16" s="361"/>
      <c r="BE16" s="361"/>
      <c r="BF16" s="361"/>
      <c r="BG16" s="361"/>
      <c r="BH16" s="361"/>
      <c r="BI16" s="361"/>
      <c r="BJ16" s="361"/>
      <c r="BK16" s="361"/>
      <c r="BL16" s="361"/>
      <c r="BM16" s="361"/>
      <c r="BN16" s="361"/>
      <c r="BO16" s="361"/>
      <c r="BP16" s="361"/>
      <c r="BQ16" s="361"/>
      <c r="BR16" s="361"/>
      <c r="BS16" s="361"/>
      <c r="BT16" s="361"/>
      <c r="BU16" s="361"/>
      <c r="BV16" s="361"/>
      <c r="BW16" s="361"/>
      <c r="BX16" s="361"/>
      <c r="BY16" s="361"/>
      <c r="BZ16" s="361"/>
      <c r="CA16" s="361"/>
      <c r="CB16" s="361"/>
      <c r="CC16" s="361"/>
      <c r="CD16" s="361"/>
      <c r="CE16" s="361"/>
      <c r="CF16" s="361"/>
      <c r="CG16" s="361"/>
      <c r="CH16" s="361"/>
      <c r="CI16" s="361"/>
      <c r="CJ16" s="361"/>
      <c r="CK16" s="361"/>
      <c r="CL16" s="361"/>
      <c r="CM16" s="361"/>
      <c r="CN16" s="361"/>
      <c r="CO16" s="361"/>
      <c r="CP16" s="361"/>
      <c r="CQ16" s="361"/>
      <c r="CR16" s="361"/>
      <c r="CS16" s="361"/>
      <c r="CT16" s="361"/>
      <c r="CU16" s="361"/>
      <c r="CV16" s="361"/>
      <c r="CW16" s="361"/>
      <c r="CX16" s="361"/>
      <c r="CY16" s="361"/>
      <c r="CZ16" s="361"/>
      <c r="DA16" s="361"/>
      <c r="DB16" s="361"/>
      <c r="DC16" s="361"/>
      <c r="DD16" s="361"/>
      <c r="DE16" s="361"/>
      <c r="DF16" s="361"/>
      <c r="DG16" s="361"/>
      <c r="DH16" s="361"/>
      <c r="DI16" s="361"/>
      <c r="DJ16" s="361"/>
      <c r="DK16" s="361"/>
      <c r="DL16" s="361"/>
      <c r="DM16" s="361"/>
      <c r="DN16" s="361"/>
      <c r="DO16" s="361"/>
      <c r="DP16" s="361"/>
      <c r="DQ16" s="361"/>
      <c r="DR16" s="361"/>
      <c r="DS16" s="361"/>
      <c r="DT16" s="361"/>
      <c r="DU16" s="361"/>
      <c r="DV16" s="361"/>
      <c r="DW16" s="361"/>
      <c r="DX16" s="361"/>
      <c r="DY16" s="361"/>
      <c r="DZ16" s="361"/>
      <c r="EA16" s="361"/>
      <c r="EB16" s="361"/>
      <c r="EC16" s="361"/>
      <c r="ED16" s="361"/>
      <c r="EE16" s="361"/>
      <c r="EF16" s="361"/>
      <c r="EG16" s="361"/>
      <c r="EH16" s="361"/>
      <c r="EI16" s="361"/>
      <c r="EJ16" s="361"/>
      <c r="EK16" s="361"/>
      <c r="EL16" s="361"/>
      <c r="EM16" s="361"/>
      <c r="EN16" s="361"/>
      <c r="EO16" s="361"/>
      <c r="EP16" s="361"/>
      <c r="EQ16" s="361"/>
      <c r="ER16" s="361"/>
      <c r="ES16" s="361"/>
      <c r="ET16" s="361"/>
      <c r="EU16" s="361"/>
      <c r="EV16" s="361"/>
      <c r="EW16" s="361"/>
      <c r="EX16" s="361"/>
      <c r="EY16" s="361"/>
      <c r="EZ16" s="361"/>
      <c r="FA16" s="361"/>
      <c r="FB16" s="361"/>
      <c r="FC16" s="361"/>
      <c r="FD16" s="361"/>
      <c r="FE16" s="361"/>
      <c r="FF16" s="361"/>
      <c r="FG16" s="361"/>
      <c r="FH16" s="361"/>
      <c r="FI16" s="361"/>
      <c r="FJ16" s="361"/>
      <c r="FK16" s="361"/>
      <c r="FL16" s="361"/>
      <c r="FM16" s="361"/>
      <c r="FN16" s="361"/>
      <c r="FO16" s="361"/>
      <c r="FP16" s="361"/>
      <c r="FQ16" s="361"/>
      <c r="FR16" s="361"/>
      <c r="FS16" s="361"/>
      <c r="FT16" s="361"/>
      <c r="FU16" s="361"/>
      <c r="FV16" s="361"/>
      <c r="FW16" s="361"/>
      <c r="FX16" s="361"/>
      <c r="FY16" s="361"/>
      <c r="FZ16" s="361"/>
      <c r="GA16" s="361"/>
      <c r="GB16" s="361"/>
      <c r="GC16" s="361"/>
      <c r="GD16" s="361"/>
      <c r="GE16" s="361"/>
      <c r="GF16" s="361"/>
      <c r="GG16" s="361"/>
      <c r="GH16" s="361"/>
      <c r="GI16" s="361"/>
      <c r="GJ16" s="361"/>
      <c r="GK16" s="361"/>
      <c r="GL16" s="361"/>
      <c r="GM16" s="361"/>
      <c r="GN16" s="361"/>
      <c r="GO16" s="361"/>
      <c r="GP16" s="361"/>
      <c r="GQ16" s="361"/>
      <c r="GR16" s="361"/>
      <c r="GS16" s="361"/>
      <c r="GT16" s="361"/>
      <c r="GU16" s="361"/>
      <c r="GV16" s="361"/>
      <c r="GW16" s="361"/>
      <c r="GX16" s="361"/>
      <c r="GY16" s="361"/>
      <c r="GZ16" s="361"/>
      <c r="HA16" s="361"/>
      <c r="HB16" s="361"/>
      <c r="HC16" s="361"/>
      <c r="HD16" s="361"/>
      <c r="HE16" s="361"/>
      <c r="HF16" s="361"/>
      <c r="HG16" s="361"/>
      <c r="HH16" s="361"/>
      <c r="HI16" s="361"/>
      <c r="HJ16" s="361"/>
      <c r="HK16" s="361"/>
      <c r="HL16" s="361"/>
      <c r="HM16" s="361"/>
      <c r="HN16" s="361"/>
      <c r="HO16" s="361"/>
      <c r="HP16" s="361"/>
      <c r="HQ16" s="361"/>
      <c r="HR16" s="361"/>
      <c r="HS16" s="361"/>
      <c r="HT16" s="361"/>
      <c r="HU16" s="361"/>
      <c r="HV16" s="361"/>
      <c r="HW16" s="361"/>
      <c r="HX16" s="361"/>
      <c r="HY16" s="361"/>
      <c r="HZ16" s="361"/>
      <c r="IA16" s="361"/>
      <c r="IB16" s="361"/>
      <c r="IC16" s="361"/>
      <c r="ID16" s="361"/>
      <c r="IE16" s="361"/>
      <c r="IF16" s="361"/>
      <c r="IG16" s="361"/>
      <c r="IH16" s="361"/>
      <c r="II16" s="361"/>
      <c r="IJ16" s="361"/>
      <c r="IK16" s="361"/>
      <c r="IL16" s="361"/>
      <c r="IM16" s="361"/>
      <c r="IN16" s="361"/>
      <c r="IO16" s="361"/>
      <c r="IP16" s="361"/>
      <c r="IQ16" s="361"/>
      <c r="IR16" s="361"/>
      <c r="IS16" s="361"/>
      <c r="IT16" s="361"/>
      <c r="IU16" s="361"/>
      <c r="IV16" s="361"/>
      <c r="IW16" s="361"/>
      <c r="IX16" s="361"/>
      <c r="IY16" s="361"/>
      <c r="IZ16" s="361"/>
      <c r="JA16" s="361"/>
      <c r="JB16" s="361"/>
      <c r="JC16" s="361"/>
      <c r="JD16" s="361"/>
      <c r="JE16" s="361"/>
      <c r="JF16" s="361"/>
      <c r="JG16" s="361"/>
      <c r="JH16" s="361"/>
      <c r="JI16" s="361"/>
      <c r="JJ16" s="361"/>
      <c r="JK16" s="361"/>
      <c r="JL16" s="361"/>
      <c r="JM16" s="361"/>
      <c r="JN16" s="361"/>
      <c r="JO16" s="361"/>
      <c r="JP16" s="361"/>
      <c r="JQ16" s="361"/>
      <c r="JR16" s="361"/>
      <c r="JS16" s="361"/>
      <c r="JT16" s="361"/>
      <c r="JU16" s="361"/>
      <c r="JV16" s="361"/>
      <c r="JW16" s="361"/>
      <c r="JX16" s="361"/>
      <c r="JY16" s="361"/>
      <c r="JZ16" s="361"/>
      <c r="KA16" s="361"/>
      <c r="KB16" s="361"/>
      <c r="KC16" s="361"/>
      <c r="KD16" s="361"/>
      <c r="KE16" s="361"/>
      <c r="KF16" s="361"/>
      <c r="KG16" s="361"/>
      <c r="KH16" s="361"/>
      <c r="KI16" s="361"/>
      <c r="KJ16" s="361"/>
      <c r="KK16" s="361"/>
      <c r="KL16" s="361"/>
      <c r="KM16" s="361"/>
      <c r="KN16" s="361"/>
      <c r="KO16" s="361"/>
      <c r="KP16" s="361"/>
      <c r="KQ16" s="361"/>
      <c r="KR16" s="361"/>
      <c r="KS16" s="361"/>
      <c r="KT16" s="361"/>
      <c r="KU16" s="361"/>
      <c r="KV16" s="361"/>
      <c r="KW16" s="361"/>
      <c r="KX16" s="361"/>
      <c r="KY16" s="361"/>
      <c r="KZ16" s="361"/>
      <c r="LA16" s="361"/>
      <c r="LB16" s="361"/>
      <c r="LC16" s="361"/>
      <c r="LD16" s="361"/>
      <c r="LE16" s="361"/>
      <c r="LF16" s="361"/>
      <c r="LG16" s="361"/>
      <c r="LH16" s="361"/>
      <c r="LI16" s="361"/>
      <c r="LJ16" s="361"/>
      <c r="LK16" s="361"/>
      <c r="LL16" s="361"/>
      <c r="LM16" s="361"/>
      <c r="LN16" s="361"/>
      <c r="LO16" s="361"/>
      <c r="LP16" s="361"/>
      <c r="LQ16" s="361"/>
      <c r="LR16" s="361"/>
      <c r="LS16" s="361"/>
      <c r="LT16" s="361"/>
      <c r="LU16" s="361"/>
      <c r="LV16" s="361"/>
      <c r="LW16" s="361"/>
      <c r="LX16" s="361"/>
      <c r="LY16" s="361"/>
      <c r="LZ16" s="361"/>
      <c r="MA16" s="361"/>
      <c r="MB16" s="361"/>
      <c r="MC16" s="361"/>
      <c r="MD16" s="361"/>
      <c r="ME16" s="361"/>
      <c r="MF16" s="361"/>
      <c r="MG16" s="361"/>
      <c r="MH16" s="361"/>
      <c r="MI16" s="361"/>
      <c r="MJ16" s="361"/>
      <c r="MK16" s="361"/>
      <c r="ML16" s="361"/>
      <c r="MM16" s="361"/>
      <c r="MN16" s="361"/>
      <c r="MO16" s="361"/>
      <c r="MP16" s="361"/>
      <c r="MQ16" s="361"/>
      <c r="MR16" s="361"/>
      <c r="MS16" s="361"/>
      <c r="MT16" s="361"/>
      <c r="MU16" s="361"/>
      <c r="MV16" s="361"/>
      <c r="MW16" s="361"/>
      <c r="MX16" s="361"/>
      <c r="MY16" s="361"/>
      <c r="MZ16" s="361"/>
      <c r="NA16" s="361"/>
      <c r="NB16" s="361"/>
      <c r="NC16" s="368"/>
      <c r="ND16" s="361">
        <f t="shared" si="13"/>
        <v>0</v>
      </c>
      <c r="NE16" s="366" t="e">
        <f t="shared" si="14"/>
        <v>#DIV/0!</v>
      </c>
      <c r="NF16" s="366" t="e">
        <f t="shared" si="15"/>
        <v>#NAME?</v>
      </c>
      <c r="NG16" s="354"/>
      <c r="NH16" s="501"/>
    </row>
    <row r="17" spans="3:372" s="499" customFormat="1">
      <c r="C17" s="504"/>
      <c r="D17" s="367" t="str">
        <f>[1]iRevenue!C28</f>
        <v>Legal / Transaction</v>
      </c>
      <c r="E17" s="359">
        <f t="shared" si="12"/>
        <v>0</v>
      </c>
      <c r="F17" s="350"/>
      <c r="G17" s="361"/>
      <c r="H17" s="361"/>
      <c r="I17" s="361"/>
      <c r="J17" s="361"/>
      <c r="K17" s="361"/>
      <c r="L17" s="361"/>
      <c r="M17" s="361"/>
      <c r="N17" s="361"/>
      <c r="O17" s="361"/>
      <c r="P17" s="361"/>
      <c r="Q17" s="361"/>
      <c r="R17" s="361"/>
      <c r="S17" s="361"/>
      <c r="T17" s="361"/>
      <c r="U17" s="361"/>
      <c r="V17" s="361"/>
      <c r="W17" s="361"/>
      <c r="X17" s="361"/>
      <c r="Y17" s="361"/>
      <c r="Z17" s="361"/>
      <c r="AA17" s="361"/>
      <c r="AB17" s="361"/>
      <c r="AC17" s="361"/>
      <c r="AD17" s="361"/>
      <c r="AE17" s="361"/>
      <c r="AF17" s="361"/>
      <c r="AG17" s="361"/>
      <c r="AH17" s="361"/>
      <c r="AI17" s="361"/>
      <c r="AJ17" s="361"/>
      <c r="AK17" s="361"/>
      <c r="AL17" s="361"/>
      <c r="AM17" s="361"/>
      <c r="AN17" s="361"/>
      <c r="AO17" s="361"/>
      <c r="AP17" s="361"/>
      <c r="AQ17" s="361"/>
      <c r="AR17" s="361"/>
      <c r="AS17" s="361"/>
      <c r="AT17" s="361"/>
      <c r="AU17" s="361"/>
      <c r="AV17" s="361"/>
      <c r="AW17" s="361"/>
      <c r="AX17" s="361"/>
      <c r="AY17" s="361"/>
      <c r="AZ17" s="361"/>
      <c r="BA17" s="361"/>
      <c r="BB17" s="361"/>
      <c r="BC17" s="361"/>
      <c r="BD17" s="361"/>
      <c r="BE17" s="361"/>
      <c r="BF17" s="361"/>
      <c r="BG17" s="361"/>
      <c r="BH17" s="361"/>
      <c r="BI17" s="361"/>
      <c r="BJ17" s="361"/>
      <c r="BK17" s="361"/>
      <c r="BL17" s="361"/>
      <c r="BM17" s="361"/>
      <c r="BN17" s="361"/>
      <c r="BO17" s="361"/>
      <c r="BP17" s="361"/>
      <c r="BQ17" s="361"/>
      <c r="BR17" s="361"/>
      <c r="BS17" s="361"/>
      <c r="BT17" s="361"/>
      <c r="BU17" s="361"/>
      <c r="BV17" s="361"/>
      <c r="BW17" s="361"/>
      <c r="BX17" s="361"/>
      <c r="BY17" s="361"/>
      <c r="BZ17" s="361"/>
      <c r="CA17" s="361"/>
      <c r="CB17" s="361"/>
      <c r="CC17" s="361"/>
      <c r="CD17" s="361"/>
      <c r="CE17" s="361"/>
      <c r="CF17" s="361"/>
      <c r="CG17" s="361"/>
      <c r="CH17" s="361"/>
      <c r="CI17" s="361"/>
      <c r="CJ17" s="361"/>
      <c r="CK17" s="361"/>
      <c r="CL17" s="361"/>
      <c r="CM17" s="361"/>
      <c r="CN17" s="361"/>
      <c r="CO17" s="361"/>
      <c r="CP17" s="361"/>
      <c r="CQ17" s="361"/>
      <c r="CR17" s="361"/>
      <c r="CS17" s="361"/>
      <c r="CT17" s="361"/>
      <c r="CU17" s="361"/>
      <c r="CV17" s="361"/>
      <c r="CW17" s="361"/>
      <c r="CX17" s="361"/>
      <c r="CY17" s="361"/>
      <c r="CZ17" s="361"/>
      <c r="DA17" s="361"/>
      <c r="DB17" s="361"/>
      <c r="DC17" s="361"/>
      <c r="DD17" s="361"/>
      <c r="DE17" s="361"/>
      <c r="DF17" s="361"/>
      <c r="DG17" s="361"/>
      <c r="DH17" s="361"/>
      <c r="DI17" s="361"/>
      <c r="DJ17" s="361"/>
      <c r="DK17" s="361"/>
      <c r="DL17" s="361"/>
      <c r="DM17" s="361"/>
      <c r="DN17" s="361"/>
      <c r="DO17" s="361"/>
      <c r="DP17" s="361"/>
      <c r="DQ17" s="361"/>
      <c r="DR17" s="361"/>
      <c r="DS17" s="361"/>
      <c r="DT17" s="361"/>
      <c r="DU17" s="361"/>
      <c r="DV17" s="361"/>
      <c r="DW17" s="361"/>
      <c r="DX17" s="361"/>
      <c r="DY17" s="361"/>
      <c r="DZ17" s="361"/>
      <c r="EA17" s="361"/>
      <c r="EB17" s="361"/>
      <c r="EC17" s="361"/>
      <c r="ED17" s="361"/>
      <c r="EE17" s="361"/>
      <c r="EF17" s="361"/>
      <c r="EG17" s="361"/>
      <c r="EH17" s="361"/>
      <c r="EI17" s="361"/>
      <c r="EJ17" s="361"/>
      <c r="EK17" s="361"/>
      <c r="EL17" s="361"/>
      <c r="EM17" s="361"/>
      <c r="EN17" s="361"/>
      <c r="EO17" s="361"/>
      <c r="EP17" s="361"/>
      <c r="EQ17" s="361"/>
      <c r="ER17" s="361"/>
      <c r="ES17" s="361"/>
      <c r="ET17" s="361"/>
      <c r="EU17" s="361"/>
      <c r="EV17" s="361"/>
      <c r="EW17" s="361"/>
      <c r="EX17" s="361"/>
      <c r="EY17" s="361"/>
      <c r="EZ17" s="361"/>
      <c r="FA17" s="361"/>
      <c r="FB17" s="361"/>
      <c r="FC17" s="361"/>
      <c r="FD17" s="361"/>
      <c r="FE17" s="361"/>
      <c r="FF17" s="361"/>
      <c r="FG17" s="361"/>
      <c r="FH17" s="361"/>
      <c r="FI17" s="361"/>
      <c r="FJ17" s="361"/>
      <c r="FK17" s="361"/>
      <c r="FL17" s="361"/>
      <c r="FM17" s="361"/>
      <c r="FN17" s="361"/>
      <c r="FO17" s="361"/>
      <c r="FP17" s="361"/>
      <c r="FQ17" s="361"/>
      <c r="FR17" s="361"/>
      <c r="FS17" s="361"/>
      <c r="FT17" s="361"/>
      <c r="FU17" s="361"/>
      <c r="FV17" s="361"/>
      <c r="FW17" s="361"/>
      <c r="FX17" s="361"/>
      <c r="FY17" s="361"/>
      <c r="FZ17" s="361"/>
      <c r="GA17" s="361"/>
      <c r="GB17" s="361"/>
      <c r="GC17" s="361"/>
      <c r="GD17" s="361"/>
      <c r="GE17" s="361"/>
      <c r="GF17" s="361"/>
      <c r="GG17" s="361"/>
      <c r="GH17" s="361"/>
      <c r="GI17" s="361"/>
      <c r="GJ17" s="361"/>
      <c r="GK17" s="361"/>
      <c r="GL17" s="361"/>
      <c r="GM17" s="361"/>
      <c r="GN17" s="361"/>
      <c r="GO17" s="361"/>
      <c r="GP17" s="361"/>
      <c r="GQ17" s="361"/>
      <c r="GR17" s="361"/>
      <c r="GS17" s="361"/>
      <c r="GT17" s="361"/>
      <c r="GU17" s="361"/>
      <c r="GV17" s="361"/>
      <c r="GW17" s="361"/>
      <c r="GX17" s="361"/>
      <c r="GY17" s="361"/>
      <c r="GZ17" s="361"/>
      <c r="HA17" s="361"/>
      <c r="HB17" s="361"/>
      <c r="HC17" s="361"/>
      <c r="HD17" s="361"/>
      <c r="HE17" s="361"/>
      <c r="HF17" s="361"/>
      <c r="HG17" s="361"/>
      <c r="HH17" s="361"/>
      <c r="HI17" s="361"/>
      <c r="HJ17" s="361"/>
      <c r="HK17" s="361"/>
      <c r="HL17" s="361"/>
      <c r="HM17" s="361"/>
      <c r="HN17" s="361"/>
      <c r="HO17" s="361"/>
      <c r="HP17" s="361"/>
      <c r="HQ17" s="361"/>
      <c r="HR17" s="361"/>
      <c r="HS17" s="361"/>
      <c r="HT17" s="361"/>
      <c r="HU17" s="361"/>
      <c r="HV17" s="361"/>
      <c r="HW17" s="361"/>
      <c r="HX17" s="361"/>
      <c r="HY17" s="361"/>
      <c r="HZ17" s="361"/>
      <c r="IA17" s="361"/>
      <c r="IB17" s="361"/>
      <c r="IC17" s="361"/>
      <c r="ID17" s="361"/>
      <c r="IE17" s="361"/>
      <c r="IF17" s="361"/>
      <c r="IG17" s="361"/>
      <c r="IH17" s="361"/>
      <c r="II17" s="361"/>
      <c r="IJ17" s="361"/>
      <c r="IK17" s="361"/>
      <c r="IL17" s="361"/>
      <c r="IM17" s="361"/>
      <c r="IN17" s="361"/>
      <c r="IO17" s="361"/>
      <c r="IP17" s="361"/>
      <c r="IQ17" s="361"/>
      <c r="IR17" s="361"/>
      <c r="IS17" s="361"/>
      <c r="IT17" s="361"/>
      <c r="IU17" s="361"/>
      <c r="IV17" s="361"/>
      <c r="IW17" s="361"/>
      <c r="IX17" s="361"/>
      <c r="IY17" s="361"/>
      <c r="IZ17" s="361"/>
      <c r="JA17" s="361"/>
      <c r="JB17" s="361"/>
      <c r="JC17" s="361"/>
      <c r="JD17" s="361"/>
      <c r="JE17" s="361"/>
      <c r="JF17" s="361"/>
      <c r="JG17" s="361"/>
      <c r="JH17" s="361"/>
      <c r="JI17" s="361"/>
      <c r="JJ17" s="361"/>
      <c r="JK17" s="361"/>
      <c r="JL17" s="361"/>
      <c r="JM17" s="361"/>
      <c r="JN17" s="361"/>
      <c r="JO17" s="361"/>
      <c r="JP17" s="361"/>
      <c r="JQ17" s="361"/>
      <c r="JR17" s="361"/>
      <c r="JS17" s="361"/>
      <c r="JT17" s="361"/>
      <c r="JU17" s="361"/>
      <c r="JV17" s="361"/>
      <c r="JW17" s="361"/>
      <c r="JX17" s="361"/>
      <c r="JY17" s="361"/>
      <c r="JZ17" s="361"/>
      <c r="KA17" s="361"/>
      <c r="KB17" s="361"/>
      <c r="KC17" s="361"/>
      <c r="KD17" s="361"/>
      <c r="KE17" s="361"/>
      <c r="KF17" s="361"/>
      <c r="KG17" s="361"/>
      <c r="KH17" s="361"/>
      <c r="KI17" s="361"/>
      <c r="KJ17" s="361"/>
      <c r="KK17" s="361"/>
      <c r="KL17" s="361"/>
      <c r="KM17" s="361"/>
      <c r="KN17" s="361"/>
      <c r="KO17" s="361"/>
      <c r="KP17" s="361"/>
      <c r="KQ17" s="361"/>
      <c r="KR17" s="361"/>
      <c r="KS17" s="361"/>
      <c r="KT17" s="361"/>
      <c r="KU17" s="361"/>
      <c r="KV17" s="361"/>
      <c r="KW17" s="361"/>
      <c r="KX17" s="361"/>
      <c r="KY17" s="361"/>
      <c r="KZ17" s="361"/>
      <c r="LA17" s="361"/>
      <c r="LB17" s="361"/>
      <c r="LC17" s="361"/>
      <c r="LD17" s="361"/>
      <c r="LE17" s="361"/>
      <c r="LF17" s="361"/>
      <c r="LG17" s="361"/>
      <c r="LH17" s="361"/>
      <c r="LI17" s="361"/>
      <c r="LJ17" s="361"/>
      <c r="LK17" s="361"/>
      <c r="LL17" s="361"/>
      <c r="LM17" s="361"/>
      <c r="LN17" s="361"/>
      <c r="LO17" s="361"/>
      <c r="LP17" s="361"/>
      <c r="LQ17" s="361"/>
      <c r="LR17" s="361"/>
      <c r="LS17" s="361"/>
      <c r="LT17" s="361"/>
      <c r="LU17" s="361"/>
      <c r="LV17" s="361"/>
      <c r="LW17" s="361"/>
      <c r="LX17" s="361"/>
      <c r="LY17" s="361"/>
      <c r="LZ17" s="361"/>
      <c r="MA17" s="361"/>
      <c r="MB17" s="361"/>
      <c r="MC17" s="361"/>
      <c r="MD17" s="361"/>
      <c r="ME17" s="361"/>
      <c r="MF17" s="361"/>
      <c r="MG17" s="361"/>
      <c r="MH17" s="361"/>
      <c r="MI17" s="361"/>
      <c r="MJ17" s="361"/>
      <c r="MK17" s="361"/>
      <c r="ML17" s="361"/>
      <c r="MM17" s="361"/>
      <c r="MN17" s="361"/>
      <c r="MO17" s="361"/>
      <c r="MP17" s="361"/>
      <c r="MQ17" s="361"/>
      <c r="MR17" s="361"/>
      <c r="MS17" s="361"/>
      <c r="MT17" s="361"/>
      <c r="MU17" s="361"/>
      <c r="MV17" s="361"/>
      <c r="MW17" s="361"/>
      <c r="MX17" s="361"/>
      <c r="MY17" s="361"/>
      <c r="MZ17" s="361"/>
      <c r="NA17" s="361"/>
      <c r="NB17" s="361"/>
      <c r="NC17" s="368"/>
      <c r="ND17" s="361">
        <f t="shared" si="13"/>
        <v>0</v>
      </c>
      <c r="NE17" s="366" t="e">
        <f t="shared" si="14"/>
        <v>#DIV/0!</v>
      </c>
      <c r="NF17" s="366" t="e">
        <f t="shared" si="15"/>
        <v>#NAME?</v>
      </c>
      <c r="NG17" s="354"/>
      <c r="NH17" s="501"/>
    </row>
    <row r="18" spans="3:372" s="507" customFormat="1">
      <c r="C18" s="505"/>
      <c r="D18" s="367" t="str">
        <f>[1]iRevenue!C29</f>
        <v>Other</v>
      </c>
      <c r="E18" s="369">
        <f t="shared" si="12"/>
        <v>0</v>
      </c>
      <c r="F18" s="350"/>
      <c r="G18" s="370"/>
      <c r="H18" s="370"/>
      <c r="I18" s="370"/>
      <c r="J18" s="370"/>
      <c r="K18" s="370"/>
      <c r="L18" s="370"/>
      <c r="M18" s="370"/>
      <c r="N18" s="370"/>
      <c r="O18" s="370"/>
      <c r="P18" s="370"/>
      <c r="Q18" s="370"/>
      <c r="R18" s="370"/>
      <c r="S18" s="370"/>
      <c r="T18" s="370"/>
      <c r="U18" s="370"/>
      <c r="V18" s="370"/>
      <c r="W18" s="370"/>
      <c r="X18" s="370"/>
      <c r="Y18" s="370"/>
      <c r="Z18" s="370"/>
      <c r="AA18" s="370"/>
      <c r="AB18" s="370"/>
      <c r="AC18" s="370"/>
      <c r="AD18" s="370"/>
      <c r="AE18" s="370"/>
      <c r="AF18" s="370"/>
      <c r="AG18" s="370"/>
      <c r="AH18" s="370"/>
      <c r="AI18" s="370"/>
      <c r="AJ18" s="370"/>
      <c r="AK18" s="370"/>
      <c r="AL18" s="370"/>
      <c r="AM18" s="370"/>
      <c r="AN18" s="370"/>
      <c r="AO18" s="370"/>
      <c r="AP18" s="370"/>
      <c r="AQ18" s="370"/>
      <c r="AR18" s="370"/>
      <c r="AS18" s="370"/>
      <c r="AT18" s="370"/>
      <c r="AU18" s="370"/>
      <c r="AV18" s="370"/>
      <c r="AW18" s="370"/>
      <c r="AX18" s="370"/>
      <c r="AY18" s="370"/>
      <c r="AZ18" s="370"/>
      <c r="BA18" s="370"/>
      <c r="BB18" s="370"/>
      <c r="BC18" s="370"/>
      <c r="BD18" s="370"/>
      <c r="BE18" s="370"/>
      <c r="BF18" s="370"/>
      <c r="BG18" s="370"/>
      <c r="BH18" s="370"/>
      <c r="BI18" s="370"/>
      <c r="BJ18" s="370"/>
      <c r="BK18" s="370"/>
      <c r="BL18" s="370"/>
      <c r="BM18" s="370"/>
      <c r="BN18" s="370"/>
      <c r="BO18" s="370"/>
      <c r="BP18" s="370"/>
      <c r="BQ18" s="370"/>
      <c r="BR18" s="370"/>
      <c r="BS18" s="370"/>
      <c r="BT18" s="370"/>
      <c r="BU18" s="370"/>
      <c r="BV18" s="370"/>
      <c r="BW18" s="370"/>
      <c r="BX18" s="370"/>
      <c r="BY18" s="370"/>
      <c r="BZ18" s="370"/>
      <c r="CA18" s="370"/>
      <c r="CB18" s="370"/>
      <c r="CC18" s="370"/>
      <c r="CD18" s="370"/>
      <c r="CE18" s="370"/>
      <c r="CF18" s="370"/>
      <c r="CG18" s="370"/>
      <c r="CH18" s="370"/>
      <c r="CI18" s="370"/>
      <c r="CJ18" s="370"/>
      <c r="CK18" s="370"/>
      <c r="CL18" s="370"/>
      <c r="CM18" s="370"/>
      <c r="CN18" s="370"/>
      <c r="CO18" s="370"/>
      <c r="CP18" s="370"/>
      <c r="CQ18" s="370"/>
      <c r="CR18" s="370"/>
      <c r="CS18" s="370"/>
      <c r="CT18" s="370"/>
      <c r="CU18" s="370"/>
      <c r="CV18" s="370"/>
      <c r="CW18" s="370"/>
      <c r="CX18" s="370"/>
      <c r="CY18" s="370"/>
      <c r="CZ18" s="370"/>
      <c r="DA18" s="370"/>
      <c r="DB18" s="370"/>
      <c r="DC18" s="370"/>
      <c r="DD18" s="370"/>
      <c r="DE18" s="370"/>
      <c r="DF18" s="370"/>
      <c r="DG18" s="370"/>
      <c r="DH18" s="370"/>
      <c r="DI18" s="370"/>
      <c r="DJ18" s="370"/>
      <c r="DK18" s="370"/>
      <c r="DL18" s="370"/>
      <c r="DM18" s="370"/>
      <c r="DN18" s="370"/>
      <c r="DO18" s="370"/>
      <c r="DP18" s="370"/>
      <c r="DQ18" s="370"/>
      <c r="DR18" s="370"/>
      <c r="DS18" s="370"/>
      <c r="DT18" s="370"/>
      <c r="DU18" s="370"/>
      <c r="DV18" s="370"/>
      <c r="DW18" s="370"/>
      <c r="DX18" s="370"/>
      <c r="DY18" s="370"/>
      <c r="DZ18" s="370"/>
      <c r="EA18" s="370"/>
      <c r="EB18" s="370"/>
      <c r="EC18" s="370"/>
      <c r="ED18" s="370"/>
      <c r="EE18" s="370"/>
      <c r="EF18" s="370"/>
      <c r="EG18" s="370"/>
      <c r="EH18" s="370"/>
      <c r="EI18" s="370"/>
      <c r="EJ18" s="370"/>
      <c r="EK18" s="370"/>
      <c r="EL18" s="370"/>
      <c r="EM18" s="370"/>
      <c r="EN18" s="370"/>
      <c r="EO18" s="370"/>
      <c r="EP18" s="370"/>
      <c r="EQ18" s="370"/>
      <c r="ER18" s="370"/>
      <c r="ES18" s="370"/>
      <c r="ET18" s="370"/>
      <c r="EU18" s="370"/>
      <c r="EV18" s="370"/>
      <c r="EW18" s="370"/>
      <c r="EX18" s="370"/>
      <c r="EY18" s="370"/>
      <c r="EZ18" s="370"/>
      <c r="FA18" s="370"/>
      <c r="FB18" s="370"/>
      <c r="FC18" s="370"/>
      <c r="FD18" s="370"/>
      <c r="FE18" s="370"/>
      <c r="FF18" s="370"/>
      <c r="FG18" s="370"/>
      <c r="FH18" s="370"/>
      <c r="FI18" s="370"/>
      <c r="FJ18" s="370"/>
      <c r="FK18" s="370"/>
      <c r="FL18" s="370"/>
      <c r="FM18" s="370"/>
      <c r="FN18" s="370"/>
      <c r="FO18" s="370"/>
      <c r="FP18" s="370"/>
      <c r="FQ18" s="370"/>
      <c r="FR18" s="370"/>
      <c r="FS18" s="370"/>
      <c r="FT18" s="370"/>
      <c r="FU18" s="370"/>
      <c r="FV18" s="370"/>
      <c r="FW18" s="370"/>
      <c r="FX18" s="370"/>
      <c r="FY18" s="370"/>
      <c r="FZ18" s="370"/>
      <c r="GA18" s="370"/>
      <c r="GB18" s="370"/>
      <c r="GC18" s="370"/>
      <c r="GD18" s="370"/>
      <c r="GE18" s="370"/>
      <c r="GF18" s="370"/>
      <c r="GG18" s="370"/>
      <c r="GH18" s="370"/>
      <c r="GI18" s="370"/>
      <c r="GJ18" s="370"/>
      <c r="GK18" s="370"/>
      <c r="GL18" s="370"/>
      <c r="GM18" s="370"/>
      <c r="GN18" s="370"/>
      <c r="GO18" s="370"/>
      <c r="GP18" s="370"/>
      <c r="GQ18" s="370"/>
      <c r="GR18" s="370"/>
      <c r="GS18" s="370"/>
      <c r="GT18" s="370"/>
      <c r="GU18" s="370"/>
      <c r="GV18" s="370"/>
      <c r="GW18" s="370"/>
      <c r="GX18" s="370"/>
      <c r="GY18" s="370"/>
      <c r="GZ18" s="370"/>
      <c r="HA18" s="370"/>
      <c r="HB18" s="370"/>
      <c r="HC18" s="370"/>
      <c r="HD18" s="370"/>
      <c r="HE18" s="370"/>
      <c r="HF18" s="370"/>
      <c r="HG18" s="370"/>
      <c r="HH18" s="370"/>
      <c r="HI18" s="370"/>
      <c r="HJ18" s="370"/>
      <c r="HK18" s="370"/>
      <c r="HL18" s="370"/>
      <c r="HM18" s="370"/>
      <c r="HN18" s="370"/>
      <c r="HO18" s="370"/>
      <c r="HP18" s="370"/>
      <c r="HQ18" s="370"/>
      <c r="HR18" s="370"/>
      <c r="HS18" s="370"/>
      <c r="HT18" s="370"/>
      <c r="HU18" s="370"/>
      <c r="HV18" s="370"/>
      <c r="HW18" s="370"/>
      <c r="HX18" s="370"/>
      <c r="HY18" s="370"/>
      <c r="HZ18" s="370"/>
      <c r="IA18" s="370"/>
      <c r="IB18" s="370"/>
      <c r="IC18" s="370"/>
      <c r="ID18" s="370"/>
      <c r="IE18" s="370"/>
      <c r="IF18" s="370"/>
      <c r="IG18" s="370"/>
      <c r="IH18" s="370"/>
      <c r="II18" s="370"/>
      <c r="IJ18" s="370"/>
      <c r="IK18" s="370"/>
      <c r="IL18" s="370"/>
      <c r="IM18" s="370"/>
      <c r="IN18" s="370"/>
      <c r="IO18" s="370"/>
      <c r="IP18" s="370"/>
      <c r="IQ18" s="370"/>
      <c r="IR18" s="370"/>
      <c r="IS18" s="370"/>
      <c r="IT18" s="370"/>
      <c r="IU18" s="370"/>
      <c r="IV18" s="370"/>
      <c r="IW18" s="370"/>
      <c r="IX18" s="370"/>
      <c r="IY18" s="370"/>
      <c r="IZ18" s="370"/>
      <c r="JA18" s="370"/>
      <c r="JB18" s="370"/>
      <c r="JC18" s="370"/>
      <c r="JD18" s="370"/>
      <c r="JE18" s="370"/>
      <c r="JF18" s="370"/>
      <c r="JG18" s="370"/>
      <c r="JH18" s="370"/>
      <c r="JI18" s="370"/>
      <c r="JJ18" s="370"/>
      <c r="JK18" s="370"/>
      <c r="JL18" s="370"/>
      <c r="JM18" s="370"/>
      <c r="JN18" s="370"/>
      <c r="JO18" s="370"/>
      <c r="JP18" s="370"/>
      <c r="JQ18" s="370"/>
      <c r="JR18" s="370"/>
      <c r="JS18" s="370"/>
      <c r="JT18" s="370"/>
      <c r="JU18" s="370"/>
      <c r="JV18" s="370"/>
      <c r="JW18" s="370"/>
      <c r="JX18" s="370"/>
      <c r="JY18" s="370"/>
      <c r="JZ18" s="370"/>
      <c r="KA18" s="370"/>
      <c r="KB18" s="370"/>
      <c r="KC18" s="370"/>
      <c r="KD18" s="370"/>
      <c r="KE18" s="370"/>
      <c r="KF18" s="370"/>
      <c r="KG18" s="370"/>
      <c r="KH18" s="370"/>
      <c r="KI18" s="370"/>
      <c r="KJ18" s="370"/>
      <c r="KK18" s="370"/>
      <c r="KL18" s="370"/>
      <c r="KM18" s="370"/>
      <c r="KN18" s="370"/>
      <c r="KO18" s="370"/>
      <c r="KP18" s="370"/>
      <c r="KQ18" s="370"/>
      <c r="KR18" s="370"/>
      <c r="KS18" s="370"/>
      <c r="KT18" s="370"/>
      <c r="KU18" s="370"/>
      <c r="KV18" s="370"/>
      <c r="KW18" s="370"/>
      <c r="KX18" s="370"/>
      <c r="KY18" s="370"/>
      <c r="KZ18" s="370"/>
      <c r="LA18" s="370"/>
      <c r="LB18" s="370"/>
      <c r="LC18" s="370"/>
      <c r="LD18" s="370"/>
      <c r="LE18" s="370"/>
      <c r="LF18" s="370"/>
      <c r="LG18" s="370"/>
      <c r="LH18" s="370"/>
      <c r="LI18" s="370"/>
      <c r="LJ18" s="370"/>
      <c r="LK18" s="370"/>
      <c r="LL18" s="370"/>
      <c r="LM18" s="370"/>
      <c r="LN18" s="370"/>
      <c r="LO18" s="370"/>
      <c r="LP18" s="370"/>
      <c r="LQ18" s="370"/>
      <c r="LR18" s="370"/>
      <c r="LS18" s="370"/>
      <c r="LT18" s="370"/>
      <c r="LU18" s="370"/>
      <c r="LV18" s="370"/>
      <c r="LW18" s="370"/>
      <c r="LX18" s="370"/>
      <c r="LY18" s="370"/>
      <c r="LZ18" s="370"/>
      <c r="MA18" s="370"/>
      <c r="MB18" s="370"/>
      <c r="MC18" s="370"/>
      <c r="MD18" s="370"/>
      <c r="ME18" s="370"/>
      <c r="MF18" s="370"/>
      <c r="MG18" s="370"/>
      <c r="MH18" s="370"/>
      <c r="MI18" s="370"/>
      <c r="MJ18" s="370"/>
      <c r="MK18" s="370"/>
      <c r="ML18" s="370"/>
      <c r="MM18" s="370"/>
      <c r="MN18" s="370"/>
      <c r="MO18" s="370"/>
      <c r="MP18" s="370"/>
      <c r="MQ18" s="370"/>
      <c r="MR18" s="370"/>
      <c r="MS18" s="370"/>
      <c r="MT18" s="370"/>
      <c r="MU18" s="370"/>
      <c r="MV18" s="370"/>
      <c r="MW18" s="370"/>
      <c r="MX18" s="370"/>
      <c r="MY18" s="370"/>
      <c r="MZ18" s="370"/>
      <c r="NA18" s="370"/>
      <c r="NB18" s="370"/>
      <c r="NC18" s="371"/>
      <c r="ND18" s="370">
        <f t="shared" si="13"/>
        <v>0</v>
      </c>
      <c r="NE18" s="372" t="e">
        <f t="shared" si="14"/>
        <v>#DIV/0!</v>
      </c>
      <c r="NF18" s="372" t="e">
        <f t="shared" si="15"/>
        <v>#NAME?</v>
      </c>
      <c r="NG18" s="373"/>
      <c r="NH18" s="506"/>
    </row>
    <row r="19" spans="3:372" s="507" customFormat="1">
      <c r="C19" s="505"/>
      <c r="D19" s="367"/>
      <c r="E19" s="369"/>
      <c r="F19" s="350"/>
      <c r="G19" s="370"/>
      <c r="H19" s="370"/>
      <c r="I19" s="370"/>
      <c r="J19" s="370"/>
      <c r="K19" s="370"/>
      <c r="L19" s="370"/>
      <c r="M19" s="370"/>
      <c r="N19" s="370"/>
      <c r="O19" s="370"/>
      <c r="P19" s="370"/>
      <c r="Q19" s="370"/>
      <c r="R19" s="370"/>
      <c r="S19" s="370"/>
      <c r="T19" s="370"/>
      <c r="U19" s="370"/>
      <c r="V19" s="370"/>
      <c r="W19" s="370"/>
      <c r="X19" s="370"/>
      <c r="Y19" s="370"/>
      <c r="Z19" s="370"/>
      <c r="AA19" s="370"/>
      <c r="AB19" s="370"/>
      <c r="AC19" s="370"/>
      <c r="AD19" s="370"/>
      <c r="AE19" s="370"/>
      <c r="AF19" s="370"/>
      <c r="AG19" s="370"/>
      <c r="AH19" s="370"/>
      <c r="AI19" s="370"/>
      <c r="AJ19" s="370"/>
      <c r="AK19" s="370"/>
      <c r="AL19" s="370"/>
      <c r="AM19" s="370"/>
      <c r="AN19" s="370"/>
      <c r="AO19" s="370"/>
      <c r="AP19" s="370"/>
      <c r="AQ19" s="370"/>
      <c r="AR19" s="370"/>
      <c r="AS19" s="370"/>
      <c r="AT19" s="370"/>
      <c r="AU19" s="370"/>
      <c r="AV19" s="370"/>
      <c r="AW19" s="370"/>
      <c r="AX19" s="370"/>
      <c r="AY19" s="370"/>
      <c r="AZ19" s="370"/>
      <c r="BA19" s="370"/>
      <c r="BB19" s="370"/>
      <c r="BC19" s="370"/>
      <c r="BD19" s="370"/>
      <c r="BE19" s="370"/>
      <c r="BF19" s="370"/>
      <c r="BG19" s="370"/>
      <c r="BH19" s="370"/>
      <c r="BI19" s="370"/>
      <c r="BJ19" s="370"/>
      <c r="BK19" s="370"/>
      <c r="BL19" s="370"/>
      <c r="BM19" s="370"/>
      <c r="BN19" s="370"/>
      <c r="BO19" s="370"/>
      <c r="BP19" s="370"/>
      <c r="BQ19" s="370"/>
      <c r="BR19" s="370"/>
      <c r="BS19" s="370"/>
      <c r="BT19" s="370"/>
      <c r="BU19" s="370"/>
      <c r="BV19" s="370"/>
      <c r="BW19" s="370"/>
      <c r="BX19" s="370"/>
      <c r="BY19" s="370"/>
      <c r="BZ19" s="370"/>
      <c r="CA19" s="370"/>
      <c r="CB19" s="370"/>
      <c r="CC19" s="370"/>
      <c r="CD19" s="370"/>
      <c r="CE19" s="370"/>
      <c r="CF19" s="370"/>
      <c r="CG19" s="370"/>
      <c r="CH19" s="370"/>
      <c r="CI19" s="370"/>
      <c r="CJ19" s="370"/>
      <c r="CK19" s="370"/>
      <c r="CL19" s="370"/>
      <c r="CM19" s="370"/>
      <c r="CN19" s="370"/>
      <c r="CO19" s="370"/>
      <c r="CP19" s="370"/>
      <c r="CQ19" s="370"/>
      <c r="CR19" s="370"/>
      <c r="CS19" s="370"/>
      <c r="CT19" s="370"/>
      <c r="CU19" s="370"/>
      <c r="CV19" s="370"/>
      <c r="CW19" s="370"/>
      <c r="CX19" s="370"/>
      <c r="CY19" s="370"/>
      <c r="CZ19" s="370"/>
      <c r="DA19" s="370"/>
      <c r="DB19" s="370"/>
      <c r="DC19" s="370"/>
      <c r="DD19" s="370"/>
      <c r="DE19" s="370"/>
      <c r="DF19" s="370"/>
      <c r="DG19" s="370"/>
      <c r="DH19" s="370"/>
      <c r="DI19" s="370"/>
      <c r="DJ19" s="370"/>
      <c r="DK19" s="370"/>
      <c r="DL19" s="370"/>
      <c r="DM19" s="370"/>
      <c r="DN19" s="370"/>
      <c r="DO19" s="370"/>
      <c r="DP19" s="370"/>
      <c r="DQ19" s="370"/>
      <c r="DR19" s="370"/>
      <c r="DS19" s="370"/>
      <c r="DT19" s="370"/>
      <c r="DU19" s="370"/>
      <c r="DV19" s="370"/>
      <c r="DW19" s="370"/>
      <c r="DX19" s="370"/>
      <c r="DY19" s="370"/>
      <c r="DZ19" s="370"/>
      <c r="EA19" s="370"/>
      <c r="EB19" s="370"/>
      <c r="EC19" s="370"/>
      <c r="ED19" s="370"/>
      <c r="EE19" s="370"/>
      <c r="EF19" s="370"/>
      <c r="EG19" s="370"/>
      <c r="EH19" s="370"/>
      <c r="EI19" s="370"/>
      <c r="EJ19" s="370"/>
      <c r="EK19" s="370"/>
      <c r="EL19" s="370"/>
      <c r="EM19" s="370"/>
      <c r="EN19" s="370"/>
      <c r="EO19" s="370"/>
      <c r="EP19" s="370"/>
      <c r="EQ19" s="370"/>
      <c r="ER19" s="370"/>
      <c r="ES19" s="370"/>
      <c r="ET19" s="370"/>
      <c r="EU19" s="370"/>
      <c r="EV19" s="370"/>
      <c r="EW19" s="370"/>
      <c r="EX19" s="370"/>
      <c r="EY19" s="370"/>
      <c r="EZ19" s="370"/>
      <c r="FA19" s="370"/>
      <c r="FB19" s="370"/>
      <c r="FC19" s="370"/>
      <c r="FD19" s="370"/>
      <c r="FE19" s="370"/>
      <c r="FF19" s="370"/>
      <c r="FG19" s="370"/>
      <c r="FH19" s="370"/>
      <c r="FI19" s="370"/>
      <c r="FJ19" s="370"/>
      <c r="FK19" s="370"/>
      <c r="FL19" s="370"/>
      <c r="FM19" s="370"/>
      <c r="FN19" s="370"/>
      <c r="FO19" s="370"/>
      <c r="FP19" s="370"/>
      <c r="FQ19" s="370"/>
      <c r="FR19" s="370"/>
      <c r="FS19" s="370"/>
      <c r="FT19" s="370"/>
      <c r="FU19" s="370"/>
      <c r="FV19" s="370"/>
      <c r="FW19" s="370"/>
      <c r="FX19" s="370"/>
      <c r="FY19" s="370"/>
      <c r="FZ19" s="370"/>
      <c r="GA19" s="370"/>
      <c r="GB19" s="370"/>
      <c r="GC19" s="370"/>
      <c r="GD19" s="370"/>
      <c r="GE19" s="370"/>
      <c r="GF19" s="370"/>
      <c r="GG19" s="370"/>
      <c r="GH19" s="370"/>
      <c r="GI19" s="370"/>
      <c r="GJ19" s="370"/>
      <c r="GK19" s="370"/>
      <c r="GL19" s="370"/>
      <c r="GM19" s="370"/>
      <c r="GN19" s="370"/>
      <c r="GO19" s="370"/>
      <c r="GP19" s="370"/>
      <c r="GQ19" s="370"/>
      <c r="GR19" s="370"/>
      <c r="GS19" s="370"/>
      <c r="GT19" s="370"/>
      <c r="GU19" s="370"/>
      <c r="GV19" s="370"/>
      <c r="GW19" s="370"/>
      <c r="GX19" s="370"/>
      <c r="GY19" s="370"/>
      <c r="GZ19" s="370"/>
      <c r="HA19" s="370"/>
      <c r="HB19" s="370"/>
      <c r="HC19" s="370"/>
      <c r="HD19" s="370"/>
      <c r="HE19" s="370"/>
      <c r="HF19" s="370"/>
      <c r="HG19" s="370"/>
      <c r="HH19" s="370"/>
      <c r="HI19" s="370"/>
      <c r="HJ19" s="370"/>
      <c r="HK19" s="370"/>
      <c r="HL19" s="370"/>
      <c r="HM19" s="370"/>
      <c r="HN19" s="370"/>
      <c r="HO19" s="370"/>
      <c r="HP19" s="370"/>
      <c r="HQ19" s="370"/>
      <c r="HR19" s="370"/>
      <c r="HS19" s="370"/>
      <c r="HT19" s="370"/>
      <c r="HU19" s="370"/>
      <c r="HV19" s="370"/>
      <c r="HW19" s="370"/>
      <c r="HX19" s="370"/>
      <c r="HY19" s="370"/>
      <c r="HZ19" s="370"/>
      <c r="IA19" s="370"/>
      <c r="IB19" s="370"/>
      <c r="IC19" s="370"/>
      <c r="ID19" s="370"/>
      <c r="IE19" s="370"/>
      <c r="IF19" s="370"/>
      <c r="IG19" s="370"/>
      <c r="IH19" s="370"/>
      <c r="II19" s="370"/>
      <c r="IJ19" s="370"/>
      <c r="IK19" s="370"/>
      <c r="IL19" s="370"/>
      <c r="IM19" s="370"/>
      <c r="IN19" s="370"/>
      <c r="IO19" s="370"/>
      <c r="IP19" s="370"/>
      <c r="IQ19" s="370"/>
      <c r="IR19" s="370"/>
      <c r="IS19" s="370"/>
      <c r="IT19" s="370"/>
      <c r="IU19" s="370"/>
      <c r="IV19" s="370"/>
      <c r="IW19" s="370"/>
      <c r="IX19" s="370"/>
      <c r="IY19" s="370"/>
      <c r="IZ19" s="370"/>
      <c r="JA19" s="370"/>
      <c r="JB19" s="370"/>
      <c r="JC19" s="370"/>
      <c r="JD19" s="370"/>
      <c r="JE19" s="370"/>
      <c r="JF19" s="370"/>
      <c r="JG19" s="370"/>
      <c r="JH19" s="370"/>
      <c r="JI19" s="370"/>
      <c r="JJ19" s="370"/>
      <c r="JK19" s="370"/>
      <c r="JL19" s="370"/>
      <c r="JM19" s="370"/>
      <c r="JN19" s="370"/>
      <c r="JO19" s="370"/>
      <c r="JP19" s="370"/>
      <c r="JQ19" s="370"/>
      <c r="JR19" s="370"/>
      <c r="JS19" s="370"/>
      <c r="JT19" s="370"/>
      <c r="JU19" s="370"/>
      <c r="JV19" s="370"/>
      <c r="JW19" s="370"/>
      <c r="JX19" s="370"/>
      <c r="JY19" s="370"/>
      <c r="JZ19" s="370"/>
      <c r="KA19" s="370"/>
      <c r="KB19" s="370"/>
      <c r="KC19" s="370"/>
      <c r="KD19" s="370"/>
      <c r="KE19" s="370"/>
      <c r="KF19" s="370"/>
      <c r="KG19" s="370"/>
      <c r="KH19" s="370"/>
      <c r="KI19" s="370"/>
      <c r="KJ19" s="370"/>
      <c r="KK19" s="370"/>
      <c r="KL19" s="370"/>
      <c r="KM19" s="370"/>
      <c r="KN19" s="370"/>
      <c r="KO19" s="370"/>
      <c r="KP19" s="370"/>
      <c r="KQ19" s="370"/>
      <c r="KR19" s="370"/>
      <c r="KS19" s="370"/>
      <c r="KT19" s="370"/>
      <c r="KU19" s="370"/>
      <c r="KV19" s="370"/>
      <c r="KW19" s="370"/>
      <c r="KX19" s="370"/>
      <c r="KY19" s="370"/>
      <c r="KZ19" s="370"/>
      <c r="LA19" s="370"/>
      <c r="LB19" s="370"/>
      <c r="LC19" s="370"/>
      <c r="LD19" s="370"/>
      <c r="LE19" s="370"/>
      <c r="LF19" s="370"/>
      <c r="LG19" s="370"/>
      <c r="LH19" s="370"/>
      <c r="LI19" s="370"/>
      <c r="LJ19" s="370"/>
      <c r="LK19" s="370"/>
      <c r="LL19" s="370"/>
      <c r="LM19" s="370"/>
      <c r="LN19" s="370"/>
      <c r="LO19" s="370"/>
      <c r="LP19" s="370"/>
      <c r="LQ19" s="370"/>
      <c r="LR19" s="370"/>
      <c r="LS19" s="370"/>
      <c r="LT19" s="370"/>
      <c r="LU19" s="370"/>
      <c r="LV19" s="370"/>
      <c r="LW19" s="370"/>
      <c r="LX19" s="370"/>
      <c r="LY19" s="370"/>
      <c r="LZ19" s="370"/>
      <c r="MA19" s="370"/>
      <c r="MB19" s="370"/>
      <c r="MC19" s="370"/>
      <c r="MD19" s="370"/>
      <c r="ME19" s="370"/>
      <c r="MF19" s="370"/>
      <c r="MG19" s="370"/>
      <c r="MH19" s="370"/>
      <c r="MI19" s="370"/>
      <c r="MJ19" s="370"/>
      <c r="MK19" s="370"/>
      <c r="ML19" s="370"/>
      <c r="MM19" s="370"/>
      <c r="MN19" s="370"/>
      <c r="MO19" s="370"/>
      <c r="MP19" s="370"/>
      <c r="MQ19" s="370"/>
      <c r="MR19" s="370"/>
      <c r="MS19" s="370"/>
      <c r="MT19" s="370"/>
      <c r="MU19" s="370"/>
      <c r="MV19" s="370"/>
      <c r="MW19" s="370"/>
      <c r="MX19" s="370"/>
      <c r="MY19" s="370"/>
      <c r="MZ19" s="370"/>
      <c r="NA19" s="370"/>
      <c r="NB19" s="370"/>
      <c r="NC19" s="371"/>
      <c r="ND19" s="370"/>
      <c r="NE19" s="372"/>
      <c r="NF19" s="372"/>
      <c r="NG19" s="373"/>
      <c r="NH19" s="506"/>
    </row>
    <row r="20" spans="3:372" s="507" customFormat="1">
      <c r="C20" s="505"/>
      <c r="D20" s="367"/>
      <c r="E20" s="369"/>
      <c r="F20" s="350"/>
      <c r="G20" s="370"/>
      <c r="H20" s="370"/>
      <c r="I20" s="370"/>
      <c r="J20" s="370"/>
      <c r="K20" s="370"/>
      <c r="L20" s="370"/>
      <c r="M20" s="370"/>
      <c r="N20" s="370"/>
      <c r="O20" s="370"/>
      <c r="P20" s="370"/>
      <c r="Q20" s="370"/>
      <c r="R20" s="370"/>
      <c r="S20" s="370"/>
      <c r="T20" s="370"/>
      <c r="U20" s="370"/>
      <c r="V20" s="370"/>
      <c r="W20" s="370"/>
      <c r="X20" s="370"/>
      <c r="Y20" s="370"/>
      <c r="Z20" s="370"/>
      <c r="AA20" s="370"/>
      <c r="AB20" s="370"/>
      <c r="AC20" s="370"/>
      <c r="AD20" s="370"/>
      <c r="AE20" s="370"/>
      <c r="AF20" s="370"/>
      <c r="AG20" s="370"/>
      <c r="AH20" s="370"/>
      <c r="AI20" s="370"/>
      <c r="AJ20" s="370"/>
      <c r="AK20" s="370"/>
      <c r="AL20" s="370"/>
      <c r="AM20" s="370"/>
      <c r="AN20" s="370"/>
      <c r="AO20" s="370"/>
      <c r="AP20" s="370"/>
      <c r="AQ20" s="370"/>
      <c r="AR20" s="370"/>
      <c r="AS20" s="370"/>
      <c r="AT20" s="370"/>
      <c r="AU20" s="370"/>
      <c r="AV20" s="370"/>
      <c r="AW20" s="370"/>
      <c r="AX20" s="370"/>
      <c r="AY20" s="370"/>
      <c r="AZ20" s="370"/>
      <c r="BA20" s="370"/>
      <c r="BB20" s="370"/>
      <c r="BC20" s="370"/>
      <c r="BD20" s="370"/>
      <c r="BE20" s="370"/>
      <c r="BF20" s="370"/>
      <c r="BG20" s="370"/>
      <c r="BH20" s="370"/>
      <c r="BI20" s="370"/>
      <c r="BJ20" s="370"/>
      <c r="BK20" s="370"/>
      <c r="BL20" s="370"/>
      <c r="BM20" s="370"/>
      <c r="BN20" s="370"/>
      <c r="BO20" s="370"/>
      <c r="BP20" s="370"/>
      <c r="BQ20" s="370"/>
      <c r="BR20" s="370"/>
      <c r="BS20" s="370"/>
      <c r="BT20" s="370"/>
      <c r="BU20" s="370"/>
      <c r="BV20" s="370"/>
      <c r="BW20" s="370"/>
      <c r="BX20" s="370"/>
      <c r="BY20" s="370"/>
      <c r="BZ20" s="370"/>
      <c r="CA20" s="370"/>
      <c r="CB20" s="370"/>
      <c r="CC20" s="370"/>
      <c r="CD20" s="370"/>
      <c r="CE20" s="370"/>
      <c r="CF20" s="370"/>
      <c r="CG20" s="370"/>
      <c r="CH20" s="370"/>
      <c r="CI20" s="370"/>
      <c r="CJ20" s="370"/>
      <c r="CK20" s="370"/>
      <c r="CL20" s="370"/>
      <c r="CM20" s="370"/>
      <c r="CN20" s="370"/>
      <c r="CO20" s="370"/>
      <c r="CP20" s="370"/>
      <c r="CQ20" s="370"/>
      <c r="CR20" s="370"/>
      <c r="CS20" s="370"/>
      <c r="CT20" s="370"/>
      <c r="CU20" s="370"/>
      <c r="CV20" s="370"/>
      <c r="CW20" s="370"/>
      <c r="CX20" s="370"/>
      <c r="CY20" s="370"/>
      <c r="CZ20" s="370"/>
      <c r="DA20" s="370"/>
      <c r="DB20" s="370"/>
      <c r="DC20" s="370"/>
      <c r="DD20" s="370"/>
      <c r="DE20" s="370"/>
      <c r="DF20" s="370"/>
      <c r="DG20" s="370"/>
      <c r="DH20" s="370"/>
      <c r="DI20" s="370"/>
      <c r="DJ20" s="370"/>
      <c r="DK20" s="370"/>
      <c r="DL20" s="370"/>
      <c r="DM20" s="370"/>
      <c r="DN20" s="370"/>
      <c r="DO20" s="370"/>
      <c r="DP20" s="370"/>
      <c r="DQ20" s="370"/>
      <c r="DR20" s="370"/>
      <c r="DS20" s="370"/>
      <c r="DT20" s="370"/>
      <c r="DU20" s="370"/>
      <c r="DV20" s="370"/>
      <c r="DW20" s="370"/>
      <c r="DX20" s="370"/>
      <c r="DY20" s="370"/>
      <c r="DZ20" s="370"/>
      <c r="EA20" s="370"/>
      <c r="EB20" s="370"/>
      <c r="EC20" s="370"/>
      <c r="ED20" s="370"/>
      <c r="EE20" s="370"/>
      <c r="EF20" s="370"/>
      <c r="EG20" s="370"/>
      <c r="EH20" s="370"/>
      <c r="EI20" s="370"/>
      <c r="EJ20" s="370"/>
      <c r="EK20" s="370"/>
      <c r="EL20" s="370"/>
      <c r="EM20" s="370"/>
      <c r="EN20" s="370"/>
      <c r="EO20" s="370"/>
      <c r="EP20" s="370"/>
      <c r="EQ20" s="370"/>
      <c r="ER20" s="370"/>
      <c r="ES20" s="370"/>
      <c r="ET20" s="370"/>
      <c r="EU20" s="370"/>
      <c r="EV20" s="370"/>
      <c r="EW20" s="370"/>
      <c r="EX20" s="370"/>
      <c r="EY20" s="370"/>
      <c r="EZ20" s="370"/>
      <c r="FA20" s="370"/>
      <c r="FB20" s="370"/>
      <c r="FC20" s="370"/>
      <c r="FD20" s="370"/>
      <c r="FE20" s="370"/>
      <c r="FF20" s="370"/>
      <c r="FG20" s="370"/>
      <c r="FH20" s="370"/>
      <c r="FI20" s="370"/>
      <c r="FJ20" s="370"/>
      <c r="FK20" s="370"/>
      <c r="FL20" s="370"/>
      <c r="FM20" s="370"/>
      <c r="FN20" s="370"/>
      <c r="FO20" s="370"/>
      <c r="FP20" s="370"/>
      <c r="FQ20" s="370"/>
      <c r="FR20" s="370"/>
      <c r="FS20" s="370"/>
      <c r="FT20" s="370"/>
      <c r="FU20" s="370"/>
      <c r="FV20" s="370"/>
      <c r="FW20" s="370"/>
      <c r="FX20" s="370"/>
      <c r="FY20" s="370"/>
      <c r="FZ20" s="370"/>
      <c r="GA20" s="370"/>
      <c r="GB20" s="370"/>
      <c r="GC20" s="370"/>
      <c r="GD20" s="370"/>
      <c r="GE20" s="370"/>
      <c r="GF20" s="370"/>
      <c r="GG20" s="370"/>
      <c r="GH20" s="370"/>
      <c r="GI20" s="370"/>
      <c r="GJ20" s="370"/>
      <c r="GK20" s="370"/>
      <c r="GL20" s="370"/>
      <c r="GM20" s="370"/>
      <c r="GN20" s="370"/>
      <c r="GO20" s="370"/>
      <c r="GP20" s="370"/>
      <c r="GQ20" s="370"/>
      <c r="GR20" s="370"/>
      <c r="GS20" s="370"/>
      <c r="GT20" s="370"/>
      <c r="GU20" s="370"/>
      <c r="GV20" s="370"/>
      <c r="GW20" s="370"/>
      <c r="GX20" s="370"/>
      <c r="GY20" s="370"/>
      <c r="GZ20" s="370"/>
      <c r="HA20" s="370"/>
      <c r="HB20" s="370"/>
      <c r="HC20" s="370"/>
      <c r="HD20" s="370"/>
      <c r="HE20" s="370"/>
      <c r="HF20" s="370"/>
      <c r="HG20" s="370"/>
      <c r="HH20" s="370"/>
      <c r="HI20" s="370"/>
      <c r="HJ20" s="370"/>
      <c r="HK20" s="370"/>
      <c r="HL20" s="370"/>
      <c r="HM20" s="370"/>
      <c r="HN20" s="370"/>
      <c r="HO20" s="370"/>
      <c r="HP20" s="370"/>
      <c r="HQ20" s="370"/>
      <c r="HR20" s="370"/>
      <c r="HS20" s="370"/>
      <c r="HT20" s="370"/>
      <c r="HU20" s="370"/>
      <c r="HV20" s="370"/>
      <c r="HW20" s="370"/>
      <c r="HX20" s="370"/>
      <c r="HY20" s="370"/>
      <c r="HZ20" s="370"/>
      <c r="IA20" s="370"/>
      <c r="IB20" s="370"/>
      <c r="IC20" s="370"/>
      <c r="ID20" s="370"/>
      <c r="IE20" s="370"/>
      <c r="IF20" s="370"/>
      <c r="IG20" s="370"/>
      <c r="IH20" s="370"/>
      <c r="II20" s="370"/>
      <c r="IJ20" s="370"/>
      <c r="IK20" s="370"/>
      <c r="IL20" s="370"/>
      <c r="IM20" s="370"/>
      <c r="IN20" s="370"/>
      <c r="IO20" s="370"/>
      <c r="IP20" s="370"/>
      <c r="IQ20" s="370"/>
      <c r="IR20" s="370"/>
      <c r="IS20" s="370"/>
      <c r="IT20" s="370"/>
      <c r="IU20" s="370"/>
      <c r="IV20" s="370"/>
      <c r="IW20" s="370"/>
      <c r="IX20" s="370"/>
      <c r="IY20" s="370"/>
      <c r="IZ20" s="370"/>
      <c r="JA20" s="370"/>
      <c r="JB20" s="370"/>
      <c r="JC20" s="370"/>
      <c r="JD20" s="370"/>
      <c r="JE20" s="370"/>
      <c r="JF20" s="370"/>
      <c r="JG20" s="370"/>
      <c r="JH20" s="370"/>
      <c r="JI20" s="370"/>
      <c r="JJ20" s="370"/>
      <c r="JK20" s="370"/>
      <c r="JL20" s="370"/>
      <c r="JM20" s="370"/>
      <c r="JN20" s="370"/>
      <c r="JO20" s="370"/>
      <c r="JP20" s="370"/>
      <c r="JQ20" s="370"/>
      <c r="JR20" s="370"/>
      <c r="JS20" s="370"/>
      <c r="JT20" s="370"/>
      <c r="JU20" s="370"/>
      <c r="JV20" s="370"/>
      <c r="JW20" s="370"/>
      <c r="JX20" s="370"/>
      <c r="JY20" s="370"/>
      <c r="JZ20" s="370"/>
      <c r="KA20" s="370"/>
      <c r="KB20" s="370"/>
      <c r="KC20" s="370"/>
      <c r="KD20" s="370"/>
      <c r="KE20" s="370"/>
      <c r="KF20" s="370"/>
      <c r="KG20" s="370"/>
      <c r="KH20" s="370"/>
      <c r="KI20" s="370"/>
      <c r="KJ20" s="370"/>
      <c r="KK20" s="370"/>
      <c r="KL20" s="370"/>
      <c r="KM20" s="370"/>
      <c r="KN20" s="370"/>
      <c r="KO20" s="370"/>
      <c r="KP20" s="370"/>
      <c r="KQ20" s="370"/>
      <c r="KR20" s="370"/>
      <c r="KS20" s="370"/>
      <c r="KT20" s="370"/>
      <c r="KU20" s="370"/>
      <c r="KV20" s="370"/>
      <c r="KW20" s="370"/>
      <c r="KX20" s="370"/>
      <c r="KY20" s="370"/>
      <c r="KZ20" s="370"/>
      <c r="LA20" s="370"/>
      <c r="LB20" s="370"/>
      <c r="LC20" s="370"/>
      <c r="LD20" s="370"/>
      <c r="LE20" s="370"/>
      <c r="LF20" s="370"/>
      <c r="LG20" s="370"/>
      <c r="LH20" s="370"/>
      <c r="LI20" s="370"/>
      <c r="LJ20" s="370"/>
      <c r="LK20" s="370"/>
      <c r="LL20" s="370"/>
      <c r="LM20" s="370"/>
      <c r="LN20" s="370"/>
      <c r="LO20" s="370"/>
      <c r="LP20" s="370"/>
      <c r="LQ20" s="370"/>
      <c r="LR20" s="370"/>
      <c r="LS20" s="370"/>
      <c r="LT20" s="370"/>
      <c r="LU20" s="370"/>
      <c r="LV20" s="370"/>
      <c r="LW20" s="370"/>
      <c r="LX20" s="370"/>
      <c r="LY20" s="370"/>
      <c r="LZ20" s="370"/>
      <c r="MA20" s="370"/>
      <c r="MB20" s="370"/>
      <c r="MC20" s="370"/>
      <c r="MD20" s="370"/>
      <c r="ME20" s="370"/>
      <c r="MF20" s="370"/>
      <c r="MG20" s="370"/>
      <c r="MH20" s="370"/>
      <c r="MI20" s="370"/>
      <c r="MJ20" s="370"/>
      <c r="MK20" s="370"/>
      <c r="ML20" s="370"/>
      <c r="MM20" s="370"/>
      <c r="MN20" s="370"/>
      <c r="MO20" s="370"/>
      <c r="MP20" s="370"/>
      <c r="MQ20" s="370"/>
      <c r="MR20" s="370"/>
      <c r="MS20" s="370"/>
      <c r="MT20" s="370"/>
      <c r="MU20" s="370"/>
      <c r="MV20" s="370"/>
      <c r="MW20" s="370"/>
      <c r="MX20" s="370"/>
      <c r="MY20" s="370"/>
      <c r="MZ20" s="370"/>
      <c r="NA20" s="370"/>
      <c r="NB20" s="370"/>
      <c r="NC20" s="371"/>
      <c r="ND20" s="370"/>
      <c r="NE20" s="372"/>
      <c r="NF20" s="372"/>
      <c r="NG20" s="373"/>
      <c r="NH20" s="506"/>
    </row>
    <row r="21" spans="3:372" s="507" customFormat="1">
      <c r="C21" s="505"/>
      <c r="D21" s="367"/>
      <c r="E21" s="369"/>
      <c r="F21" s="350"/>
      <c r="G21" s="370"/>
      <c r="H21" s="370"/>
      <c r="I21" s="370"/>
      <c r="J21" s="370"/>
      <c r="K21" s="370"/>
      <c r="L21" s="370"/>
      <c r="M21" s="370"/>
      <c r="N21" s="370"/>
      <c r="O21" s="370"/>
      <c r="P21" s="370"/>
      <c r="Q21" s="370"/>
      <c r="R21" s="370"/>
      <c r="S21" s="370"/>
      <c r="T21" s="370"/>
      <c r="U21" s="370"/>
      <c r="V21" s="370"/>
      <c r="W21" s="370"/>
      <c r="X21" s="370"/>
      <c r="Y21" s="370"/>
      <c r="Z21" s="370"/>
      <c r="AA21" s="370"/>
      <c r="AB21" s="370"/>
      <c r="AC21" s="370"/>
      <c r="AD21" s="370"/>
      <c r="AE21" s="370"/>
      <c r="AF21" s="370"/>
      <c r="AG21" s="370"/>
      <c r="AH21" s="370"/>
      <c r="AI21" s="370"/>
      <c r="AJ21" s="370"/>
      <c r="AK21" s="370"/>
      <c r="AL21" s="370"/>
      <c r="AM21" s="370"/>
      <c r="AN21" s="370"/>
      <c r="AO21" s="370"/>
      <c r="AP21" s="370"/>
      <c r="AQ21" s="370"/>
      <c r="AR21" s="370"/>
      <c r="AS21" s="370"/>
      <c r="AT21" s="370"/>
      <c r="AU21" s="370"/>
      <c r="AV21" s="370"/>
      <c r="AW21" s="370"/>
      <c r="AX21" s="370"/>
      <c r="AY21" s="370"/>
      <c r="AZ21" s="370"/>
      <c r="BA21" s="370"/>
      <c r="BB21" s="370"/>
      <c r="BC21" s="370"/>
      <c r="BD21" s="370"/>
      <c r="BE21" s="370"/>
      <c r="BF21" s="370"/>
      <c r="BG21" s="370"/>
      <c r="BH21" s="370"/>
      <c r="BI21" s="370"/>
      <c r="BJ21" s="370"/>
      <c r="BK21" s="370"/>
      <c r="BL21" s="370"/>
      <c r="BM21" s="370"/>
      <c r="BN21" s="370"/>
      <c r="BO21" s="370"/>
      <c r="BP21" s="370"/>
      <c r="BQ21" s="370"/>
      <c r="BR21" s="370"/>
      <c r="BS21" s="370"/>
      <c r="BT21" s="370"/>
      <c r="BU21" s="370"/>
      <c r="BV21" s="370"/>
      <c r="BW21" s="370"/>
      <c r="BX21" s="370"/>
      <c r="BY21" s="370"/>
      <c r="BZ21" s="370"/>
      <c r="CA21" s="370"/>
      <c r="CB21" s="370"/>
      <c r="CC21" s="370"/>
      <c r="CD21" s="370"/>
      <c r="CE21" s="370"/>
      <c r="CF21" s="370"/>
      <c r="CG21" s="370"/>
      <c r="CH21" s="370"/>
      <c r="CI21" s="370"/>
      <c r="CJ21" s="370"/>
      <c r="CK21" s="370"/>
      <c r="CL21" s="370"/>
      <c r="CM21" s="370"/>
      <c r="CN21" s="370"/>
      <c r="CO21" s="370"/>
      <c r="CP21" s="370"/>
      <c r="CQ21" s="370"/>
      <c r="CR21" s="370"/>
      <c r="CS21" s="370"/>
      <c r="CT21" s="370"/>
      <c r="CU21" s="370"/>
      <c r="CV21" s="370"/>
      <c r="CW21" s="370"/>
      <c r="CX21" s="370"/>
      <c r="CY21" s="370"/>
      <c r="CZ21" s="370"/>
      <c r="DA21" s="370"/>
      <c r="DB21" s="370"/>
      <c r="DC21" s="370"/>
      <c r="DD21" s="370"/>
      <c r="DE21" s="370"/>
      <c r="DF21" s="370"/>
      <c r="DG21" s="370"/>
      <c r="DH21" s="370"/>
      <c r="DI21" s="370"/>
      <c r="DJ21" s="370"/>
      <c r="DK21" s="370"/>
      <c r="DL21" s="370"/>
      <c r="DM21" s="370"/>
      <c r="DN21" s="370"/>
      <c r="DO21" s="370"/>
      <c r="DP21" s="370"/>
      <c r="DQ21" s="370"/>
      <c r="DR21" s="370"/>
      <c r="DS21" s="370"/>
      <c r="DT21" s="370"/>
      <c r="DU21" s="370"/>
      <c r="DV21" s="370"/>
      <c r="DW21" s="370"/>
      <c r="DX21" s="370"/>
      <c r="DY21" s="370"/>
      <c r="DZ21" s="370"/>
      <c r="EA21" s="370"/>
      <c r="EB21" s="370"/>
      <c r="EC21" s="370"/>
      <c r="ED21" s="370"/>
      <c r="EE21" s="370"/>
      <c r="EF21" s="370"/>
      <c r="EG21" s="370"/>
      <c r="EH21" s="370"/>
      <c r="EI21" s="370"/>
      <c r="EJ21" s="370"/>
      <c r="EK21" s="370"/>
      <c r="EL21" s="370"/>
      <c r="EM21" s="370"/>
      <c r="EN21" s="370"/>
      <c r="EO21" s="370"/>
      <c r="EP21" s="370"/>
      <c r="EQ21" s="370"/>
      <c r="ER21" s="370"/>
      <c r="ES21" s="370"/>
      <c r="ET21" s="370"/>
      <c r="EU21" s="370"/>
      <c r="EV21" s="370"/>
      <c r="EW21" s="370"/>
      <c r="EX21" s="370"/>
      <c r="EY21" s="370"/>
      <c r="EZ21" s="370"/>
      <c r="FA21" s="370"/>
      <c r="FB21" s="370"/>
      <c r="FC21" s="370"/>
      <c r="FD21" s="370"/>
      <c r="FE21" s="370"/>
      <c r="FF21" s="370"/>
      <c r="FG21" s="370"/>
      <c r="FH21" s="370"/>
      <c r="FI21" s="370"/>
      <c r="FJ21" s="370"/>
      <c r="FK21" s="370"/>
      <c r="FL21" s="370"/>
      <c r="FM21" s="370"/>
      <c r="FN21" s="370"/>
      <c r="FO21" s="370"/>
      <c r="FP21" s="370"/>
      <c r="FQ21" s="370"/>
      <c r="FR21" s="370"/>
      <c r="FS21" s="370"/>
      <c r="FT21" s="370"/>
      <c r="FU21" s="370"/>
      <c r="FV21" s="370"/>
      <c r="FW21" s="370"/>
      <c r="FX21" s="370"/>
      <c r="FY21" s="370"/>
      <c r="FZ21" s="370"/>
      <c r="GA21" s="370"/>
      <c r="GB21" s="370"/>
      <c r="GC21" s="370"/>
      <c r="GD21" s="370"/>
      <c r="GE21" s="370"/>
      <c r="GF21" s="370"/>
      <c r="GG21" s="370"/>
      <c r="GH21" s="370"/>
      <c r="GI21" s="370"/>
      <c r="GJ21" s="370"/>
      <c r="GK21" s="370"/>
      <c r="GL21" s="370"/>
      <c r="GM21" s="370"/>
      <c r="GN21" s="370"/>
      <c r="GO21" s="370"/>
      <c r="GP21" s="370"/>
      <c r="GQ21" s="370"/>
      <c r="GR21" s="370"/>
      <c r="GS21" s="370"/>
      <c r="GT21" s="370"/>
      <c r="GU21" s="370"/>
      <c r="GV21" s="370"/>
      <c r="GW21" s="370"/>
      <c r="GX21" s="370"/>
      <c r="GY21" s="370"/>
      <c r="GZ21" s="370"/>
      <c r="HA21" s="370"/>
      <c r="HB21" s="370"/>
      <c r="HC21" s="370"/>
      <c r="HD21" s="370"/>
      <c r="HE21" s="370"/>
      <c r="HF21" s="370"/>
      <c r="HG21" s="370"/>
      <c r="HH21" s="370"/>
      <c r="HI21" s="370"/>
      <c r="HJ21" s="370"/>
      <c r="HK21" s="370"/>
      <c r="HL21" s="370"/>
      <c r="HM21" s="370"/>
      <c r="HN21" s="370"/>
      <c r="HO21" s="370"/>
      <c r="HP21" s="370"/>
      <c r="HQ21" s="370"/>
      <c r="HR21" s="370"/>
      <c r="HS21" s="370"/>
      <c r="HT21" s="370"/>
      <c r="HU21" s="370"/>
      <c r="HV21" s="370"/>
      <c r="HW21" s="370"/>
      <c r="HX21" s="370"/>
      <c r="HY21" s="370"/>
      <c r="HZ21" s="370"/>
      <c r="IA21" s="370"/>
      <c r="IB21" s="370"/>
      <c r="IC21" s="370"/>
      <c r="ID21" s="370"/>
      <c r="IE21" s="370"/>
      <c r="IF21" s="370"/>
      <c r="IG21" s="370"/>
      <c r="IH21" s="370"/>
      <c r="II21" s="370"/>
      <c r="IJ21" s="370"/>
      <c r="IK21" s="370"/>
      <c r="IL21" s="370"/>
      <c r="IM21" s="370"/>
      <c r="IN21" s="370"/>
      <c r="IO21" s="370"/>
      <c r="IP21" s="370"/>
      <c r="IQ21" s="370"/>
      <c r="IR21" s="370"/>
      <c r="IS21" s="370"/>
      <c r="IT21" s="370"/>
      <c r="IU21" s="370"/>
      <c r="IV21" s="370"/>
      <c r="IW21" s="370"/>
      <c r="IX21" s="370"/>
      <c r="IY21" s="370"/>
      <c r="IZ21" s="370"/>
      <c r="JA21" s="370"/>
      <c r="JB21" s="370"/>
      <c r="JC21" s="370"/>
      <c r="JD21" s="370"/>
      <c r="JE21" s="370"/>
      <c r="JF21" s="370"/>
      <c r="JG21" s="370"/>
      <c r="JH21" s="370"/>
      <c r="JI21" s="370"/>
      <c r="JJ21" s="370"/>
      <c r="JK21" s="370"/>
      <c r="JL21" s="370"/>
      <c r="JM21" s="370"/>
      <c r="JN21" s="370"/>
      <c r="JO21" s="370"/>
      <c r="JP21" s="370"/>
      <c r="JQ21" s="370"/>
      <c r="JR21" s="370"/>
      <c r="JS21" s="370"/>
      <c r="JT21" s="370"/>
      <c r="JU21" s="370"/>
      <c r="JV21" s="370"/>
      <c r="JW21" s="370"/>
      <c r="JX21" s="370"/>
      <c r="JY21" s="370"/>
      <c r="JZ21" s="370"/>
      <c r="KA21" s="370"/>
      <c r="KB21" s="370"/>
      <c r="KC21" s="370"/>
      <c r="KD21" s="370"/>
      <c r="KE21" s="370"/>
      <c r="KF21" s="370"/>
      <c r="KG21" s="370"/>
      <c r="KH21" s="370"/>
      <c r="KI21" s="370"/>
      <c r="KJ21" s="370"/>
      <c r="KK21" s="370"/>
      <c r="KL21" s="370"/>
      <c r="KM21" s="370"/>
      <c r="KN21" s="370"/>
      <c r="KO21" s="370"/>
      <c r="KP21" s="370"/>
      <c r="KQ21" s="370"/>
      <c r="KR21" s="370"/>
      <c r="KS21" s="370"/>
      <c r="KT21" s="370"/>
      <c r="KU21" s="370"/>
      <c r="KV21" s="370"/>
      <c r="KW21" s="370"/>
      <c r="KX21" s="370"/>
      <c r="KY21" s="370"/>
      <c r="KZ21" s="370"/>
      <c r="LA21" s="370"/>
      <c r="LB21" s="370"/>
      <c r="LC21" s="370"/>
      <c r="LD21" s="370"/>
      <c r="LE21" s="370"/>
      <c r="LF21" s="370"/>
      <c r="LG21" s="370"/>
      <c r="LH21" s="370"/>
      <c r="LI21" s="370"/>
      <c r="LJ21" s="370"/>
      <c r="LK21" s="370"/>
      <c r="LL21" s="370"/>
      <c r="LM21" s="370"/>
      <c r="LN21" s="370"/>
      <c r="LO21" s="370"/>
      <c r="LP21" s="370"/>
      <c r="LQ21" s="370"/>
      <c r="LR21" s="370"/>
      <c r="LS21" s="370"/>
      <c r="LT21" s="370"/>
      <c r="LU21" s="370"/>
      <c r="LV21" s="370"/>
      <c r="LW21" s="370"/>
      <c r="LX21" s="370"/>
      <c r="LY21" s="370"/>
      <c r="LZ21" s="370"/>
      <c r="MA21" s="370"/>
      <c r="MB21" s="370"/>
      <c r="MC21" s="370"/>
      <c r="MD21" s="370"/>
      <c r="ME21" s="370"/>
      <c r="MF21" s="370"/>
      <c r="MG21" s="370"/>
      <c r="MH21" s="370"/>
      <c r="MI21" s="370"/>
      <c r="MJ21" s="370"/>
      <c r="MK21" s="370"/>
      <c r="ML21" s="370"/>
      <c r="MM21" s="370"/>
      <c r="MN21" s="370"/>
      <c r="MO21" s="370"/>
      <c r="MP21" s="370"/>
      <c r="MQ21" s="370"/>
      <c r="MR21" s="370"/>
      <c r="MS21" s="370"/>
      <c r="MT21" s="370"/>
      <c r="MU21" s="370"/>
      <c r="MV21" s="370"/>
      <c r="MW21" s="370"/>
      <c r="MX21" s="370"/>
      <c r="MY21" s="370"/>
      <c r="MZ21" s="370"/>
      <c r="NA21" s="370"/>
      <c r="NB21" s="370"/>
      <c r="NC21" s="371"/>
      <c r="ND21" s="370"/>
      <c r="NE21" s="372"/>
      <c r="NF21" s="372"/>
      <c r="NG21" s="373"/>
      <c r="NH21" s="506"/>
    </row>
    <row r="22" spans="3:372" s="507" customFormat="1">
      <c r="C22" s="505"/>
      <c r="D22" s="367"/>
      <c r="E22" s="369"/>
      <c r="F22" s="350"/>
      <c r="G22" s="370"/>
      <c r="H22" s="370"/>
      <c r="I22" s="370"/>
      <c r="J22" s="370"/>
      <c r="K22" s="370"/>
      <c r="L22" s="370"/>
      <c r="M22" s="370"/>
      <c r="N22" s="370"/>
      <c r="O22" s="370"/>
      <c r="P22" s="370"/>
      <c r="Q22" s="370"/>
      <c r="R22" s="370"/>
      <c r="S22" s="370"/>
      <c r="T22" s="370"/>
      <c r="U22" s="370"/>
      <c r="V22" s="370"/>
      <c r="W22" s="370"/>
      <c r="X22" s="370"/>
      <c r="Y22" s="370"/>
      <c r="Z22" s="370"/>
      <c r="AA22" s="370"/>
      <c r="AB22" s="370"/>
      <c r="AC22" s="370"/>
      <c r="AD22" s="370"/>
      <c r="AE22" s="370"/>
      <c r="AF22" s="370"/>
      <c r="AG22" s="370"/>
      <c r="AH22" s="370"/>
      <c r="AI22" s="370"/>
      <c r="AJ22" s="370"/>
      <c r="AK22" s="370"/>
      <c r="AL22" s="370"/>
      <c r="AM22" s="370"/>
      <c r="AN22" s="370"/>
      <c r="AO22" s="370"/>
      <c r="AP22" s="370"/>
      <c r="AQ22" s="370"/>
      <c r="AR22" s="370"/>
      <c r="AS22" s="370"/>
      <c r="AT22" s="370"/>
      <c r="AU22" s="370"/>
      <c r="AV22" s="370"/>
      <c r="AW22" s="370"/>
      <c r="AX22" s="370"/>
      <c r="AY22" s="370"/>
      <c r="AZ22" s="370"/>
      <c r="BA22" s="370"/>
      <c r="BB22" s="370"/>
      <c r="BC22" s="370"/>
      <c r="BD22" s="370"/>
      <c r="BE22" s="370"/>
      <c r="BF22" s="370"/>
      <c r="BG22" s="370"/>
      <c r="BH22" s="370"/>
      <c r="BI22" s="370"/>
      <c r="BJ22" s="370"/>
      <c r="BK22" s="370"/>
      <c r="BL22" s="370"/>
      <c r="BM22" s="370"/>
      <c r="BN22" s="370"/>
      <c r="BO22" s="370"/>
      <c r="BP22" s="370"/>
      <c r="BQ22" s="370"/>
      <c r="BR22" s="370"/>
      <c r="BS22" s="370"/>
      <c r="BT22" s="370"/>
      <c r="BU22" s="370"/>
      <c r="BV22" s="370"/>
      <c r="BW22" s="370"/>
      <c r="BX22" s="370"/>
      <c r="BY22" s="370"/>
      <c r="BZ22" s="370"/>
      <c r="CA22" s="370"/>
      <c r="CB22" s="370"/>
      <c r="CC22" s="370"/>
      <c r="CD22" s="370"/>
      <c r="CE22" s="370"/>
      <c r="CF22" s="370"/>
      <c r="CG22" s="370"/>
      <c r="CH22" s="370"/>
      <c r="CI22" s="370"/>
      <c r="CJ22" s="370"/>
      <c r="CK22" s="370"/>
      <c r="CL22" s="370"/>
      <c r="CM22" s="370"/>
      <c r="CN22" s="370"/>
      <c r="CO22" s="370"/>
      <c r="CP22" s="370"/>
      <c r="CQ22" s="370"/>
      <c r="CR22" s="370"/>
      <c r="CS22" s="370"/>
      <c r="CT22" s="370"/>
      <c r="CU22" s="370"/>
      <c r="CV22" s="370"/>
      <c r="CW22" s="370"/>
      <c r="CX22" s="370"/>
      <c r="CY22" s="370"/>
      <c r="CZ22" s="370"/>
      <c r="DA22" s="370"/>
      <c r="DB22" s="370"/>
      <c r="DC22" s="370"/>
      <c r="DD22" s="370"/>
      <c r="DE22" s="370"/>
      <c r="DF22" s="370"/>
      <c r="DG22" s="370"/>
      <c r="DH22" s="370"/>
      <c r="DI22" s="370"/>
      <c r="DJ22" s="370"/>
      <c r="DK22" s="370"/>
      <c r="DL22" s="370"/>
      <c r="DM22" s="370"/>
      <c r="DN22" s="370"/>
      <c r="DO22" s="370"/>
      <c r="DP22" s="370"/>
      <c r="DQ22" s="370"/>
      <c r="DR22" s="370"/>
      <c r="DS22" s="370"/>
      <c r="DT22" s="370"/>
      <c r="DU22" s="370"/>
      <c r="DV22" s="370"/>
      <c r="DW22" s="370"/>
      <c r="DX22" s="370"/>
      <c r="DY22" s="370"/>
      <c r="DZ22" s="370"/>
      <c r="EA22" s="370"/>
      <c r="EB22" s="370"/>
      <c r="EC22" s="370"/>
      <c r="ED22" s="370"/>
      <c r="EE22" s="370"/>
      <c r="EF22" s="370"/>
      <c r="EG22" s="370"/>
      <c r="EH22" s="370"/>
      <c r="EI22" s="370"/>
      <c r="EJ22" s="370"/>
      <c r="EK22" s="370"/>
      <c r="EL22" s="370"/>
      <c r="EM22" s="370"/>
      <c r="EN22" s="370"/>
      <c r="EO22" s="370"/>
      <c r="EP22" s="370"/>
      <c r="EQ22" s="370"/>
      <c r="ER22" s="370"/>
      <c r="ES22" s="370"/>
      <c r="ET22" s="370"/>
      <c r="EU22" s="370"/>
      <c r="EV22" s="370"/>
      <c r="EW22" s="370"/>
      <c r="EX22" s="370"/>
      <c r="EY22" s="370"/>
      <c r="EZ22" s="370"/>
      <c r="FA22" s="370"/>
      <c r="FB22" s="370"/>
      <c r="FC22" s="370"/>
      <c r="FD22" s="370"/>
      <c r="FE22" s="370"/>
      <c r="FF22" s="370"/>
      <c r="FG22" s="370"/>
      <c r="FH22" s="370"/>
      <c r="FI22" s="370"/>
      <c r="FJ22" s="370"/>
      <c r="FK22" s="370"/>
      <c r="FL22" s="370"/>
      <c r="FM22" s="370"/>
      <c r="FN22" s="370"/>
      <c r="FO22" s="370"/>
      <c r="FP22" s="370"/>
      <c r="FQ22" s="370"/>
      <c r="FR22" s="370"/>
      <c r="FS22" s="370"/>
      <c r="FT22" s="370"/>
      <c r="FU22" s="370"/>
      <c r="FV22" s="370"/>
      <c r="FW22" s="370"/>
      <c r="FX22" s="370"/>
      <c r="FY22" s="370"/>
      <c r="FZ22" s="370"/>
      <c r="GA22" s="370"/>
      <c r="GB22" s="370"/>
      <c r="GC22" s="370"/>
      <c r="GD22" s="370"/>
      <c r="GE22" s="370"/>
      <c r="GF22" s="370"/>
      <c r="GG22" s="370"/>
      <c r="GH22" s="370"/>
      <c r="GI22" s="370"/>
      <c r="GJ22" s="370"/>
      <c r="GK22" s="370"/>
      <c r="GL22" s="370"/>
      <c r="GM22" s="370"/>
      <c r="GN22" s="370"/>
      <c r="GO22" s="370"/>
      <c r="GP22" s="370"/>
      <c r="GQ22" s="370"/>
      <c r="GR22" s="370"/>
      <c r="GS22" s="370"/>
      <c r="GT22" s="370"/>
      <c r="GU22" s="370"/>
      <c r="GV22" s="370"/>
      <c r="GW22" s="370"/>
      <c r="GX22" s="370"/>
      <c r="GY22" s="370"/>
      <c r="GZ22" s="370"/>
      <c r="HA22" s="370"/>
      <c r="HB22" s="370"/>
      <c r="HC22" s="370"/>
      <c r="HD22" s="370"/>
      <c r="HE22" s="370"/>
      <c r="HF22" s="370"/>
      <c r="HG22" s="370"/>
      <c r="HH22" s="370"/>
      <c r="HI22" s="370"/>
      <c r="HJ22" s="370"/>
      <c r="HK22" s="370"/>
      <c r="HL22" s="370"/>
      <c r="HM22" s="370"/>
      <c r="HN22" s="370"/>
      <c r="HO22" s="370"/>
      <c r="HP22" s="370"/>
      <c r="HQ22" s="370"/>
      <c r="HR22" s="370"/>
      <c r="HS22" s="370"/>
      <c r="HT22" s="370"/>
      <c r="HU22" s="370"/>
      <c r="HV22" s="370"/>
      <c r="HW22" s="370"/>
      <c r="HX22" s="370"/>
      <c r="HY22" s="370"/>
      <c r="HZ22" s="370"/>
      <c r="IA22" s="370"/>
      <c r="IB22" s="370"/>
      <c r="IC22" s="370"/>
      <c r="ID22" s="370"/>
      <c r="IE22" s="370"/>
      <c r="IF22" s="370"/>
      <c r="IG22" s="370"/>
      <c r="IH22" s="370"/>
      <c r="II22" s="370"/>
      <c r="IJ22" s="370"/>
      <c r="IK22" s="370"/>
      <c r="IL22" s="370"/>
      <c r="IM22" s="370"/>
      <c r="IN22" s="370"/>
      <c r="IO22" s="370"/>
      <c r="IP22" s="370"/>
      <c r="IQ22" s="370"/>
      <c r="IR22" s="370"/>
      <c r="IS22" s="370"/>
      <c r="IT22" s="370"/>
      <c r="IU22" s="370"/>
      <c r="IV22" s="370"/>
      <c r="IW22" s="370"/>
      <c r="IX22" s="370"/>
      <c r="IY22" s="370"/>
      <c r="IZ22" s="370"/>
      <c r="JA22" s="370"/>
      <c r="JB22" s="370"/>
      <c r="JC22" s="370"/>
      <c r="JD22" s="370"/>
      <c r="JE22" s="370"/>
      <c r="JF22" s="370"/>
      <c r="JG22" s="370"/>
      <c r="JH22" s="370"/>
      <c r="JI22" s="370"/>
      <c r="JJ22" s="370"/>
      <c r="JK22" s="370"/>
      <c r="JL22" s="370"/>
      <c r="JM22" s="370"/>
      <c r="JN22" s="370"/>
      <c r="JO22" s="370"/>
      <c r="JP22" s="370"/>
      <c r="JQ22" s="370"/>
      <c r="JR22" s="370"/>
      <c r="JS22" s="370"/>
      <c r="JT22" s="370"/>
      <c r="JU22" s="370"/>
      <c r="JV22" s="370"/>
      <c r="JW22" s="370"/>
      <c r="JX22" s="370"/>
      <c r="JY22" s="370"/>
      <c r="JZ22" s="370"/>
      <c r="KA22" s="370"/>
      <c r="KB22" s="370"/>
      <c r="KC22" s="370"/>
      <c r="KD22" s="370"/>
      <c r="KE22" s="370"/>
      <c r="KF22" s="370"/>
      <c r="KG22" s="370"/>
      <c r="KH22" s="370"/>
      <c r="KI22" s="370"/>
      <c r="KJ22" s="370"/>
      <c r="KK22" s="370"/>
      <c r="KL22" s="370"/>
      <c r="KM22" s="370"/>
      <c r="KN22" s="370"/>
      <c r="KO22" s="370"/>
      <c r="KP22" s="370"/>
      <c r="KQ22" s="370"/>
      <c r="KR22" s="370"/>
      <c r="KS22" s="370"/>
      <c r="KT22" s="370"/>
      <c r="KU22" s="370"/>
      <c r="KV22" s="370"/>
      <c r="KW22" s="370"/>
      <c r="KX22" s="370"/>
      <c r="KY22" s="370"/>
      <c r="KZ22" s="370"/>
      <c r="LA22" s="370"/>
      <c r="LB22" s="370"/>
      <c r="LC22" s="370"/>
      <c r="LD22" s="370"/>
      <c r="LE22" s="370"/>
      <c r="LF22" s="370"/>
      <c r="LG22" s="370"/>
      <c r="LH22" s="370"/>
      <c r="LI22" s="370"/>
      <c r="LJ22" s="370"/>
      <c r="LK22" s="370"/>
      <c r="LL22" s="370"/>
      <c r="LM22" s="370"/>
      <c r="LN22" s="370"/>
      <c r="LO22" s="370"/>
      <c r="LP22" s="370"/>
      <c r="LQ22" s="370"/>
      <c r="LR22" s="370"/>
      <c r="LS22" s="370"/>
      <c r="LT22" s="370"/>
      <c r="LU22" s="370"/>
      <c r="LV22" s="370"/>
      <c r="LW22" s="370"/>
      <c r="LX22" s="370"/>
      <c r="LY22" s="370"/>
      <c r="LZ22" s="370"/>
      <c r="MA22" s="370"/>
      <c r="MB22" s="370"/>
      <c r="MC22" s="370"/>
      <c r="MD22" s="370"/>
      <c r="ME22" s="370"/>
      <c r="MF22" s="370"/>
      <c r="MG22" s="370"/>
      <c r="MH22" s="370"/>
      <c r="MI22" s="370"/>
      <c r="MJ22" s="370"/>
      <c r="MK22" s="370"/>
      <c r="ML22" s="370"/>
      <c r="MM22" s="370"/>
      <c r="MN22" s="370"/>
      <c r="MO22" s="370"/>
      <c r="MP22" s="370"/>
      <c r="MQ22" s="370"/>
      <c r="MR22" s="370"/>
      <c r="MS22" s="370"/>
      <c r="MT22" s="370"/>
      <c r="MU22" s="370"/>
      <c r="MV22" s="370"/>
      <c r="MW22" s="370"/>
      <c r="MX22" s="370"/>
      <c r="MY22" s="370"/>
      <c r="MZ22" s="370"/>
      <c r="NA22" s="370"/>
      <c r="NB22" s="370"/>
      <c r="NC22" s="371"/>
      <c r="ND22" s="370"/>
      <c r="NE22" s="372"/>
      <c r="NF22" s="372"/>
      <c r="NG22" s="373"/>
      <c r="NH22" s="506"/>
    </row>
    <row r="23" spans="3:372" s="499" customFormat="1">
      <c r="C23" s="374"/>
      <c r="D23" s="508" t="s">
        <v>161</v>
      </c>
      <c r="E23" s="355"/>
      <c r="F23" s="350"/>
      <c r="G23" s="356"/>
      <c r="H23" s="356"/>
      <c r="I23" s="356"/>
      <c r="J23" s="356"/>
      <c r="K23" s="356"/>
      <c r="L23" s="356"/>
      <c r="M23" s="356"/>
      <c r="N23" s="356"/>
      <c r="O23" s="356"/>
      <c r="P23" s="356"/>
      <c r="Q23" s="356"/>
      <c r="R23" s="356"/>
      <c r="S23" s="356"/>
      <c r="T23" s="356"/>
      <c r="U23" s="356"/>
      <c r="V23" s="356"/>
      <c r="W23" s="356"/>
      <c r="X23" s="356"/>
      <c r="Y23" s="356"/>
      <c r="Z23" s="356"/>
      <c r="AA23" s="356"/>
      <c r="AB23" s="356"/>
      <c r="AC23" s="356"/>
      <c r="AD23" s="356"/>
      <c r="AE23" s="356"/>
      <c r="AF23" s="356"/>
      <c r="AG23" s="356"/>
      <c r="AH23" s="356"/>
      <c r="AI23" s="356"/>
      <c r="AJ23" s="356"/>
      <c r="AK23" s="356"/>
      <c r="AL23" s="356"/>
      <c r="AM23" s="356"/>
      <c r="AN23" s="356"/>
      <c r="AO23" s="356"/>
      <c r="AP23" s="356"/>
      <c r="AQ23" s="356"/>
      <c r="AR23" s="356"/>
      <c r="AS23" s="356"/>
      <c r="AT23" s="356"/>
      <c r="AU23" s="356"/>
      <c r="AV23" s="356"/>
      <c r="AW23" s="356"/>
      <c r="AX23" s="356"/>
      <c r="AY23" s="356"/>
      <c r="AZ23" s="356"/>
      <c r="BA23" s="356"/>
      <c r="BB23" s="356"/>
      <c r="BC23" s="356"/>
      <c r="BD23" s="356"/>
      <c r="BE23" s="356"/>
      <c r="BF23" s="356"/>
      <c r="BG23" s="356"/>
      <c r="BH23" s="356"/>
      <c r="BI23" s="356"/>
      <c r="BJ23" s="356"/>
      <c r="BK23" s="356"/>
      <c r="BL23" s="356"/>
      <c r="BM23" s="356"/>
      <c r="BN23" s="356"/>
      <c r="BO23" s="356"/>
      <c r="BP23" s="356"/>
      <c r="BQ23" s="356"/>
      <c r="BR23" s="356"/>
      <c r="BS23" s="356"/>
      <c r="BT23" s="356"/>
      <c r="BU23" s="356"/>
      <c r="BV23" s="356"/>
      <c r="BW23" s="356"/>
      <c r="BX23" s="356"/>
      <c r="BY23" s="356"/>
      <c r="BZ23" s="356"/>
      <c r="CA23" s="356"/>
      <c r="CB23" s="356"/>
      <c r="CC23" s="356"/>
      <c r="CD23" s="356"/>
      <c r="CE23" s="356"/>
      <c r="CF23" s="356"/>
      <c r="CG23" s="356"/>
      <c r="CH23" s="356"/>
      <c r="CI23" s="356"/>
      <c r="CJ23" s="356"/>
      <c r="CK23" s="356"/>
      <c r="CL23" s="356"/>
      <c r="CM23" s="356"/>
      <c r="CN23" s="356"/>
      <c r="CO23" s="356"/>
      <c r="CP23" s="356"/>
      <c r="CQ23" s="356"/>
      <c r="CR23" s="356"/>
      <c r="CS23" s="356"/>
      <c r="CT23" s="356"/>
      <c r="CU23" s="356"/>
      <c r="CV23" s="356"/>
      <c r="CW23" s="356"/>
      <c r="CX23" s="356"/>
      <c r="CY23" s="356"/>
      <c r="CZ23" s="356"/>
      <c r="DA23" s="356"/>
      <c r="DB23" s="356"/>
      <c r="DC23" s="356"/>
      <c r="DD23" s="356"/>
      <c r="DE23" s="356"/>
      <c r="DF23" s="356"/>
      <c r="DG23" s="356"/>
      <c r="DH23" s="356"/>
      <c r="DI23" s="356"/>
      <c r="DJ23" s="356"/>
      <c r="DK23" s="356"/>
      <c r="DL23" s="356"/>
      <c r="DM23" s="356"/>
      <c r="DN23" s="356"/>
      <c r="DO23" s="356"/>
      <c r="DP23" s="356"/>
      <c r="DQ23" s="356"/>
      <c r="DR23" s="356"/>
      <c r="DS23" s="356"/>
      <c r="DT23" s="356"/>
      <c r="DU23" s="356"/>
      <c r="DV23" s="356"/>
      <c r="DW23" s="356"/>
      <c r="DX23" s="356"/>
      <c r="DY23" s="356"/>
      <c r="DZ23" s="356"/>
      <c r="EA23" s="356"/>
      <c r="EB23" s="356"/>
      <c r="EC23" s="356"/>
      <c r="ED23" s="356"/>
      <c r="EE23" s="356"/>
      <c r="EF23" s="356"/>
      <c r="EG23" s="356"/>
      <c r="EH23" s="356"/>
      <c r="EI23" s="356"/>
      <c r="EJ23" s="356"/>
      <c r="EK23" s="356"/>
      <c r="EL23" s="356"/>
      <c r="EM23" s="356"/>
      <c r="EN23" s="356"/>
      <c r="EO23" s="356"/>
      <c r="EP23" s="356"/>
      <c r="EQ23" s="356"/>
      <c r="ER23" s="356"/>
      <c r="ES23" s="356"/>
      <c r="ET23" s="356"/>
      <c r="EU23" s="356"/>
      <c r="EV23" s="356"/>
      <c r="EW23" s="356"/>
      <c r="EX23" s="356"/>
      <c r="EY23" s="356"/>
      <c r="EZ23" s="356"/>
      <c r="FA23" s="356"/>
      <c r="FB23" s="356"/>
      <c r="FC23" s="356"/>
      <c r="FD23" s="356"/>
      <c r="FE23" s="356"/>
      <c r="FF23" s="356"/>
      <c r="FG23" s="356"/>
      <c r="FH23" s="356"/>
      <c r="FI23" s="356"/>
      <c r="FJ23" s="356"/>
      <c r="FK23" s="356"/>
      <c r="FL23" s="356"/>
      <c r="FM23" s="356"/>
      <c r="FN23" s="356"/>
      <c r="FO23" s="356"/>
      <c r="FP23" s="356"/>
      <c r="FQ23" s="356"/>
      <c r="FR23" s="356"/>
      <c r="FS23" s="356"/>
      <c r="FT23" s="356"/>
      <c r="FU23" s="356"/>
      <c r="FV23" s="356"/>
      <c r="FW23" s="356"/>
      <c r="FX23" s="356"/>
      <c r="FY23" s="356"/>
      <c r="FZ23" s="356"/>
      <c r="GA23" s="356"/>
      <c r="GB23" s="356"/>
      <c r="GC23" s="356"/>
      <c r="GD23" s="356"/>
      <c r="GE23" s="356"/>
      <c r="GF23" s="356"/>
      <c r="GG23" s="356"/>
      <c r="GH23" s="356"/>
      <c r="GI23" s="356"/>
      <c r="GJ23" s="356"/>
      <c r="GK23" s="356"/>
      <c r="GL23" s="356"/>
      <c r="GM23" s="356"/>
      <c r="GN23" s="356"/>
      <c r="GO23" s="356"/>
      <c r="GP23" s="356"/>
      <c r="GQ23" s="356"/>
      <c r="GR23" s="356"/>
      <c r="GS23" s="356"/>
      <c r="GT23" s="356"/>
      <c r="GU23" s="356"/>
      <c r="GV23" s="356"/>
      <c r="GW23" s="356"/>
      <c r="GX23" s="356"/>
      <c r="GY23" s="356"/>
      <c r="GZ23" s="356"/>
      <c r="HA23" s="356"/>
      <c r="HB23" s="356"/>
      <c r="HC23" s="356"/>
      <c r="HD23" s="356"/>
      <c r="HE23" s="356"/>
      <c r="HF23" s="356"/>
      <c r="HG23" s="356"/>
      <c r="HH23" s="356"/>
      <c r="HI23" s="356"/>
      <c r="HJ23" s="356"/>
      <c r="HK23" s="356"/>
      <c r="HL23" s="356"/>
      <c r="HM23" s="356"/>
      <c r="HN23" s="356"/>
      <c r="HO23" s="356"/>
      <c r="HP23" s="356"/>
      <c r="HQ23" s="356"/>
      <c r="HR23" s="356"/>
      <c r="HS23" s="356"/>
      <c r="HT23" s="356"/>
      <c r="HU23" s="356"/>
      <c r="HV23" s="356"/>
      <c r="HW23" s="356"/>
      <c r="HX23" s="356"/>
      <c r="HY23" s="356"/>
      <c r="HZ23" s="356"/>
      <c r="IA23" s="356"/>
      <c r="IB23" s="356"/>
      <c r="IC23" s="356"/>
      <c r="ID23" s="356"/>
      <c r="IE23" s="356"/>
      <c r="IF23" s="356"/>
      <c r="IG23" s="356"/>
      <c r="IH23" s="356"/>
      <c r="II23" s="356"/>
      <c r="IJ23" s="356"/>
      <c r="IK23" s="356"/>
      <c r="IL23" s="356"/>
      <c r="IM23" s="356"/>
      <c r="IN23" s="356"/>
      <c r="IO23" s="356"/>
      <c r="IP23" s="356"/>
      <c r="IQ23" s="356"/>
      <c r="IR23" s="356"/>
      <c r="IS23" s="356"/>
      <c r="IT23" s="356"/>
      <c r="IU23" s="356"/>
      <c r="IV23" s="356"/>
      <c r="IW23" s="356"/>
      <c r="IX23" s="356"/>
      <c r="IY23" s="356"/>
      <c r="IZ23" s="356"/>
      <c r="JA23" s="356"/>
      <c r="JB23" s="356"/>
      <c r="JC23" s="356"/>
      <c r="JD23" s="356"/>
      <c r="JE23" s="356"/>
      <c r="JF23" s="356"/>
      <c r="JG23" s="356"/>
      <c r="JH23" s="356"/>
      <c r="JI23" s="356"/>
      <c r="JJ23" s="356"/>
      <c r="JK23" s="356"/>
      <c r="JL23" s="356"/>
      <c r="JM23" s="356"/>
      <c r="JN23" s="356"/>
      <c r="JO23" s="356"/>
      <c r="JP23" s="356"/>
      <c r="JQ23" s="356"/>
      <c r="JR23" s="356"/>
      <c r="JS23" s="356"/>
      <c r="JT23" s="356"/>
      <c r="JU23" s="356"/>
      <c r="JV23" s="356"/>
      <c r="JW23" s="356"/>
      <c r="JX23" s="356"/>
      <c r="JY23" s="356"/>
      <c r="JZ23" s="356"/>
      <c r="KA23" s="356"/>
      <c r="KB23" s="356"/>
      <c r="KC23" s="356"/>
      <c r="KD23" s="356"/>
      <c r="KE23" s="356"/>
      <c r="KF23" s="356"/>
      <c r="KG23" s="356"/>
      <c r="KH23" s="356"/>
      <c r="KI23" s="356"/>
      <c r="KJ23" s="356"/>
      <c r="KK23" s="356"/>
      <c r="KL23" s="356"/>
      <c r="KM23" s="356"/>
      <c r="KN23" s="356"/>
      <c r="KO23" s="356"/>
      <c r="KP23" s="356"/>
      <c r="KQ23" s="356"/>
      <c r="KR23" s="356"/>
      <c r="KS23" s="356"/>
      <c r="KT23" s="356"/>
      <c r="KU23" s="356"/>
      <c r="KV23" s="356"/>
      <c r="KW23" s="356"/>
      <c r="KX23" s="356"/>
      <c r="KY23" s="356"/>
      <c r="KZ23" s="356"/>
      <c r="LA23" s="356"/>
      <c r="LB23" s="356"/>
      <c r="LC23" s="356"/>
      <c r="LD23" s="356"/>
      <c r="LE23" s="356"/>
      <c r="LF23" s="356"/>
      <c r="LG23" s="356"/>
      <c r="LH23" s="356"/>
      <c r="LI23" s="356"/>
      <c r="LJ23" s="356"/>
      <c r="LK23" s="356"/>
      <c r="LL23" s="356"/>
      <c r="LM23" s="356"/>
      <c r="LN23" s="356"/>
      <c r="LO23" s="356"/>
      <c r="LP23" s="356"/>
      <c r="LQ23" s="356"/>
      <c r="LR23" s="356"/>
      <c r="LS23" s="356"/>
      <c r="LT23" s="356"/>
      <c r="LU23" s="356"/>
      <c r="LV23" s="356"/>
      <c r="LW23" s="356"/>
      <c r="LX23" s="356"/>
      <c r="LY23" s="356"/>
      <c r="LZ23" s="356"/>
      <c r="MA23" s="356"/>
      <c r="MB23" s="356"/>
      <c r="MC23" s="356"/>
      <c r="MD23" s="356"/>
      <c r="ME23" s="356"/>
      <c r="MF23" s="356"/>
      <c r="MG23" s="356"/>
      <c r="MH23" s="356"/>
      <c r="MI23" s="356"/>
      <c r="MJ23" s="356"/>
      <c r="MK23" s="356"/>
      <c r="ML23" s="356"/>
      <c r="MM23" s="356"/>
      <c r="MN23" s="356"/>
      <c r="MO23" s="356"/>
      <c r="MP23" s="356"/>
      <c r="MQ23" s="356"/>
      <c r="MR23" s="356"/>
      <c r="MS23" s="356"/>
      <c r="MT23" s="356"/>
      <c r="MU23" s="356"/>
      <c r="MV23" s="356"/>
      <c r="MW23" s="356"/>
      <c r="MX23" s="356"/>
      <c r="MY23" s="356"/>
      <c r="MZ23" s="356"/>
      <c r="NA23" s="356"/>
      <c r="NB23" s="356"/>
      <c r="NC23" s="374"/>
      <c r="ND23" s="375"/>
      <c r="NE23" s="376"/>
      <c r="NF23" s="376"/>
      <c r="NG23" s="354"/>
      <c r="NH23" s="501"/>
    </row>
    <row r="24" spans="3:372" s="499" customFormat="1">
      <c r="C24" s="374"/>
      <c r="D24" s="509"/>
      <c r="E24" s="355"/>
      <c r="F24" s="350"/>
      <c r="G24" s="356"/>
      <c r="H24" s="356"/>
      <c r="I24" s="356"/>
      <c r="J24" s="356"/>
      <c r="K24" s="356"/>
      <c r="L24" s="356"/>
      <c r="M24" s="356"/>
      <c r="N24" s="356"/>
      <c r="O24" s="356"/>
      <c r="P24" s="356"/>
      <c r="Q24" s="356"/>
      <c r="R24" s="356"/>
      <c r="S24" s="356"/>
      <c r="T24" s="356"/>
      <c r="U24" s="356"/>
      <c r="V24" s="356"/>
      <c r="W24" s="356"/>
      <c r="X24" s="356"/>
      <c r="Y24" s="356"/>
      <c r="Z24" s="356"/>
      <c r="AA24" s="356"/>
      <c r="AB24" s="356"/>
      <c r="AC24" s="356"/>
      <c r="AD24" s="356"/>
      <c r="AE24" s="356"/>
      <c r="AF24" s="356"/>
      <c r="AG24" s="356"/>
      <c r="AH24" s="356"/>
      <c r="AI24" s="356"/>
      <c r="AJ24" s="356"/>
      <c r="AK24" s="356"/>
      <c r="AL24" s="356"/>
      <c r="AM24" s="356"/>
      <c r="AN24" s="356"/>
      <c r="AO24" s="356"/>
      <c r="AP24" s="356"/>
      <c r="AQ24" s="356"/>
      <c r="AR24" s="356"/>
      <c r="AS24" s="356"/>
      <c r="AT24" s="356"/>
      <c r="AU24" s="356"/>
      <c r="AV24" s="356"/>
      <c r="AW24" s="356"/>
      <c r="AX24" s="356"/>
      <c r="AY24" s="356"/>
      <c r="AZ24" s="356"/>
      <c r="BA24" s="356"/>
      <c r="BB24" s="356"/>
      <c r="BC24" s="356"/>
      <c r="BD24" s="356"/>
      <c r="BE24" s="356"/>
      <c r="BF24" s="356"/>
      <c r="BG24" s="356"/>
      <c r="BH24" s="356"/>
      <c r="BI24" s="356"/>
      <c r="BJ24" s="356"/>
      <c r="BK24" s="356"/>
      <c r="BL24" s="356"/>
      <c r="BM24" s="356"/>
      <c r="BN24" s="356"/>
      <c r="BO24" s="356"/>
      <c r="BP24" s="356"/>
      <c r="BQ24" s="356"/>
      <c r="BR24" s="356"/>
      <c r="BS24" s="356"/>
      <c r="BT24" s="356"/>
      <c r="BU24" s="356"/>
      <c r="BV24" s="356"/>
      <c r="BW24" s="356"/>
      <c r="BX24" s="356"/>
      <c r="BY24" s="356"/>
      <c r="BZ24" s="356"/>
      <c r="CA24" s="356"/>
      <c r="CB24" s="356"/>
      <c r="CC24" s="356"/>
      <c r="CD24" s="356"/>
      <c r="CE24" s="356"/>
      <c r="CF24" s="356"/>
      <c r="CG24" s="356"/>
      <c r="CH24" s="356"/>
      <c r="CI24" s="356"/>
      <c r="CJ24" s="356"/>
      <c r="CK24" s="356"/>
      <c r="CL24" s="356"/>
      <c r="CM24" s="356"/>
      <c r="CN24" s="356"/>
      <c r="CO24" s="356"/>
      <c r="CP24" s="356"/>
      <c r="CQ24" s="356"/>
      <c r="CR24" s="356"/>
      <c r="CS24" s="356"/>
      <c r="CT24" s="356"/>
      <c r="CU24" s="356"/>
      <c r="CV24" s="356"/>
      <c r="CW24" s="356"/>
      <c r="CX24" s="356"/>
      <c r="CY24" s="356"/>
      <c r="CZ24" s="356"/>
      <c r="DA24" s="356"/>
      <c r="DB24" s="356"/>
      <c r="DC24" s="356"/>
      <c r="DD24" s="356"/>
      <c r="DE24" s="356"/>
      <c r="DF24" s="356"/>
      <c r="DG24" s="356"/>
      <c r="DH24" s="356"/>
      <c r="DI24" s="356"/>
      <c r="DJ24" s="356"/>
      <c r="DK24" s="356"/>
      <c r="DL24" s="356"/>
      <c r="DM24" s="356"/>
      <c r="DN24" s="356"/>
      <c r="DO24" s="356"/>
      <c r="DP24" s="356"/>
      <c r="DQ24" s="356"/>
      <c r="DR24" s="356"/>
      <c r="DS24" s="356"/>
      <c r="DT24" s="356"/>
      <c r="DU24" s="356"/>
      <c r="DV24" s="356"/>
      <c r="DW24" s="356"/>
      <c r="DX24" s="356"/>
      <c r="DY24" s="356"/>
      <c r="DZ24" s="356"/>
      <c r="EA24" s="356"/>
      <c r="EB24" s="356"/>
      <c r="EC24" s="356"/>
      <c r="ED24" s="356"/>
      <c r="EE24" s="356"/>
      <c r="EF24" s="356"/>
      <c r="EG24" s="356"/>
      <c r="EH24" s="356"/>
      <c r="EI24" s="356"/>
      <c r="EJ24" s="356"/>
      <c r="EK24" s="356"/>
      <c r="EL24" s="356"/>
      <c r="EM24" s="356"/>
      <c r="EN24" s="356"/>
      <c r="EO24" s="356"/>
      <c r="EP24" s="356"/>
      <c r="EQ24" s="356"/>
      <c r="ER24" s="356"/>
      <c r="ES24" s="356"/>
      <c r="ET24" s="356"/>
      <c r="EU24" s="356"/>
      <c r="EV24" s="356"/>
      <c r="EW24" s="356"/>
      <c r="EX24" s="356"/>
      <c r="EY24" s="356"/>
      <c r="EZ24" s="356"/>
      <c r="FA24" s="356"/>
      <c r="FB24" s="356"/>
      <c r="FC24" s="356"/>
      <c r="FD24" s="356"/>
      <c r="FE24" s="356"/>
      <c r="FF24" s="356"/>
      <c r="FG24" s="356"/>
      <c r="FH24" s="356"/>
      <c r="FI24" s="356"/>
      <c r="FJ24" s="356"/>
      <c r="FK24" s="356"/>
      <c r="FL24" s="356"/>
      <c r="FM24" s="356"/>
      <c r="FN24" s="356"/>
      <c r="FO24" s="356"/>
      <c r="FP24" s="356"/>
      <c r="FQ24" s="356"/>
      <c r="FR24" s="356"/>
      <c r="FS24" s="356"/>
      <c r="FT24" s="356"/>
      <c r="FU24" s="356"/>
      <c r="FV24" s="356"/>
      <c r="FW24" s="356"/>
      <c r="FX24" s="356"/>
      <c r="FY24" s="356"/>
      <c r="FZ24" s="356"/>
      <c r="GA24" s="356"/>
      <c r="GB24" s="356"/>
      <c r="GC24" s="356"/>
      <c r="GD24" s="356"/>
      <c r="GE24" s="356"/>
      <c r="GF24" s="356"/>
      <c r="GG24" s="356"/>
      <c r="GH24" s="356"/>
      <c r="GI24" s="356"/>
      <c r="GJ24" s="356"/>
      <c r="GK24" s="356"/>
      <c r="GL24" s="356"/>
      <c r="GM24" s="356"/>
      <c r="GN24" s="356"/>
      <c r="GO24" s="356"/>
      <c r="GP24" s="356"/>
      <c r="GQ24" s="356"/>
      <c r="GR24" s="356"/>
      <c r="GS24" s="356"/>
      <c r="GT24" s="356"/>
      <c r="GU24" s="356"/>
      <c r="GV24" s="356"/>
      <c r="GW24" s="356"/>
      <c r="GX24" s="356"/>
      <c r="GY24" s="356"/>
      <c r="GZ24" s="356"/>
      <c r="HA24" s="356"/>
      <c r="HB24" s="356"/>
      <c r="HC24" s="356"/>
      <c r="HD24" s="356"/>
      <c r="HE24" s="356"/>
      <c r="HF24" s="356"/>
      <c r="HG24" s="356"/>
      <c r="HH24" s="356"/>
      <c r="HI24" s="356"/>
      <c r="HJ24" s="356"/>
      <c r="HK24" s="356"/>
      <c r="HL24" s="356"/>
      <c r="HM24" s="356"/>
      <c r="HN24" s="356"/>
      <c r="HO24" s="356"/>
      <c r="HP24" s="356"/>
      <c r="HQ24" s="356"/>
      <c r="HR24" s="356"/>
      <c r="HS24" s="356"/>
      <c r="HT24" s="356"/>
      <c r="HU24" s="356"/>
      <c r="HV24" s="356"/>
      <c r="HW24" s="356"/>
      <c r="HX24" s="356"/>
      <c r="HY24" s="356"/>
      <c r="HZ24" s="356"/>
      <c r="IA24" s="356"/>
      <c r="IB24" s="356"/>
      <c r="IC24" s="356"/>
      <c r="ID24" s="356"/>
      <c r="IE24" s="356"/>
      <c r="IF24" s="356"/>
      <c r="IG24" s="356"/>
      <c r="IH24" s="356"/>
      <c r="II24" s="356"/>
      <c r="IJ24" s="356"/>
      <c r="IK24" s="356"/>
      <c r="IL24" s="356"/>
      <c r="IM24" s="356"/>
      <c r="IN24" s="356"/>
      <c r="IO24" s="356"/>
      <c r="IP24" s="356"/>
      <c r="IQ24" s="356"/>
      <c r="IR24" s="356"/>
      <c r="IS24" s="356"/>
      <c r="IT24" s="356"/>
      <c r="IU24" s="356"/>
      <c r="IV24" s="356"/>
      <c r="IW24" s="356"/>
      <c r="IX24" s="356"/>
      <c r="IY24" s="356"/>
      <c r="IZ24" s="356"/>
      <c r="JA24" s="356"/>
      <c r="JB24" s="356"/>
      <c r="JC24" s="356"/>
      <c r="JD24" s="356"/>
      <c r="JE24" s="356"/>
      <c r="JF24" s="356"/>
      <c r="JG24" s="356"/>
      <c r="JH24" s="356"/>
      <c r="JI24" s="356"/>
      <c r="JJ24" s="356"/>
      <c r="JK24" s="356"/>
      <c r="JL24" s="356"/>
      <c r="JM24" s="356"/>
      <c r="JN24" s="356"/>
      <c r="JO24" s="356"/>
      <c r="JP24" s="356"/>
      <c r="JQ24" s="356"/>
      <c r="JR24" s="356"/>
      <c r="JS24" s="356"/>
      <c r="JT24" s="356"/>
      <c r="JU24" s="356"/>
      <c r="JV24" s="356"/>
      <c r="JW24" s="356"/>
      <c r="JX24" s="356"/>
      <c r="JY24" s="356"/>
      <c r="JZ24" s="356"/>
      <c r="KA24" s="356"/>
      <c r="KB24" s="356"/>
      <c r="KC24" s="356"/>
      <c r="KD24" s="356"/>
      <c r="KE24" s="356"/>
      <c r="KF24" s="356"/>
      <c r="KG24" s="356"/>
      <c r="KH24" s="356"/>
      <c r="KI24" s="356"/>
      <c r="KJ24" s="356"/>
      <c r="KK24" s="356"/>
      <c r="KL24" s="356"/>
      <c r="KM24" s="356"/>
      <c r="KN24" s="356"/>
      <c r="KO24" s="356"/>
      <c r="KP24" s="356"/>
      <c r="KQ24" s="356"/>
      <c r="KR24" s="356"/>
      <c r="KS24" s="356"/>
      <c r="KT24" s="356"/>
      <c r="KU24" s="356"/>
      <c r="KV24" s="356"/>
      <c r="KW24" s="356"/>
      <c r="KX24" s="356"/>
      <c r="KY24" s="356"/>
      <c r="KZ24" s="356"/>
      <c r="LA24" s="356"/>
      <c r="LB24" s="356"/>
      <c r="LC24" s="356"/>
      <c r="LD24" s="356"/>
      <c r="LE24" s="356"/>
      <c r="LF24" s="356"/>
      <c r="LG24" s="356"/>
      <c r="LH24" s="356"/>
      <c r="LI24" s="356"/>
      <c r="LJ24" s="356"/>
      <c r="LK24" s="356"/>
      <c r="LL24" s="356"/>
      <c r="LM24" s="356"/>
      <c r="LN24" s="356"/>
      <c r="LO24" s="356"/>
      <c r="LP24" s="356"/>
      <c r="LQ24" s="356"/>
      <c r="LR24" s="356"/>
      <c r="LS24" s="356"/>
      <c r="LT24" s="356"/>
      <c r="LU24" s="356"/>
      <c r="LV24" s="356"/>
      <c r="LW24" s="356"/>
      <c r="LX24" s="356"/>
      <c r="LY24" s="356"/>
      <c r="LZ24" s="356"/>
      <c r="MA24" s="356"/>
      <c r="MB24" s="356"/>
      <c r="MC24" s="356"/>
      <c r="MD24" s="356"/>
      <c r="ME24" s="356"/>
      <c r="MF24" s="356"/>
      <c r="MG24" s="356"/>
      <c r="MH24" s="356"/>
      <c r="MI24" s="356"/>
      <c r="MJ24" s="356"/>
      <c r="MK24" s="356"/>
      <c r="ML24" s="356"/>
      <c r="MM24" s="356"/>
      <c r="MN24" s="356"/>
      <c r="MO24" s="356"/>
      <c r="MP24" s="356"/>
      <c r="MQ24" s="356"/>
      <c r="MR24" s="356"/>
      <c r="MS24" s="356"/>
      <c r="MT24" s="356"/>
      <c r="MU24" s="356"/>
      <c r="MV24" s="356"/>
      <c r="MW24" s="356"/>
      <c r="MX24" s="356"/>
      <c r="MY24" s="356"/>
      <c r="MZ24" s="356"/>
      <c r="NA24" s="356"/>
      <c r="NB24" s="356"/>
      <c r="NC24" s="374"/>
      <c r="ND24" s="375"/>
      <c r="NE24" s="376"/>
      <c r="NF24" s="376"/>
      <c r="NG24" s="354"/>
      <c r="NH24" s="501"/>
    </row>
    <row r="25" spans="3:372" s="499" customFormat="1">
      <c r="C25" s="374"/>
      <c r="D25" s="509" t="s">
        <v>17</v>
      </c>
      <c r="E25" s="355"/>
      <c r="F25" s="350"/>
      <c r="G25" s="356"/>
      <c r="H25" s="356"/>
      <c r="I25" s="356"/>
      <c r="J25" s="356"/>
      <c r="K25" s="356"/>
      <c r="L25" s="356"/>
      <c r="M25" s="356"/>
      <c r="N25" s="356"/>
      <c r="O25" s="356"/>
      <c r="P25" s="356"/>
      <c r="Q25" s="356"/>
      <c r="R25" s="356"/>
      <c r="S25" s="356"/>
      <c r="T25" s="356"/>
      <c r="U25" s="356"/>
      <c r="V25" s="356"/>
      <c r="W25" s="356"/>
      <c r="X25" s="356"/>
      <c r="Y25" s="356"/>
      <c r="Z25" s="356"/>
      <c r="AA25" s="356"/>
      <c r="AB25" s="356"/>
      <c r="AC25" s="356"/>
      <c r="AD25" s="356"/>
      <c r="AE25" s="356"/>
      <c r="AF25" s="356"/>
      <c r="AG25" s="356"/>
      <c r="AH25" s="356"/>
      <c r="AI25" s="356"/>
      <c r="AJ25" s="356"/>
      <c r="AK25" s="356"/>
      <c r="AL25" s="356"/>
      <c r="AM25" s="356"/>
      <c r="AN25" s="356"/>
      <c r="AO25" s="356"/>
      <c r="AP25" s="356"/>
      <c r="AQ25" s="356"/>
      <c r="AR25" s="356"/>
      <c r="AS25" s="356"/>
      <c r="AT25" s="356"/>
      <c r="AU25" s="356"/>
      <c r="AV25" s="356"/>
      <c r="AW25" s="356"/>
      <c r="AX25" s="356"/>
      <c r="AY25" s="356"/>
      <c r="AZ25" s="356"/>
      <c r="BA25" s="356"/>
      <c r="BB25" s="356"/>
      <c r="BC25" s="356"/>
      <c r="BD25" s="356"/>
      <c r="BE25" s="356"/>
      <c r="BF25" s="356"/>
      <c r="BG25" s="356"/>
      <c r="BH25" s="356"/>
      <c r="BI25" s="356"/>
      <c r="BJ25" s="356"/>
      <c r="BK25" s="356"/>
      <c r="BL25" s="356"/>
      <c r="BM25" s="356"/>
      <c r="BN25" s="356"/>
      <c r="BO25" s="356"/>
      <c r="BP25" s="356"/>
      <c r="BQ25" s="356"/>
      <c r="BR25" s="356"/>
      <c r="BS25" s="356"/>
      <c r="BT25" s="356"/>
      <c r="BU25" s="356"/>
      <c r="BV25" s="356"/>
      <c r="BW25" s="356"/>
      <c r="BX25" s="356"/>
      <c r="BY25" s="356"/>
      <c r="BZ25" s="356"/>
      <c r="CA25" s="356"/>
      <c r="CB25" s="356"/>
      <c r="CC25" s="356"/>
      <c r="CD25" s="356"/>
      <c r="CE25" s="356"/>
      <c r="CF25" s="356"/>
      <c r="CG25" s="356"/>
      <c r="CH25" s="356"/>
      <c r="CI25" s="356"/>
      <c r="CJ25" s="356"/>
      <c r="CK25" s="356"/>
      <c r="CL25" s="356"/>
      <c r="CM25" s="356"/>
      <c r="CN25" s="356"/>
      <c r="CO25" s="356"/>
      <c r="CP25" s="356"/>
      <c r="CQ25" s="356"/>
      <c r="CR25" s="356"/>
      <c r="CS25" s="356"/>
      <c r="CT25" s="356"/>
      <c r="CU25" s="356"/>
      <c r="CV25" s="356"/>
      <c r="CW25" s="356"/>
      <c r="CX25" s="356"/>
      <c r="CY25" s="356"/>
      <c r="CZ25" s="356"/>
      <c r="DA25" s="356"/>
      <c r="DB25" s="356"/>
      <c r="DC25" s="356"/>
      <c r="DD25" s="356"/>
      <c r="DE25" s="356"/>
      <c r="DF25" s="356"/>
      <c r="DG25" s="356"/>
      <c r="DH25" s="356"/>
      <c r="DI25" s="356"/>
      <c r="DJ25" s="356"/>
      <c r="DK25" s="356"/>
      <c r="DL25" s="356"/>
      <c r="DM25" s="356"/>
      <c r="DN25" s="356"/>
      <c r="DO25" s="356"/>
      <c r="DP25" s="356"/>
      <c r="DQ25" s="356"/>
      <c r="DR25" s="356"/>
      <c r="DS25" s="356"/>
      <c r="DT25" s="356"/>
      <c r="DU25" s="356"/>
      <c r="DV25" s="356"/>
      <c r="DW25" s="356"/>
      <c r="DX25" s="356"/>
      <c r="DY25" s="356"/>
      <c r="DZ25" s="356"/>
      <c r="EA25" s="356"/>
      <c r="EB25" s="356"/>
      <c r="EC25" s="356"/>
      <c r="ED25" s="356"/>
      <c r="EE25" s="356"/>
      <c r="EF25" s="356"/>
      <c r="EG25" s="356"/>
      <c r="EH25" s="356"/>
      <c r="EI25" s="356"/>
      <c r="EJ25" s="356"/>
      <c r="EK25" s="356"/>
      <c r="EL25" s="356"/>
      <c r="EM25" s="356"/>
      <c r="EN25" s="356"/>
      <c r="EO25" s="356"/>
      <c r="EP25" s="356"/>
      <c r="EQ25" s="356"/>
      <c r="ER25" s="356"/>
      <c r="ES25" s="356"/>
      <c r="ET25" s="356"/>
      <c r="EU25" s="356"/>
      <c r="EV25" s="356"/>
      <c r="EW25" s="356"/>
      <c r="EX25" s="356"/>
      <c r="EY25" s="356"/>
      <c r="EZ25" s="356"/>
      <c r="FA25" s="356"/>
      <c r="FB25" s="356"/>
      <c r="FC25" s="356"/>
      <c r="FD25" s="356"/>
      <c r="FE25" s="356"/>
      <c r="FF25" s="356"/>
      <c r="FG25" s="356"/>
      <c r="FH25" s="356"/>
      <c r="FI25" s="356"/>
      <c r="FJ25" s="356"/>
      <c r="FK25" s="356"/>
      <c r="FL25" s="356"/>
      <c r="FM25" s="356"/>
      <c r="FN25" s="356"/>
      <c r="FO25" s="356"/>
      <c r="FP25" s="356"/>
      <c r="FQ25" s="356"/>
      <c r="FR25" s="356"/>
      <c r="FS25" s="356"/>
      <c r="FT25" s="356"/>
      <c r="FU25" s="356"/>
      <c r="FV25" s="356"/>
      <c r="FW25" s="356"/>
      <c r="FX25" s="356"/>
      <c r="FY25" s="356"/>
      <c r="FZ25" s="356"/>
      <c r="GA25" s="356"/>
      <c r="GB25" s="356"/>
      <c r="GC25" s="356"/>
      <c r="GD25" s="356"/>
      <c r="GE25" s="356"/>
      <c r="GF25" s="356"/>
      <c r="GG25" s="356"/>
      <c r="GH25" s="356"/>
      <c r="GI25" s="356"/>
      <c r="GJ25" s="356"/>
      <c r="GK25" s="356"/>
      <c r="GL25" s="356"/>
      <c r="GM25" s="356"/>
      <c r="GN25" s="356"/>
      <c r="GO25" s="356"/>
      <c r="GP25" s="356"/>
      <c r="GQ25" s="356"/>
      <c r="GR25" s="356"/>
      <c r="GS25" s="356"/>
      <c r="GT25" s="356"/>
      <c r="GU25" s="356"/>
      <c r="GV25" s="356"/>
      <c r="GW25" s="356"/>
      <c r="GX25" s="356"/>
      <c r="GY25" s="356"/>
      <c r="GZ25" s="356"/>
      <c r="HA25" s="356"/>
      <c r="HB25" s="356"/>
      <c r="HC25" s="356"/>
      <c r="HD25" s="356"/>
      <c r="HE25" s="356"/>
      <c r="HF25" s="356"/>
      <c r="HG25" s="356"/>
      <c r="HH25" s="356"/>
      <c r="HI25" s="356"/>
      <c r="HJ25" s="356"/>
      <c r="HK25" s="356"/>
      <c r="HL25" s="356"/>
      <c r="HM25" s="356"/>
      <c r="HN25" s="356"/>
      <c r="HO25" s="356"/>
      <c r="HP25" s="356"/>
      <c r="HQ25" s="356"/>
      <c r="HR25" s="356"/>
      <c r="HS25" s="356"/>
      <c r="HT25" s="356"/>
      <c r="HU25" s="356"/>
      <c r="HV25" s="356"/>
      <c r="HW25" s="356"/>
      <c r="HX25" s="356"/>
      <c r="HY25" s="356"/>
      <c r="HZ25" s="356"/>
      <c r="IA25" s="356"/>
      <c r="IB25" s="356"/>
      <c r="IC25" s="356"/>
      <c r="ID25" s="356"/>
      <c r="IE25" s="356"/>
      <c r="IF25" s="356"/>
      <c r="IG25" s="356"/>
      <c r="IH25" s="356"/>
      <c r="II25" s="356"/>
      <c r="IJ25" s="356"/>
      <c r="IK25" s="356"/>
      <c r="IL25" s="356"/>
      <c r="IM25" s="356"/>
      <c r="IN25" s="356"/>
      <c r="IO25" s="356"/>
      <c r="IP25" s="356"/>
      <c r="IQ25" s="356"/>
      <c r="IR25" s="356"/>
      <c r="IS25" s="356"/>
      <c r="IT25" s="356"/>
      <c r="IU25" s="356"/>
      <c r="IV25" s="356"/>
      <c r="IW25" s="356"/>
      <c r="IX25" s="356"/>
      <c r="IY25" s="356"/>
      <c r="IZ25" s="356"/>
      <c r="JA25" s="356"/>
      <c r="JB25" s="356"/>
      <c r="JC25" s="356"/>
      <c r="JD25" s="356"/>
      <c r="JE25" s="356"/>
      <c r="JF25" s="356"/>
      <c r="JG25" s="356"/>
      <c r="JH25" s="356"/>
      <c r="JI25" s="356"/>
      <c r="JJ25" s="356"/>
      <c r="JK25" s="356"/>
      <c r="JL25" s="356"/>
      <c r="JM25" s="356"/>
      <c r="JN25" s="356"/>
      <c r="JO25" s="356"/>
      <c r="JP25" s="356"/>
      <c r="JQ25" s="356"/>
      <c r="JR25" s="356"/>
      <c r="JS25" s="356"/>
      <c r="JT25" s="356"/>
      <c r="JU25" s="356"/>
      <c r="JV25" s="356"/>
      <c r="JW25" s="356"/>
      <c r="JX25" s="356"/>
      <c r="JY25" s="356"/>
      <c r="JZ25" s="356"/>
      <c r="KA25" s="356"/>
      <c r="KB25" s="356"/>
      <c r="KC25" s="356"/>
      <c r="KD25" s="356"/>
      <c r="KE25" s="356"/>
      <c r="KF25" s="356"/>
      <c r="KG25" s="356"/>
      <c r="KH25" s="356"/>
      <c r="KI25" s="356"/>
      <c r="KJ25" s="356"/>
      <c r="KK25" s="356"/>
      <c r="KL25" s="356"/>
      <c r="KM25" s="356"/>
      <c r="KN25" s="356"/>
      <c r="KO25" s="356"/>
      <c r="KP25" s="356"/>
      <c r="KQ25" s="356"/>
      <c r="KR25" s="356"/>
      <c r="KS25" s="356"/>
      <c r="KT25" s="356"/>
      <c r="KU25" s="356"/>
      <c r="KV25" s="356"/>
      <c r="KW25" s="356"/>
      <c r="KX25" s="356"/>
      <c r="KY25" s="356"/>
      <c r="KZ25" s="356"/>
      <c r="LA25" s="356"/>
      <c r="LB25" s="356"/>
      <c r="LC25" s="356"/>
      <c r="LD25" s="356"/>
      <c r="LE25" s="356"/>
      <c r="LF25" s="356"/>
      <c r="LG25" s="356"/>
      <c r="LH25" s="356"/>
      <c r="LI25" s="356"/>
      <c r="LJ25" s="356"/>
      <c r="LK25" s="356"/>
      <c r="LL25" s="356"/>
      <c r="LM25" s="356"/>
      <c r="LN25" s="356"/>
      <c r="LO25" s="356"/>
      <c r="LP25" s="356"/>
      <c r="LQ25" s="356"/>
      <c r="LR25" s="356"/>
      <c r="LS25" s="356"/>
      <c r="LT25" s="356"/>
      <c r="LU25" s="356"/>
      <c r="LV25" s="356"/>
      <c r="LW25" s="356"/>
      <c r="LX25" s="356"/>
      <c r="LY25" s="356"/>
      <c r="LZ25" s="356"/>
      <c r="MA25" s="356"/>
      <c r="MB25" s="356"/>
      <c r="MC25" s="356"/>
      <c r="MD25" s="356"/>
      <c r="ME25" s="356"/>
      <c r="MF25" s="356"/>
      <c r="MG25" s="356"/>
      <c r="MH25" s="356"/>
      <c r="MI25" s="356"/>
      <c r="MJ25" s="356"/>
      <c r="MK25" s="356"/>
      <c r="ML25" s="356"/>
      <c r="MM25" s="356"/>
      <c r="MN25" s="356"/>
      <c r="MO25" s="356"/>
      <c r="MP25" s="356"/>
      <c r="MQ25" s="356"/>
      <c r="MR25" s="356"/>
      <c r="MS25" s="356"/>
      <c r="MT25" s="356"/>
      <c r="MU25" s="356"/>
      <c r="MV25" s="356"/>
      <c r="MW25" s="356"/>
      <c r="MX25" s="356"/>
      <c r="MY25" s="356"/>
      <c r="MZ25" s="356"/>
      <c r="NA25" s="356"/>
      <c r="NB25" s="356"/>
      <c r="NC25" s="374"/>
      <c r="ND25" s="375"/>
      <c r="NE25" s="376"/>
      <c r="NF25" s="376"/>
      <c r="NG25" s="354"/>
      <c r="NH25" s="501"/>
    </row>
    <row r="26" spans="3:372" s="499" customFormat="1">
      <c r="C26" s="502"/>
      <c r="D26" s="510" t="s">
        <v>133</v>
      </c>
      <c r="E26" s="355">
        <f t="shared" ref="E26:E39" si="16">SUM(G26:NC26)</f>
        <v>0</v>
      </c>
      <c r="F26" s="350"/>
      <c r="G26" s="356"/>
      <c r="H26" s="356"/>
      <c r="I26" s="356"/>
      <c r="J26" s="356"/>
      <c r="K26" s="356"/>
      <c r="L26" s="356"/>
      <c r="M26" s="356"/>
      <c r="N26" s="356"/>
      <c r="O26" s="356"/>
      <c r="P26" s="356"/>
      <c r="Q26" s="356"/>
      <c r="R26" s="356"/>
      <c r="S26" s="356"/>
      <c r="T26" s="356"/>
      <c r="U26" s="356"/>
      <c r="V26" s="356"/>
      <c r="W26" s="356"/>
      <c r="X26" s="356"/>
      <c r="Y26" s="356"/>
      <c r="Z26" s="356"/>
      <c r="AA26" s="356"/>
      <c r="AB26" s="356"/>
      <c r="AC26" s="356"/>
      <c r="AD26" s="356"/>
      <c r="AE26" s="356"/>
      <c r="AF26" s="356"/>
      <c r="AG26" s="356"/>
      <c r="AH26" s="356"/>
      <c r="AI26" s="356"/>
      <c r="AJ26" s="356"/>
      <c r="AK26" s="356"/>
      <c r="AL26" s="356"/>
      <c r="AM26" s="356"/>
      <c r="AN26" s="356"/>
      <c r="AO26" s="356"/>
      <c r="AP26" s="356"/>
      <c r="AQ26" s="356"/>
      <c r="AR26" s="356"/>
      <c r="AS26" s="356"/>
      <c r="AT26" s="356"/>
      <c r="AU26" s="356"/>
      <c r="AV26" s="356"/>
      <c r="AW26" s="356"/>
      <c r="AX26" s="356"/>
      <c r="AY26" s="356"/>
      <c r="AZ26" s="356"/>
      <c r="BA26" s="356"/>
      <c r="BB26" s="356"/>
      <c r="BC26" s="356"/>
      <c r="BD26" s="356"/>
      <c r="BE26" s="356"/>
      <c r="BF26" s="356"/>
      <c r="BG26" s="356"/>
      <c r="BH26" s="356"/>
      <c r="BI26" s="356"/>
      <c r="BJ26" s="356"/>
      <c r="BK26" s="356"/>
      <c r="BL26" s="356"/>
      <c r="BM26" s="356"/>
      <c r="BN26" s="356"/>
      <c r="BO26" s="356"/>
      <c r="BP26" s="356"/>
      <c r="BQ26" s="356"/>
      <c r="BR26" s="356"/>
      <c r="BS26" s="356"/>
      <c r="BT26" s="356"/>
      <c r="BU26" s="356"/>
      <c r="BV26" s="356"/>
      <c r="BW26" s="356"/>
      <c r="BX26" s="356"/>
      <c r="BY26" s="356"/>
      <c r="BZ26" s="356"/>
      <c r="CA26" s="356"/>
      <c r="CB26" s="356"/>
      <c r="CC26" s="356"/>
      <c r="CD26" s="356"/>
      <c r="CE26" s="356"/>
      <c r="CF26" s="356"/>
      <c r="CG26" s="356"/>
      <c r="CH26" s="356"/>
      <c r="CI26" s="356"/>
      <c r="CJ26" s="356"/>
      <c r="CK26" s="356"/>
      <c r="CL26" s="356"/>
      <c r="CM26" s="356"/>
      <c r="CN26" s="356"/>
      <c r="CO26" s="356"/>
      <c r="CP26" s="356"/>
      <c r="CQ26" s="356"/>
      <c r="CR26" s="356"/>
      <c r="CS26" s="356"/>
      <c r="CT26" s="356"/>
      <c r="CU26" s="356"/>
      <c r="CV26" s="356"/>
      <c r="CW26" s="356"/>
      <c r="CX26" s="356"/>
      <c r="CY26" s="356"/>
      <c r="CZ26" s="356"/>
      <c r="DA26" s="356"/>
      <c r="DB26" s="356"/>
      <c r="DC26" s="356"/>
      <c r="DD26" s="356"/>
      <c r="DE26" s="356"/>
      <c r="DF26" s="356"/>
      <c r="DG26" s="356"/>
      <c r="DH26" s="356"/>
      <c r="DI26" s="356"/>
      <c r="DJ26" s="356"/>
      <c r="DK26" s="356"/>
      <c r="DL26" s="356"/>
      <c r="DM26" s="356"/>
      <c r="DN26" s="356"/>
      <c r="DO26" s="356"/>
      <c r="DP26" s="356"/>
      <c r="DQ26" s="356"/>
      <c r="DR26" s="356"/>
      <c r="DS26" s="356"/>
      <c r="DT26" s="356"/>
      <c r="DU26" s="356"/>
      <c r="DV26" s="356"/>
      <c r="DW26" s="356"/>
      <c r="DX26" s="356"/>
      <c r="DY26" s="356"/>
      <c r="DZ26" s="356"/>
      <c r="EA26" s="356"/>
      <c r="EB26" s="356"/>
      <c r="EC26" s="356"/>
      <c r="ED26" s="356"/>
      <c r="EE26" s="356"/>
      <c r="EF26" s="356"/>
      <c r="EG26" s="356"/>
      <c r="EH26" s="356"/>
      <c r="EI26" s="356"/>
      <c r="EJ26" s="356"/>
      <c r="EK26" s="356"/>
      <c r="EL26" s="356"/>
      <c r="EM26" s="356"/>
      <c r="EN26" s="356"/>
      <c r="EO26" s="356"/>
      <c r="EP26" s="356"/>
      <c r="EQ26" s="356"/>
      <c r="ER26" s="356"/>
      <c r="ES26" s="356"/>
      <c r="ET26" s="356"/>
      <c r="EU26" s="356"/>
      <c r="EV26" s="356"/>
      <c r="EW26" s="356"/>
      <c r="EX26" s="356"/>
      <c r="EY26" s="356"/>
      <c r="EZ26" s="356"/>
      <c r="FA26" s="356"/>
      <c r="FB26" s="356"/>
      <c r="FC26" s="356"/>
      <c r="FD26" s="356"/>
      <c r="FE26" s="356"/>
      <c r="FF26" s="356"/>
      <c r="FG26" s="356"/>
      <c r="FH26" s="356"/>
      <c r="FI26" s="356"/>
      <c r="FJ26" s="356"/>
      <c r="FK26" s="356"/>
      <c r="FL26" s="356"/>
      <c r="FM26" s="356"/>
      <c r="FN26" s="356"/>
      <c r="FO26" s="356"/>
      <c r="FP26" s="356"/>
      <c r="FQ26" s="356"/>
      <c r="FR26" s="356"/>
      <c r="FS26" s="356"/>
      <c r="FT26" s="356"/>
      <c r="FU26" s="356"/>
      <c r="FV26" s="356"/>
      <c r="FW26" s="356"/>
      <c r="FX26" s="356"/>
      <c r="FY26" s="356"/>
      <c r="FZ26" s="356"/>
      <c r="GA26" s="356"/>
      <c r="GB26" s="356"/>
      <c r="GC26" s="356"/>
      <c r="GD26" s="356"/>
      <c r="GE26" s="356"/>
      <c r="GF26" s="356"/>
      <c r="GG26" s="356"/>
      <c r="GH26" s="356"/>
      <c r="GI26" s="356"/>
      <c r="GJ26" s="356"/>
      <c r="GK26" s="356"/>
      <c r="GL26" s="356"/>
      <c r="GM26" s="356"/>
      <c r="GN26" s="356"/>
      <c r="GO26" s="356"/>
      <c r="GP26" s="356"/>
      <c r="GQ26" s="356"/>
      <c r="GR26" s="356"/>
      <c r="GS26" s="356"/>
      <c r="GT26" s="356"/>
      <c r="GU26" s="356"/>
      <c r="GV26" s="356"/>
      <c r="GW26" s="356"/>
      <c r="GX26" s="356"/>
      <c r="GY26" s="356"/>
      <c r="GZ26" s="356"/>
      <c r="HA26" s="356"/>
      <c r="HB26" s="356"/>
      <c r="HC26" s="356"/>
      <c r="HD26" s="356"/>
      <c r="HE26" s="356"/>
      <c r="HF26" s="356"/>
      <c r="HG26" s="356"/>
      <c r="HH26" s="356"/>
      <c r="HI26" s="356"/>
      <c r="HJ26" s="356"/>
      <c r="HK26" s="356"/>
      <c r="HL26" s="356"/>
      <c r="HM26" s="356"/>
      <c r="HN26" s="356"/>
      <c r="HO26" s="356"/>
      <c r="HP26" s="356"/>
      <c r="HQ26" s="356"/>
      <c r="HR26" s="356"/>
      <c r="HS26" s="356"/>
      <c r="HT26" s="356"/>
      <c r="HU26" s="356"/>
      <c r="HV26" s="356"/>
      <c r="HW26" s="356"/>
      <c r="HX26" s="356"/>
      <c r="HY26" s="356"/>
      <c r="HZ26" s="356"/>
      <c r="IA26" s="356"/>
      <c r="IB26" s="356"/>
      <c r="IC26" s="356"/>
      <c r="ID26" s="356"/>
      <c r="IE26" s="356"/>
      <c r="IF26" s="356"/>
      <c r="IG26" s="356"/>
      <c r="IH26" s="356"/>
      <c r="II26" s="356"/>
      <c r="IJ26" s="356"/>
      <c r="IK26" s="356"/>
      <c r="IL26" s="356"/>
      <c r="IM26" s="356"/>
      <c r="IN26" s="356"/>
      <c r="IO26" s="356"/>
      <c r="IP26" s="356"/>
      <c r="IQ26" s="356"/>
      <c r="IR26" s="356"/>
      <c r="IS26" s="356"/>
      <c r="IT26" s="356"/>
      <c r="IU26" s="356"/>
      <c r="IV26" s="356"/>
      <c r="IW26" s="356"/>
      <c r="IX26" s="356"/>
      <c r="IY26" s="356"/>
      <c r="IZ26" s="356"/>
      <c r="JA26" s="356"/>
      <c r="JB26" s="356"/>
      <c r="JC26" s="356"/>
      <c r="JD26" s="356"/>
      <c r="JE26" s="356"/>
      <c r="JF26" s="356"/>
      <c r="JG26" s="356"/>
      <c r="JH26" s="356"/>
      <c r="JI26" s="356"/>
      <c r="JJ26" s="356"/>
      <c r="JK26" s="356"/>
      <c r="JL26" s="356"/>
      <c r="JM26" s="356"/>
      <c r="JN26" s="356"/>
      <c r="JO26" s="356"/>
      <c r="JP26" s="356"/>
      <c r="JQ26" s="356"/>
      <c r="JR26" s="356"/>
      <c r="JS26" s="356"/>
      <c r="JT26" s="356"/>
      <c r="JU26" s="356"/>
      <c r="JV26" s="356"/>
      <c r="JW26" s="356"/>
      <c r="JX26" s="356"/>
      <c r="JY26" s="356"/>
      <c r="JZ26" s="356"/>
      <c r="KA26" s="356"/>
      <c r="KB26" s="356"/>
      <c r="KC26" s="356"/>
      <c r="KD26" s="356"/>
      <c r="KE26" s="356"/>
      <c r="KF26" s="356"/>
      <c r="KG26" s="356"/>
      <c r="KH26" s="356"/>
      <c r="KI26" s="356"/>
      <c r="KJ26" s="356"/>
      <c r="KK26" s="356"/>
      <c r="KL26" s="356"/>
      <c r="KM26" s="356"/>
      <c r="KN26" s="356"/>
      <c r="KO26" s="356"/>
      <c r="KP26" s="356"/>
      <c r="KQ26" s="356"/>
      <c r="KR26" s="356"/>
      <c r="KS26" s="356"/>
      <c r="KT26" s="356"/>
      <c r="KU26" s="356"/>
      <c r="KV26" s="356"/>
      <c r="KW26" s="356"/>
      <c r="KX26" s="356"/>
      <c r="KY26" s="356"/>
      <c r="KZ26" s="356"/>
      <c r="LA26" s="356"/>
      <c r="LB26" s="356"/>
      <c r="LC26" s="356"/>
      <c r="LD26" s="356"/>
      <c r="LE26" s="356"/>
      <c r="LF26" s="356"/>
      <c r="LG26" s="356"/>
      <c r="LH26" s="356"/>
      <c r="LI26" s="356"/>
      <c r="LJ26" s="356"/>
      <c r="LK26" s="356"/>
      <c r="LL26" s="356"/>
      <c r="LM26" s="356"/>
      <c r="LN26" s="356"/>
      <c r="LO26" s="356"/>
      <c r="LP26" s="356"/>
      <c r="LQ26" s="356"/>
      <c r="LR26" s="356"/>
      <c r="LS26" s="356"/>
      <c r="LT26" s="356"/>
      <c r="LU26" s="356"/>
      <c r="LV26" s="356"/>
      <c r="LW26" s="356"/>
      <c r="LX26" s="356"/>
      <c r="LY26" s="356"/>
      <c r="LZ26" s="356"/>
      <c r="MA26" s="356"/>
      <c r="MB26" s="356"/>
      <c r="MC26" s="356"/>
      <c r="MD26" s="356"/>
      <c r="ME26" s="356"/>
      <c r="MF26" s="356"/>
      <c r="MG26" s="356"/>
      <c r="MH26" s="356"/>
      <c r="MI26" s="356"/>
      <c r="MJ26" s="356"/>
      <c r="MK26" s="356"/>
      <c r="ML26" s="356"/>
      <c r="MM26" s="356"/>
      <c r="MN26" s="356"/>
      <c r="MO26" s="356"/>
      <c r="MP26" s="356"/>
      <c r="MQ26" s="356"/>
      <c r="MR26" s="356"/>
      <c r="MS26" s="356"/>
      <c r="MT26" s="356"/>
      <c r="MU26" s="356"/>
      <c r="MV26" s="356"/>
      <c r="MW26" s="356"/>
      <c r="MX26" s="356"/>
      <c r="MY26" s="356"/>
      <c r="MZ26" s="356"/>
      <c r="NA26" s="356"/>
      <c r="NB26" s="356"/>
      <c r="NC26" s="352"/>
      <c r="ND26" s="377">
        <f>SUM(G26:NB26)</f>
        <v>0</v>
      </c>
      <c r="NE26" s="377" t="e">
        <f>ND26/NE$9</f>
        <v>#DIV/0!</v>
      </c>
      <c r="NF26" s="377" t="e">
        <f>$ND26/NF$9</f>
        <v>#NAME?</v>
      </c>
      <c r="NG26" s="354"/>
      <c r="NH26" s="501"/>
    </row>
    <row r="27" spans="3:372" s="499" customFormat="1">
      <c r="C27" s="504"/>
      <c r="D27" s="511" t="s">
        <v>134</v>
      </c>
      <c r="E27" s="369">
        <f t="shared" si="16"/>
        <v>0</v>
      </c>
      <c r="F27" s="350"/>
      <c r="G27" s="356"/>
      <c r="H27" s="356"/>
      <c r="I27" s="356"/>
      <c r="J27" s="356"/>
      <c r="K27" s="356"/>
      <c r="L27" s="356"/>
      <c r="M27" s="356"/>
      <c r="N27" s="356"/>
      <c r="O27" s="356"/>
      <c r="P27" s="356"/>
      <c r="Q27" s="356"/>
      <c r="R27" s="356"/>
      <c r="S27" s="356"/>
      <c r="T27" s="356"/>
      <c r="U27" s="356"/>
      <c r="V27" s="356"/>
      <c r="W27" s="356"/>
      <c r="X27" s="356"/>
      <c r="Y27" s="356"/>
      <c r="Z27" s="356"/>
      <c r="AA27" s="356"/>
      <c r="AB27" s="356"/>
      <c r="AC27" s="356"/>
      <c r="AD27" s="356"/>
      <c r="AE27" s="356"/>
      <c r="AF27" s="356"/>
      <c r="AG27" s="356"/>
      <c r="AH27" s="356"/>
      <c r="AI27" s="356"/>
      <c r="AJ27" s="356"/>
      <c r="AK27" s="356"/>
      <c r="AL27" s="356"/>
      <c r="AM27" s="356"/>
      <c r="AN27" s="356"/>
      <c r="AO27" s="356"/>
      <c r="AP27" s="356"/>
      <c r="AQ27" s="356"/>
      <c r="AR27" s="356"/>
      <c r="AS27" s="356"/>
      <c r="AT27" s="356"/>
      <c r="AU27" s="356"/>
      <c r="AV27" s="356"/>
      <c r="AW27" s="356"/>
      <c r="AX27" s="356"/>
      <c r="AY27" s="356"/>
      <c r="AZ27" s="356"/>
      <c r="BA27" s="356"/>
      <c r="BB27" s="356"/>
      <c r="BC27" s="356"/>
      <c r="BD27" s="356"/>
      <c r="BE27" s="356"/>
      <c r="BF27" s="356"/>
      <c r="BG27" s="356"/>
      <c r="BH27" s="356"/>
      <c r="BI27" s="356"/>
      <c r="BJ27" s="356"/>
      <c r="BK27" s="356"/>
      <c r="BL27" s="356"/>
      <c r="BM27" s="356"/>
      <c r="BN27" s="356"/>
      <c r="BO27" s="356"/>
      <c r="BP27" s="356"/>
      <c r="BQ27" s="356"/>
      <c r="BR27" s="356"/>
      <c r="BS27" s="356"/>
      <c r="BT27" s="356"/>
      <c r="BU27" s="356"/>
      <c r="BV27" s="356"/>
      <c r="BW27" s="356"/>
      <c r="BX27" s="356"/>
      <c r="BY27" s="356"/>
      <c r="BZ27" s="356"/>
      <c r="CA27" s="356"/>
      <c r="CB27" s="356"/>
      <c r="CC27" s="356"/>
      <c r="CD27" s="356"/>
      <c r="CE27" s="356"/>
      <c r="CF27" s="356"/>
      <c r="CG27" s="356"/>
      <c r="CH27" s="356"/>
      <c r="CI27" s="356"/>
      <c r="CJ27" s="356"/>
      <c r="CK27" s="356"/>
      <c r="CL27" s="356"/>
      <c r="CM27" s="356"/>
      <c r="CN27" s="356"/>
      <c r="CO27" s="356"/>
      <c r="CP27" s="356"/>
      <c r="CQ27" s="356"/>
      <c r="CR27" s="356"/>
      <c r="CS27" s="356"/>
      <c r="CT27" s="356"/>
      <c r="CU27" s="356"/>
      <c r="CV27" s="356"/>
      <c r="CW27" s="356"/>
      <c r="CX27" s="356"/>
      <c r="CY27" s="356"/>
      <c r="CZ27" s="356"/>
      <c r="DA27" s="356"/>
      <c r="DB27" s="356"/>
      <c r="DC27" s="356"/>
      <c r="DD27" s="356"/>
      <c r="DE27" s="356"/>
      <c r="DF27" s="356"/>
      <c r="DG27" s="356"/>
      <c r="DH27" s="356"/>
      <c r="DI27" s="356"/>
      <c r="DJ27" s="356"/>
      <c r="DK27" s="356"/>
      <c r="DL27" s="356"/>
      <c r="DM27" s="356"/>
      <c r="DN27" s="356"/>
      <c r="DO27" s="356"/>
      <c r="DP27" s="356"/>
      <c r="DQ27" s="356"/>
      <c r="DR27" s="356"/>
      <c r="DS27" s="356"/>
      <c r="DT27" s="356"/>
      <c r="DU27" s="356"/>
      <c r="DV27" s="356"/>
      <c r="DW27" s="356"/>
      <c r="DX27" s="356"/>
      <c r="DY27" s="356"/>
      <c r="DZ27" s="356"/>
      <c r="EA27" s="356"/>
      <c r="EB27" s="356"/>
      <c r="EC27" s="356"/>
      <c r="ED27" s="356"/>
      <c r="EE27" s="356"/>
      <c r="EF27" s="356"/>
      <c r="EG27" s="356"/>
      <c r="EH27" s="356"/>
      <c r="EI27" s="356"/>
      <c r="EJ27" s="356"/>
      <c r="EK27" s="356"/>
      <c r="EL27" s="356"/>
      <c r="EM27" s="356"/>
      <c r="EN27" s="356"/>
      <c r="EO27" s="356"/>
      <c r="EP27" s="356"/>
      <c r="EQ27" s="356"/>
      <c r="ER27" s="356"/>
      <c r="ES27" s="356"/>
      <c r="ET27" s="356"/>
      <c r="EU27" s="356"/>
      <c r="EV27" s="356"/>
      <c r="EW27" s="356"/>
      <c r="EX27" s="356"/>
      <c r="EY27" s="356"/>
      <c r="EZ27" s="356"/>
      <c r="FA27" s="356"/>
      <c r="FB27" s="356"/>
      <c r="FC27" s="356"/>
      <c r="FD27" s="356"/>
      <c r="FE27" s="356"/>
      <c r="FF27" s="356"/>
      <c r="FG27" s="356"/>
      <c r="FH27" s="356"/>
      <c r="FI27" s="356"/>
      <c r="FJ27" s="356"/>
      <c r="FK27" s="356"/>
      <c r="FL27" s="356"/>
      <c r="FM27" s="356"/>
      <c r="FN27" s="356"/>
      <c r="FO27" s="356"/>
      <c r="FP27" s="356"/>
      <c r="FQ27" s="356"/>
      <c r="FR27" s="356"/>
      <c r="FS27" s="356"/>
      <c r="FT27" s="356"/>
      <c r="FU27" s="356"/>
      <c r="FV27" s="356"/>
      <c r="FW27" s="356"/>
      <c r="FX27" s="356"/>
      <c r="FY27" s="356"/>
      <c r="FZ27" s="356"/>
      <c r="GA27" s="356"/>
      <c r="GB27" s="356"/>
      <c r="GC27" s="356"/>
      <c r="GD27" s="356"/>
      <c r="GE27" s="356"/>
      <c r="GF27" s="356"/>
      <c r="GG27" s="356"/>
      <c r="GH27" s="356"/>
      <c r="GI27" s="356"/>
      <c r="GJ27" s="356"/>
      <c r="GK27" s="356"/>
      <c r="GL27" s="356"/>
      <c r="GM27" s="356"/>
      <c r="GN27" s="356"/>
      <c r="GO27" s="356"/>
      <c r="GP27" s="356"/>
      <c r="GQ27" s="356"/>
      <c r="GR27" s="356"/>
      <c r="GS27" s="356"/>
      <c r="GT27" s="356"/>
      <c r="GU27" s="356"/>
      <c r="GV27" s="356"/>
      <c r="GW27" s="356"/>
      <c r="GX27" s="356"/>
      <c r="GY27" s="356"/>
      <c r="GZ27" s="356"/>
      <c r="HA27" s="356"/>
      <c r="HB27" s="356"/>
      <c r="HC27" s="356"/>
      <c r="HD27" s="356"/>
      <c r="HE27" s="356"/>
      <c r="HF27" s="356"/>
      <c r="HG27" s="356"/>
      <c r="HH27" s="356"/>
      <c r="HI27" s="356"/>
      <c r="HJ27" s="356"/>
      <c r="HK27" s="356"/>
      <c r="HL27" s="356"/>
      <c r="HM27" s="356"/>
      <c r="HN27" s="356"/>
      <c r="HO27" s="356"/>
      <c r="HP27" s="356"/>
      <c r="HQ27" s="356"/>
      <c r="HR27" s="356"/>
      <c r="HS27" s="356"/>
      <c r="HT27" s="356"/>
      <c r="HU27" s="356"/>
      <c r="HV27" s="356"/>
      <c r="HW27" s="356"/>
      <c r="HX27" s="356"/>
      <c r="HY27" s="356"/>
      <c r="HZ27" s="356"/>
      <c r="IA27" s="356"/>
      <c r="IB27" s="356"/>
      <c r="IC27" s="356"/>
      <c r="ID27" s="356"/>
      <c r="IE27" s="356"/>
      <c r="IF27" s="356"/>
      <c r="IG27" s="356"/>
      <c r="IH27" s="356"/>
      <c r="II27" s="356"/>
      <c r="IJ27" s="356"/>
      <c r="IK27" s="356"/>
      <c r="IL27" s="356"/>
      <c r="IM27" s="356"/>
      <c r="IN27" s="356"/>
      <c r="IO27" s="356"/>
      <c r="IP27" s="356"/>
      <c r="IQ27" s="356"/>
      <c r="IR27" s="356"/>
      <c r="IS27" s="356"/>
      <c r="IT27" s="356"/>
      <c r="IU27" s="356"/>
      <c r="IV27" s="356"/>
      <c r="IW27" s="356"/>
      <c r="IX27" s="356"/>
      <c r="IY27" s="356"/>
      <c r="IZ27" s="356"/>
      <c r="JA27" s="356"/>
      <c r="JB27" s="356"/>
      <c r="JC27" s="356"/>
      <c r="JD27" s="356"/>
      <c r="JE27" s="356"/>
      <c r="JF27" s="356"/>
      <c r="JG27" s="356"/>
      <c r="JH27" s="356"/>
      <c r="JI27" s="356"/>
      <c r="JJ27" s="356"/>
      <c r="JK27" s="356"/>
      <c r="JL27" s="356"/>
      <c r="JM27" s="356"/>
      <c r="JN27" s="356"/>
      <c r="JO27" s="356"/>
      <c r="JP27" s="356"/>
      <c r="JQ27" s="356"/>
      <c r="JR27" s="356"/>
      <c r="JS27" s="356"/>
      <c r="JT27" s="356"/>
      <c r="JU27" s="356"/>
      <c r="JV27" s="356"/>
      <c r="JW27" s="356"/>
      <c r="JX27" s="356"/>
      <c r="JY27" s="356"/>
      <c r="JZ27" s="356"/>
      <c r="KA27" s="356"/>
      <c r="KB27" s="356"/>
      <c r="KC27" s="356"/>
      <c r="KD27" s="356"/>
      <c r="KE27" s="356"/>
      <c r="KF27" s="356"/>
      <c r="KG27" s="356"/>
      <c r="KH27" s="356"/>
      <c r="KI27" s="356"/>
      <c r="KJ27" s="356"/>
      <c r="KK27" s="356"/>
      <c r="KL27" s="356"/>
      <c r="KM27" s="356"/>
      <c r="KN27" s="356"/>
      <c r="KO27" s="356"/>
      <c r="KP27" s="356"/>
      <c r="KQ27" s="356"/>
      <c r="KR27" s="356"/>
      <c r="KS27" s="356"/>
      <c r="KT27" s="356"/>
      <c r="KU27" s="356"/>
      <c r="KV27" s="356"/>
      <c r="KW27" s="356"/>
      <c r="KX27" s="356"/>
      <c r="KY27" s="356"/>
      <c r="KZ27" s="356"/>
      <c r="LA27" s="356"/>
      <c r="LB27" s="356"/>
      <c r="LC27" s="356"/>
      <c r="LD27" s="356"/>
      <c r="LE27" s="356"/>
      <c r="LF27" s="356"/>
      <c r="LG27" s="356"/>
      <c r="LH27" s="356"/>
      <c r="LI27" s="356"/>
      <c r="LJ27" s="356"/>
      <c r="LK27" s="356"/>
      <c r="LL27" s="356"/>
      <c r="LM27" s="356"/>
      <c r="LN27" s="356"/>
      <c r="LO27" s="356"/>
      <c r="LP27" s="356"/>
      <c r="LQ27" s="356"/>
      <c r="LR27" s="356"/>
      <c r="LS27" s="356"/>
      <c r="LT27" s="356"/>
      <c r="LU27" s="356"/>
      <c r="LV27" s="356"/>
      <c r="LW27" s="356"/>
      <c r="LX27" s="356"/>
      <c r="LY27" s="356"/>
      <c r="LZ27" s="356"/>
      <c r="MA27" s="356"/>
      <c r="MB27" s="356"/>
      <c r="MC27" s="356"/>
      <c r="MD27" s="356"/>
      <c r="ME27" s="356"/>
      <c r="MF27" s="356"/>
      <c r="MG27" s="356"/>
      <c r="MH27" s="356"/>
      <c r="MI27" s="356"/>
      <c r="MJ27" s="356"/>
      <c r="MK27" s="356"/>
      <c r="ML27" s="356"/>
      <c r="MM27" s="356"/>
      <c r="MN27" s="356"/>
      <c r="MO27" s="356"/>
      <c r="MP27" s="356"/>
      <c r="MQ27" s="356"/>
      <c r="MR27" s="356"/>
      <c r="MS27" s="356"/>
      <c r="MT27" s="356"/>
      <c r="MU27" s="356"/>
      <c r="MV27" s="356"/>
      <c r="MW27" s="356"/>
      <c r="MX27" s="356"/>
      <c r="MY27" s="356"/>
      <c r="MZ27" s="356"/>
      <c r="NA27" s="356"/>
      <c r="NB27" s="356"/>
      <c r="NC27" s="368"/>
      <c r="ND27" s="372">
        <f>SUM(G28:NB28)</f>
        <v>0</v>
      </c>
      <c r="NE27" s="372" t="e">
        <f>ND27/NE$9</f>
        <v>#DIV/0!</v>
      </c>
      <c r="NF27" s="372" t="e">
        <f>$ND27/NF$9</f>
        <v>#NAME?</v>
      </c>
      <c r="NG27" s="354"/>
      <c r="NH27" s="501"/>
    </row>
    <row r="28" spans="3:372" s="499" customFormat="1">
      <c r="C28" s="504"/>
      <c r="D28" s="512" t="s">
        <v>92</v>
      </c>
      <c r="E28" s="381">
        <f t="shared" si="16"/>
        <v>0</v>
      </c>
      <c r="F28" s="350"/>
      <c r="G28" s="382"/>
      <c r="H28" s="382"/>
      <c r="I28" s="382"/>
      <c r="J28" s="382"/>
      <c r="K28" s="382"/>
      <c r="L28" s="382"/>
      <c r="M28" s="382"/>
      <c r="N28" s="382"/>
      <c r="O28" s="382"/>
      <c r="P28" s="382"/>
      <c r="Q28" s="382"/>
      <c r="R28" s="382"/>
      <c r="S28" s="382"/>
      <c r="T28" s="382"/>
      <c r="U28" s="382"/>
      <c r="V28" s="382"/>
      <c r="W28" s="382"/>
      <c r="X28" s="382"/>
      <c r="Y28" s="382"/>
      <c r="Z28" s="382"/>
      <c r="AA28" s="382"/>
      <c r="AB28" s="382"/>
      <c r="AC28" s="382"/>
      <c r="AD28" s="382"/>
      <c r="AE28" s="382"/>
      <c r="AF28" s="382"/>
      <c r="AG28" s="382"/>
      <c r="AH28" s="382"/>
      <c r="AI28" s="382"/>
      <c r="AJ28" s="382"/>
      <c r="AK28" s="382"/>
      <c r="AL28" s="382"/>
      <c r="AM28" s="382"/>
      <c r="AN28" s="382"/>
      <c r="AO28" s="382"/>
      <c r="AP28" s="382"/>
      <c r="AQ28" s="382"/>
      <c r="AR28" s="382"/>
      <c r="AS28" s="382"/>
      <c r="AT28" s="382"/>
      <c r="AU28" s="382"/>
      <c r="AV28" s="382"/>
      <c r="AW28" s="382"/>
      <c r="AX28" s="382"/>
      <c r="AY28" s="382"/>
      <c r="AZ28" s="382"/>
      <c r="BA28" s="382"/>
      <c r="BB28" s="382"/>
      <c r="BC28" s="382"/>
      <c r="BD28" s="382"/>
      <c r="BE28" s="382"/>
      <c r="BF28" s="382"/>
      <c r="BG28" s="382"/>
      <c r="BH28" s="382"/>
      <c r="BI28" s="382"/>
      <c r="BJ28" s="382"/>
      <c r="BK28" s="382"/>
      <c r="BL28" s="382"/>
      <c r="BM28" s="382"/>
      <c r="BN28" s="382"/>
      <c r="BO28" s="382"/>
      <c r="BP28" s="382"/>
      <c r="BQ28" s="382"/>
      <c r="BR28" s="382"/>
      <c r="BS28" s="382"/>
      <c r="BT28" s="382"/>
      <c r="BU28" s="382"/>
      <c r="BV28" s="382"/>
      <c r="BW28" s="382"/>
      <c r="BX28" s="382"/>
      <c r="BY28" s="382"/>
      <c r="BZ28" s="382"/>
      <c r="CA28" s="382"/>
      <c r="CB28" s="382"/>
      <c r="CC28" s="382"/>
      <c r="CD28" s="382"/>
      <c r="CE28" s="382"/>
      <c r="CF28" s="382"/>
      <c r="CG28" s="382"/>
      <c r="CH28" s="382"/>
      <c r="CI28" s="382"/>
      <c r="CJ28" s="382"/>
      <c r="CK28" s="382"/>
      <c r="CL28" s="382"/>
      <c r="CM28" s="382"/>
      <c r="CN28" s="382"/>
      <c r="CO28" s="382"/>
      <c r="CP28" s="382"/>
      <c r="CQ28" s="382"/>
      <c r="CR28" s="382"/>
      <c r="CS28" s="382"/>
      <c r="CT28" s="382"/>
      <c r="CU28" s="382"/>
      <c r="CV28" s="382"/>
      <c r="CW28" s="382"/>
      <c r="CX28" s="382"/>
      <c r="CY28" s="382"/>
      <c r="CZ28" s="382"/>
      <c r="DA28" s="382"/>
      <c r="DB28" s="382"/>
      <c r="DC28" s="382"/>
      <c r="DD28" s="382"/>
      <c r="DE28" s="382"/>
      <c r="DF28" s="382"/>
      <c r="DG28" s="382"/>
      <c r="DH28" s="382"/>
      <c r="DI28" s="382"/>
      <c r="DJ28" s="382"/>
      <c r="DK28" s="382"/>
      <c r="DL28" s="382"/>
      <c r="DM28" s="382"/>
      <c r="DN28" s="382"/>
      <c r="DO28" s="382"/>
      <c r="DP28" s="382"/>
      <c r="DQ28" s="382"/>
      <c r="DR28" s="382"/>
      <c r="DS28" s="382"/>
      <c r="DT28" s="382"/>
      <c r="DU28" s="382"/>
      <c r="DV28" s="382"/>
      <c r="DW28" s="382"/>
      <c r="DX28" s="382"/>
      <c r="DY28" s="382"/>
      <c r="DZ28" s="382"/>
      <c r="EA28" s="382"/>
      <c r="EB28" s="382"/>
      <c r="EC28" s="382"/>
      <c r="ED28" s="382"/>
      <c r="EE28" s="382"/>
      <c r="EF28" s="382"/>
      <c r="EG28" s="382"/>
      <c r="EH28" s="382"/>
      <c r="EI28" s="382"/>
      <c r="EJ28" s="382"/>
      <c r="EK28" s="382"/>
      <c r="EL28" s="382"/>
      <c r="EM28" s="382"/>
      <c r="EN28" s="382"/>
      <c r="EO28" s="382"/>
      <c r="EP28" s="382"/>
      <c r="EQ28" s="382"/>
      <c r="ER28" s="382"/>
      <c r="ES28" s="382"/>
      <c r="ET28" s="382"/>
      <c r="EU28" s="382"/>
      <c r="EV28" s="382"/>
      <c r="EW28" s="382"/>
      <c r="EX28" s="382"/>
      <c r="EY28" s="382"/>
      <c r="EZ28" s="382"/>
      <c r="FA28" s="382"/>
      <c r="FB28" s="382"/>
      <c r="FC28" s="382"/>
      <c r="FD28" s="382"/>
      <c r="FE28" s="382"/>
      <c r="FF28" s="382"/>
      <c r="FG28" s="382"/>
      <c r="FH28" s="382"/>
      <c r="FI28" s="382"/>
      <c r="FJ28" s="382"/>
      <c r="FK28" s="382"/>
      <c r="FL28" s="382"/>
      <c r="FM28" s="382"/>
      <c r="FN28" s="382"/>
      <c r="FO28" s="382"/>
      <c r="FP28" s="382"/>
      <c r="FQ28" s="382"/>
      <c r="FR28" s="382"/>
      <c r="FS28" s="382"/>
      <c r="FT28" s="382"/>
      <c r="FU28" s="382"/>
      <c r="FV28" s="382"/>
      <c r="FW28" s="382"/>
      <c r="FX28" s="382"/>
      <c r="FY28" s="382"/>
      <c r="FZ28" s="382"/>
      <c r="GA28" s="382"/>
      <c r="GB28" s="382"/>
      <c r="GC28" s="382"/>
      <c r="GD28" s="382"/>
      <c r="GE28" s="382"/>
      <c r="GF28" s="382"/>
      <c r="GG28" s="382"/>
      <c r="GH28" s="382"/>
      <c r="GI28" s="382"/>
      <c r="GJ28" s="382"/>
      <c r="GK28" s="382"/>
      <c r="GL28" s="382"/>
      <c r="GM28" s="382"/>
      <c r="GN28" s="382"/>
      <c r="GO28" s="382"/>
      <c r="GP28" s="382"/>
      <c r="GQ28" s="382"/>
      <c r="GR28" s="382"/>
      <c r="GS28" s="382"/>
      <c r="GT28" s="382"/>
      <c r="GU28" s="382"/>
      <c r="GV28" s="382"/>
      <c r="GW28" s="382"/>
      <c r="GX28" s="382"/>
      <c r="GY28" s="382"/>
      <c r="GZ28" s="382"/>
      <c r="HA28" s="382"/>
      <c r="HB28" s="382"/>
      <c r="HC28" s="382"/>
      <c r="HD28" s="382"/>
      <c r="HE28" s="382"/>
      <c r="HF28" s="382"/>
      <c r="HG28" s="382"/>
      <c r="HH28" s="382"/>
      <c r="HI28" s="382"/>
      <c r="HJ28" s="382"/>
      <c r="HK28" s="382"/>
      <c r="HL28" s="382"/>
      <c r="HM28" s="382"/>
      <c r="HN28" s="382"/>
      <c r="HO28" s="382"/>
      <c r="HP28" s="382"/>
      <c r="HQ28" s="382"/>
      <c r="HR28" s="382"/>
      <c r="HS28" s="382"/>
      <c r="HT28" s="382"/>
      <c r="HU28" s="382"/>
      <c r="HV28" s="382"/>
      <c r="HW28" s="382"/>
      <c r="HX28" s="382"/>
      <c r="HY28" s="382"/>
      <c r="HZ28" s="382"/>
      <c r="IA28" s="382"/>
      <c r="IB28" s="382"/>
      <c r="IC28" s="382"/>
      <c r="ID28" s="382"/>
      <c r="IE28" s="382"/>
      <c r="IF28" s="382"/>
      <c r="IG28" s="382"/>
      <c r="IH28" s="382"/>
      <c r="II28" s="382"/>
      <c r="IJ28" s="382"/>
      <c r="IK28" s="382"/>
      <c r="IL28" s="382"/>
      <c r="IM28" s="382"/>
      <c r="IN28" s="382"/>
      <c r="IO28" s="382"/>
      <c r="IP28" s="382"/>
      <c r="IQ28" s="382"/>
      <c r="IR28" s="382"/>
      <c r="IS28" s="382"/>
      <c r="IT28" s="382"/>
      <c r="IU28" s="382"/>
      <c r="IV28" s="382"/>
      <c r="IW28" s="382"/>
      <c r="IX28" s="382"/>
      <c r="IY28" s="382"/>
      <c r="IZ28" s="382"/>
      <c r="JA28" s="382"/>
      <c r="JB28" s="382"/>
      <c r="JC28" s="382"/>
      <c r="JD28" s="382"/>
      <c r="JE28" s="382"/>
      <c r="JF28" s="382"/>
      <c r="JG28" s="382"/>
      <c r="JH28" s="382"/>
      <c r="JI28" s="382"/>
      <c r="JJ28" s="382"/>
      <c r="JK28" s="382"/>
      <c r="JL28" s="382"/>
      <c r="JM28" s="382"/>
      <c r="JN28" s="382"/>
      <c r="JO28" s="382"/>
      <c r="JP28" s="382"/>
      <c r="JQ28" s="382"/>
      <c r="JR28" s="382"/>
      <c r="JS28" s="382"/>
      <c r="JT28" s="382"/>
      <c r="JU28" s="382"/>
      <c r="JV28" s="382"/>
      <c r="JW28" s="382"/>
      <c r="JX28" s="382"/>
      <c r="JY28" s="382"/>
      <c r="JZ28" s="382"/>
      <c r="KA28" s="382"/>
      <c r="KB28" s="382"/>
      <c r="KC28" s="382"/>
      <c r="KD28" s="382"/>
      <c r="KE28" s="382"/>
      <c r="KF28" s="382"/>
      <c r="KG28" s="382"/>
      <c r="KH28" s="382"/>
      <c r="KI28" s="382"/>
      <c r="KJ28" s="382"/>
      <c r="KK28" s="382"/>
      <c r="KL28" s="382"/>
      <c r="KM28" s="382"/>
      <c r="KN28" s="382"/>
      <c r="KO28" s="382"/>
      <c r="KP28" s="382"/>
      <c r="KQ28" s="382"/>
      <c r="KR28" s="382"/>
      <c r="KS28" s="382"/>
      <c r="KT28" s="382"/>
      <c r="KU28" s="382"/>
      <c r="KV28" s="382"/>
      <c r="KW28" s="382"/>
      <c r="KX28" s="382"/>
      <c r="KY28" s="382"/>
      <c r="KZ28" s="382"/>
      <c r="LA28" s="382"/>
      <c r="LB28" s="382"/>
      <c r="LC28" s="382"/>
      <c r="LD28" s="382"/>
      <c r="LE28" s="382"/>
      <c r="LF28" s="382"/>
      <c r="LG28" s="382"/>
      <c r="LH28" s="382"/>
      <c r="LI28" s="382"/>
      <c r="LJ28" s="382"/>
      <c r="LK28" s="382"/>
      <c r="LL28" s="382"/>
      <c r="LM28" s="382"/>
      <c r="LN28" s="382"/>
      <c r="LO28" s="382"/>
      <c r="LP28" s="382"/>
      <c r="LQ28" s="382"/>
      <c r="LR28" s="382"/>
      <c r="LS28" s="382"/>
      <c r="LT28" s="382"/>
      <c r="LU28" s="382"/>
      <c r="LV28" s="382"/>
      <c r="LW28" s="382"/>
      <c r="LX28" s="382"/>
      <c r="LY28" s="382"/>
      <c r="LZ28" s="382"/>
      <c r="MA28" s="382"/>
      <c r="MB28" s="382"/>
      <c r="MC28" s="382"/>
      <c r="MD28" s="382"/>
      <c r="ME28" s="382"/>
      <c r="MF28" s="382"/>
      <c r="MG28" s="382"/>
      <c r="MH28" s="382"/>
      <c r="MI28" s="382"/>
      <c r="MJ28" s="382"/>
      <c r="MK28" s="382"/>
      <c r="ML28" s="382"/>
      <c r="MM28" s="382"/>
      <c r="MN28" s="382"/>
      <c r="MO28" s="382"/>
      <c r="MP28" s="382"/>
      <c r="MQ28" s="382"/>
      <c r="MR28" s="382"/>
      <c r="MS28" s="382"/>
      <c r="MT28" s="382"/>
      <c r="MU28" s="382"/>
      <c r="MV28" s="382"/>
      <c r="MW28" s="382"/>
      <c r="MX28" s="382"/>
      <c r="MY28" s="382"/>
      <c r="MZ28" s="382"/>
      <c r="NA28" s="382"/>
      <c r="NB28" s="382"/>
      <c r="NC28" s="383"/>
      <c r="ND28" s="382">
        <f>-SUM(G28:NB28)</f>
        <v>0</v>
      </c>
      <c r="NE28" s="384" t="e">
        <f>$ND28/NE$9</f>
        <v>#DIV/0!</v>
      </c>
      <c r="NF28" s="384" t="e">
        <f>$ND28/NF$9</f>
        <v>#NAME?</v>
      </c>
      <c r="NG28" s="354"/>
      <c r="NH28" s="501"/>
    </row>
    <row r="29" spans="3:372" s="499" customFormat="1">
      <c r="C29" s="504"/>
      <c r="D29" s="513" t="s">
        <v>108</v>
      </c>
      <c r="E29" s="359">
        <f t="shared" si="16"/>
        <v>0</v>
      </c>
      <c r="F29" s="350"/>
      <c r="G29" s="361"/>
      <c r="H29" s="361"/>
      <c r="I29" s="361"/>
      <c r="J29" s="361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Y29" s="361"/>
      <c r="Z29" s="361"/>
      <c r="AA29" s="361"/>
      <c r="AB29" s="361"/>
      <c r="AC29" s="361"/>
      <c r="AD29" s="361"/>
      <c r="AE29" s="361"/>
      <c r="AF29" s="361"/>
      <c r="AG29" s="361"/>
      <c r="AH29" s="361"/>
      <c r="AI29" s="361"/>
      <c r="AJ29" s="361"/>
      <c r="AK29" s="361"/>
      <c r="AL29" s="361"/>
      <c r="AM29" s="361"/>
      <c r="AN29" s="361"/>
      <c r="AO29" s="361"/>
      <c r="AP29" s="361"/>
      <c r="AQ29" s="361"/>
      <c r="AR29" s="361"/>
      <c r="AS29" s="361"/>
      <c r="AT29" s="361"/>
      <c r="AU29" s="361"/>
      <c r="AV29" s="361"/>
      <c r="AW29" s="361"/>
      <c r="AX29" s="361"/>
      <c r="AY29" s="361"/>
      <c r="AZ29" s="361"/>
      <c r="BA29" s="361"/>
      <c r="BB29" s="361"/>
      <c r="BC29" s="361"/>
      <c r="BD29" s="361"/>
      <c r="BE29" s="361"/>
      <c r="BF29" s="361"/>
      <c r="BG29" s="361"/>
      <c r="BH29" s="361"/>
      <c r="BI29" s="361"/>
      <c r="BJ29" s="361"/>
      <c r="BK29" s="361"/>
      <c r="BL29" s="361"/>
      <c r="BM29" s="361"/>
      <c r="BN29" s="361"/>
      <c r="BO29" s="361"/>
      <c r="BP29" s="361"/>
      <c r="BQ29" s="361"/>
      <c r="BR29" s="361"/>
      <c r="BS29" s="361"/>
      <c r="BT29" s="361"/>
      <c r="BU29" s="361"/>
      <c r="BV29" s="361"/>
      <c r="BW29" s="361"/>
      <c r="BX29" s="361"/>
      <c r="BY29" s="361"/>
      <c r="BZ29" s="361"/>
      <c r="CA29" s="361"/>
      <c r="CB29" s="361"/>
      <c r="CC29" s="361"/>
      <c r="CD29" s="361"/>
      <c r="CE29" s="361"/>
      <c r="CF29" s="361"/>
      <c r="CG29" s="361"/>
      <c r="CH29" s="361"/>
      <c r="CI29" s="361"/>
      <c r="CJ29" s="361"/>
      <c r="CK29" s="361"/>
      <c r="CL29" s="361"/>
      <c r="CM29" s="361"/>
      <c r="CN29" s="361"/>
      <c r="CO29" s="361"/>
      <c r="CP29" s="361"/>
      <c r="CQ29" s="361"/>
      <c r="CR29" s="361"/>
      <c r="CS29" s="361"/>
      <c r="CT29" s="361"/>
      <c r="CU29" s="361"/>
      <c r="CV29" s="361"/>
      <c r="CW29" s="361"/>
      <c r="CX29" s="361"/>
      <c r="CY29" s="361"/>
      <c r="CZ29" s="361"/>
      <c r="DA29" s="361"/>
      <c r="DB29" s="361"/>
      <c r="DC29" s="361"/>
      <c r="DD29" s="361"/>
      <c r="DE29" s="361"/>
      <c r="DF29" s="361"/>
      <c r="DG29" s="361"/>
      <c r="DH29" s="361"/>
      <c r="DI29" s="361"/>
      <c r="DJ29" s="361"/>
      <c r="DK29" s="361"/>
      <c r="DL29" s="361"/>
      <c r="DM29" s="361"/>
      <c r="DN29" s="361"/>
      <c r="DO29" s="361"/>
      <c r="DP29" s="361"/>
      <c r="DQ29" s="361"/>
      <c r="DR29" s="361"/>
      <c r="DS29" s="361"/>
      <c r="DT29" s="361"/>
      <c r="DU29" s="361"/>
      <c r="DV29" s="361"/>
      <c r="DW29" s="361"/>
      <c r="DX29" s="361"/>
      <c r="DY29" s="361"/>
      <c r="DZ29" s="361"/>
      <c r="EA29" s="361"/>
      <c r="EB29" s="361"/>
      <c r="EC29" s="361"/>
      <c r="ED29" s="361"/>
      <c r="EE29" s="361"/>
      <c r="EF29" s="361"/>
      <c r="EG29" s="361"/>
      <c r="EH29" s="361"/>
      <c r="EI29" s="361"/>
      <c r="EJ29" s="361"/>
      <c r="EK29" s="361"/>
      <c r="EL29" s="361"/>
      <c r="EM29" s="361"/>
      <c r="EN29" s="361"/>
      <c r="EO29" s="361"/>
      <c r="EP29" s="361"/>
      <c r="EQ29" s="361"/>
      <c r="ER29" s="361"/>
      <c r="ES29" s="361"/>
      <c r="ET29" s="361"/>
      <c r="EU29" s="361"/>
      <c r="EV29" s="361"/>
      <c r="EW29" s="361"/>
      <c r="EX29" s="361"/>
      <c r="EY29" s="361"/>
      <c r="EZ29" s="361"/>
      <c r="FA29" s="361"/>
      <c r="FB29" s="361"/>
      <c r="FC29" s="361"/>
      <c r="FD29" s="361"/>
      <c r="FE29" s="361"/>
      <c r="FF29" s="361"/>
      <c r="FG29" s="361"/>
      <c r="FH29" s="361"/>
      <c r="FI29" s="361"/>
      <c r="FJ29" s="361"/>
      <c r="FK29" s="361"/>
      <c r="FL29" s="361"/>
      <c r="FM29" s="361"/>
      <c r="FN29" s="361"/>
      <c r="FO29" s="361"/>
      <c r="FP29" s="361"/>
      <c r="FQ29" s="361"/>
      <c r="FR29" s="361"/>
      <c r="FS29" s="361"/>
      <c r="FT29" s="361"/>
      <c r="FU29" s="361"/>
      <c r="FV29" s="361"/>
      <c r="FW29" s="361"/>
      <c r="FX29" s="361"/>
      <c r="FY29" s="361"/>
      <c r="FZ29" s="361"/>
      <c r="GA29" s="361"/>
      <c r="GB29" s="361"/>
      <c r="GC29" s="361"/>
      <c r="GD29" s="361"/>
      <c r="GE29" s="361"/>
      <c r="GF29" s="361"/>
      <c r="GG29" s="361"/>
      <c r="GH29" s="361"/>
      <c r="GI29" s="361"/>
      <c r="GJ29" s="361"/>
      <c r="GK29" s="361"/>
      <c r="GL29" s="361"/>
      <c r="GM29" s="361"/>
      <c r="GN29" s="361"/>
      <c r="GO29" s="361"/>
      <c r="GP29" s="361"/>
      <c r="GQ29" s="361"/>
      <c r="GR29" s="361"/>
      <c r="GS29" s="361"/>
      <c r="GT29" s="361"/>
      <c r="GU29" s="361"/>
      <c r="GV29" s="361"/>
      <c r="GW29" s="361"/>
      <c r="GX29" s="361"/>
      <c r="GY29" s="361"/>
      <c r="GZ29" s="361"/>
      <c r="HA29" s="361"/>
      <c r="HB29" s="361"/>
      <c r="HC29" s="361"/>
      <c r="HD29" s="361"/>
      <c r="HE29" s="361"/>
      <c r="HF29" s="361"/>
      <c r="HG29" s="361"/>
      <c r="HH29" s="361"/>
      <c r="HI29" s="361"/>
      <c r="HJ29" s="361"/>
      <c r="HK29" s="361"/>
      <c r="HL29" s="361"/>
      <c r="HM29" s="361"/>
      <c r="HN29" s="361"/>
      <c r="HO29" s="361"/>
      <c r="HP29" s="361"/>
      <c r="HQ29" s="361"/>
      <c r="HR29" s="361"/>
      <c r="HS29" s="361"/>
      <c r="HT29" s="361"/>
      <c r="HU29" s="361"/>
      <c r="HV29" s="361"/>
      <c r="HW29" s="361"/>
      <c r="HX29" s="361"/>
      <c r="HY29" s="361"/>
      <c r="HZ29" s="361"/>
      <c r="IA29" s="361"/>
      <c r="IB29" s="361"/>
      <c r="IC29" s="361"/>
      <c r="ID29" s="361"/>
      <c r="IE29" s="361"/>
      <c r="IF29" s="361"/>
      <c r="IG29" s="361"/>
      <c r="IH29" s="361"/>
      <c r="II29" s="361"/>
      <c r="IJ29" s="361"/>
      <c r="IK29" s="361"/>
      <c r="IL29" s="361"/>
      <c r="IM29" s="361"/>
      <c r="IN29" s="361"/>
      <c r="IO29" s="361"/>
      <c r="IP29" s="361"/>
      <c r="IQ29" s="361"/>
      <c r="IR29" s="361"/>
      <c r="IS29" s="361"/>
      <c r="IT29" s="361"/>
      <c r="IU29" s="361"/>
      <c r="IV29" s="361"/>
      <c r="IW29" s="361"/>
      <c r="IX29" s="361"/>
      <c r="IY29" s="361"/>
      <c r="IZ29" s="361"/>
      <c r="JA29" s="361"/>
      <c r="JB29" s="361"/>
      <c r="JC29" s="361"/>
      <c r="JD29" s="361"/>
      <c r="JE29" s="361"/>
      <c r="JF29" s="361"/>
      <c r="JG29" s="361"/>
      <c r="JH29" s="361"/>
      <c r="JI29" s="361"/>
      <c r="JJ29" s="361"/>
      <c r="JK29" s="361"/>
      <c r="JL29" s="361"/>
      <c r="JM29" s="361"/>
      <c r="JN29" s="361"/>
      <c r="JO29" s="361"/>
      <c r="JP29" s="361"/>
      <c r="JQ29" s="361"/>
      <c r="JR29" s="361"/>
      <c r="JS29" s="361"/>
      <c r="JT29" s="361"/>
      <c r="JU29" s="361"/>
      <c r="JV29" s="361"/>
      <c r="JW29" s="361"/>
      <c r="JX29" s="361"/>
      <c r="JY29" s="361"/>
      <c r="JZ29" s="361"/>
      <c r="KA29" s="361"/>
      <c r="KB29" s="361"/>
      <c r="KC29" s="361"/>
      <c r="KD29" s="361"/>
      <c r="KE29" s="361"/>
      <c r="KF29" s="361"/>
      <c r="KG29" s="361"/>
      <c r="KH29" s="361"/>
      <c r="KI29" s="361"/>
      <c r="KJ29" s="361"/>
      <c r="KK29" s="361"/>
      <c r="KL29" s="361"/>
      <c r="KM29" s="361"/>
      <c r="KN29" s="361"/>
      <c r="KO29" s="361"/>
      <c r="KP29" s="361"/>
      <c r="KQ29" s="361"/>
      <c r="KR29" s="361"/>
      <c r="KS29" s="361"/>
      <c r="KT29" s="361"/>
      <c r="KU29" s="361"/>
      <c r="KV29" s="361"/>
      <c r="KW29" s="361"/>
      <c r="KX29" s="361"/>
      <c r="KY29" s="361"/>
      <c r="KZ29" s="361"/>
      <c r="LA29" s="361"/>
      <c r="LB29" s="361"/>
      <c r="LC29" s="361"/>
      <c r="LD29" s="361"/>
      <c r="LE29" s="361"/>
      <c r="LF29" s="361"/>
      <c r="LG29" s="361"/>
      <c r="LH29" s="361"/>
      <c r="LI29" s="361"/>
      <c r="LJ29" s="361"/>
      <c r="LK29" s="361"/>
      <c r="LL29" s="361"/>
      <c r="LM29" s="361"/>
      <c r="LN29" s="361"/>
      <c r="LO29" s="361"/>
      <c r="LP29" s="361"/>
      <c r="LQ29" s="361"/>
      <c r="LR29" s="361"/>
      <c r="LS29" s="361"/>
      <c r="LT29" s="361"/>
      <c r="LU29" s="361"/>
      <c r="LV29" s="361"/>
      <c r="LW29" s="361"/>
      <c r="LX29" s="361"/>
      <c r="LY29" s="361"/>
      <c r="LZ29" s="361"/>
      <c r="MA29" s="361"/>
      <c r="MB29" s="361"/>
      <c r="MC29" s="361"/>
      <c r="MD29" s="361"/>
      <c r="ME29" s="361"/>
      <c r="MF29" s="361"/>
      <c r="MG29" s="361"/>
      <c r="MH29" s="361"/>
      <c r="MI29" s="361"/>
      <c r="MJ29" s="361"/>
      <c r="MK29" s="361"/>
      <c r="ML29" s="361"/>
      <c r="MM29" s="361"/>
      <c r="MN29" s="361"/>
      <c r="MO29" s="361"/>
      <c r="MP29" s="361"/>
      <c r="MQ29" s="361"/>
      <c r="MR29" s="361"/>
      <c r="MS29" s="361"/>
      <c r="MT29" s="361"/>
      <c r="MU29" s="361"/>
      <c r="MV29" s="361"/>
      <c r="MW29" s="361"/>
      <c r="MX29" s="361"/>
      <c r="MY29" s="361"/>
      <c r="MZ29" s="361"/>
      <c r="NA29" s="361"/>
      <c r="NB29" s="361"/>
      <c r="NC29" s="368"/>
      <c r="ND29" s="379"/>
      <c r="NE29" s="379"/>
      <c r="NF29" s="379"/>
      <c r="NG29" s="354"/>
      <c r="NH29" s="501"/>
    </row>
    <row r="30" spans="3:372" s="499" customFormat="1">
      <c r="C30" s="504"/>
      <c r="D30" s="380" t="s">
        <v>15</v>
      </c>
      <c r="E30" s="359">
        <f t="shared" si="16"/>
        <v>0</v>
      </c>
      <c r="F30" s="350"/>
      <c r="G30" s="361"/>
      <c r="H30" s="361"/>
      <c r="I30" s="361"/>
      <c r="J30" s="361"/>
      <c r="K30" s="361"/>
      <c r="L30" s="361"/>
      <c r="M30" s="361"/>
      <c r="N30" s="361"/>
      <c r="O30" s="361"/>
      <c r="P30" s="361"/>
      <c r="Q30" s="361"/>
      <c r="R30" s="361"/>
      <c r="S30" s="361"/>
      <c r="T30" s="361"/>
      <c r="U30" s="361"/>
      <c r="V30" s="361"/>
      <c r="W30" s="361"/>
      <c r="X30" s="361"/>
      <c r="Y30" s="361"/>
      <c r="Z30" s="361"/>
      <c r="AA30" s="361"/>
      <c r="AB30" s="361"/>
      <c r="AC30" s="361"/>
      <c r="AD30" s="361"/>
      <c r="AE30" s="361"/>
      <c r="AF30" s="361"/>
      <c r="AG30" s="361"/>
      <c r="AH30" s="361"/>
      <c r="AI30" s="361"/>
      <c r="AJ30" s="361"/>
      <c r="AK30" s="361"/>
      <c r="AL30" s="361"/>
      <c r="AM30" s="361"/>
      <c r="AN30" s="361"/>
      <c r="AO30" s="361"/>
      <c r="AP30" s="361"/>
      <c r="AQ30" s="361"/>
      <c r="AR30" s="361"/>
      <c r="AS30" s="361"/>
      <c r="AT30" s="361"/>
      <c r="AU30" s="361"/>
      <c r="AV30" s="361"/>
      <c r="AW30" s="361"/>
      <c r="AX30" s="361"/>
      <c r="AY30" s="361"/>
      <c r="AZ30" s="361"/>
      <c r="BA30" s="361"/>
      <c r="BB30" s="361"/>
      <c r="BC30" s="361"/>
      <c r="BD30" s="361"/>
      <c r="BE30" s="361"/>
      <c r="BF30" s="361"/>
      <c r="BG30" s="361"/>
      <c r="BH30" s="361"/>
      <c r="BI30" s="361"/>
      <c r="BJ30" s="361"/>
      <c r="BK30" s="361"/>
      <c r="BL30" s="361"/>
      <c r="BM30" s="361"/>
      <c r="BN30" s="361"/>
      <c r="BO30" s="361"/>
      <c r="BP30" s="361"/>
      <c r="BQ30" s="361"/>
      <c r="BR30" s="361"/>
      <c r="BS30" s="361"/>
      <c r="BT30" s="361"/>
      <c r="BU30" s="361"/>
      <c r="BV30" s="361"/>
      <c r="BW30" s="361"/>
      <c r="BX30" s="361"/>
      <c r="BY30" s="361"/>
      <c r="BZ30" s="361"/>
      <c r="CA30" s="361"/>
      <c r="CB30" s="361"/>
      <c r="CC30" s="361"/>
      <c r="CD30" s="361"/>
      <c r="CE30" s="361"/>
      <c r="CF30" s="361"/>
      <c r="CG30" s="361"/>
      <c r="CH30" s="361"/>
      <c r="CI30" s="361"/>
      <c r="CJ30" s="361"/>
      <c r="CK30" s="361"/>
      <c r="CL30" s="361"/>
      <c r="CM30" s="361"/>
      <c r="CN30" s="361"/>
      <c r="CO30" s="361"/>
      <c r="CP30" s="361"/>
      <c r="CQ30" s="361"/>
      <c r="CR30" s="361"/>
      <c r="CS30" s="361"/>
      <c r="CT30" s="361"/>
      <c r="CU30" s="361"/>
      <c r="CV30" s="361"/>
      <c r="CW30" s="361"/>
      <c r="CX30" s="361"/>
      <c r="CY30" s="361"/>
      <c r="CZ30" s="361"/>
      <c r="DA30" s="361"/>
      <c r="DB30" s="361"/>
      <c r="DC30" s="361"/>
      <c r="DD30" s="361"/>
      <c r="DE30" s="361"/>
      <c r="DF30" s="361"/>
      <c r="DG30" s="361"/>
      <c r="DH30" s="361"/>
      <c r="DI30" s="361"/>
      <c r="DJ30" s="361"/>
      <c r="DK30" s="361"/>
      <c r="DL30" s="361"/>
      <c r="DM30" s="361"/>
      <c r="DN30" s="361"/>
      <c r="DO30" s="361"/>
      <c r="DP30" s="361"/>
      <c r="DQ30" s="361"/>
      <c r="DR30" s="361"/>
      <c r="DS30" s="361"/>
      <c r="DT30" s="361"/>
      <c r="DU30" s="361"/>
      <c r="DV30" s="361"/>
      <c r="DW30" s="361"/>
      <c r="DX30" s="361"/>
      <c r="DY30" s="361"/>
      <c r="DZ30" s="361"/>
      <c r="EA30" s="361"/>
      <c r="EB30" s="361"/>
      <c r="EC30" s="361"/>
      <c r="ED30" s="361"/>
      <c r="EE30" s="361"/>
      <c r="EF30" s="361"/>
      <c r="EG30" s="361"/>
      <c r="EH30" s="361"/>
      <c r="EI30" s="361"/>
      <c r="EJ30" s="361"/>
      <c r="EK30" s="361"/>
      <c r="EL30" s="361"/>
      <c r="EM30" s="361"/>
      <c r="EN30" s="361"/>
      <c r="EO30" s="361"/>
      <c r="EP30" s="361"/>
      <c r="EQ30" s="361"/>
      <c r="ER30" s="361"/>
      <c r="ES30" s="361"/>
      <c r="ET30" s="361"/>
      <c r="EU30" s="361"/>
      <c r="EV30" s="361"/>
      <c r="EW30" s="361"/>
      <c r="EX30" s="361"/>
      <c r="EY30" s="361"/>
      <c r="EZ30" s="361"/>
      <c r="FA30" s="361"/>
      <c r="FB30" s="361"/>
      <c r="FC30" s="361"/>
      <c r="FD30" s="361"/>
      <c r="FE30" s="361"/>
      <c r="FF30" s="361"/>
      <c r="FG30" s="361"/>
      <c r="FH30" s="361"/>
      <c r="FI30" s="361"/>
      <c r="FJ30" s="361"/>
      <c r="FK30" s="361"/>
      <c r="FL30" s="361"/>
      <c r="FM30" s="361"/>
      <c r="FN30" s="361"/>
      <c r="FO30" s="361"/>
      <c r="FP30" s="361"/>
      <c r="FQ30" s="361"/>
      <c r="FR30" s="361"/>
      <c r="FS30" s="361"/>
      <c r="FT30" s="361"/>
      <c r="FU30" s="361"/>
      <c r="FV30" s="361"/>
      <c r="FW30" s="361"/>
      <c r="FX30" s="361"/>
      <c r="FY30" s="361"/>
      <c r="FZ30" s="361"/>
      <c r="GA30" s="361"/>
      <c r="GB30" s="361"/>
      <c r="GC30" s="361"/>
      <c r="GD30" s="361"/>
      <c r="GE30" s="361"/>
      <c r="GF30" s="361"/>
      <c r="GG30" s="361"/>
      <c r="GH30" s="361"/>
      <c r="GI30" s="361"/>
      <c r="GJ30" s="361"/>
      <c r="GK30" s="361"/>
      <c r="GL30" s="361"/>
      <c r="GM30" s="361"/>
      <c r="GN30" s="361"/>
      <c r="GO30" s="361"/>
      <c r="GP30" s="361"/>
      <c r="GQ30" s="361"/>
      <c r="GR30" s="361"/>
      <c r="GS30" s="361"/>
      <c r="GT30" s="361"/>
      <c r="GU30" s="361"/>
      <c r="GV30" s="361"/>
      <c r="GW30" s="361"/>
      <c r="GX30" s="361"/>
      <c r="GY30" s="361"/>
      <c r="GZ30" s="361"/>
      <c r="HA30" s="361"/>
      <c r="HB30" s="361"/>
      <c r="HC30" s="361"/>
      <c r="HD30" s="361"/>
      <c r="HE30" s="361"/>
      <c r="HF30" s="361"/>
      <c r="HG30" s="361"/>
      <c r="HH30" s="361"/>
      <c r="HI30" s="361"/>
      <c r="HJ30" s="361"/>
      <c r="HK30" s="361"/>
      <c r="HL30" s="361"/>
      <c r="HM30" s="361"/>
      <c r="HN30" s="361"/>
      <c r="HO30" s="361"/>
      <c r="HP30" s="361"/>
      <c r="HQ30" s="361"/>
      <c r="HR30" s="361"/>
      <c r="HS30" s="361"/>
      <c r="HT30" s="361"/>
      <c r="HU30" s="361"/>
      <c r="HV30" s="361"/>
      <c r="HW30" s="361"/>
      <c r="HX30" s="361"/>
      <c r="HY30" s="361"/>
      <c r="HZ30" s="361"/>
      <c r="IA30" s="361"/>
      <c r="IB30" s="361"/>
      <c r="IC30" s="361"/>
      <c r="ID30" s="361"/>
      <c r="IE30" s="361"/>
      <c r="IF30" s="361"/>
      <c r="IG30" s="361"/>
      <c r="IH30" s="361"/>
      <c r="II30" s="361"/>
      <c r="IJ30" s="361"/>
      <c r="IK30" s="361"/>
      <c r="IL30" s="361"/>
      <c r="IM30" s="361"/>
      <c r="IN30" s="361"/>
      <c r="IO30" s="361"/>
      <c r="IP30" s="361"/>
      <c r="IQ30" s="361"/>
      <c r="IR30" s="361"/>
      <c r="IS30" s="361"/>
      <c r="IT30" s="361"/>
      <c r="IU30" s="361"/>
      <c r="IV30" s="361"/>
      <c r="IW30" s="361"/>
      <c r="IX30" s="361"/>
      <c r="IY30" s="361"/>
      <c r="IZ30" s="361"/>
      <c r="JA30" s="361"/>
      <c r="JB30" s="361"/>
      <c r="JC30" s="361"/>
      <c r="JD30" s="361"/>
      <c r="JE30" s="361"/>
      <c r="JF30" s="361"/>
      <c r="JG30" s="361"/>
      <c r="JH30" s="361"/>
      <c r="JI30" s="361"/>
      <c r="JJ30" s="361"/>
      <c r="JK30" s="361"/>
      <c r="JL30" s="361"/>
      <c r="JM30" s="361"/>
      <c r="JN30" s="361"/>
      <c r="JO30" s="361"/>
      <c r="JP30" s="361"/>
      <c r="JQ30" s="361"/>
      <c r="JR30" s="361"/>
      <c r="JS30" s="361"/>
      <c r="JT30" s="361"/>
      <c r="JU30" s="361"/>
      <c r="JV30" s="361"/>
      <c r="JW30" s="361"/>
      <c r="JX30" s="361"/>
      <c r="JY30" s="361"/>
      <c r="JZ30" s="361"/>
      <c r="KA30" s="361"/>
      <c r="KB30" s="361"/>
      <c r="KC30" s="361"/>
      <c r="KD30" s="361"/>
      <c r="KE30" s="361"/>
      <c r="KF30" s="361"/>
      <c r="KG30" s="361"/>
      <c r="KH30" s="361"/>
      <c r="KI30" s="361"/>
      <c r="KJ30" s="361"/>
      <c r="KK30" s="361"/>
      <c r="KL30" s="361"/>
      <c r="KM30" s="361"/>
      <c r="KN30" s="361"/>
      <c r="KO30" s="361"/>
      <c r="KP30" s="361"/>
      <c r="KQ30" s="361"/>
      <c r="KR30" s="361"/>
      <c r="KS30" s="361"/>
      <c r="KT30" s="361"/>
      <c r="KU30" s="361"/>
      <c r="KV30" s="361"/>
      <c r="KW30" s="361"/>
      <c r="KX30" s="361"/>
      <c r="KY30" s="361"/>
      <c r="KZ30" s="361"/>
      <c r="LA30" s="361"/>
      <c r="LB30" s="361"/>
      <c r="LC30" s="361"/>
      <c r="LD30" s="361"/>
      <c r="LE30" s="361"/>
      <c r="LF30" s="361"/>
      <c r="LG30" s="361"/>
      <c r="LH30" s="361"/>
      <c r="LI30" s="361"/>
      <c r="LJ30" s="361"/>
      <c r="LK30" s="361"/>
      <c r="LL30" s="361"/>
      <c r="LM30" s="361"/>
      <c r="LN30" s="361"/>
      <c r="LO30" s="361"/>
      <c r="LP30" s="361"/>
      <c r="LQ30" s="361"/>
      <c r="LR30" s="361"/>
      <c r="LS30" s="361"/>
      <c r="LT30" s="361"/>
      <c r="LU30" s="361"/>
      <c r="LV30" s="361"/>
      <c r="LW30" s="361"/>
      <c r="LX30" s="361"/>
      <c r="LY30" s="361"/>
      <c r="LZ30" s="361"/>
      <c r="MA30" s="361"/>
      <c r="MB30" s="361"/>
      <c r="MC30" s="361"/>
      <c r="MD30" s="361"/>
      <c r="ME30" s="361"/>
      <c r="MF30" s="361"/>
      <c r="MG30" s="361"/>
      <c r="MH30" s="361"/>
      <c r="MI30" s="361"/>
      <c r="MJ30" s="361"/>
      <c r="MK30" s="361"/>
      <c r="ML30" s="361"/>
      <c r="MM30" s="361"/>
      <c r="MN30" s="361"/>
      <c r="MO30" s="361"/>
      <c r="MP30" s="361"/>
      <c r="MQ30" s="361"/>
      <c r="MR30" s="361"/>
      <c r="MS30" s="361"/>
      <c r="MT30" s="361"/>
      <c r="MU30" s="361"/>
      <c r="MV30" s="361"/>
      <c r="MW30" s="361"/>
      <c r="MX30" s="361"/>
      <c r="MY30" s="361"/>
      <c r="MZ30" s="361"/>
      <c r="NA30" s="361"/>
      <c r="NB30" s="361"/>
      <c r="NC30" s="368"/>
      <c r="ND30" s="379">
        <f>SUM(G30:NB30)</f>
        <v>0</v>
      </c>
      <c r="NE30" s="379" t="e">
        <f>ND30/NE$9</f>
        <v>#DIV/0!</v>
      </c>
      <c r="NF30" s="379" t="e">
        <f>$ND30/NF$9</f>
        <v>#NAME?</v>
      </c>
      <c r="NG30" s="354"/>
      <c r="NH30" s="501"/>
    </row>
    <row r="31" spans="3:372" s="499" customFormat="1">
      <c r="C31" s="504"/>
      <c r="D31" s="380" t="s">
        <v>14</v>
      </c>
      <c r="E31" s="359">
        <f t="shared" si="16"/>
        <v>0</v>
      </c>
      <c r="F31" s="350"/>
      <c r="G31" s="361"/>
      <c r="H31" s="361"/>
      <c r="I31" s="361"/>
      <c r="J31" s="361"/>
      <c r="K31" s="361"/>
      <c r="L31" s="361"/>
      <c r="M31" s="361"/>
      <c r="N31" s="361"/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Y31" s="361"/>
      <c r="Z31" s="361"/>
      <c r="AA31" s="361"/>
      <c r="AB31" s="361"/>
      <c r="AC31" s="361"/>
      <c r="AD31" s="361"/>
      <c r="AE31" s="361"/>
      <c r="AF31" s="361"/>
      <c r="AG31" s="361"/>
      <c r="AH31" s="361"/>
      <c r="AI31" s="361"/>
      <c r="AJ31" s="361"/>
      <c r="AK31" s="361"/>
      <c r="AL31" s="361"/>
      <c r="AM31" s="361"/>
      <c r="AN31" s="361"/>
      <c r="AO31" s="361"/>
      <c r="AP31" s="361"/>
      <c r="AQ31" s="361"/>
      <c r="AR31" s="361"/>
      <c r="AS31" s="361"/>
      <c r="AT31" s="361"/>
      <c r="AU31" s="361"/>
      <c r="AV31" s="361"/>
      <c r="AW31" s="361"/>
      <c r="AX31" s="361"/>
      <c r="AY31" s="361"/>
      <c r="AZ31" s="361"/>
      <c r="BA31" s="361"/>
      <c r="BB31" s="361"/>
      <c r="BC31" s="361"/>
      <c r="BD31" s="361"/>
      <c r="BE31" s="361"/>
      <c r="BF31" s="361"/>
      <c r="BG31" s="361"/>
      <c r="BH31" s="361"/>
      <c r="BI31" s="361"/>
      <c r="BJ31" s="361"/>
      <c r="BK31" s="361"/>
      <c r="BL31" s="361"/>
      <c r="BM31" s="361"/>
      <c r="BN31" s="361"/>
      <c r="BO31" s="361"/>
      <c r="BP31" s="361"/>
      <c r="BQ31" s="361"/>
      <c r="BR31" s="361"/>
      <c r="BS31" s="361"/>
      <c r="BT31" s="361"/>
      <c r="BU31" s="361"/>
      <c r="BV31" s="361"/>
      <c r="BW31" s="361"/>
      <c r="BX31" s="361"/>
      <c r="BY31" s="361"/>
      <c r="BZ31" s="361"/>
      <c r="CA31" s="361"/>
      <c r="CB31" s="361"/>
      <c r="CC31" s="361"/>
      <c r="CD31" s="361"/>
      <c r="CE31" s="361"/>
      <c r="CF31" s="361"/>
      <c r="CG31" s="361"/>
      <c r="CH31" s="361"/>
      <c r="CI31" s="361"/>
      <c r="CJ31" s="361"/>
      <c r="CK31" s="361"/>
      <c r="CL31" s="361"/>
      <c r="CM31" s="361"/>
      <c r="CN31" s="361"/>
      <c r="CO31" s="361"/>
      <c r="CP31" s="361"/>
      <c r="CQ31" s="361"/>
      <c r="CR31" s="361"/>
      <c r="CS31" s="361"/>
      <c r="CT31" s="361"/>
      <c r="CU31" s="361"/>
      <c r="CV31" s="361"/>
      <c r="CW31" s="361"/>
      <c r="CX31" s="361"/>
      <c r="CY31" s="361"/>
      <c r="CZ31" s="361"/>
      <c r="DA31" s="361"/>
      <c r="DB31" s="361"/>
      <c r="DC31" s="361"/>
      <c r="DD31" s="361"/>
      <c r="DE31" s="361"/>
      <c r="DF31" s="361"/>
      <c r="DG31" s="361"/>
      <c r="DH31" s="361"/>
      <c r="DI31" s="361"/>
      <c r="DJ31" s="361"/>
      <c r="DK31" s="361"/>
      <c r="DL31" s="361"/>
      <c r="DM31" s="361"/>
      <c r="DN31" s="361"/>
      <c r="DO31" s="361"/>
      <c r="DP31" s="361"/>
      <c r="DQ31" s="361"/>
      <c r="DR31" s="361"/>
      <c r="DS31" s="361"/>
      <c r="DT31" s="361"/>
      <c r="DU31" s="361"/>
      <c r="DV31" s="361"/>
      <c r="DW31" s="361"/>
      <c r="DX31" s="361"/>
      <c r="DY31" s="361"/>
      <c r="DZ31" s="361"/>
      <c r="EA31" s="361"/>
      <c r="EB31" s="361"/>
      <c r="EC31" s="361"/>
      <c r="ED31" s="361"/>
      <c r="EE31" s="361"/>
      <c r="EF31" s="361"/>
      <c r="EG31" s="361"/>
      <c r="EH31" s="361"/>
      <c r="EI31" s="361"/>
      <c r="EJ31" s="361"/>
      <c r="EK31" s="361"/>
      <c r="EL31" s="361"/>
      <c r="EM31" s="361"/>
      <c r="EN31" s="361"/>
      <c r="EO31" s="361"/>
      <c r="EP31" s="361"/>
      <c r="EQ31" s="361"/>
      <c r="ER31" s="361"/>
      <c r="ES31" s="361"/>
      <c r="ET31" s="361"/>
      <c r="EU31" s="361"/>
      <c r="EV31" s="361"/>
      <c r="EW31" s="361"/>
      <c r="EX31" s="361"/>
      <c r="EY31" s="361"/>
      <c r="EZ31" s="361"/>
      <c r="FA31" s="361"/>
      <c r="FB31" s="361"/>
      <c r="FC31" s="361"/>
      <c r="FD31" s="361"/>
      <c r="FE31" s="361"/>
      <c r="FF31" s="361"/>
      <c r="FG31" s="361"/>
      <c r="FH31" s="361"/>
      <c r="FI31" s="361"/>
      <c r="FJ31" s="361"/>
      <c r="FK31" s="361"/>
      <c r="FL31" s="361"/>
      <c r="FM31" s="361"/>
      <c r="FN31" s="361"/>
      <c r="FO31" s="361"/>
      <c r="FP31" s="361"/>
      <c r="FQ31" s="361"/>
      <c r="FR31" s="361"/>
      <c r="FS31" s="361"/>
      <c r="FT31" s="361"/>
      <c r="FU31" s="361"/>
      <c r="FV31" s="361"/>
      <c r="FW31" s="361"/>
      <c r="FX31" s="361"/>
      <c r="FY31" s="361"/>
      <c r="FZ31" s="361"/>
      <c r="GA31" s="361"/>
      <c r="GB31" s="361"/>
      <c r="GC31" s="361"/>
      <c r="GD31" s="361"/>
      <c r="GE31" s="361"/>
      <c r="GF31" s="361"/>
      <c r="GG31" s="361"/>
      <c r="GH31" s="361"/>
      <c r="GI31" s="361"/>
      <c r="GJ31" s="361"/>
      <c r="GK31" s="361"/>
      <c r="GL31" s="361"/>
      <c r="GM31" s="361"/>
      <c r="GN31" s="361"/>
      <c r="GO31" s="361"/>
      <c r="GP31" s="361"/>
      <c r="GQ31" s="361"/>
      <c r="GR31" s="361"/>
      <c r="GS31" s="361"/>
      <c r="GT31" s="361"/>
      <c r="GU31" s="361"/>
      <c r="GV31" s="361"/>
      <c r="GW31" s="361"/>
      <c r="GX31" s="361"/>
      <c r="GY31" s="361"/>
      <c r="GZ31" s="361"/>
      <c r="HA31" s="361"/>
      <c r="HB31" s="361"/>
      <c r="HC31" s="361"/>
      <c r="HD31" s="361"/>
      <c r="HE31" s="361"/>
      <c r="HF31" s="361"/>
      <c r="HG31" s="361"/>
      <c r="HH31" s="361"/>
      <c r="HI31" s="361"/>
      <c r="HJ31" s="361"/>
      <c r="HK31" s="361"/>
      <c r="HL31" s="361"/>
      <c r="HM31" s="361"/>
      <c r="HN31" s="361"/>
      <c r="HO31" s="361"/>
      <c r="HP31" s="361"/>
      <c r="HQ31" s="361"/>
      <c r="HR31" s="361"/>
      <c r="HS31" s="361"/>
      <c r="HT31" s="361"/>
      <c r="HU31" s="361"/>
      <c r="HV31" s="361"/>
      <c r="HW31" s="361"/>
      <c r="HX31" s="361"/>
      <c r="HY31" s="361"/>
      <c r="HZ31" s="361"/>
      <c r="IA31" s="361"/>
      <c r="IB31" s="361"/>
      <c r="IC31" s="361"/>
      <c r="ID31" s="361"/>
      <c r="IE31" s="361"/>
      <c r="IF31" s="361"/>
      <c r="IG31" s="361"/>
      <c r="IH31" s="361"/>
      <c r="II31" s="361"/>
      <c r="IJ31" s="361"/>
      <c r="IK31" s="361"/>
      <c r="IL31" s="361"/>
      <c r="IM31" s="361"/>
      <c r="IN31" s="361"/>
      <c r="IO31" s="361"/>
      <c r="IP31" s="361"/>
      <c r="IQ31" s="361"/>
      <c r="IR31" s="361"/>
      <c r="IS31" s="361"/>
      <c r="IT31" s="361"/>
      <c r="IU31" s="361"/>
      <c r="IV31" s="361"/>
      <c r="IW31" s="361"/>
      <c r="IX31" s="361"/>
      <c r="IY31" s="361"/>
      <c r="IZ31" s="361"/>
      <c r="JA31" s="361"/>
      <c r="JB31" s="361"/>
      <c r="JC31" s="361"/>
      <c r="JD31" s="361"/>
      <c r="JE31" s="361"/>
      <c r="JF31" s="361"/>
      <c r="JG31" s="361"/>
      <c r="JH31" s="361"/>
      <c r="JI31" s="361"/>
      <c r="JJ31" s="361"/>
      <c r="JK31" s="361"/>
      <c r="JL31" s="361"/>
      <c r="JM31" s="361"/>
      <c r="JN31" s="361"/>
      <c r="JO31" s="361"/>
      <c r="JP31" s="361"/>
      <c r="JQ31" s="361"/>
      <c r="JR31" s="361"/>
      <c r="JS31" s="361"/>
      <c r="JT31" s="361"/>
      <c r="JU31" s="361"/>
      <c r="JV31" s="361"/>
      <c r="JW31" s="361"/>
      <c r="JX31" s="361"/>
      <c r="JY31" s="361"/>
      <c r="JZ31" s="361"/>
      <c r="KA31" s="361"/>
      <c r="KB31" s="361"/>
      <c r="KC31" s="361"/>
      <c r="KD31" s="361"/>
      <c r="KE31" s="361"/>
      <c r="KF31" s="361"/>
      <c r="KG31" s="361"/>
      <c r="KH31" s="361"/>
      <c r="KI31" s="361"/>
      <c r="KJ31" s="361"/>
      <c r="KK31" s="361"/>
      <c r="KL31" s="361"/>
      <c r="KM31" s="361"/>
      <c r="KN31" s="361"/>
      <c r="KO31" s="361"/>
      <c r="KP31" s="361"/>
      <c r="KQ31" s="361"/>
      <c r="KR31" s="361"/>
      <c r="KS31" s="361"/>
      <c r="KT31" s="361"/>
      <c r="KU31" s="361"/>
      <c r="KV31" s="361"/>
      <c r="KW31" s="361"/>
      <c r="KX31" s="361"/>
      <c r="KY31" s="361"/>
      <c r="KZ31" s="361"/>
      <c r="LA31" s="361"/>
      <c r="LB31" s="361"/>
      <c r="LC31" s="361"/>
      <c r="LD31" s="361"/>
      <c r="LE31" s="361"/>
      <c r="LF31" s="361"/>
      <c r="LG31" s="361"/>
      <c r="LH31" s="361"/>
      <c r="LI31" s="361"/>
      <c r="LJ31" s="361"/>
      <c r="LK31" s="361"/>
      <c r="LL31" s="361"/>
      <c r="LM31" s="361"/>
      <c r="LN31" s="361"/>
      <c r="LO31" s="361"/>
      <c r="LP31" s="361"/>
      <c r="LQ31" s="361"/>
      <c r="LR31" s="361"/>
      <c r="LS31" s="361"/>
      <c r="LT31" s="361"/>
      <c r="LU31" s="361"/>
      <c r="LV31" s="361"/>
      <c r="LW31" s="361"/>
      <c r="LX31" s="361"/>
      <c r="LY31" s="361"/>
      <c r="LZ31" s="361"/>
      <c r="MA31" s="361"/>
      <c r="MB31" s="361"/>
      <c r="MC31" s="361"/>
      <c r="MD31" s="361"/>
      <c r="ME31" s="361"/>
      <c r="MF31" s="361"/>
      <c r="MG31" s="361"/>
      <c r="MH31" s="361"/>
      <c r="MI31" s="361"/>
      <c r="MJ31" s="361"/>
      <c r="MK31" s="361"/>
      <c r="ML31" s="361"/>
      <c r="MM31" s="361"/>
      <c r="MN31" s="361"/>
      <c r="MO31" s="361"/>
      <c r="MP31" s="361"/>
      <c r="MQ31" s="361"/>
      <c r="MR31" s="361"/>
      <c r="MS31" s="361"/>
      <c r="MT31" s="361"/>
      <c r="MU31" s="361"/>
      <c r="MV31" s="361"/>
      <c r="MW31" s="361"/>
      <c r="MX31" s="361"/>
      <c r="MY31" s="361"/>
      <c r="MZ31" s="361"/>
      <c r="NA31" s="361"/>
      <c r="NB31" s="361"/>
      <c r="NC31" s="368"/>
      <c r="ND31" s="379">
        <f>SUM(G31:NB31)</f>
        <v>0</v>
      </c>
      <c r="NE31" s="379" t="e">
        <f>ND31/NE$9</f>
        <v>#DIV/0!</v>
      </c>
      <c r="NF31" s="379" t="e">
        <f>$ND31/NF$9</f>
        <v>#NAME?</v>
      </c>
      <c r="NG31" s="354"/>
      <c r="NH31" s="501"/>
    </row>
    <row r="32" spans="3:372" s="499" customFormat="1">
      <c r="C32" s="504"/>
      <c r="D32" s="380" t="s">
        <v>135</v>
      </c>
      <c r="E32" s="359">
        <f t="shared" si="16"/>
        <v>0</v>
      </c>
      <c r="F32" s="350"/>
      <c r="G32" s="361"/>
      <c r="H32" s="361"/>
      <c r="I32" s="361"/>
      <c r="J32" s="361"/>
      <c r="K32" s="361"/>
      <c r="L32" s="361"/>
      <c r="M32" s="361"/>
      <c r="N32" s="361"/>
      <c r="O32" s="361"/>
      <c r="P32" s="361"/>
      <c r="Q32" s="361"/>
      <c r="R32" s="361"/>
      <c r="S32" s="361"/>
      <c r="T32" s="361"/>
      <c r="U32" s="361"/>
      <c r="V32" s="361"/>
      <c r="W32" s="361"/>
      <c r="X32" s="361"/>
      <c r="Y32" s="361"/>
      <c r="Z32" s="361"/>
      <c r="AA32" s="361"/>
      <c r="AB32" s="361"/>
      <c r="AC32" s="361"/>
      <c r="AD32" s="361"/>
      <c r="AE32" s="361"/>
      <c r="AF32" s="361"/>
      <c r="AG32" s="361"/>
      <c r="AH32" s="361"/>
      <c r="AI32" s="361"/>
      <c r="AJ32" s="361"/>
      <c r="AK32" s="361"/>
      <c r="AL32" s="361"/>
      <c r="AM32" s="361"/>
      <c r="AN32" s="361"/>
      <c r="AO32" s="361"/>
      <c r="AP32" s="361"/>
      <c r="AQ32" s="361"/>
      <c r="AR32" s="361"/>
      <c r="AS32" s="361"/>
      <c r="AT32" s="361"/>
      <c r="AU32" s="361"/>
      <c r="AV32" s="361"/>
      <c r="AW32" s="361"/>
      <c r="AX32" s="361"/>
      <c r="AY32" s="361"/>
      <c r="AZ32" s="361"/>
      <c r="BA32" s="361"/>
      <c r="BB32" s="361"/>
      <c r="BC32" s="361"/>
      <c r="BD32" s="361"/>
      <c r="BE32" s="361"/>
      <c r="BF32" s="361"/>
      <c r="BG32" s="361"/>
      <c r="BH32" s="361"/>
      <c r="BI32" s="361"/>
      <c r="BJ32" s="361"/>
      <c r="BK32" s="361"/>
      <c r="BL32" s="361"/>
      <c r="BM32" s="361"/>
      <c r="BN32" s="361"/>
      <c r="BO32" s="361"/>
      <c r="BP32" s="361"/>
      <c r="BQ32" s="361"/>
      <c r="BR32" s="361"/>
      <c r="BS32" s="361"/>
      <c r="BT32" s="361"/>
      <c r="BU32" s="361"/>
      <c r="BV32" s="361"/>
      <c r="BW32" s="361"/>
      <c r="BX32" s="361"/>
      <c r="BY32" s="361"/>
      <c r="BZ32" s="361"/>
      <c r="CA32" s="361"/>
      <c r="CB32" s="361"/>
      <c r="CC32" s="361"/>
      <c r="CD32" s="361"/>
      <c r="CE32" s="361"/>
      <c r="CF32" s="361"/>
      <c r="CG32" s="361"/>
      <c r="CH32" s="361"/>
      <c r="CI32" s="361"/>
      <c r="CJ32" s="361"/>
      <c r="CK32" s="361"/>
      <c r="CL32" s="361"/>
      <c r="CM32" s="361"/>
      <c r="CN32" s="361"/>
      <c r="CO32" s="361"/>
      <c r="CP32" s="361"/>
      <c r="CQ32" s="361"/>
      <c r="CR32" s="361"/>
      <c r="CS32" s="361"/>
      <c r="CT32" s="361"/>
      <c r="CU32" s="361"/>
      <c r="CV32" s="361"/>
      <c r="CW32" s="361"/>
      <c r="CX32" s="361"/>
      <c r="CY32" s="361"/>
      <c r="CZ32" s="361"/>
      <c r="DA32" s="361"/>
      <c r="DB32" s="361"/>
      <c r="DC32" s="361"/>
      <c r="DD32" s="361"/>
      <c r="DE32" s="361"/>
      <c r="DF32" s="361"/>
      <c r="DG32" s="361"/>
      <c r="DH32" s="361"/>
      <c r="DI32" s="361"/>
      <c r="DJ32" s="361"/>
      <c r="DK32" s="361"/>
      <c r="DL32" s="361"/>
      <c r="DM32" s="361"/>
      <c r="DN32" s="361"/>
      <c r="DO32" s="361"/>
      <c r="DP32" s="361"/>
      <c r="DQ32" s="361"/>
      <c r="DR32" s="361"/>
      <c r="DS32" s="361"/>
      <c r="DT32" s="361"/>
      <c r="DU32" s="361"/>
      <c r="DV32" s="361"/>
      <c r="DW32" s="361"/>
      <c r="DX32" s="361"/>
      <c r="DY32" s="361"/>
      <c r="DZ32" s="361"/>
      <c r="EA32" s="361"/>
      <c r="EB32" s="361"/>
      <c r="EC32" s="361"/>
      <c r="ED32" s="361"/>
      <c r="EE32" s="361"/>
      <c r="EF32" s="361"/>
      <c r="EG32" s="361"/>
      <c r="EH32" s="361"/>
      <c r="EI32" s="361"/>
      <c r="EJ32" s="361"/>
      <c r="EK32" s="361"/>
      <c r="EL32" s="361"/>
      <c r="EM32" s="361"/>
      <c r="EN32" s="361"/>
      <c r="EO32" s="361"/>
      <c r="EP32" s="361"/>
      <c r="EQ32" s="361"/>
      <c r="ER32" s="361"/>
      <c r="ES32" s="361"/>
      <c r="ET32" s="361"/>
      <c r="EU32" s="361"/>
      <c r="EV32" s="361"/>
      <c r="EW32" s="361"/>
      <c r="EX32" s="361"/>
      <c r="EY32" s="361"/>
      <c r="EZ32" s="361"/>
      <c r="FA32" s="361"/>
      <c r="FB32" s="361"/>
      <c r="FC32" s="361"/>
      <c r="FD32" s="361"/>
      <c r="FE32" s="361"/>
      <c r="FF32" s="361"/>
      <c r="FG32" s="361"/>
      <c r="FH32" s="361"/>
      <c r="FI32" s="361"/>
      <c r="FJ32" s="361"/>
      <c r="FK32" s="361"/>
      <c r="FL32" s="361"/>
      <c r="FM32" s="361"/>
      <c r="FN32" s="361"/>
      <c r="FO32" s="361"/>
      <c r="FP32" s="361"/>
      <c r="FQ32" s="361"/>
      <c r="FR32" s="361"/>
      <c r="FS32" s="361"/>
      <c r="FT32" s="361"/>
      <c r="FU32" s="361"/>
      <c r="FV32" s="361"/>
      <c r="FW32" s="361"/>
      <c r="FX32" s="361"/>
      <c r="FY32" s="361"/>
      <c r="FZ32" s="361"/>
      <c r="GA32" s="361"/>
      <c r="GB32" s="361"/>
      <c r="GC32" s="361"/>
      <c r="GD32" s="361"/>
      <c r="GE32" s="361"/>
      <c r="GF32" s="361"/>
      <c r="GG32" s="361"/>
      <c r="GH32" s="361"/>
      <c r="GI32" s="361"/>
      <c r="GJ32" s="361"/>
      <c r="GK32" s="361"/>
      <c r="GL32" s="361"/>
      <c r="GM32" s="361"/>
      <c r="GN32" s="361"/>
      <c r="GO32" s="361"/>
      <c r="GP32" s="361"/>
      <c r="GQ32" s="361"/>
      <c r="GR32" s="361"/>
      <c r="GS32" s="361"/>
      <c r="GT32" s="361"/>
      <c r="GU32" s="361"/>
      <c r="GV32" s="361"/>
      <c r="GW32" s="361"/>
      <c r="GX32" s="361"/>
      <c r="GY32" s="361"/>
      <c r="GZ32" s="361"/>
      <c r="HA32" s="361"/>
      <c r="HB32" s="361"/>
      <c r="HC32" s="361"/>
      <c r="HD32" s="361"/>
      <c r="HE32" s="361"/>
      <c r="HF32" s="361"/>
      <c r="HG32" s="361"/>
      <c r="HH32" s="361"/>
      <c r="HI32" s="361"/>
      <c r="HJ32" s="361"/>
      <c r="HK32" s="361"/>
      <c r="HL32" s="361"/>
      <c r="HM32" s="361"/>
      <c r="HN32" s="361"/>
      <c r="HO32" s="361"/>
      <c r="HP32" s="361"/>
      <c r="HQ32" s="361"/>
      <c r="HR32" s="361"/>
      <c r="HS32" s="361"/>
      <c r="HT32" s="361"/>
      <c r="HU32" s="361"/>
      <c r="HV32" s="361"/>
      <c r="HW32" s="361"/>
      <c r="HX32" s="361"/>
      <c r="HY32" s="361"/>
      <c r="HZ32" s="361"/>
      <c r="IA32" s="361"/>
      <c r="IB32" s="361"/>
      <c r="IC32" s="361"/>
      <c r="ID32" s="361"/>
      <c r="IE32" s="361"/>
      <c r="IF32" s="361"/>
      <c r="IG32" s="361"/>
      <c r="IH32" s="361"/>
      <c r="II32" s="361"/>
      <c r="IJ32" s="361"/>
      <c r="IK32" s="361"/>
      <c r="IL32" s="361"/>
      <c r="IM32" s="361"/>
      <c r="IN32" s="361"/>
      <c r="IO32" s="361"/>
      <c r="IP32" s="361"/>
      <c r="IQ32" s="361"/>
      <c r="IR32" s="361"/>
      <c r="IS32" s="361"/>
      <c r="IT32" s="361"/>
      <c r="IU32" s="361"/>
      <c r="IV32" s="361"/>
      <c r="IW32" s="361"/>
      <c r="IX32" s="361"/>
      <c r="IY32" s="361"/>
      <c r="IZ32" s="361"/>
      <c r="JA32" s="361"/>
      <c r="JB32" s="361"/>
      <c r="JC32" s="361"/>
      <c r="JD32" s="361"/>
      <c r="JE32" s="361"/>
      <c r="JF32" s="361"/>
      <c r="JG32" s="361"/>
      <c r="JH32" s="361"/>
      <c r="JI32" s="361"/>
      <c r="JJ32" s="361"/>
      <c r="JK32" s="361"/>
      <c r="JL32" s="361"/>
      <c r="JM32" s="361"/>
      <c r="JN32" s="361"/>
      <c r="JO32" s="361"/>
      <c r="JP32" s="361"/>
      <c r="JQ32" s="361"/>
      <c r="JR32" s="361"/>
      <c r="JS32" s="361"/>
      <c r="JT32" s="361"/>
      <c r="JU32" s="361"/>
      <c r="JV32" s="361"/>
      <c r="JW32" s="361"/>
      <c r="JX32" s="361"/>
      <c r="JY32" s="361"/>
      <c r="JZ32" s="361"/>
      <c r="KA32" s="361"/>
      <c r="KB32" s="361"/>
      <c r="KC32" s="361"/>
      <c r="KD32" s="361"/>
      <c r="KE32" s="361"/>
      <c r="KF32" s="361"/>
      <c r="KG32" s="361"/>
      <c r="KH32" s="361"/>
      <c r="KI32" s="361"/>
      <c r="KJ32" s="361"/>
      <c r="KK32" s="361"/>
      <c r="KL32" s="361"/>
      <c r="KM32" s="361"/>
      <c r="KN32" s="361"/>
      <c r="KO32" s="361"/>
      <c r="KP32" s="361"/>
      <c r="KQ32" s="361"/>
      <c r="KR32" s="361"/>
      <c r="KS32" s="361"/>
      <c r="KT32" s="361"/>
      <c r="KU32" s="361"/>
      <c r="KV32" s="361"/>
      <c r="KW32" s="361"/>
      <c r="KX32" s="361"/>
      <c r="KY32" s="361"/>
      <c r="KZ32" s="361"/>
      <c r="LA32" s="361"/>
      <c r="LB32" s="361"/>
      <c r="LC32" s="361"/>
      <c r="LD32" s="361"/>
      <c r="LE32" s="361"/>
      <c r="LF32" s="361"/>
      <c r="LG32" s="361"/>
      <c r="LH32" s="361"/>
      <c r="LI32" s="361"/>
      <c r="LJ32" s="361"/>
      <c r="LK32" s="361"/>
      <c r="LL32" s="361"/>
      <c r="LM32" s="361"/>
      <c r="LN32" s="361"/>
      <c r="LO32" s="361"/>
      <c r="LP32" s="361"/>
      <c r="LQ32" s="361"/>
      <c r="LR32" s="361"/>
      <c r="LS32" s="361"/>
      <c r="LT32" s="361"/>
      <c r="LU32" s="361"/>
      <c r="LV32" s="361"/>
      <c r="LW32" s="361"/>
      <c r="LX32" s="361"/>
      <c r="LY32" s="361"/>
      <c r="LZ32" s="361"/>
      <c r="MA32" s="361"/>
      <c r="MB32" s="361"/>
      <c r="MC32" s="361"/>
      <c r="MD32" s="361"/>
      <c r="ME32" s="361"/>
      <c r="MF32" s="361"/>
      <c r="MG32" s="361"/>
      <c r="MH32" s="361"/>
      <c r="MI32" s="361"/>
      <c r="MJ32" s="361"/>
      <c r="MK32" s="361"/>
      <c r="ML32" s="361"/>
      <c r="MM32" s="361"/>
      <c r="MN32" s="361"/>
      <c r="MO32" s="361"/>
      <c r="MP32" s="361"/>
      <c r="MQ32" s="361"/>
      <c r="MR32" s="361"/>
      <c r="MS32" s="361"/>
      <c r="MT32" s="361"/>
      <c r="MU32" s="361"/>
      <c r="MV32" s="361"/>
      <c r="MW32" s="361"/>
      <c r="MX32" s="361"/>
      <c r="MY32" s="361"/>
      <c r="MZ32" s="361"/>
      <c r="NA32" s="361"/>
      <c r="NB32" s="361"/>
      <c r="NC32" s="368"/>
      <c r="ND32" s="379">
        <f>SUM(G32:NB32)</f>
        <v>0</v>
      </c>
      <c r="NE32" s="379" t="e">
        <f>ND32/NE$9</f>
        <v>#DIV/0!</v>
      </c>
      <c r="NF32" s="379" t="e">
        <f>$ND32/NF$9</f>
        <v>#NAME?</v>
      </c>
      <c r="NG32" s="354"/>
      <c r="NH32" s="501"/>
    </row>
    <row r="33" spans="3:372" s="499" customFormat="1">
      <c r="C33" s="504"/>
      <c r="D33" s="380" t="s">
        <v>136</v>
      </c>
      <c r="E33" s="359">
        <f t="shared" si="16"/>
        <v>0</v>
      </c>
      <c r="F33" s="350"/>
      <c r="G33" s="361"/>
      <c r="H33" s="361"/>
      <c r="I33" s="361"/>
      <c r="J33" s="361"/>
      <c r="K33" s="361"/>
      <c r="L33" s="361"/>
      <c r="M33" s="361"/>
      <c r="N33" s="361"/>
      <c r="O33" s="361"/>
      <c r="P33" s="361"/>
      <c r="Q33" s="361"/>
      <c r="R33" s="361"/>
      <c r="S33" s="361"/>
      <c r="T33" s="361"/>
      <c r="U33" s="361"/>
      <c r="V33" s="361"/>
      <c r="W33" s="361"/>
      <c r="X33" s="361"/>
      <c r="Y33" s="361"/>
      <c r="Z33" s="361"/>
      <c r="AA33" s="361"/>
      <c r="AB33" s="361"/>
      <c r="AC33" s="361"/>
      <c r="AD33" s="361"/>
      <c r="AE33" s="361"/>
      <c r="AF33" s="361"/>
      <c r="AG33" s="361"/>
      <c r="AH33" s="361"/>
      <c r="AI33" s="361"/>
      <c r="AJ33" s="361"/>
      <c r="AK33" s="361"/>
      <c r="AL33" s="361"/>
      <c r="AM33" s="361"/>
      <c r="AN33" s="361"/>
      <c r="AO33" s="361"/>
      <c r="AP33" s="361"/>
      <c r="AQ33" s="361"/>
      <c r="AR33" s="361"/>
      <c r="AS33" s="361"/>
      <c r="AT33" s="361"/>
      <c r="AU33" s="361"/>
      <c r="AV33" s="361"/>
      <c r="AW33" s="361"/>
      <c r="AX33" s="361"/>
      <c r="AY33" s="361"/>
      <c r="AZ33" s="361"/>
      <c r="BA33" s="361"/>
      <c r="BB33" s="361"/>
      <c r="BC33" s="361"/>
      <c r="BD33" s="361"/>
      <c r="BE33" s="361"/>
      <c r="BF33" s="361"/>
      <c r="BG33" s="361"/>
      <c r="BH33" s="361"/>
      <c r="BI33" s="361"/>
      <c r="BJ33" s="361"/>
      <c r="BK33" s="361"/>
      <c r="BL33" s="361"/>
      <c r="BM33" s="361"/>
      <c r="BN33" s="361"/>
      <c r="BO33" s="361"/>
      <c r="BP33" s="361"/>
      <c r="BQ33" s="361"/>
      <c r="BR33" s="361"/>
      <c r="BS33" s="361"/>
      <c r="BT33" s="361"/>
      <c r="BU33" s="361"/>
      <c r="BV33" s="361"/>
      <c r="BW33" s="361"/>
      <c r="BX33" s="361"/>
      <c r="BY33" s="361"/>
      <c r="BZ33" s="361"/>
      <c r="CA33" s="361"/>
      <c r="CB33" s="361"/>
      <c r="CC33" s="361"/>
      <c r="CD33" s="361"/>
      <c r="CE33" s="361"/>
      <c r="CF33" s="361"/>
      <c r="CG33" s="361"/>
      <c r="CH33" s="361"/>
      <c r="CI33" s="361"/>
      <c r="CJ33" s="361"/>
      <c r="CK33" s="361"/>
      <c r="CL33" s="361"/>
      <c r="CM33" s="361"/>
      <c r="CN33" s="361"/>
      <c r="CO33" s="361"/>
      <c r="CP33" s="361"/>
      <c r="CQ33" s="361"/>
      <c r="CR33" s="361"/>
      <c r="CS33" s="361"/>
      <c r="CT33" s="361"/>
      <c r="CU33" s="361"/>
      <c r="CV33" s="361"/>
      <c r="CW33" s="361"/>
      <c r="CX33" s="361"/>
      <c r="CY33" s="361"/>
      <c r="CZ33" s="361"/>
      <c r="DA33" s="361"/>
      <c r="DB33" s="361"/>
      <c r="DC33" s="361"/>
      <c r="DD33" s="361"/>
      <c r="DE33" s="361"/>
      <c r="DF33" s="361"/>
      <c r="DG33" s="361"/>
      <c r="DH33" s="361"/>
      <c r="DI33" s="361"/>
      <c r="DJ33" s="361"/>
      <c r="DK33" s="361"/>
      <c r="DL33" s="361"/>
      <c r="DM33" s="361"/>
      <c r="DN33" s="361"/>
      <c r="DO33" s="361"/>
      <c r="DP33" s="361"/>
      <c r="DQ33" s="361"/>
      <c r="DR33" s="361"/>
      <c r="DS33" s="361"/>
      <c r="DT33" s="361"/>
      <c r="DU33" s="361"/>
      <c r="DV33" s="361"/>
      <c r="DW33" s="361"/>
      <c r="DX33" s="361"/>
      <c r="DY33" s="361"/>
      <c r="DZ33" s="361"/>
      <c r="EA33" s="361"/>
      <c r="EB33" s="361"/>
      <c r="EC33" s="361"/>
      <c r="ED33" s="361"/>
      <c r="EE33" s="361"/>
      <c r="EF33" s="361"/>
      <c r="EG33" s="361"/>
      <c r="EH33" s="361"/>
      <c r="EI33" s="361"/>
      <c r="EJ33" s="361"/>
      <c r="EK33" s="361"/>
      <c r="EL33" s="361"/>
      <c r="EM33" s="361"/>
      <c r="EN33" s="361"/>
      <c r="EO33" s="361"/>
      <c r="EP33" s="361"/>
      <c r="EQ33" s="361"/>
      <c r="ER33" s="361"/>
      <c r="ES33" s="361"/>
      <c r="ET33" s="361"/>
      <c r="EU33" s="361"/>
      <c r="EV33" s="361"/>
      <c r="EW33" s="361"/>
      <c r="EX33" s="361"/>
      <c r="EY33" s="361"/>
      <c r="EZ33" s="361"/>
      <c r="FA33" s="361"/>
      <c r="FB33" s="361"/>
      <c r="FC33" s="361"/>
      <c r="FD33" s="361"/>
      <c r="FE33" s="361"/>
      <c r="FF33" s="361"/>
      <c r="FG33" s="361"/>
      <c r="FH33" s="361"/>
      <c r="FI33" s="361"/>
      <c r="FJ33" s="361"/>
      <c r="FK33" s="361"/>
      <c r="FL33" s="361"/>
      <c r="FM33" s="361"/>
      <c r="FN33" s="361"/>
      <c r="FO33" s="361"/>
      <c r="FP33" s="361"/>
      <c r="FQ33" s="361"/>
      <c r="FR33" s="361"/>
      <c r="FS33" s="361"/>
      <c r="FT33" s="361"/>
      <c r="FU33" s="361"/>
      <c r="FV33" s="361"/>
      <c r="FW33" s="361"/>
      <c r="FX33" s="361"/>
      <c r="FY33" s="361"/>
      <c r="FZ33" s="361"/>
      <c r="GA33" s="361"/>
      <c r="GB33" s="361"/>
      <c r="GC33" s="361"/>
      <c r="GD33" s="361"/>
      <c r="GE33" s="361"/>
      <c r="GF33" s="361"/>
      <c r="GG33" s="361"/>
      <c r="GH33" s="361"/>
      <c r="GI33" s="361"/>
      <c r="GJ33" s="361"/>
      <c r="GK33" s="361"/>
      <c r="GL33" s="361"/>
      <c r="GM33" s="361"/>
      <c r="GN33" s="361"/>
      <c r="GO33" s="361"/>
      <c r="GP33" s="361"/>
      <c r="GQ33" s="361"/>
      <c r="GR33" s="361"/>
      <c r="GS33" s="361"/>
      <c r="GT33" s="361"/>
      <c r="GU33" s="361"/>
      <c r="GV33" s="361"/>
      <c r="GW33" s="361"/>
      <c r="GX33" s="361"/>
      <c r="GY33" s="361"/>
      <c r="GZ33" s="361"/>
      <c r="HA33" s="361"/>
      <c r="HB33" s="361"/>
      <c r="HC33" s="361"/>
      <c r="HD33" s="361"/>
      <c r="HE33" s="361"/>
      <c r="HF33" s="361"/>
      <c r="HG33" s="361"/>
      <c r="HH33" s="361"/>
      <c r="HI33" s="361"/>
      <c r="HJ33" s="361"/>
      <c r="HK33" s="361"/>
      <c r="HL33" s="361"/>
      <c r="HM33" s="361"/>
      <c r="HN33" s="361"/>
      <c r="HO33" s="361"/>
      <c r="HP33" s="361"/>
      <c r="HQ33" s="361"/>
      <c r="HR33" s="361"/>
      <c r="HS33" s="361"/>
      <c r="HT33" s="361"/>
      <c r="HU33" s="361"/>
      <c r="HV33" s="361"/>
      <c r="HW33" s="361"/>
      <c r="HX33" s="361"/>
      <c r="HY33" s="361"/>
      <c r="HZ33" s="361"/>
      <c r="IA33" s="361"/>
      <c r="IB33" s="361"/>
      <c r="IC33" s="361"/>
      <c r="ID33" s="361"/>
      <c r="IE33" s="361"/>
      <c r="IF33" s="361"/>
      <c r="IG33" s="361"/>
      <c r="IH33" s="361"/>
      <c r="II33" s="361"/>
      <c r="IJ33" s="361"/>
      <c r="IK33" s="361"/>
      <c r="IL33" s="361"/>
      <c r="IM33" s="361"/>
      <c r="IN33" s="361"/>
      <c r="IO33" s="361"/>
      <c r="IP33" s="361"/>
      <c r="IQ33" s="361"/>
      <c r="IR33" s="361"/>
      <c r="IS33" s="361"/>
      <c r="IT33" s="361"/>
      <c r="IU33" s="361"/>
      <c r="IV33" s="361"/>
      <c r="IW33" s="361"/>
      <c r="IX33" s="361"/>
      <c r="IY33" s="361"/>
      <c r="IZ33" s="361"/>
      <c r="JA33" s="361"/>
      <c r="JB33" s="361"/>
      <c r="JC33" s="361"/>
      <c r="JD33" s="361"/>
      <c r="JE33" s="361"/>
      <c r="JF33" s="361"/>
      <c r="JG33" s="361"/>
      <c r="JH33" s="361"/>
      <c r="JI33" s="361"/>
      <c r="JJ33" s="361"/>
      <c r="JK33" s="361"/>
      <c r="JL33" s="361"/>
      <c r="JM33" s="361"/>
      <c r="JN33" s="361"/>
      <c r="JO33" s="361"/>
      <c r="JP33" s="361"/>
      <c r="JQ33" s="361"/>
      <c r="JR33" s="361"/>
      <c r="JS33" s="361"/>
      <c r="JT33" s="361"/>
      <c r="JU33" s="361"/>
      <c r="JV33" s="361"/>
      <c r="JW33" s="361"/>
      <c r="JX33" s="361"/>
      <c r="JY33" s="361"/>
      <c r="JZ33" s="361"/>
      <c r="KA33" s="361"/>
      <c r="KB33" s="361"/>
      <c r="KC33" s="361"/>
      <c r="KD33" s="361"/>
      <c r="KE33" s="361"/>
      <c r="KF33" s="361"/>
      <c r="KG33" s="361"/>
      <c r="KH33" s="361"/>
      <c r="KI33" s="361"/>
      <c r="KJ33" s="361"/>
      <c r="KK33" s="361"/>
      <c r="KL33" s="361"/>
      <c r="KM33" s="361"/>
      <c r="KN33" s="361"/>
      <c r="KO33" s="361"/>
      <c r="KP33" s="361"/>
      <c r="KQ33" s="361"/>
      <c r="KR33" s="361"/>
      <c r="KS33" s="361"/>
      <c r="KT33" s="361"/>
      <c r="KU33" s="361"/>
      <c r="KV33" s="361"/>
      <c r="KW33" s="361"/>
      <c r="KX33" s="361"/>
      <c r="KY33" s="361"/>
      <c r="KZ33" s="361"/>
      <c r="LA33" s="361"/>
      <c r="LB33" s="361"/>
      <c r="LC33" s="361"/>
      <c r="LD33" s="361"/>
      <c r="LE33" s="361"/>
      <c r="LF33" s="361"/>
      <c r="LG33" s="361"/>
      <c r="LH33" s="361"/>
      <c r="LI33" s="361"/>
      <c r="LJ33" s="361"/>
      <c r="LK33" s="361"/>
      <c r="LL33" s="361"/>
      <c r="LM33" s="361"/>
      <c r="LN33" s="361"/>
      <c r="LO33" s="361"/>
      <c r="LP33" s="361"/>
      <c r="LQ33" s="361"/>
      <c r="LR33" s="361"/>
      <c r="LS33" s="361"/>
      <c r="LT33" s="361"/>
      <c r="LU33" s="361"/>
      <c r="LV33" s="361"/>
      <c r="LW33" s="361"/>
      <c r="LX33" s="361"/>
      <c r="LY33" s="361"/>
      <c r="LZ33" s="361"/>
      <c r="MA33" s="361"/>
      <c r="MB33" s="361"/>
      <c r="MC33" s="361"/>
      <c r="MD33" s="361"/>
      <c r="ME33" s="361"/>
      <c r="MF33" s="361"/>
      <c r="MG33" s="361"/>
      <c r="MH33" s="361"/>
      <c r="MI33" s="361"/>
      <c r="MJ33" s="361"/>
      <c r="MK33" s="361"/>
      <c r="ML33" s="361"/>
      <c r="MM33" s="361"/>
      <c r="MN33" s="361"/>
      <c r="MO33" s="361"/>
      <c r="MP33" s="361"/>
      <c r="MQ33" s="361"/>
      <c r="MR33" s="361"/>
      <c r="MS33" s="361"/>
      <c r="MT33" s="361"/>
      <c r="MU33" s="361"/>
      <c r="MV33" s="361"/>
      <c r="MW33" s="361"/>
      <c r="MX33" s="361"/>
      <c r="MY33" s="361"/>
      <c r="MZ33" s="361"/>
      <c r="NA33" s="361"/>
      <c r="NB33" s="361"/>
      <c r="NC33" s="368"/>
      <c r="ND33" s="379">
        <f>SUM(G33:NB33)</f>
        <v>0</v>
      </c>
      <c r="NE33" s="379" t="e">
        <f>ND33/NE$9</f>
        <v>#DIV/0!</v>
      </c>
      <c r="NF33" s="379" t="e">
        <f>$ND33/NF$9</f>
        <v>#NAME?</v>
      </c>
      <c r="NG33" s="354"/>
      <c r="NH33" s="501"/>
    </row>
    <row r="34" spans="3:372" s="499" customFormat="1">
      <c r="C34" s="504"/>
      <c r="D34" s="380" t="s">
        <v>137</v>
      </c>
      <c r="E34" s="359">
        <f t="shared" si="16"/>
        <v>0</v>
      </c>
      <c r="F34" s="350"/>
      <c r="G34" s="361"/>
      <c r="H34" s="361"/>
      <c r="I34" s="361"/>
      <c r="J34" s="361"/>
      <c r="K34" s="361"/>
      <c r="L34" s="361"/>
      <c r="M34" s="361"/>
      <c r="N34" s="361"/>
      <c r="O34" s="361"/>
      <c r="P34" s="361"/>
      <c r="Q34" s="361"/>
      <c r="R34" s="361"/>
      <c r="S34" s="361"/>
      <c r="T34" s="361"/>
      <c r="U34" s="361"/>
      <c r="V34" s="361"/>
      <c r="W34" s="361"/>
      <c r="X34" s="361"/>
      <c r="Y34" s="361"/>
      <c r="Z34" s="361"/>
      <c r="AA34" s="361"/>
      <c r="AB34" s="361"/>
      <c r="AC34" s="361"/>
      <c r="AD34" s="361"/>
      <c r="AE34" s="361"/>
      <c r="AF34" s="361"/>
      <c r="AG34" s="361"/>
      <c r="AH34" s="361"/>
      <c r="AI34" s="361"/>
      <c r="AJ34" s="361"/>
      <c r="AK34" s="361"/>
      <c r="AL34" s="361"/>
      <c r="AM34" s="361"/>
      <c r="AN34" s="361"/>
      <c r="AO34" s="361"/>
      <c r="AP34" s="361"/>
      <c r="AQ34" s="361"/>
      <c r="AR34" s="361"/>
      <c r="AS34" s="361"/>
      <c r="AT34" s="361"/>
      <c r="AU34" s="361"/>
      <c r="AV34" s="361"/>
      <c r="AW34" s="361"/>
      <c r="AX34" s="361"/>
      <c r="AY34" s="361"/>
      <c r="AZ34" s="361"/>
      <c r="BA34" s="361"/>
      <c r="BB34" s="361"/>
      <c r="BC34" s="361"/>
      <c r="BD34" s="361"/>
      <c r="BE34" s="361"/>
      <c r="BF34" s="361"/>
      <c r="BG34" s="361"/>
      <c r="BH34" s="361"/>
      <c r="BI34" s="361"/>
      <c r="BJ34" s="361"/>
      <c r="BK34" s="361"/>
      <c r="BL34" s="361"/>
      <c r="BM34" s="361"/>
      <c r="BN34" s="361"/>
      <c r="BO34" s="361"/>
      <c r="BP34" s="361"/>
      <c r="BQ34" s="361"/>
      <c r="BR34" s="361"/>
      <c r="BS34" s="361"/>
      <c r="BT34" s="361"/>
      <c r="BU34" s="361"/>
      <c r="BV34" s="361"/>
      <c r="BW34" s="361"/>
      <c r="BX34" s="361"/>
      <c r="BY34" s="361"/>
      <c r="BZ34" s="361"/>
      <c r="CA34" s="361"/>
      <c r="CB34" s="361"/>
      <c r="CC34" s="361"/>
      <c r="CD34" s="361"/>
      <c r="CE34" s="361"/>
      <c r="CF34" s="361"/>
      <c r="CG34" s="361"/>
      <c r="CH34" s="361"/>
      <c r="CI34" s="361"/>
      <c r="CJ34" s="361"/>
      <c r="CK34" s="361"/>
      <c r="CL34" s="361"/>
      <c r="CM34" s="361"/>
      <c r="CN34" s="361"/>
      <c r="CO34" s="361"/>
      <c r="CP34" s="361"/>
      <c r="CQ34" s="361"/>
      <c r="CR34" s="361"/>
      <c r="CS34" s="361"/>
      <c r="CT34" s="361"/>
      <c r="CU34" s="361"/>
      <c r="CV34" s="361"/>
      <c r="CW34" s="361"/>
      <c r="CX34" s="361"/>
      <c r="CY34" s="361"/>
      <c r="CZ34" s="361"/>
      <c r="DA34" s="361"/>
      <c r="DB34" s="361"/>
      <c r="DC34" s="361"/>
      <c r="DD34" s="361"/>
      <c r="DE34" s="361"/>
      <c r="DF34" s="361"/>
      <c r="DG34" s="361"/>
      <c r="DH34" s="361"/>
      <c r="DI34" s="361"/>
      <c r="DJ34" s="361"/>
      <c r="DK34" s="361"/>
      <c r="DL34" s="361"/>
      <c r="DM34" s="361"/>
      <c r="DN34" s="361"/>
      <c r="DO34" s="361"/>
      <c r="DP34" s="361"/>
      <c r="DQ34" s="361"/>
      <c r="DR34" s="361"/>
      <c r="DS34" s="361"/>
      <c r="DT34" s="361"/>
      <c r="DU34" s="361"/>
      <c r="DV34" s="361"/>
      <c r="DW34" s="361"/>
      <c r="DX34" s="361"/>
      <c r="DY34" s="361"/>
      <c r="DZ34" s="361"/>
      <c r="EA34" s="361"/>
      <c r="EB34" s="361"/>
      <c r="EC34" s="361"/>
      <c r="ED34" s="361"/>
      <c r="EE34" s="361"/>
      <c r="EF34" s="361"/>
      <c r="EG34" s="361"/>
      <c r="EH34" s="361"/>
      <c r="EI34" s="361"/>
      <c r="EJ34" s="361"/>
      <c r="EK34" s="361"/>
      <c r="EL34" s="361"/>
      <c r="EM34" s="361"/>
      <c r="EN34" s="361"/>
      <c r="EO34" s="361"/>
      <c r="EP34" s="361"/>
      <c r="EQ34" s="361"/>
      <c r="ER34" s="361"/>
      <c r="ES34" s="361"/>
      <c r="ET34" s="361"/>
      <c r="EU34" s="361"/>
      <c r="EV34" s="361"/>
      <c r="EW34" s="361"/>
      <c r="EX34" s="361"/>
      <c r="EY34" s="361"/>
      <c r="EZ34" s="361"/>
      <c r="FA34" s="361"/>
      <c r="FB34" s="361"/>
      <c r="FC34" s="361"/>
      <c r="FD34" s="361"/>
      <c r="FE34" s="361"/>
      <c r="FF34" s="361"/>
      <c r="FG34" s="361"/>
      <c r="FH34" s="361"/>
      <c r="FI34" s="361"/>
      <c r="FJ34" s="361"/>
      <c r="FK34" s="361"/>
      <c r="FL34" s="361"/>
      <c r="FM34" s="361"/>
      <c r="FN34" s="361"/>
      <c r="FO34" s="361"/>
      <c r="FP34" s="361"/>
      <c r="FQ34" s="361"/>
      <c r="FR34" s="361"/>
      <c r="FS34" s="361"/>
      <c r="FT34" s="361"/>
      <c r="FU34" s="361"/>
      <c r="FV34" s="361"/>
      <c r="FW34" s="361"/>
      <c r="FX34" s="361"/>
      <c r="FY34" s="361"/>
      <c r="FZ34" s="361"/>
      <c r="GA34" s="361"/>
      <c r="GB34" s="361"/>
      <c r="GC34" s="361"/>
      <c r="GD34" s="361"/>
      <c r="GE34" s="361"/>
      <c r="GF34" s="361"/>
      <c r="GG34" s="361"/>
      <c r="GH34" s="361"/>
      <c r="GI34" s="361"/>
      <c r="GJ34" s="361"/>
      <c r="GK34" s="361"/>
      <c r="GL34" s="361"/>
      <c r="GM34" s="361"/>
      <c r="GN34" s="361"/>
      <c r="GO34" s="361"/>
      <c r="GP34" s="361"/>
      <c r="GQ34" s="361"/>
      <c r="GR34" s="361"/>
      <c r="GS34" s="361"/>
      <c r="GT34" s="361"/>
      <c r="GU34" s="361"/>
      <c r="GV34" s="361"/>
      <c r="GW34" s="361"/>
      <c r="GX34" s="361"/>
      <c r="GY34" s="361"/>
      <c r="GZ34" s="361"/>
      <c r="HA34" s="361"/>
      <c r="HB34" s="361"/>
      <c r="HC34" s="361"/>
      <c r="HD34" s="361"/>
      <c r="HE34" s="361"/>
      <c r="HF34" s="361"/>
      <c r="HG34" s="361"/>
      <c r="HH34" s="361"/>
      <c r="HI34" s="361"/>
      <c r="HJ34" s="361"/>
      <c r="HK34" s="361"/>
      <c r="HL34" s="361"/>
      <c r="HM34" s="361"/>
      <c r="HN34" s="361"/>
      <c r="HO34" s="361"/>
      <c r="HP34" s="361"/>
      <c r="HQ34" s="361"/>
      <c r="HR34" s="361"/>
      <c r="HS34" s="361"/>
      <c r="HT34" s="361"/>
      <c r="HU34" s="361"/>
      <c r="HV34" s="361"/>
      <c r="HW34" s="361"/>
      <c r="HX34" s="361"/>
      <c r="HY34" s="361"/>
      <c r="HZ34" s="361"/>
      <c r="IA34" s="361"/>
      <c r="IB34" s="361"/>
      <c r="IC34" s="361"/>
      <c r="ID34" s="361"/>
      <c r="IE34" s="361"/>
      <c r="IF34" s="361"/>
      <c r="IG34" s="361"/>
      <c r="IH34" s="361"/>
      <c r="II34" s="361"/>
      <c r="IJ34" s="361"/>
      <c r="IK34" s="361"/>
      <c r="IL34" s="361"/>
      <c r="IM34" s="361"/>
      <c r="IN34" s="361"/>
      <c r="IO34" s="361"/>
      <c r="IP34" s="361"/>
      <c r="IQ34" s="361"/>
      <c r="IR34" s="361"/>
      <c r="IS34" s="361"/>
      <c r="IT34" s="361"/>
      <c r="IU34" s="361"/>
      <c r="IV34" s="361"/>
      <c r="IW34" s="361"/>
      <c r="IX34" s="361"/>
      <c r="IY34" s="361"/>
      <c r="IZ34" s="361"/>
      <c r="JA34" s="361"/>
      <c r="JB34" s="361"/>
      <c r="JC34" s="361"/>
      <c r="JD34" s="361"/>
      <c r="JE34" s="361"/>
      <c r="JF34" s="361"/>
      <c r="JG34" s="361"/>
      <c r="JH34" s="361"/>
      <c r="JI34" s="361"/>
      <c r="JJ34" s="361"/>
      <c r="JK34" s="361"/>
      <c r="JL34" s="361"/>
      <c r="JM34" s="361"/>
      <c r="JN34" s="361"/>
      <c r="JO34" s="361"/>
      <c r="JP34" s="361"/>
      <c r="JQ34" s="361"/>
      <c r="JR34" s="361"/>
      <c r="JS34" s="361"/>
      <c r="JT34" s="361"/>
      <c r="JU34" s="361"/>
      <c r="JV34" s="361"/>
      <c r="JW34" s="361"/>
      <c r="JX34" s="361"/>
      <c r="JY34" s="361"/>
      <c r="JZ34" s="361"/>
      <c r="KA34" s="361"/>
      <c r="KB34" s="361"/>
      <c r="KC34" s="361"/>
      <c r="KD34" s="361"/>
      <c r="KE34" s="361"/>
      <c r="KF34" s="361"/>
      <c r="KG34" s="361"/>
      <c r="KH34" s="361"/>
      <c r="KI34" s="361"/>
      <c r="KJ34" s="361"/>
      <c r="KK34" s="361"/>
      <c r="KL34" s="361"/>
      <c r="KM34" s="361"/>
      <c r="KN34" s="361"/>
      <c r="KO34" s="361"/>
      <c r="KP34" s="361"/>
      <c r="KQ34" s="361"/>
      <c r="KR34" s="361"/>
      <c r="KS34" s="361"/>
      <c r="KT34" s="361"/>
      <c r="KU34" s="361"/>
      <c r="KV34" s="361"/>
      <c r="KW34" s="361"/>
      <c r="KX34" s="361"/>
      <c r="KY34" s="361"/>
      <c r="KZ34" s="361"/>
      <c r="LA34" s="361"/>
      <c r="LB34" s="361"/>
      <c r="LC34" s="361"/>
      <c r="LD34" s="361"/>
      <c r="LE34" s="361"/>
      <c r="LF34" s="361"/>
      <c r="LG34" s="361"/>
      <c r="LH34" s="361"/>
      <c r="LI34" s="361"/>
      <c r="LJ34" s="361"/>
      <c r="LK34" s="361"/>
      <c r="LL34" s="361"/>
      <c r="LM34" s="361"/>
      <c r="LN34" s="361"/>
      <c r="LO34" s="361"/>
      <c r="LP34" s="361"/>
      <c r="LQ34" s="361"/>
      <c r="LR34" s="361"/>
      <c r="LS34" s="361"/>
      <c r="LT34" s="361"/>
      <c r="LU34" s="361"/>
      <c r="LV34" s="361"/>
      <c r="LW34" s="361"/>
      <c r="LX34" s="361"/>
      <c r="LY34" s="361"/>
      <c r="LZ34" s="361"/>
      <c r="MA34" s="361"/>
      <c r="MB34" s="361"/>
      <c r="MC34" s="361"/>
      <c r="MD34" s="361"/>
      <c r="ME34" s="361"/>
      <c r="MF34" s="361"/>
      <c r="MG34" s="361"/>
      <c r="MH34" s="361"/>
      <c r="MI34" s="361"/>
      <c r="MJ34" s="361"/>
      <c r="MK34" s="361"/>
      <c r="ML34" s="361"/>
      <c r="MM34" s="361"/>
      <c r="MN34" s="361"/>
      <c r="MO34" s="361"/>
      <c r="MP34" s="361"/>
      <c r="MQ34" s="361"/>
      <c r="MR34" s="361"/>
      <c r="MS34" s="361"/>
      <c r="MT34" s="361"/>
      <c r="MU34" s="361"/>
      <c r="MV34" s="361"/>
      <c r="MW34" s="361"/>
      <c r="MX34" s="361"/>
      <c r="MY34" s="361"/>
      <c r="MZ34" s="361"/>
      <c r="NA34" s="361"/>
      <c r="NB34" s="361"/>
      <c r="NC34" s="368"/>
      <c r="ND34" s="379">
        <f>SUM(G34:NB34)</f>
        <v>0</v>
      </c>
      <c r="NE34" s="379" t="e">
        <f>ND34/NE$9</f>
        <v>#DIV/0!</v>
      </c>
      <c r="NF34" s="379" t="e">
        <f>$ND34/NF$9</f>
        <v>#NAME?</v>
      </c>
      <c r="NG34" s="354"/>
      <c r="NH34" s="501"/>
    </row>
    <row r="35" spans="3:372" s="499" customFormat="1">
      <c r="C35" s="504"/>
      <c r="D35" s="510" t="s">
        <v>17</v>
      </c>
      <c r="E35" s="359">
        <f t="shared" si="16"/>
        <v>0</v>
      </c>
      <c r="F35" s="350"/>
      <c r="G35" s="361"/>
      <c r="H35" s="361"/>
      <c r="I35" s="361"/>
      <c r="J35" s="361"/>
      <c r="K35" s="361"/>
      <c r="L35" s="361"/>
      <c r="M35" s="361"/>
      <c r="N35" s="361"/>
      <c r="O35" s="361"/>
      <c r="P35" s="361"/>
      <c r="Q35" s="361"/>
      <c r="R35" s="361"/>
      <c r="S35" s="361"/>
      <c r="T35" s="361"/>
      <c r="U35" s="361"/>
      <c r="V35" s="361"/>
      <c r="W35" s="361"/>
      <c r="X35" s="361"/>
      <c r="Y35" s="361"/>
      <c r="Z35" s="361"/>
      <c r="AA35" s="361"/>
      <c r="AB35" s="361"/>
      <c r="AC35" s="361"/>
      <c r="AD35" s="361"/>
      <c r="AE35" s="361"/>
      <c r="AF35" s="361"/>
      <c r="AG35" s="361"/>
      <c r="AH35" s="361"/>
      <c r="AI35" s="361"/>
      <c r="AJ35" s="361"/>
      <c r="AK35" s="361"/>
      <c r="AL35" s="361"/>
      <c r="AM35" s="361"/>
      <c r="AN35" s="361"/>
      <c r="AO35" s="361"/>
      <c r="AP35" s="361"/>
      <c r="AQ35" s="361"/>
      <c r="AR35" s="361"/>
      <c r="AS35" s="361"/>
      <c r="AT35" s="361"/>
      <c r="AU35" s="361"/>
      <c r="AV35" s="361"/>
      <c r="AW35" s="361"/>
      <c r="AX35" s="361"/>
      <c r="AY35" s="361"/>
      <c r="AZ35" s="361"/>
      <c r="BA35" s="361"/>
      <c r="BB35" s="361"/>
      <c r="BC35" s="361"/>
      <c r="BD35" s="361"/>
      <c r="BE35" s="361"/>
      <c r="BF35" s="361"/>
      <c r="BG35" s="361"/>
      <c r="BH35" s="361"/>
      <c r="BI35" s="361"/>
      <c r="BJ35" s="361"/>
      <c r="BK35" s="361"/>
      <c r="BL35" s="361"/>
      <c r="BM35" s="361"/>
      <c r="BN35" s="361"/>
      <c r="BO35" s="361"/>
      <c r="BP35" s="361"/>
      <c r="BQ35" s="361"/>
      <c r="BR35" s="361"/>
      <c r="BS35" s="361"/>
      <c r="BT35" s="361"/>
      <c r="BU35" s="361"/>
      <c r="BV35" s="361"/>
      <c r="BW35" s="361"/>
      <c r="BX35" s="361"/>
      <c r="BY35" s="361"/>
      <c r="BZ35" s="361"/>
      <c r="CA35" s="361"/>
      <c r="CB35" s="361"/>
      <c r="CC35" s="361"/>
      <c r="CD35" s="361"/>
      <c r="CE35" s="361"/>
      <c r="CF35" s="361"/>
      <c r="CG35" s="361"/>
      <c r="CH35" s="361"/>
      <c r="CI35" s="361"/>
      <c r="CJ35" s="361"/>
      <c r="CK35" s="361"/>
      <c r="CL35" s="361"/>
      <c r="CM35" s="361"/>
      <c r="CN35" s="361"/>
      <c r="CO35" s="361"/>
      <c r="CP35" s="361"/>
      <c r="CQ35" s="361"/>
      <c r="CR35" s="361"/>
      <c r="CS35" s="361"/>
      <c r="CT35" s="361"/>
      <c r="CU35" s="361"/>
      <c r="CV35" s="361"/>
      <c r="CW35" s="361"/>
      <c r="CX35" s="361"/>
      <c r="CY35" s="361"/>
      <c r="CZ35" s="361"/>
      <c r="DA35" s="361"/>
      <c r="DB35" s="361"/>
      <c r="DC35" s="361"/>
      <c r="DD35" s="361"/>
      <c r="DE35" s="361"/>
      <c r="DF35" s="361"/>
      <c r="DG35" s="361"/>
      <c r="DH35" s="361"/>
      <c r="DI35" s="361"/>
      <c r="DJ35" s="361"/>
      <c r="DK35" s="361"/>
      <c r="DL35" s="361"/>
      <c r="DM35" s="361"/>
      <c r="DN35" s="361"/>
      <c r="DO35" s="361"/>
      <c r="DP35" s="361"/>
      <c r="DQ35" s="361"/>
      <c r="DR35" s="361"/>
      <c r="DS35" s="361"/>
      <c r="DT35" s="361"/>
      <c r="DU35" s="361"/>
      <c r="DV35" s="361"/>
      <c r="DW35" s="361"/>
      <c r="DX35" s="361"/>
      <c r="DY35" s="361"/>
      <c r="DZ35" s="361"/>
      <c r="EA35" s="361"/>
      <c r="EB35" s="361"/>
      <c r="EC35" s="361"/>
      <c r="ED35" s="361"/>
      <c r="EE35" s="361"/>
      <c r="EF35" s="361"/>
      <c r="EG35" s="361"/>
      <c r="EH35" s="361"/>
      <c r="EI35" s="361"/>
      <c r="EJ35" s="361"/>
      <c r="EK35" s="361"/>
      <c r="EL35" s="361"/>
      <c r="EM35" s="361"/>
      <c r="EN35" s="361"/>
      <c r="EO35" s="361"/>
      <c r="EP35" s="361"/>
      <c r="EQ35" s="361"/>
      <c r="ER35" s="361"/>
      <c r="ES35" s="361"/>
      <c r="ET35" s="361"/>
      <c r="EU35" s="361"/>
      <c r="EV35" s="361"/>
      <c r="EW35" s="361"/>
      <c r="EX35" s="361"/>
      <c r="EY35" s="361"/>
      <c r="EZ35" s="361"/>
      <c r="FA35" s="361"/>
      <c r="FB35" s="361"/>
      <c r="FC35" s="361"/>
      <c r="FD35" s="361"/>
      <c r="FE35" s="361"/>
      <c r="FF35" s="361"/>
      <c r="FG35" s="361"/>
      <c r="FH35" s="361"/>
      <c r="FI35" s="361"/>
      <c r="FJ35" s="361"/>
      <c r="FK35" s="361"/>
      <c r="FL35" s="361"/>
      <c r="FM35" s="361"/>
      <c r="FN35" s="361"/>
      <c r="FO35" s="361"/>
      <c r="FP35" s="361"/>
      <c r="FQ35" s="361"/>
      <c r="FR35" s="361"/>
      <c r="FS35" s="361"/>
      <c r="FT35" s="361"/>
      <c r="FU35" s="361"/>
      <c r="FV35" s="361"/>
      <c r="FW35" s="361"/>
      <c r="FX35" s="361"/>
      <c r="FY35" s="361"/>
      <c r="FZ35" s="361"/>
      <c r="GA35" s="361"/>
      <c r="GB35" s="361"/>
      <c r="GC35" s="361"/>
      <c r="GD35" s="361"/>
      <c r="GE35" s="361"/>
      <c r="GF35" s="361"/>
      <c r="GG35" s="361"/>
      <c r="GH35" s="361"/>
      <c r="GI35" s="361"/>
      <c r="GJ35" s="361"/>
      <c r="GK35" s="361"/>
      <c r="GL35" s="361"/>
      <c r="GM35" s="361"/>
      <c r="GN35" s="361"/>
      <c r="GO35" s="361"/>
      <c r="GP35" s="361"/>
      <c r="GQ35" s="361"/>
      <c r="GR35" s="361"/>
      <c r="GS35" s="361"/>
      <c r="GT35" s="361"/>
      <c r="GU35" s="361"/>
      <c r="GV35" s="361"/>
      <c r="GW35" s="361"/>
      <c r="GX35" s="361"/>
      <c r="GY35" s="361"/>
      <c r="GZ35" s="361"/>
      <c r="HA35" s="361"/>
      <c r="HB35" s="361"/>
      <c r="HC35" s="361"/>
      <c r="HD35" s="361"/>
      <c r="HE35" s="361"/>
      <c r="HF35" s="361"/>
      <c r="HG35" s="361"/>
      <c r="HH35" s="361"/>
      <c r="HI35" s="361"/>
      <c r="HJ35" s="361"/>
      <c r="HK35" s="361"/>
      <c r="HL35" s="361"/>
      <c r="HM35" s="361"/>
      <c r="HN35" s="361"/>
      <c r="HO35" s="361"/>
      <c r="HP35" s="361"/>
      <c r="HQ35" s="361"/>
      <c r="HR35" s="361"/>
      <c r="HS35" s="361"/>
      <c r="HT35" s="361"/>
      <c r="HU35" s="361"/>
      <c r="HV35" s="361"/>
      <c r="HW35" s="361"/>
      <c r="HX35" s="361"/>
      <c r="HY35" s="361"/>
      <c r="HZ35" s="361"/>
      <c r="IA35" s="361"/>
      <c r="IB35" s="361"/>
      <c r="IC35" s="361"/>
      <c r="ID35" s="361"/>
      <c r="IE35" s="361"/>
      <c r="IF35" s="361"/>
      <c r="IG35" s="361"/>
      <c r="IH35" s="361"/>
      <c r="II35" s="361"/>
      <c r="IJ35" s="361"/>
      <c r="IK35" s="361"/>
      <c r="IL35" s="361"/>
      <c r="IM35" s="361"/>
      <c r="IN35" s="361"/>
      <c r="IO35" s="361"/>
      <c r="IP35" s="361"/>
      <c r="IQ35" s="361"/>
      <c r="IR35" s="361"/>
      <c r="IS35" s="361"/>
      <c r="IT35" s="361"/>
      <c r="IU35" s="361"/>
      <c r="IV35" s="361"/>
      <c r="IW35" s="361"/>
      <c r="IX35" s="361"/>
      <c r="IY35" s="361"/>
      <c r="IZ35" s="361"/>
      <c r="JA35" s="361"/>
      <c r="JB35" s="361"/>
      <c r="JC35" s="361"/>
      <c r="JD35" s="361"/>
      <c r="JE35" s="361"/>
      <c r="JF35" s="361"/>
      <c r="JG35" s="361"/>
      <c r="JH35" s="361"/>
      <c r="JI35" s="361"/>
      <c r="JJ35" s="361"/>
      <c r="JK35" s="361"/>
      <c r="JL35" s="361"/>
      <c r="JM35" s="361"/>
      <c r="JN35" s="361"/>
      <c r="JO35" s="361"/>
      <c r="JP35" s="361"/>
      <c r="JQ35" s="361"/>
      <c r="JR35" s="361"/>
      <c r="JS35" s="361"/>
      <c r="JT35" s="361"/>
      <c r="JU35" s="361"/>
      <c r="JV35" s="361"/>
      <c r="JW35" s="361"/>
      <c r="JX35" s="361"/>
      <c r="JY35" s="361"/>
      <c r="JZ35" s="361"/>
      <c r="KA35" s="361"/>
      <c r="KB35" s="361"/>
      <c r="KC35" s="361"/>
      <c r="KD35" s="361"/>
      <c r="KE35" s="361"/>
      <c r="KF35" s="361"/>
      <c r="KG35" s="361"/>
      <c r="KH35" s="361"/>
      <c r="KI35" s="361"/>
      <c r="KJ35" s="361"/>
      <c r="KK35" s="361"/>
      <c r="KL35" s="361"/>
      <c r="KM35" s="361"/>
      <c r="KN35" s="361"/>
      <c r="KO35" s="361"/>
      <c r="KP35" s="361"/>
      <c r="KQ35" s="361"/>
      <c r="KR35" s="361"/>
      <c r="KS35" s="361"/>
      <c r="KT35" s="361"/>
      <c r="KU35" s="361"/>
      <c r="KV35" s="361"/>
      <c r="KW35" s="361"/>
      <c r="KX35" s="361"/>
      <c r="KY35" s="361"/>
      <c r="KZ35" s="361"/>
      <c r="LA35" s="361"/>
      <c r="LB35" s="361"/>
      <c r="LC35" s="361"/>
      <c r="LD35" s="361"/>
      <c r="LE35" s="361"/>
      <c r="LF35" s="361"/>
      <c r="LG35" s="361"/>
      <c r="LH35" s="361"/>
      <c r="LI35" s="361"/>
      <c r="LJ35" s="361"/>
      <c r="LK35" s="361"/>
      <c r="LL35" s="361"/>
      <c r="LM35" s="361"/>
      <c r="LN35" s="361"/>
      <c r="LO35" s="361"/>
      <c r="LP35" s="361"/>
      <c r="LQ35" s="361"/>
      <c r="LR35" s="361"/>
      <c r="LS35" s="361"/>
      <c r="LT35" s="361"/>
      <c r="LU35" s="361"/>
      <c r="LV35" s="361"/>
      <c r="LW35" s="361"/>
      <c r="LX35" s="361"/>
      <c r="LY35" s="361"/>
      <c r="LZ35" s="361"/>
      <c r="MA35" s="361"/>
      <c r="MB35" s="361"/>
      <c r="MC35" s="361"/>
      <c r="MD35" s="361"/>
      <c r="ME35" s="361"/>
      <c r="MF35" s="361"/>
      <c r="MG35" s="361"/>
      <c r="MH35" s="361"/>
      <c r="MI35" s="361"/>
      <c r="MJ35" s="361"/>
      <c r="MK35" s="361"/>
      <c r="ML35" s="361"/>
      <c r="MM35" s="361"/>
      <c r="MN35" s="361"/>
      <c r="MO35" s="361"/>
      <c r="MP35" s="361"/>
      <c r="MQ35" s="361"/>
      <c r="MR35" s="361"/>
      <c r="MS35" s="361"/>
      <c r="MT35" s="361"/>
      <c r="MU35" s="361"/>
      <c r="MV35" s="361"/>
      <c r="MW35" s="361"/>
      <c r="MX35" s="361"/>
      <c r="MY35" s="361"/>
      <c r="MZ35" s="361"/>
      <c r="NA35" s="361"/>
      <c r="NB35" s="361"/>
      <c r="NC35" s="368"/>
      <c r="ND35" s="379"/>
      <c r="NE35" s="379"/>
      <c r="NF35" s="379"/>
      <c r="NG35" s="354"/>
      <c r="NH35" s="501"/>
    </row>
    <row r="36" spans="3:372" s="499" customFormat="1">
      <c r="C36" s="504"/>
      <c r="D36" s="380" t="s">
        <v>138</v>
      </c>
      <c r="E36" s="359">
        <f t="shared" si="16"/>
        <v>0</v>
      </c>
      <c r="F36" s="350"/>
      <c r="G36" s="361"/>
      <c r="H36" s="361"/>
      <c r="I36" s="361"/>
      <c r="J36" s="361"/>
      <c r="K36" s="361"/>
      <c r="L36" s="361"/>
      <c r="M36" s="361"/>
      <c r="N36" s="361"/>
      <c r="O36" s="361"/>
      <c r="P36" s="361"/>
      <c r="Q36" s="361"/>
      <c r="R36" s="361"/>
      <c r="S36" s="361"/>
      <c r="T36" s="361"/>
      <c r="U36" s="361"/>
      <c r="V36" s="361"/>
      <c r="W36" s="361"/>
      <c r="X36" s="361"/>
      <c r="Y36" s="361"/>
      <c r="Z36" s="361"/>
      <c r="AA36" s="361"/>
      <c r="AB36" s="361"/>
      <c r="AC36" s="361"/>
      <c r="AD36" s="361"/>
      <c r="AE36" s="361"/>
      <c r="AF36" s="361"/>
      <c r="AG36" s="361"/>
      <c r="AH36" s="361"/>
      <c r="AI36" s="361"/>
      <c r="AJ36" s="361"/>
      <c r="AK36" s="361"/>
      <c r="AL36" s="361"/>
      <c r="AM36" s="361"/>
      <c r="AN36" s="361"/>
      <c r="AO36" s="361"/>
      <c r="AP36" s="361"/>
      <c r="AQ36" s="361"/>
      <c r="AR36" s="361"/>
      <c r="AS36" s="361"/>
      <c r="AT36" s="361"/>
      <c r="AU36" s="361"/>
      <c r="AV36" s="361"/>
      <c r="AW36" s="361"/>
      <c r="AX36" s="361"/>
      <c r="AY36" s="361"/>
      <c r="AZ36" s="361"/>
      <c r="BA36" s="361"/>
      <c r="BB36" s="361"/>
      <c r="BC36" s="361"/>
      <c r="BD36" s="361"/>
      <c r="BE36" s="361"/>
      <c r="BF36" s="361"/>
      <c r="BG36" s="361"/>
      <c r="BH36" s="361"/>
      <c r="BI36" s="361"/>
      <c r="BJ36" s="361"/>
      <c r="BK36" s="361"/>
      <c r="BL36" s="361"/>
      <c r="BM36" s="361"/>
      <c r="BN36" s="361"/>
      <c r="BO36" s="361"/>
      <c r="BP36" s="361"/>
      <c r="BQ36" s="361"/>
      <c r="BR36" s="361"/>
      <c r="BS36" s="361"/>
      <c r="BT36" s="361"/>
      <c r="BU36" s="361"/>
      <c r="BV36" s="361"/>
      <c r="BW36" s="361"/>
      <c r="BX36" s="361"/>
      <c r="BY36" s="361"/>
      <c r="BZ36" s="361"/>
      <c r="CA36" s="361"/>
      <c r="CB36" s="361"/>
      <c r="CC36" s="361"/>
      <c r="CD36" s="361"/>
      <c r="CE36" s="361"/>
      <c r="CF36" s="361"/>
      <c r="CG36" s="361"/>
      <c r="CH36" s="361"/>
      <c r="CI36" s="361"/>
      <c r="CJ36" s="361"/>
      <c r="CK36" s="361"/>
      <c r="CL36" s="361"/>
      <c r="CM36" s="361"/>
      <c r="CN36" s="361"/>
      <c r="CO36" s="361"/>
      <c r="CP36" s="361"/>
      <c r="CQ36" s="361"/>
      <c r="CR36" s="361"/>
      <c r="CS36" s="361"/>
      <c r="CT36" s="361"/>
      <c r="CU36" s="361"/>
      <c r="CV36" s="361"/>
      <c r="CW36" s="361"/>
      <c r="CX36" s="361"/>
      <c r="CY36" s="361"/>
      <c r="CZ36" s="361"/>
      <c r="DA36" s="361"/>
      <c r="DB36" s="361"/>
      <c r="DC36" s="361"/>
      <c r="DD36" s="361"/>
      <c r="DE36" s="361"/>
      <c r="DF36" s="361"/>
      <c r="DG36" s="361"/>
      <c r="DH36" s="361"/>
      <c r="DI36" s="361"/>
      <c r="DJ36" s="361"/>
      <c r="DK36" s="361"/>
      <c r="DL36" s="361"/>
      <c r="DM36" s="361"/>
      <c r="DN36" s="361"/>
      <c r="DO36" s="361"/>
      <c r="DP36" s="361"/>
      <c r="DQ36" s="361"/>
      <c r="DR36" s="361"/>
      <c r="DS36" s="361"/>
      <c r="DT36" s="361"/>
      <c r="DU36" s="361"/>
      <c r="DV36" s="361"/>
      <c r="DW36" s="361"/>
      <c r="DX36" s="361"/>
      <c r="DY36" s="361"/>
      <c r="DZ36" s="361"/>
      <c r="EA36" s="361"/>
      <c r="EB36" s="361"/>
      <c r="EC36" s="361"/>
      <c r="ED36" s="361"/>
      <c r="EE36" s="361"/>
      <c r="EF36" s="361"/>
      <c r="EG36" s="361"/>
      <c r="EH36" s="361"/>
      <c r="EI36" s="361"/>
      <c r="EJ36" s="361"/>
      <c r="EK36" s="361"/>
      <c r="EL36" s="361"/>
      <c r="EM36" s="361"/>
      <c r="EN36" s="361"/>
      <c r="EO36" s="361"/>
      <c r="EP36" s="361"/>
      <c r="EQ36" s="361"/>
      <c r="ER36" s="361"/>
      <c r="ES36" s="361"/>
      <c r="ET36" s="361"/>
      <c r="EU36" s="361"/>
      <c r="EV36" s="361"/>
      <c r="EW36" s="361"/>
      <c r="EX36" s="361"/>
      <c r="EY36" s="361"/>
      <c r="EZ36" s="361"/>
      <c r="FA36" s="361"/>
      <c r="FB36" s="361"/>
      <c r="FC36" s="361"/>
      <c r="FD36" s="361"/>
      <c r="FE36" s="361"/>
      <c r="FF36" s="361"/>
      <c r="FG36" s="361"/>
      <c r="FH36" s="361"/>
      <c r="FI36" s="361"/>
      <c r="FJ36" s="361"/>
      <c r="FK36" s="361"/>
      <c r="FL36" s="361"/>
      <c r="FM36" s="361"/>
      <c r="FN36" s="361"/>
      <c r="FO36" s="361"/>
      <c r="FP36" s="361"/>
      <c r="FQ36" s="361"/>
      <c r="FR36" s="361"/>
      <c r="FS36" s="361"/>
      <c r="FT36" s="361"/>
      <c r="FU36" s="361"/>
      <c r="FV36" s="361"/>
      <c r="FW36" s="361"/>
      <c r="FX36" s="361"/>
      <c r="FY36" s="361"/>
      <c r="FZ36" s="361"/>
      <c r="GA36" s="361"/>
      <c r="GB36" s="361"/>
      <c r="GC36" s="361"/>
      <c r="GD36" s="361"/>
      <c r="GE36" s="361"/>
      <c r="GF36" s="361"/>
      <c r="GG36" s="361"/>
      <c r="GH36" s="361"/>
      <c r="GI36" s="361"/>
      <c r="GJ36" s="361"/>
      <c r="GK36" s="361"/>
      <c r="GL36" s="361"/>
      <c r="GM36" s="361"/>
      <c r="GN36" s="361"/>
      <c r="GO36" s="361"/>
      <c r="GP36" s="361"/>
      <c r="GQ36" s="361"/>
      <c r="GR36" s="361"/>
      <c r="GS36" s="361"/>
      <c r="GT36" s="361"/>
      <c r="GU36" s="361"/>
      <c r="GV36" s="361"/>
      <c r="GW36" s="361"/>
      <c r="GX36" s="361"/>
      <c r="GY36" s="361"/>
      <c r="GZ36" s="361"/>
      <c r="HA36" s="361"/>
      <c r="HB36" s="361"/>
      <c r="HC36" s="361"/>
      <c r="HD36" s="361"/>
      <c r="HE36" s="361"/>
      <c r="HF36" s="361"/>
      <c r="HG36" s="361"/>
      <c r="HH36" s="361"/>
      <c r="HI36" s="361"/>
      <c r="HJ36" s="361"/>
      <c r="HK36" s="361"/>
      <c r="HL36" s="361"/>
      <c r="HM36" s="361"/>
      <c r="HN36" s="361"/>
      <c r="HO36" s="361"/>
      <c r="HP36" s="361"/>
      <c r="HQ36" s="361"/>
      <c r="HR36" s="361"/>
      <c r="HS36" s="361"/>
      <c r="HT36" s="361"/>
      <c r="HU36" s="361"/>
      <c r="HV36" s="361"/>
      <c r="HW36" s="361"/>
      <c r="HX36" s="361"/>
      <c r="HY36" s="361"/>
      <c r="HZ36" s="361"/>
      <c r="IA36" s="361"/>
      <c r="IB36" s="361"/>
      <c r="IC36" s="361"/>
      <c r="ID36" s="361"/>
      <c r="IE36" s="361"/>
      <c r="IF36" s="361"/>
      <c r="IG36" s="361"/>
      <c r="IH36" s="361"/>
      <c r="II36" s="361"/>
      <c r="IJ36" s="361"/>
      <c r="IK36" s="361"/>
      <c r="IL36" s="361"/>
      <c r="IM36" s="361"/>
      <c r="IN36" s="361"/>
      <c r="IO36" s="361"/>
      <c r="IP36" s="361"/>
      <c r="IQ36" s="361"/>
      <c r="IR36" s="361"/>
      <c r="IS36" s="361"/>
      <c r="IT36" s="361"/>
      <c r="IU36" s="361"/>
      <c r="IV36" s="361"/>
      <c r="IW36" s="361"/>
      <c r="IX36" s="361"/>
      <c r="IY36" s="361"/>
      <c r="IZ36" s="361"/>
      <c r="JA36" s="361"/>
      <c r="JB36" s="361"/>
      <c r="JC36" s="361"/>
      <c r="JD36" s="361"/>
      <c r="JE36" s="361"/>
      <c r="JF36" s="361"/>
      <c r="JG36" s="361"/>
      <c r="JH36" s="361"/>
      <c r="JI36" s="361"/>
      <c r="JJ36" s="361"/>
      <c r="JK36" s="361"/>
      <c r="JL36" s="361"/>
      <c r="JM36" s="361"/>
      <c r="JN36" s="361"/>
      <c r="JO36" s="361"/>
      <c r="JP36" s="361"/>
      <c r="JQ36" s="361"/>
      <c r="JR36" s="361"/>
      <c r="JS36" s="361"/>
      <c r="JT36" s="361"/>
      <c r="JU36" s="361"/>
      <c r="JV36" s="361"/>
      <c r="JW36" s="361"/>
      <c r="JX36" s="361"/>
      <c r="JY36" s="361"/>
      <c r="JZ36" s="361"/>
      <c r="KA36" s="361"/>
      <c r="KB36" s="361"/>
      <c r="KC36" s="361"/>
      <c r="KD36" s="361"/>
      <c r="KE36" s="361"/>
      <c r="KF36" s="361"/>
      <c r="KG36" s="361"/>
      <c r="KH36" s="361"/>
      <c r="KI36" s="361"/>
      <c r="KJ36" s="361"/>
      <c r="KK36" s="361"/>
      <c r="KL36" s="361"/>
      <c r="KM36" s="361"/>
      <c r="KN36" s="361"/>
      <c r="KO36" s="361"/>
      <c r="KP36" s="361"/>
      <c r="KQ36" s="361"/>
      <c r="KR36" s="361"/>
      <c r="KS36" s="361"/>
      <c r="KT36" s="361"/>
      <c r="KU36" s="361"/>
      <c r="KV36" s="361"/>
      <c r="KW36" s="361"/>
      <c r="KX36" s="361"/>
      <c r="KY36" s="361"/>
      <c r="KZ36" s="361"/>
      <c r="LA36" s="361"/>
      <c r="LB36" s="361"/>
      <c r="LC36" s="361"/>
      <c r="LD36" s="361"/>
      <c r="LE36" s="361"/>
      <c r="LF36" s="361"/>
      <c r="LG36" s="361"/>
      <c r="LH36" s="361"/>
      <c r="LI36" s="361"/>
      <c r="LJ36" s="361"/>
      <c r="LK36" s="361"/>
      <c r="LL36" s="361"/>
      <c r="LM36" s="361"/>
      <c r="LN36" s="361"/>
      <c r="LO36" s="361"/>
      <c r="LP36" s="361"/>
      <c r="LQ36" s="361"/>
      <c r="LR36" s="361"/>
      <c r="LS36" s="361"/>
      <c r="LT36" s="361"/>
      <c r="LU36" s="361"/>
      <c r="LV36" s="361"/>
      <c r="LW36" s="361"/>
      <c r="LX36" s="361"/>
      <c r="LY36" s="361"/>
      <c r="LZ36" s="361"/>
      <c r="MA36" s="361"/>
      <c r="MB36" s="361"/>
      <c r="MC36" s="361"/>
      <c r="MD36" s="361"/>
      <c r="ME36" s="361"/>
      <c r="MF36" s="361"/>
      <c r="MG36" s="361"/>
      <c r="MH36" s="361"/>
      <c r="MI36" s="361"/>
      <c r="MJ36" s="361"/>
      <c r="MK36" s="361"/>
      <c r="ML36" s="361"/>
      <c r="MM36" s="361"/>
      <c r="MN36" s="361"/>
      <c r="MO36" s="361"/>
      <c r="MP36" s="361"/>
      <c r="MQ36" s="361"/>
      <c r="MR36" s="361"/>
      <c r="MS36" s="361"/>
      <c r="MT36" s="361"/>
      <c r="MU36" s="361"/>
      <c r="MV36" s="361"/>
      <c r="MW36" s="361"/>
      <c r="MX36" s="361"/>
      <c r="MY36" s="361"/>
      <c r="MZ36" s="361"/>
      <c r="NA36" s="361"/>
      <c r="NB36" s="361"/>
      <c r="NC36" s="368"/>
      <c r="ND36" s="379">
        <f>SUM(G36:NB36)</f>
        <v>0</v>
      </c>
      <c r="NE36" s="379" t="e">
        <f>ND36/NE$9</f>
        <v>#DIV/0!</v>
      </c>
      <c r="NF36" s="379" t="e">
        <f>$ND36/NF$9</f>
        <v>#NAME?</v>
      </c>
      <c r="NG36" s="354"/>
      <c r="NH36" s="501"/>
    </row>
    <row r="37" spans="3:372" s="499" customFormat="1">
      <c r="C37" s="504"/>
      <c r="D37" s="380" t="s">
        <v>139</v>
      </c>
      <c r="E37" s="359">
        <f t="shared" si="16"/>
        <v>0</v>
      </c>
      <c r="F37" s="350"/>
      <c r="G37" s="361"/>
      <c r="H37" s="361"/>
      <c r="I37" s="361"/>
      <c r="J37" s="361"/>
      <c r="K37" s="361"/>
      <c r="L37" s="361"/>
      <c r="M37" s="361"/>
      <c r="N37" s="361"/>
      <c r="O37" s="361"/>
      <c r="P37" s="361"/>
      <c r="Q37" s="361"/>
      <c r="R37" s="361"/>
      <c r="S37" s="361"/>
      <c r="T37" s="361"/>
      <c r="U37" s="361"/>
      <c r="V37" s="361"/>
      <c r="W37" s="361"/>
      <c r="X37" s="361"/>
      <c r="Y37" s="361"/>
      <c r="Z37" s="361"/>
      <c r="AA37" s="361"/>
      <c r="AB37" s="361"/>
      <c r="AC37" s="361"/>
      <c r="AD37" s="361"/>
      <c r="AE37" s="361"/>
      <c r="AF37" s="361"/>
      <c r="AG37" s="361"/>
      <c r="AH37" s="361"/>
      <c r="AI37" s="361"/>
      <c r="AJ37" s="361"/>
      <c r="AK37" s="361"/>
      <c r="AL37" s="361"/>
      <c r="AM37" s="361"/>
      <c r="AN37" s="361"/>
      <c r="AO37" s="361"/>
      <c r="AP37" s="361"/>
      <c r="AQ37" s="361"/>
      <c r="AR37" s="361"/>
      <c r="AS37" s="361"/>
      <c r="AT37" s="361"/>
      <c r="AU37" s="361"/>
      <c r="AV37" s="361"/>
      <c r="AW37" s="361"/>
      <c r="AX37" s="361"/>
      <c r="AY37" s="361"/>
      <c r="AZ37" s="361"/>
      <c r="BA37" s="361"/>
      <c r="BB37" s="361"/>
      <c r="BC37" s="361"/>
      <c r="BD37" s="361"/>
      <c r="BE37" s="361"/>
      <c r="BF37" s="361"/>
      <c r="BG37" s="361"/>
      <c r="BH37" s="361"/>
      <c r="BI37" s="361"/>
      <c r="BJ37" s="361"/>
      <c r="BK37" s="361"/>
      <c r="BL37" s="361"/>
      <c r="BM37" s="361"/>
      <c r="BN37" s="361"/>
      <c r="BO37" s="361"/>
      <c r="BP37" s="361"/>
      <c r="BQ37" s="361"/>
      <c r="BR37" s="361"/>
      <c r="BS37" s="361"/>
      <c r="BT37" s="361"/>
      <c r="BU37" s="361"/>
      <c r="BV37" s="361"/>
      <c r="BW37" s="361"/>
      <c r="BX37" s="361"/>
      <c r="BY37" s="361"/>
      <c r="BZ37" s="361"/>
      <c r="CA37" s="361"/>
      <c r="CB37" s="361"/>
      <c r="CC37" s="361"/>
      <c r="CD37" s="361"/>
      <c r="CE37" s="361"/>
      <c r="CF37" s="361"/>
      <c r="CG37" s="361"/>
      <c r="CH37" s="361"/>
      <c r="CI37" s="361"/>
      <c r="CJ37" s="361"/>
      <c r="CK37" s="361"/>
      <c r="CL37" s="361"/>
      <c r="CM37" s="361"/>
      <c r="CN37" s="361"/>
      <c r="CO37" s="361"/>
      <c r="CP37" s="361"/>
      <c r="CQ37" s="361"/>
      <c r="CR37" s="361"/>
      <c r="CS37" s="361"/>
      <c r="CT37" s="361"/>
      <c r="CU37" s="361"/>
      <c r="CV37" s="361"/>
      <c r="CW37" s="361"/>
      <c r="CX37" s="361"/>
      <c r="CY37" s="361"/>
      <c r="CZ37" s="361"/>
      <c r="DA37" s="361"/>
      <c r="DB37" s="361"/>
      <c r="DC37" s="361"/>
      <c r="DD37" s="361"/>
      <c r="DE37" s="361"/>
      <c r="DF37" s="361"/>
      <c r="DG37" s="361"/>
      <c r="DH37" s="361"/>
      <c r="DI37" s="361"/>
      <c r="DJ37" s="361"/>
      <c r="DK37" s="361"/>
      <c r="DL37" s="361"/>
      <c r="DM37" s="361"/>
      <c r="DN37" s="361"/>
      <c r="DO37" s="361"/>
      <c r="DP37" s="361"/>
      <c r="DQ37" s="361"/>
      <c r="DR37" s="361"/>
      <c r="DS37" s="361"/>
      <c r="DT37" s="361"/>
      <c r="DU37" s="361"/>
      <c r="DV37" s="361"/>
      <c r="DW37" s="361"/>
      <c r="DX37" s="361"/>
      <c r="DY37" s="361"/>
      <c r="DZ37" s="361"/>
      <c r="EA37" s="361"/>
      <c r="EB37" s="361"/>
      <c r="EC37" s="361"/>
      <c r="ED37" s="361"/>
      <c r="EE37" s="361"/>
      <c r="EF37" s="361"/>
      <c r="EG37" s="361"/>
      <c r="EH37" s="361"/>
      <c r="EI37" s="361"/>
      <c r="EJ37" s="361"/>
      <c r="EK37" s="361"/>
      <c r="EL37" s="361"/>
      <c r="EM37" s="361"/>
      <c r="EN37" s="361"/>
      <c r="EO37" s="361"/>
      <c r="EP37" s="361"/>
      <c r="EQ37" s="361"/>
      <c r="ER37" s="361"/>
      <c r="ES37" s="361"/>
      <c r="ET37" s="361"/>
      <c r="EU37" s="361"/>
      <c r="EV37" s="361"/>
      <c r="EW37" s="361"/>
      <c r="EX37" s="361"/>
      <c r="EY37" s="361"/>
      <c r="EZ37" s="361"/>
      <c r="FA37" s="361"/>
      <c r="FB37" s="361"/>
      <c r="FC37" s="361"/>
      <c r="FD37" s="361"/>
      <c r="FE37" s="361"/>
      <c r="FF37" s="361"/>
      <c r="FG37" s="361"/>
      <c r="FH37" s="361"/>
      <c r="FI37" s="361"/>
      <c r="FJ37" s="361"/>
      <c r="FK37" s="361"/>
      <c r="FL37" s="361"/>
      <c r="FM37" s="361"/>
      <c r="FN37" s="361"/>
      <c r="FO37" s="361"/>
      <c r="FP37" s="361"/>
      <c r="FQ37" s="361"/>
      <c r="FR37" s="361"/>
      <c r="FS37" s="361"/>
      <c r="FT37" s="361"/>
      <c r="FU37" s="361"/>
      <c r="FV37" s="361"/>
      <c r="FW37" s="361"/>
      <c r="FX37" s="361"/>
      <c r="FY37" s="361"/>
      <c r="FZ37" s="361"/>
      <c r="GA37" s="361"/>
      <c r="GB37" s="361"/>
      <c r="GC37" s="361"/>
      <c r="GD37" s="361"/>
      <c r="GE37" s="361"/>
      <c r="GF37" s="361"/>
      <c r="GG37" s="361"/>
      <c r="GH37" s="361"/>
      <c r="GI37" s="361"/>
      <c r="GJ37" s="361"/>
      <c r="GK37" s="361"/>
      <c r="GL37" s="361"/>
      <c r="GM37" s="361"/>
      <c r="GN37" s="361"/>
      <c r="GO37" s="361"/>
      <c r="GP37" s="361"/>
      <c r="GQ37" s="361"/>
      <c r="GR37" s="361"/>
      <c r="GS37" s="361"/>
      <c r="GT37" s="361"/>
      <c r="GU37" s="361"/>
      <c r="GV37" s="361"/>
      <c r="GW37" s="361"/>
      <c r="GX37" s="361"/>
      <c r="GY37" s="361"/>
      <c r="GZ37" s="361"/>
      <c r="HA37" s="361"/>
      <c r="HB37" s="361"/>
      <c r="HC37" s="361"/>
      <c r="HD37" s="361"/>
      <c r="HE37" s="361"/>
      <c r="HF37" s="361"/>
      <c r="HG37" s="361"/>
      <c r="HH37" s="361"/>
      <c r="HI37" s="361"/>
      <c r="HJ37" s="361"/>
      <c r="HK37" s="361"/>
      <c r="HL37" s="361"/>
      <c r="HM37" s="361"/>
      <c r="HN37" s="361"/>
      <c r="HO37" s="361"/>
      <c r="HP37" s="361"/>
      <c r="HQ37" s="361"/>
      <c r="HR37" s="361"/>
      <c r="HS37" s="361"/>
      <c r="HT37" s="361"/>
      <c r="HU37" s="361"/>
      <c r="HV37" s="361"/>
      <c r="HW37" s="361"/>
      <c r="HX37" s="361"/>
      <c r="HY37" s="361"/>
      <c r="HZ37" s="361"/>
      <c r="IA37" s="361"/>
      <c r="IB37" s="361"/>
      <c r="IC37" s="361"/>
      <c r="ID37" s="361"/>
      <c r="IE37" s="361"/>
      <c r="IF37" s="361"/>
      <c r="IG37" s="361"/>
      <c r="IH37" s="361"/>
      <c r="II37" s="361"/>
      <c r="IJ37" s="361"/>
      <c r="IK37" s="361"/>
      <c r="IL37" s="361"/>
      <c r="IM37" s="361"/>
      <c r="IN37" s="361"/>
      <c r="IO37" s="361"/>
      <c r="IP37" s="361"/>
      <c r="IQ37" s="361"/>
      <c r="IR37" s="361"/>
      <c r="IS37" s="361"/>
      <c r="IT37" s="361"/>
      <c r="IU37" s="361"/>
      <c r="IV37" s="361"/>
      <c r="IW37" s="361"/>
      <c r="IX37" s="361"/>
      <c r="IY37" s="361"/>
      <c r="IZ37" s="361"/>
      <c r="JA37" s="361"/>
      <c r="JB37" s="361"/>
      <c r="JC37" s="361"/>
      <c r="JD37" s="361"/>
      <c r="JE37" s="361"/>
      <c r="JF37" s="361"/>
      <c r="JG37" s="361"/>
      <c r="JH37" s="361"/>
      <c r="JI37" s="361"/>
      <c r="JJ37" s="361"/>
      <c r="JK37" s="361"/>
      <c r="JL37" s="361"/>
      <c r="JM37" s="361"/>
      <c r="JN37" s="361"/>
      <c r="JO37" s="361"/>
      <c r="JP37" s="361"/>
      <c r="JQ37" s="361"/>
      <c r="JR37" s="361"/>
      <c r="JS37" s="361"/>
      <c r="JT37" s="361"/>
      <c r="JU37" s="361"/>
      <c r="JV37" s="361"/>
      <c r="JW37" s="361"/>
      <c r="JX37" s="361"/>
      <c r="JY37" s="361"/>
      <c r="JZ37" s="361"/>
      <c r="KA37" s="361"/>
      <c r="KB37" s="361"/>
      <c r="KC37" s="361"/>
      <c r="KD37" s="361"/>
      <c r="KE37" s="361"/>
      <c r="KF37" s="361"/>
      <c r="KG37" s="361"/>
      <c r="KH37" s="361"/>
      <c r="KI37" s="361"/>
      <c r="KJ37" s="361"/>
      <c r="KK37" s="361"/>
      <c r="KL37" s="361"/>
      <c r="KM37" s="361"/>
      <c r="KN37" s="361"/>
      <c r="KO37" s="361"/>
      <c r="KP37" s="361"/>
      <c r="KQ37" s="361"/>
      <c r="KR37" s="361"/>
      <c r="KS37" s="361"/>
      <c r="KT37" s="361"/>
      <c r="KU37" s="361"/>
      <c r="KV37" s="361"/>
      <c r="KW37" s="361"/>
      <c r="KX37" s="361"/>
      <c r="KY37" s="361"/>
      <c r="KZ37" s="361"/>
      <c r="LA37" s="361"/>
      <c r="LB37" s="361"/>
      <c r="LC37" s="361"/>
      <c r="LD37" s="361"/>
      <c r="LE37" s="361"/>
      <c r="LF37" s="361"/>
      <c r="LG37" s="361"/>
      <c r="LH37" s="361"/>
      <c r="LI37" s="361"/>
      <c r="LJ37" s="361"/>
      <c r="LK37" s="361"/>
      <c r="LL37" s="361"/>
      <c r="LM37" s="361"/>
      <c r="LN37" s="361"/>
      <c r="LO37" s="361"/>
      <c r="LP37" s="361"/>
      <c r="LQ37" s="361"/>
      <c r="LR37" s="361"/>
      <c r="LS37" s="361"/>
      <c r="LT37" s="361"/>
      <c r="LU37" s="361"/>
      <c r="LV37" s="361"/>
      <c r="LW37" s="361"/>
      <c r="LX37" s="361"/>
      <c r="LY37" s="361"/>
      <c r="LZ37" s="361"/>
      <c r="MA37" s="361"/>
      <c r="MB37" s="361"/>
      <c r="MC37" s="361"/>
      <c r="MD37" s="361"/>
      <c r="ME37" s="361"/>
      <c r="MF37" s="361"/>
      <c r="MG37" s="361"/>
      <c r="MH37" s="361"/>
      <c r="MI37" s="361"/>
      <c r="MJ37" s="361"/>
      <c r="MK37" s="361"/>
      <c r="ML37" s="361"/>
      <c r="MM37" s="361"/>
      <c r="MN37" s="361"/>
      <c r="MO37" s="361"/>
      <c r="MP37" s="361"/>
      <c r="MQ37" s="361"/>
      <c r="MR37" s="361"/>
      <c r="MS37" s="361"/>
      <c r="MT37" s="361"/>
      <c r="MU37" s="361"/>
      <c r="MV37" s="361"/>
      <c r="MW37" s="361"/>
      <c r="MX37" s="361"/>
      <c r="MY37" s="361"/>
      <c r="MZ37" s="361"/>
      <c r="NA37" s="361"/>
      <c r="NB37" s="361"/>
      <c r="NC37" s="368"/>
      <c r="ND37" s="379">
        <f>SUM(G37:NB37)</f>
        <v>0</v>
      </c>
      <c r="NE37" s="379" t="e">
        <f>ND37/NE$9</f>
        <v>#DIV/0!</v>
      </c>
      <c r="NF37" s="379" t="e">
        <f>$ND37/NF$9</f>
        <v>#NAME?</v>
      </c>
      <c r="NG37" s="354"/>
      <c r="NH37" s="501"/>
    </row>
    <row r="38" spans="3:372" s="499" customFormat="1">
      <c r="C38" s="504"/>
      <c r="D38" s="512" t="s">
        <v>91</v>
      </c>
      <c r="E38" s="381">
        <f t="shared" si="16"/>
        <v>0</v>
      </c>
      <c r="F38" s="350"/>
      <c r="G38" s="382"/>
      <c r="H38" s="382"/>
      <c r="I38" s="382"/>
      <c r="J38" s="382"/>
      <c r="K38" s="382"/>
      <c r="L38" s="382"/>
      <c r="M38" s="382"/>
      <c r="N38" s="382"/>
      <c r="O38" s="382"/>
      <c r="P38" s="382"/>
      <c r="Q38" s="382"/>
      <c r="R38" s="382"/>
      <c r="S38" s="382"/>
      <c r="T38" s="382"/>
      <c r="U38" s="382"/>
      <c r="V38" s="382"/>
      <c r="W38" s="382"/>
      <c r="X38" s="382"/>
      <c r="Y38" s="382"/>
      <c r="Z38" s="382"/>
      <c r="AA38" s="382"/>
      <c r="AB38" s="382"/>
      <c r="AC38" s="382"/>
      <c r="AD38" s="382"/>
      <c r="AE38" s="382"/>
      <c r="AF38" s="382"/>
      <c r="AG38" s="382"/>
      <c r="AH38" s="382"/>
      <c r="AI38" s="382"/>
      <c r="AJ38" s="382"/>
      <c r="AK38" s="382"/>
      <c r="AL38" s="382"/>
      <c r="AM38" s="382"/>
      <c r="AN38" s="382"/>
      <c r="AO38" s="382"/>
      <c r="AP38" s="382"/>
      <c r="AQ38" s="382"/>
      <c r="AR38" s="382"/>
      <c r="AS38" s="382"/>
      <c r="AT38" s="382"/>
      <c r="AU38" s="382"/>
      <c r="AV38" s="382"/>
      <c r="AW38" s="382"/>
      <c r="AX38" s="382"/>
      <c r="AY38" s="382"/>
      <c r="AZ38" s="382"/>
      <c r="BA38" s="382"/>
      <c r="BB38" s="382"/>
      <c r="BC38" s="382"/>
      <c r="BD38" s="382"/>
      <c r="BE38" s="382"/>
      <c r="BF38" s="382"/>
      <c r="BG38" s="382"/>
      <c r="BH38" s="382"/>
      <c r="BI38" s="382"/>
      <c r="BJ38" s="382"/>
      <c r="BK38" s="382"/>
      <c r="BL38" s="382"/>
      <c r="BM38" s="382"/>
      <c r="BN38" s="382"/>
      <c r="BO38" s="382"/>
      <c r="BP38" s="382"/>
      <c r="BQ38" s="382"/>
      <c r="BR38" s="382"/>
      <c r="BS38" s="382"/>
      <c r="BT38" s="382"/>
      <c r="BU38" s="382"/>
      <c r="BV38" s="382"/>
      <c r="BW38" s="382"/>
      <c r="BX38" s="382"/>
      <c r="BY38" s="382"/>
      <c r="BZ38" s="382"/>
      <c r="CA38" s="382"/>
      <c r="CB38" s="382"/>
      <c r="CC38" s="382"/>
      <c r="CD38" s="382"/>
      <c r="CE38" s="382"/>
      <c r="CF38" s="382"/>
      <c r="CG38" s="382"/>
      <c r="CH38" s="382"/>
      <c r="CI38" s="382"/>
      <c r="CJ38" s="382"/>
      <c r="CK38" s="382"/>
      <c r="CL38" s="382"/>
      <c r="CM38" s="382"/>
      <c r="CN38" s="382"/>
      <c r="CO38" s="382"/>
      <c r="CP38" s="382"/>
      <c r="CQ38" s="382"/>
      <c r="CR38" s="382"/>
      <c r="CS38" s="382"/>
      <c r="CT38" s="382"/>
      <c r="CU38" s="382"/>
      <c r="CV38" s="382"/>
      <c r="CW38" s="382"/>
      <c r="CX38" s="382"/>
      <c r="CY38" s="382"/>
      <c r="CZ38" s="382"/>
      <c r="DA38" s="382"/>
      <c r="DB38" s="382"/>
      <c r="DC38" s="382"/>
      <c r="DD38" s="382"/>
      <c r="DE38" s="382"/>
      <c r="DF38" s="382"/>
      <c r="DG38" s="382"/>
      <c r="DH38" s="382"/>
      <c r="DI38" s="382"/>
      <c r="DJ38" s="382"/>
      <c r="DK38" s="382"/>
      <c r="DL38" s="382"/>
      <c r="DM38" s="382"/>
      <c r="DN38" s="382"/>
      <c r="DO38" s="382"/>
      <c r="DP38" s="382"/>
      <c r="DQ38" s="382"/>
      <c r="DR38" s="382"/>
      <c r="DS38" s="382"/>
      <c r="DT38" s="382"/>
      <c r="DU38" s="382"/>
      <c r="DV38" s="382"/>
      <c r="DW38" s="382"/>
      <c r="DX38" s="382"/>
      <c r="DY38" s="382"/>
      <c r="DZ38" s="382"/>
      <c r="EA38" s="382"/>
      <c r="EB38" s="382"/>
      <c r="EC38" s="382"/>
      <c r="ED38" s="382"/>
      <c r="EE38" s="382"/>
      <c r="EF38" s="382"/>
      <c r="EG38" s="382"/>
      <c r="EH38" s="382"/>
      <c r="EI38" s="382"/>
      <c r="EJ38" s="382"/>
      <c r="EK38" s="382"/>
      <c r="EL38" s="382"/>
      <c r="EM38" s="382"/>
      <c r="EN38" s="382"/>
      <c r="EO38" s="382"/>
      <c r="EP38" s="382"/>
      <c r="EQ38" s="382"/>
      <c r="ER38" s="382"/>
      <c r="ES38" s="382"/>
      <c r="ET38" s="382"/>
      <c r="EU38" s="382"/>
      <c r="EV38" s="382"/>
      <c r="EW38" s="382"/>
      <c r="EX38" s="382"/>
      <c r="EY38" s="382"/>
      <c r="EZ38" s="382"/>
      <c r="FA38" s="382"/>
      <c r="FB38" s="382"/>
      <c r="FC38" s="382"/>
      <c r="FD38" s="382"/>
      <c r="FE38" s="382"/>
      <c r="FF38" s="382"/>
      <c r="FG38" s="382"/>
      <c r="FH38" s="382"/>
      <c r="FI38" s="382"/>
      <c r="FJ38" s="382"/>
      <c r="FK38" s="382"/>
      <c r="FL38" s="382"/>
      <c r="FM38" s="382"/>
      <c r="FN38" s="382"/>
      <c r="FO38" s="382"/>
      <c r="FP38" s="382"/>
      <c r="FQ38" s="382"/>
      <c r="FR38" s="382"/>
      <c r="FS38" s="382"/>
      <c r="FT38" s="382"/>
      <c r="FU38" s="382"/>
      <c r="FV38" s="382"/>
      <c r="FW38" s="382"/>
      <c r="FX38" s="382"/>
      <c r="FY38" s="382"/>
      <c r="FZ38" s="382"/>
      <c r="GA38" s="382"/>
      <c r="GB38" s="382"/>
      <c r="GC38" s="382"/>
      <c r="GD38" s="382"/>
      <c r="GE38" s="382"/>
      <c r="GF38" s="382"/>
      <c r="GG38" s="382"/>
      <c r="GH38" s="382"/>
      <c r="GI38" s="382"/>
      <c r="GJ38" s="382"/>
      <c r="GK38" s="382"/>
      <c r="GL38" s="382"/>
      <c r="GM38" s="382"/>
      <c r="GN38" s="382"/>
      <c r="GO38" s="382"/>
      <c r="GP38" s="382"/>
      <c r="GQ38" s="382"/>
      <c r="GR38" s="382"/>
      <c r="GS38" s="382"/>
      <c r="GT38" s="382"/>
      <c r="GU38" s="382"/>
      <c r="GV38" s="382"/>
      <c r="GW38" s="382"/>
      <c r="GX38" s="382"/>
      <c r="GY38" s="382"/>
      <c r="GZ38" s="382"/>
      <c r="HA38" s="382"/>
      <c r="HB38" s="382"/>
      <c r="HC38" s="382"/>
      <c r="HD38" s="382"/>
      <c r="HE38" s="382"/>
      <c r="HF38" s="382"/>
      <c r="HG38" s="382"/>
      <c r="HH38" s="382"/>
      <c r="HI38" s="382"/>
      <c r="HJ38" s="382"/>
      <c r="HK38" s="382"/>
      <c r="HL38" s="382"/>
      <c r="HM38" s="382"/>
      <c r="HN38" s="382"/>
      <c r="HO38" s="382"/>
      <c r="HP38" s="382"/>
      <c r="HQ38" s="382"/>
      <c r="HR38" s="382"/>
      <c r="HS38" s="382"/>
      <c r="HT38" s="382"/>
      <c r="HU38" s="382"/>
      <c r="HV38" s="382"/>
      <c r="HW38" s="382"/>
      <c r="HX38" s="382"/>
      <c r="HY38" s="382"/>
      <c r="HZ38" s="382"/>
      <c r="IA38" s="382"/>
      <c r="IB38" s="382"/>
      <c r="IC38" s="382"/>
      <c r="ID38" s="382"/>
      <c r="IE38" s="382"/>
      <c r="IF38" s="382"/>
      <c r="IG38" s="382"/>
      <c r="IH38" s="382"/>
      <c r="II38" s="382"/>
      <c r="IJ38" s="382"/>
      <c r="IK38" s="382"/>
      <c r="IL38" s="382"/>
      <c r="IM38" s="382"/>
      <c r="IN38" s="382"/>
      <c r="IO38" s="382"/>
      <c r="IP38" s="382"/>
      <c r="IQ38" s="382"/>
      <c r="IR38" s="382"/>
      <c r="IS38" s="382"/>
      <c r="IT38" s="382"/>
      <c r="IU38" s="382"/>
      <c r="IV38" s="382"/>
      <c r="IW38" s="382"/>
      <c r="IX38" s="382"/>
      <c r="IY38" s="382"/>
      <c r="IZ38" s="382"/>
      <c r="JA38" s="382"/>
      <c r="JB38" s="382"/>
      <c r="JC38" s="382"/>
      <c r="JD38" s="382"/>
      <c r="JE38" s="382"/>
      <c r="JF38" s="382"/>
      <c r="JG38" s="382"/>
      <c r="JH38" s="382"/>
      <c r="JI38" s="382"/>
      <c r="JJ38" s="382"/>
      <c r="JK38" s="382"/>
      <c r="JL38" s="382"/>
      <c r="JM38" s="382"/>
      <c r="JN38" s="382"/>
      <c r="JO38" s="382"/>
      <c r="JP38" s="382"/>
      <c r="JQ38" s="382"/>
      <c r="JR38" s="382"/>
      <c r="JS38" s="382"/>
      <c r="JT38" s="382"/>
      <c r="JU38" s="382"/>
      <c r="JV38" s="382"/>
      <c r="JW38" s="382"/>
      <c r="JX38" s="382"/>
      <c r="JY38" s="382"/>
      <c r="JZ38" s="382"/>
      <c r="KA38" s="382"/>
      <c r="KB38" s="382"/>
      <c r="KC38" s="382"/>
      <c r="KD38" s="382"/>
      <c r="KE38" s="382"/>
      <c r="KF38" s="382"/>
      <c r="KG38" s="382"/>
      <c r="KH38" s="382"/>
      <c r="KI38" s="382"/>
      <c r="KJ38" s="382"/>
      <c r="KK38" s="382"/>
      <c r="KL38" s="382"/>
      <c r="KM38" s="382"/>
      <c r="KN38" s="382"/>
      <c r="KO38" s="382"/>
      <c r="KP38" s="382"/>
      <c r="KQ38" s="382"/>
      <c r="KR38" s="382"/>
      <c r="KS38" s="382"/>
      <c r="KT38" s="382"/>
      <c r="KU38" s="382"/>
      <c r="KV38" s="382"/>
      <c r="KW38" s="382"/>
      <c r="KX38" s="382"/>
      <c r="KY38" s="382"/>
      <c r="KZ38" s="382"/>
      <c r="LA38" s="382"/>
      <c r="LB38" s="382"/>
      <c r="LC38" s="382"/>
      <c r="LD38" s="382"/>
      <c r="LE38" s="382"/>
      <c r="LF38" s="382"/>
      <c r="LG38" s="382"/>
      <c r="LH38" s="382"/>
      <c r="LI38" s="382"/>
      <c r="LJ38" s="382"/>
      <c r="LK38" s="382"/>
      <c r="LL38" s="382"/>
      <c r="LM38" s="382"/>
      <c r="LN38" s="382"/>
      <c r="LO38" s="382"/>
      <c r="LP38" s="382"/>
      <c r="LQ38" s="382"/>
      <c r="LR38" s="382"/>
      <c r="LS38" s="382"/>
      <c r="LT38" s="382"/>
      <c r="LU38" s="382"/>
      <c r="LV38" s="382"/>
      <c r="LW38" s="382"/>
      <c r="LX38" s="382"/>
      <c r="LY38" s="382"/>
      <c r="LZ38" s="382"/>
      <c r="MA38" s="382"/>
      <c r="MB38" s="382"/>
      <c r="MC38" s="382"/>
      <c r="MD38" s="382"/>
      <c r="ME38" s="382"/>
      <c r="MF38" s="382"/>
      <c r="MG38" s="382"/>
      <c r="MH38" s="382"/>
      <c r="MI38" s="382"/>
      <c r="MJ38" s="382"/>
      <c r="MK38" s="382"/>
      <c r="ML38" s="382"/>
      <c r="MM38" s="382"/>
      <c r="MN38" s="382"/>
      <c r="MO38" s="382"/>
      <c r="MP38" s="382"/>
      <c r="MQ38" s="382"/>
      <c r="MR38" s="382"/>
      <c r="MS38" s="382"/>
      <c r="MT38" s="382"/>
      <c r="MU38" s="382"/>
      <c r="MV38" s="382"/>
      <c r="MW38" s="382"/>
      <c r="MX38" s="382"/>
      <c r="MY38" s="382"/>
      <c r="MZ38" s="382"/>
      <c r="NA38" s="382"/>
      <c r="NB38" s="382"/>
      <c r="NC38" s="383"/>
      <c r="ND38" s="382">
        <f>-SUM(G38:NB38)</f>
        <v>0</v>
      </c>
      <c r="NE38" s="384" t="e">
        <f>$ND38/NE$9</f>
        <v>#DIV/0!</v>
      </c>
      <c r="NF38" s="384" t="e">
        <f>$ND38/NF$9</f>
        <v>#NAME?</v>
      </c>
      <c r="NG38" s="354"/>
      <c r="NH38" s="501"/>
    </row>
    <row r="39" spans="3:372" s="499" customFormat="1">
      <c r="C39" s="502"/>
      <c r="D39" s="514" t="s">
        <v>88</v>
      </c>
      <c r="E39" s="515">
        <f t="shared" si="16"/>
        <v>0</v>
      </c>
      <c r="F39" s="350"/>
      <c r="G39" s="516"/>
      <c r="H39" s="516"/>
      <c r="I39" s="516"/>
      <c r="J39" s="516"/>
      <c r="K39" s="516"/>
      <c r="L39" s="516"/>
      <c r="M39" s="516"/>
      <c r="N39" s="516"/>
      <c r="O39" s="516"/>
      <c r="P39" s="516"/>
      <c r="Q39" s="516"/>
      <c r="R39" s="516"/>
      <c r="S39" s="516"/>
      <c r="T39" s="516"/>
      <c r="U39" s="516"/>
      <c r="V39" s="516"/>
      <c r="W39" s="516"/>
      <c r="X39" s="516"/>
      <c r="Y39" s="516"/>
      <c r="Z39" s="516"/>
      <c r="AA39" s="516"/>
      <c r="AB39" s="516"/>
      <c r="AC39" s="516"/>
      <c r="AD39" s="516"/>
      <c r="AE39" s="516"/>
      <c r="AF39" s="516"/>
      <c r="AG39" s="516"/>
      <c r="AH39" s="516"/>
      <c r="AI39" s="516"/>
      <c r="AJ39" s="516"/>
      <c r="AK39" s="516"/>
      <c r="AL39" s="516"/>
      <c r="AM39" s="516"/>
      <c r="AN39" s="516"/>
      <c r="AO39" s="516"/>
      <c r="AP39" s="516"/>
      <c r="AQ39" s="516"/>
      <c r="AR39" s="516"/>
      <c r="AS39" s="516"/>
      <c r="AT39" s="516"/>
      <c r="AU39" s="516"/>
      <c r="AV39" s="516"/>
      <c r="AW39" s="516"/>
      <c r="AX39" s="516"/>
      <c r="AY39" s="516"/>
      <c r="AZ39" s="516"/>
      <c r="BA39" s="516"/>
      <c r="BB39" s="516"/>
      <c r="BC39" s="516"/>
      <c r="BD39" s="516"/>
      <c r="BE39" s="516"/>
      <c r="BF39" s="516"/>
      <c r="BG39" s="516"/>
      <c r="BH39" s="516"/>
      <c r="BI39" s="516"/>
      <c r="BJ39" s="516"/>
      <c r="BK39" s="516"/>
      <c r="BL39" s="516"/>
      <c r="BM39" s="516"/>
      <c r="BN39" s="516"/>
      <c r="BO39" s="516"/>
      <c r="BP39" s="516"/>
      <c r="BQ39" s="516"/>
      <c r="BR39" s="516"/>
      <c r="BS39" s="516"/>
      <c r="BT39" s="516"/>
      <c r="BU39" s="516"/>
      <c r="BV39" s="516"/>
      <c r="BW39" s="516"/>
      <c r="BX39" s="516"/>
      <c r="BY39" s="516"/>
      <c r="BZ39" s="516"/>
      <c r="CA39" s="516"/>
      <c r="CB39" s="516"/>
      <c r="CC39" s="516"/>
      <c r="CD39" s="516"/>
      <c r="CE39" s="516"/>
      <c r="CF39" s="516"/>
      <c r="CG39" s="516"/>
      <c r="CH39" s="516"/>
      <c r="CI39" s="516"/>
      <c r="CJ39" s="516"/>
      <c r="CK39" s="516"/>
      <c r="CL39" s="516"/>
      <c r="CM39" s="516"/>
      <c r="CN39" s="516"/>
      <c r="CO39" s="516"/>
      <c r="CP39" s="516"/>
      <c r="CQ39" s="516"/>
      <c r="CR39" s="516"/>
      <c r="CS39" s="516"/>
      <c r="CT39" s="516"/>
      <c r="CU39" s="516"/>
      <c r="CV39" s="516"/>
      <c r="CW39" s="516"/>
      <c r="CX39" s="516"/>
      <c r="CY39" s="516"/>
      <c r="CZ39" s="516"/>
      <c r="DA39" s="516"/>
      <c r="DB39" s="516"/>
      <c r="DC39" s="516"/>
      <c r="DD39" s="516"/>
      <c r="DE39" s="516"/>
      <c r="DF39" s="516"/>
      <c r="DG39" s="516"/>
      <c r="DH39" s="516"/>
      <c r="DI39" s="516"/>
      <c r="DJ39" s="516"/>
      <c r="DK39" s="516"/>
      <c r="DL39" s="516"/>
      <c r="DM39" s="516"/>
      <c r="DN39" s="516"/>
      <c r="DO39" s="516"/>
      <c r="DP39" s="516"/>
      <c r="DQ39" s="516"/>
      <c r="DR39" s="516"/>
      <c r="DS39" s="516"/>
      <c r="DT39" s="516"/>
      <c r="DU39" s="516"/>
      <c r="DV39" s="516"/>
      <c r="DW39" s="516"/>
      <c r="DX39" s="516"/>
      <c r="DY39" s="516"/>
      <c r="DZ39" s="516"/>
      <c r="EA39" s="516"/>
      <c r="EB39" s="516"/>
      <c r="EC39" s="516"/>
      <c r="ED39" s="516"/>
      <c r="EE39" s="516"/>
      <c r="EF39" s="516"/>
      <c r="EG39" s="516"/>
      <c r="EH39" s="516"/>
      <c r="EI39" s="516"/>
      <c r="EJ39" s="516"/>
      <c r="EK39" s="516"/>
      <c r="EL39" s="516"/>
      <c r="EM39" s="516"/>
      <c r="EN39" s="516"/>
      <c r="EO39" s="516"/>
      <c r="EP39" s="516"/>
      <c r="EQ39" s="516"/>
      <c r="ER39" s="516"/>
      <c r="ES39" s="516"/>
      <c r="ET39" s="516"/>
      <c r="EU39" s="516"/>
      <c r="EV39" s="516"/>
      <c r="EW39" s="516"/>
      <c r="EX39" s="516"/>
      <c r="EY39" s="516"/>
      <c r="EZ39" s="516"/>
      <c r="FA39" s="516"/>
      <c r="FB39" s="516"/>
      <c r="FC39" s="516"/>
      <c r="FD39" s="516"/>
      <c r="FE39" s="516"/>
      <c r="FF39" s="516"/>
      <c r="FG39" s="516"/>
      <c r="FH39" s="516"/>
      <c r="FI39" s="516"/>
      <c r="FJ39" s="516"/>
      <c r="FK39" s="516"/>
      <c r="FL39" s="516"/>
      <c r="FM39" s="516"/>
      <c r="FN39" s="516"/>
      <c r="FO39" s="516"/>
      <c r="FP39" s="516"/>
      <c r="FQ39" s="516"/>
      <c r="FR39" s="516"/>
      <c r="FS39" s="516"/>
      <c r="FT39" s="516"/>
      <c r="FU39" s="516"/>
      <c r="FV39" s="516"/>
      <c r="FW39" s="516"/>
      <c r="FX39" s="516"/>
      <c r="FY39" s="516"/>
      <c r="FZ39" s="516"/>
      <c r="GA39" s="516"/>
      <c r="GB39" s="516"/>
      <c r="GC39" s="516"/>
      <c r="GD39" s="516"/>
      <c r="GE39" s="516"/>
      <c r="GF39" s="516"/>
      <c r="GG39" s="516"/>
      <c r="GH39" s="516"/>
      <c r="GI39" s="516"/>
      <c r="GJ39" s="516"/>
      <c r="GK39" s="516"/>
      <c r="GL39" s="516"/>
      <c r="GM39" s="516"/>
      <c r="GN39" s="516"/>
      <c r="GO39" s="516"/>
      <c r="GP39" s="516"/>
      <c r="GQ39" s="516"/>
      <c r="GR39" s="516"/>
      <c r="GS39" s="516"/>
      <c r="GT39" s="516"/>
      <c r="GU39" s="516"/>
      <c r="GV39" s="516"/>
      <c r="GW39" s="516"/>
      <c r="GX39" s="516"/>
      <c r="GY39" s="516"/>
      <c r="GZ39" s="516"/>
      <c r="HA39" s="516"/>
      <c r="HB39" s="516"/>
      <c r="HC39" s="516"/>
      <c r="HD39" s="516"/>
      <c r="HE39" s="516"/>
      <c r="HF39" s="516"/>
      <c r="HG39" s="516"/>
      <c r="HH39" s="516"/>
      <c r="HI39" s="516"/>
      <c r="HJ39" s="516"/>
      <c r="HK39" s="516"/>
      <c r="HL39" s="516"/>
      <c r="HM39" s="516"/>
      <c r="HN39" s="516"/>
      <c r="HO39" s="516"/>
      <c r="HP39" s="516"/>
      <c r="HQ39" s="516"/>
      <c r="HR39" s="516"/>
      <c r="HS39" s="516"/>
      <c r="HT39" s="516"/>
      <c r="HU39" s="516"/>
      <c r="HV39" s="516"/>
      <c r="HW39" s="516"/>
      <c r="HX39" s="516"/>
      <c r="HY39" s="516"/>
      <c r="HZ39" s="516"/>
      <c r="IA39" s="516"/>
      <c r="IB39" s="516"/>
      <c r="IC39" s="516"/>
      <c r="ID39" s="516"/>
      <c r="IE39" s="516"/>
      <c r="IF39" s="516"/>
      <c r="IG39" s="516"/>
      <c r="IH39" s="516"/>
      <c r="II39" s="516"/>
      <c r="IJ39" s="516"/>
      <c r="IK39" s="516"/>
      <c r="IL39" s="516"/>
      <c r="IM39" s="516"/>
      <c r="IN39" s="516"/>
      <c r="IO39" s="516"/>
      <c r="IP39" s="516"/>
      <c r="IQ39" s="516"/>
      <c r="IR39" s="516"/>
      <c r="IS39" s="516"/>
      <c r="IT39" s="516"/>
      <c r="IU39" s="516"/>
      <c r="IV39" s="516"/>
      <c r="IW39" s="516"/>
      <c r="IX39" s="516"/>
      <c r="IY39" s="516"/>
      <c r="IZ39" s="516"/>
      <c r="JA39" s="516"/>
      <c r="JB39" s="516"/>
      <c r="JC39" s="516"/>
      <c r="JD39" s="516"/>
      <c r="JE39" s="516"/>
      <c r="JF39" s="516"/>
      <c r="JG39" s="516"/>
      <c r="JH39" s="516"/>
      <c r="JI39" s="516"/>
      <c r="JJ39" s="516"/>
      <c r="JK39" s="516"/>
      <c r="JL39" s="516"/>
      <c r="JM39" s="516"/>
      <c r="JN39" s="516"/>
      <c r="JO39" s="516"/>
      <c r="JP39" s="516"/>
      <c r="JQ39" s="516"/>
      <c r="JR39" s="516"/>
      <c r="JS39" s="516"/>
      <c r="JT39" s="516"/>
      <c r="JU39" s="516"/>
      <c r="JV39" s="516"/>
      <c r="JW39" s="516"/>
      <c r="JX39" s="516"/>
      <c r="JY39" s="516"/>
      <c r="JZ39" s="516"/>
      <c r="KA39" s="516"/>
      <c r="KB39" s="516"/>
      <c r="KC39" s="516"/>
      <c r="KD39" s="516"/>
      <c r="KE39" s="516"/>
      <c r="KF39" s="516"/>
      <c r="KG39" s="516"/>
      <c r="KH39" s="516"/>
      <c r="KI39" s="516"/>
      <c r="KJ39" s="516"/>
      <c r="KK39" s="516"/>
      <c r="KL39" s="516"/>
      <c r="KM39" s="516"/>
      <c r="KN39" s="516"/>
      <c r="KO39" s="516"/>
      <c r="KP39" s="516"/>
      <c r="KQ39" s="516"/>
      <c r="KR39" s="516"/>
      <c r="KS39" s="516"/>
      <c r="KT39" s="516"/>
      <c r="KU39" s="516"/>
      <c r="KV39" s="516"/>
      <c r="KW39" s="516"/>
      <c r="KX39" s="516"/>
      <c r="KY39" s="516"/>
      <c r="KZ39" s="516"/>
      <c r="LA39" s="516"/>
      <c r="LB39" s="516"/>
      <c r="LC39" s="516"/>
      <c r="LD39" s="516"/>
      <c r="LE39" s="516"/>
      <c r="LF39" s="516"/>
      <c r="LG39" s="516"/>
      <c r="LH39" s="516"/>
      <c r="LI39" s="516"/>
      <c r="LJ39" s="516"/>
      <c r="LK39" s="516"/>
      <c r="LL39" s="516"/>
      <c r="LM39" s="516"/>
      <c r="LN39" s="516"/>
      <c r="LO39" s="516"/>
      <c r="LP39" s="516"/>
      <c r="LQ39" s="516"/>
      <c r="LR39" s="516"/>
      <c r="LS39" s="516"/>
      <c r="LT39" s="516"/>
      <c r="LU39" s="516"/>
      <c r="LV39" s="516"/>
      <c r="LW39" s="516"/>
      <c r="LX39" s="516"/>
      <c r="LY39" s="516"/>
      <c r="LZ39" s="516"/>
      <c r="MA39" s="516"/>
      <c r="MB39" s="516"/>
      <c r="MC39" s="516"/>
      <c r="MD39" s="516"/>
      <c r="ME39" s="516"/>
      <c r="MF39" s="516"/>
      <c r="MG39" s="516"/>
      <c r="MH39" s="516"/>
      <c r="MI39" s="516"/>
      <c r="MJ39" s="516"/>
      <c r="MK39" s="516"/>
      <c r="ML39" s="516"/>
      <c r="MM39" s="516"/>
      <c r="MN39" s="516"/>
      <c r="MO39" s="516"/>
      <c r="MP39" s="516"/>
      <c r="MQ39" s="516"/>
      <c r="MR39" s="516"/>
      <c r="MS39" s="516"/>
      <c r="MT39" s="516"/>
      <c r="MU39" s="516"/>
      <c r="MV39" s="516"/>
      <c r="MW39" s="516"/>
      <c r="MX39" s="516"/>
      <c r="MY39" s="516"/>
      <c r="MZ39" s="516"/>
      <c r="NA39" s="516"/>
      <c r="NB39" s="516"/>
      <c r="NC39" s="352"/>
      <c r="ND39" s="517">
        <f>SUM(G39:NB39)</f>
        <v>0</v>
      </c>
      <c r="NE39" s="517" t="e">
        <f>ND39/NE$9</f>
        <v>#DIV/0!</v>
      </c>
      <c r="NF39" s="517" t="e">
        <f>$ND39/NF$9</f>
        <v>#NAME?</v>
      </c>
      <c r="NG39" s="354"/>
      <c r="NH39" s="501"/>
    </row>
    <row r="40" spans="3:372" s="499" customFormat="1">
      <c r="C40" s="504"/>
      <c r="D40" s="518" t="s">
        <v>140</v>
      </c>
      <c r="E40" s="519">
        <f>SUM(E26:E39)</f>
        <v>0</v>
      </c>
      <c r="F40" s="350"/>
      <c r="G40" s="520"/>
      <c r="H40" s="520"/>
      <c r="I40" s="520"/>
      <c r="J40" s="520"/>
      <c r="K40" s="520"/>
      <c r="L40" s="520"/>
      <c r="M40" s="520"/>
      <c r="N40" s="520"/>
      <c r="O40" s="520"/>
      <c r="P40" s="520"/>
      <c r="Q40" s="520"/>
      <c r="R40" s="520"/>
      <c r="S40" s="520"/>
      <c r="T40" s="520"/>
      <c r="U40" s="520"/>
      <c r="V40" s="520"/>
      <c r="W40" s="520"/>
      <c r="X40" s="520"/>
      <c r="Y40" s="520"/>
      <c r="Z40" s="520"/>
      <c r="AA40" s="520"/>
      <c r="AB40" s="520"/>
      <c r="AC40" s="520"/>
      <c r="AD40" s="520"/>
      <c r="AE40" s="520"/>
      <c r="AF40" s="520"/>
      <c r="AG40" s="520"/>
      <c r="AH40" s="520"/>
      <c r="AI40" s="520"/>
      <c r="AJ40" s="520"/>
      <c r="AK40" s="520"/>
      <c r="AL40" s="520"/>
      <c r="AM40" s="520"/>
      <c r="AN40" s="520"/>
      <c r="AO40" s="520"/>
      <c r="AP40" s="520"/>
      <c r="AQ40" s="520"/>
      <c r="AR40" s="520"/>
      <c r="AS40" s="520"/>
      <c r="AT40" s="520"/>
      <c r="AU40" s="520"/>
      <c r="AV40" s="520"/>
      <c r="AW40" s="520"/>
      <c r="AX40" s="520"/>
      <c r="AY40" s="520"/>
      <c r="AZ40" s="520"/>
      <c r="BA40" s="520"/>
      <c r="BB40" s="520"/>
      <c r="BC40" s="520"/>
      <c r="BD40" s="520"/>
      <c r="BE40" s="520"/>
      <c r="BF40" s="520"/>
      <c r="BG40" s="520"/>
      <c r="BH40" s="520"/>
      <c r="BI40" s="520"/>
      <c r="BJ40" s="520"/>
      <c r="BK40" s="520"/>
      <c r="BL40" s="520"/>
      <c r="BM40" s="520"/>
      <c r="BN40" s="520"/>
      <c r="BO40" s="520"/>
      <c r="BP40" s="520"/>
      <c r="BQ40" s="520"/>
      <c r="BR40" s="520"/>
      <c r="BS40" s="520"/>
      <c r="BT40" s="520"/>
      <c r="BU40" s="520"/>
      <c r="BV40" s="520"/>
      <c r="BW40" s="520"/>
      <c r="BX40" s="520"/>
      <c r="BY40" s="520"/>
      <c r="BZ40" s="520"/>
      <c r="CA40" s="520"/>
      <c r="CB40" s="520"/>
      <c r="CC40" s="520"/>
      <c r="CD40" s="520"/>
      <c r="CE40" s="520"/>
      <c r="CF40" s="520"/>
      <c r="CG40" s="520"/>
      <c r="CH40" s="520"/>
      <c r="CI40" s="520"/>
      <c r="CJ40" s="520"/>
      <c r="CK40" s="520"/>
      <c r="CL40" s="520"/>
      <c r="CM40" s="520"/>
      <c r="CN40" s="520"/>
      <c r="CO40" s="520"/>
      <c r="CP40" s="520"/>
      <c r="CQ40" s="520"/>
      <c r="CR40" s="520"/>
      <c r="CS40" s="520"/>
      <c r="CT40" s="520"/>
      <c r="CU40" s="520"/>
      <c r="CV40" s="520"/>
      <c r="CW40" s="520"/>
      <c r="CX40" s="520"/>
      <c r="CY40" s="520"/>
      <c r="CZ40" s="520"/>
      <c r="DA40" s="520"/>
      <c r="DB40" s="520"/>
      <c r="DC40" s="520"/>
      <c r="DD40" s="520"/>
      <c r="DE40" s="520"/>
      <c r="DF40" s="520"/>
      <c r="DG40" s="520"/>
      <c r="DH40" s="520"/>
      <c r="DI40" s="520"/>
      <c r="DJ40" s="520"/>
      <c r="DK40" s="520"/>
      <c r="DL40" s="520"/>
      <c r="DM40" s="520"/>
      <c r="DN40" s="520"/>
      <c r="DO40" s="520"/>
      <c r="DP40" s="520"/>
      <c r="DQ40" s="520"/>
      <c r="DR40" s="520"/>
      <c r="DS40" s="520"/>
      <c r="DT40" s="520"/>
      <c r="DU40" s="520"/>
      <c r="DV40" s="520"/>
      <c r="DW40" s="520"/>
      <c r="DX40" s="520"/>
      <c r="DY40" s="520"/>
      <c r="DZ40" s="520"/>
      <c r="EA40" s="520"/>
      <c r="EB40" s="520"/>
      <c r="EC40" s="520"/>
      <c r="ED40" s="520"/>
      <c r="EE40" s="520"/>
      <c r="EF40" s="520"/>
      <c r="EG40" s="520"/>
      <c r="EH40" s="520"/>
      <c r="EI40" s="520"/>
      <c r="EJ40" s="520"/>
      <c r="EK40" s="520"/>
      <c r="EL40" s="520"/>
      <c r="EM40" s="520"/>
      <c r="EN40" s="520"/>
      <c r="EO40" s="520"/>
      <c r="EP40" s="520"/>
      <c r="EQ40" s="520"/>
      <c r="ER40" s="520"/>
      <c r="ES40" s="520"/>
      <c r="ET40" s="520"/>
      <c r="EU40" s="520"/>
      <c r="EV40" s="520"/>
      <c r="EW40" s="520"/>
      <c r="EX40" s="520"/>
      <c r="EY40" s="520"/>
      <c r="EZ40" s="520"/>
      <c r="FA40" s="520"/>
      <c r="FB40" s="520"/>
      <c r="FC40" s="520"/>
      <c r="FD40" s="520"/>
      <c r="FE40" s="520"/>
      <c r="FF40" s="520"/>
      <c r="FG40" s="520"/>
      <c r="FH40" s="520"/>
      <c r="FI40" s="520"/>
      <c r="FJ40" s="520"/>
      <c r="FK40" s="520"/>
      <c r="FL40" s="520"/>
      <c r="FM40" s="520"/>
      <c r="FN40" s="520"/>
      <c r="FO40" s="520"/>
      <c r="FP40" s="520"/>
      <c r="FQ40" s="520"/>
      <c r="FR40" s="520"/>
      <c r="FS40" s="520"/>
      <c r="FT40" s="520"/>
      <c r="FU40" s="520"/>
      <c r="FV40" s="520"/>
      <c r="FW40" s="520"/>
      <c r="FX40" s="520"/>
      <c r="FY40" s="520"/>
      <c r="FZ40" s="520"/>
      <c r="GA40" s="520"/>
      <c r="GB40" s="520"/>
      <c r="GC40" s="520"/>
      <c r="GD40" s="520"/>
      <c r="GE40" s="520"/>
      <c r="GF40" s="520"/>
      <c r="GG40" s="520"/>
      <c r="GH40" s="520"/>
      <c r="GI40" s="520"/>
      <c r="GJ40" s="520"/>
      <c r="GK40" s="520"/>
      <c r="GL40" s="520"/>
      <c r="GM40" s="520"/>
      <c r="GN40" s="520"/>
      <c r="GO40" s="520"/>
      <c r="GP40" s="520"/>
      <c r="GQ40" s="520"/>
      <c r="GR40" s="520"/>
      <c r="GS40" s="520"/>
      <c r="GT40" s="520"/>
      <c r="GU40" s="520"/>
      <c r="GV40" s="520"/>
      <c r="GW40" s="520"/>
      <c r="GX40" s="520"/>
      <c r="GY40" s="520"/>
      <c r="GZ40" s="520"/>
      <c r="HA40" s="520"/>
      <c r="HB40" s="520"/>
      <c r="HC40" s="520"/>
      <c r="HD40" s="520"/>
      <c r="HE40" s="520"/>
      <c r="HF40" s="520"/>
      <c r="HG40" s="520"/>
      <c r="HH40" s="520"/>
      <c r="HI40" s="520"/>
      <c r="HJ40" s="520"/>
      <c r="HK40" s="520"/>
      <c r="HL40" s="520"/>
      <c r="HM40" s="520"/>
      <c r="HN40" s="520"/>
      <c r="HO40" s="520"/>
      <c r="HP40" s="520"/>
      <c r="HQ40" s="520"/>
      <c r="HR40" s="520"/>
      <c r="HS40" s="520"/>
      <c r="HT40" s="520"/>
      <c r="HU40" s="520"/>
      <c r="HV40" s="520"/>
      <c r="HW40" s="520"/>
      <c r="HX40" s="520"/>
      <c r="HY40" s="520"/>
      <c r="HZ40" s="520"/>
      <c r="IA40" s="520"/>
      <c r="IB40" s="520"/>
      <c r="IC40" s="520"/>
      <c r="ID40" s="520"/>
      <c r="IE40" s="520"/>
      <c r="IF40" s="520"/>
      <c r="IG40" s="520"/>
      <c r="IH40" s="520"/>
      <c r="II40" s="520"/>
      <c r="IJ40" s="520"/>
      <c r="IK40" s="520"/>
      <c r="IL40" s="520"/>
      <c r="IM40" s="520"/>
      <c r="IN40" s="520"/>
      <c r="IO40" s="520"/>
      <c r="IP40" s="520"/>
      <c r="IQ40" s="520"/>
      <c r="IR40" s="520"/>
      <c r="IS40" s="520"/>
      <c r="IT40" s="520"/>
      <c r="IU40" s="520"/>
      <c r="IV40" s="520"/>
      <c r="IW40" s="520"/>
      <c r="IX40" s="520"/>
      <c r="IY40" s="520"/>
      <c r="IZ40" s="520"/>
      <c r="JA40" s="520"/>
      <c r="JB40" s="520"/>
      <c r="JC40" s="520"/>
      <c r="JD40" s="520"/>
      <c r="JE40" s="520"/>
      <c r="JF40" s="520"/>
      <c r="JG40" s="520"/>
      <c r="JH40" s="520"/>
      <c r="JI40" s="520"/>
      <c r="JJ40" s="520"/>
      <c r="JK40" s="520"/>
      <c r="JL40" s="520"/>
      <c r="JM40" s="520"/>
      <c r="JN40" s="520"/>
      <c r="JO40" s="520"/>
      <c r="JP40" s="520"/>
      <c r="JQ40" s="520"/>
      <c r="JR40" s="520"/>
      <c r="JS40" s="520"/>
      <c r="JT40" s="520"/>
      <c r="JU40" s="520"/>
      <c r="JV40" s="520"/>
      <c r="JW40" s="520"/>
      <c r="JX40" s="520"/>
      <c r="JY40" s="520"/>
      <c r="JZ40" s="520"/>
      <c r="KA40" s="520"/>
      <c r="KB40" s="520"/>
      <c r="KC40" s="520"/>
      <c r="KD40" s="520"/>
      <c r="KE40" s="520"/>
      <c r="KF40" s="520"/>
      <c r="KG40" s="520"/>
      <c r="KH40" s="520"/>
      <c r="KI40" s="520"/>
      <c r="KJ40" s="520"/>
      <c r="KK40" s="520"/>
      <c r="KL40" s="520"/>
      <c r="KM40" s="520"/>
      <c r="KN40" s="520"/>
      <c r="KO40" s="520"/>
      <c r="KP40" s="520"/>
      <c r="KQ40" s="520"/>
      <c r="KR40" s="520"/>
      <c r="KS40" s="520"/>
      <c r="KT40" s="520"/>
      <c r="KU40" s="520"/>
      <c r="KV40" s="520"/>
      <c r="KW40" s="520"/>
      <c r="KX40" s="520"/>
      <c r="KY40" s="520"/>
      <c r="KZ40" s="520"/>
      <c r="LA40" s="520"/>
      <c r="LB40" s="520"/>
      <c r="LC40" s="520"/>
      <c r="LD40" s="520"/>
      <c r="LE40" s="520"/>
      <c r="LF40" s="520"/>
      <c r="LG40" s="520"/>
      <c r="LH40" s="520"/>
      <c r="LI40" s="520"/>
      <c r="LJ40" s="520"/>
      <c r="LK40" s="520"/>
      <c r="LL40" s="520"/>
      <c r="LM40" s="520"/>
      <c r="LN40" s="520"/>
      <c r="LO40" s="520"/>
      <c r="LP40" s="520"/>
      <c r="LQ40" s="520"/>
      <c r="LR40" s="520"/>
      <c r="LS40" s="520"/>
      <c r="LT40" s="520"/>
      <c r="LU40" s="520"/>
      <c r="LV40" s="520"/>
      <c r="LW40" s="520"/>
      <c r="LX40" s="520"/>
      <c r="LY40" s="520"/>
      <c r="LZ40" s="520"/>
      <c r="MA40" s="520"/>
      <c r="MB40" s="520"/>
      <c r="MC40" s="520"/>
      <c r="MD40" s="520"/>
      <c r="ME40" s="520"/>
      <c r="MF40" s="520"/>
      <c r="MG40" s="520"/>
      <c r="MH40" s="520"/>
      <c r="MI40" s="520"/>
      <c r="MJ40" s="520"/>
      <c r="MK40" s="520"/>
      <c r="ML40" s="520"/>
      <c r="MM40" s="520"/>
      <c r="MN40" s="520"/>
      <c r="MO40" s="520"/>
      <c r="MP40" s="520"/>
      <c r="MQ40" s="520"/>
      <c r="MR40" s="520"/>
      <c r="MS40" s="520"/>
      <c r="MT40" s="520"/>
      <c r="MU40" s="520"/>
      <c r="MV40" s="520"/>
      <c r="MW40" s="520"/>
      <c r="MX40" s="520"/>
      <c r="MY40" s="520"/>
      <c r="MZ40" s="520"/>
      <c r="NA40" s="520"/>
      <c r="NB40" s="520"/>
      <c r="NC40" s="368"/>
      <c r="ND40" s="520">
        <f>SUM(G40:NB40)</f>
        <v>0</v>
      </c>
      <c r="NE40" s="520" t="e">
        <f>ND40/NE$9</f>
        <v>#DIV/0!</v>
      </c>
      <c r="NF40" s="520" t="e">
        <f>$ND40/NF$9</f>
        <v>#NAME?</v>
      </c>
      <c r="NG40" s="354"/>
      <c r="NH40" s="501"/>
    </row>
    <row r="41" spans="3:372" s="499" customFormat="1">
      <c r="C41" s="374"/>
      <c r="D41" s="365" t="s">
        <v>141</v>
      </c>
      <c r="E41" s="385"/>
      <c r="F41" s="350"/>
      <c r="G41" s="386"/>
      <c r="H41" s="386"/>
      <c r="I41" s="386"/>
      <c r="J41" s="386"/>
      <c r="K41" s="386"/>
      <c r="L41" s="386"/>
      <c r="M41" s="386"/>
      <c r="N41" s="386"/>
      <c r="O41" s="386"/>
      <c r="P41" s="386"/>
      <c r="Q41" s="386"/>
      <c r="R41" s="386"/>
      <c r="S41" s="386"/>
      <c r="T41" s="386"/>
      <c r="U41" s="386"/>
      <c r="V41" s="386"/>
      <c r="W41" s="386"/>
      <c r="X41" s="386"/>
      <c r="Y41" s="386"/>
      <c r="Z41" s="386"/>
      <c r="AA41" s="386"/>
      <c r="AB41" s="386"/>
      <c r="AC41" s="386"/>
      <c r="AD41" s="386"/>
      <c r="AE41" s="386"/>
      <c r="AF41" s="386"/>
      <c r="AG41" s="386"/>
      <c r="AH41" s="386"/>
      <c r="AI41" s="386"/>
      <c r="AJ41" s="386"/>
      <c r="AK41" s="386"/>
      <c r="AL41" s="386"/>
      <c r="AM41" s="386"/>
      <c r="AN41" s="386"/>
      <c r="AO41" s="386"/>
      <c r="AP41" s="386"/>
      <c r="AQ41" s="386"/>
      <c r="AR41" s="386"/>
      <c r="AS41" s="386"/>
      <c r="AT41" s="386"/>
      <c r="AU41" s="386"/>
      <c r="AV41" s="386"/>
      <c r="AW41" s="386"/>
      <c r="AX41" s="386"/>
      <c r="AY41" s="386"/>
      <c r="AZ41" s="386"/>
      <c r="BA41" s="386"/>
      <c r="BB41" s="386"/>
      <c r="BC41" s="386"/>
      <c r="BD41" s="386"/>
      <c r="BE41" s="386"/>
      <c r="BF41" s="386"/>
      <c r="BG41" s="386"/>
      <c r="BH41" s="386"/>
      <c r="BI41" s="386"/>
      <c r="BJ41" s="386"/>
      <c r="BK41" s="386"/>
      <c r="BL41" s="386"/>
      <c r="BM41" s="386"/>
      <c r="BN41" s="386"/>
      <c r="BO41" s="386"/>
      <c r="BP41" s="386"/>
      <c r="BQ41" s="386"/>
      <c r="BR41" s="386"/>
      <c r="BS41" s="386"/>
      <c r="BT41" s="386"/>
      <c r="BU41" s="386"/>
      <c r="BV41" s="386"/>
      <c r="BW41" s="386"/>
      <c r="BX41" s="386"/>
      <c r="BY41" s="386"/>
      <c r="BZ41" s="386"/>
      <c r="CA41" s="386"/>
      <c r="CB41" s="386"/>
      <c r="CC41" s="386"/>
      <c r="CD41" s="386"/>
      <c r="CE41" s="386"/>
      <c r="CF41" s="386"/>
      <c r="CG41" s="386"/>
      <c r="CH41" s="386"/>
      <c r="CI41" s="386"/>
      <c r="CJ41" s="386"/>
      <c r="CK41" s="386"/>
      <c r="CL41" s="386"/>
      <c r="CM41" s="386"/>
      <c r="CN41" s="386"/>
      <c r="CO41" s="386"/>
      <c r="CP41" s="386"/>
      <c r="CQ41" s="386"/>
      <c r="CR41" s="386"/>
      <c r="CS41" s="386"/>
      <c r="CT41" s="386"/>
      <c r="CU41" s="386"/>
      <c r="CV41" s="386"/>
      <c r="CW41" s="386"/>
      <c r="CX41" s="386"/>
      <c r="CY41" s="386"/>
      <c r="CZ41" s="386"/>
      <c r="DA41" s="386"/>
      <c r="DB41" s="386"/>
      <c r="DC41" s="386"/>
      <c r="DD41" s="386"/>
      <c r="DE41" s="386"/>
      <c r="DF41" s="386"/>
      <c r="DG41" s="386"/>
      <c r="DH41" s="386"/>
      <c r="DI41" s="386"/>
      <c r="DJ41" s="386"/>
      <c r="DK41" s="386"/>
      <c r="DL41" s="386"/>
      <c r="DM41" s="386"/>
      <c r="DN41" s="386"/>
      <c r="DO41" s="386"/>
      <c r="DP41" s="386"/>
      <c r="DQ41" s="386"/>
      <c r="DR41" s="386"/>
      <c r="DS41" s="386"/>
      <c r="DT41" s="386"/>
      <c r="DU41" s="386"/>
      <c r="DV41" s="386"/>
      <c r="DW41" s="386"/>
      <c r="DX41" s="386"/>
      <c r="DY41" s="386"/>
      <c r="DZ41" s="386"/>
      <c r="EA41" s="386"/>
      <c r="EB41" s="386"/>
      <c r="EC41" s="386"/>
      <c r="ED41" s="386"/>
      <c r="EE41" s="386"/>
      <c r="EF41" s="386"/>
      <c r="EG41" s="386"/>
      <c r="EH41" s="386"/>
      <c r="EI41" s="386"/>
      <c r="EJ41" s="386"/>
      <c r="EK41" s="386"/>
      <c r="EL41" s="386"/>
      <c r="EM41" s="386"/>
      <c r="EN41" s="386"/>
      <c r="EO41" s="386"/>
      <c r="EP41" s="386"/>
      <c r="EQ41" s="386"/>
      <c r="ER41" s="386"/>
      <c r="ES41" s="386"/>
      <c r="ET41" s="386"/>
      <c r="EU41" s="386"/>
      <c r="EV41" s="386"/>
      <c r="EW41" s="386"/>
      <c r="EX41" s="386"/>
      <c r="EY41" s="386"/>
      <c r="EZ41" s="386"/>
      <c r="FA41" s="386"/>
      <c r="FB41" s="386"/>
      <c r="FC41" s="386"/>
      <c r="FD41" s="386"/>
      <c r="FE41" s="386"/>
      <c r="FF41" s="386"/>
      <c r="FG41" s="386"/>
      <c r="FH41" s="386"/>
      <c r="FI41" s="386"/>
      <c r="FJ41" s="386"/>
      <c r="FK41" s="386"/>
      <c r="FL41" s="386"/>
      <c r="FM41" s="386"/>
      <c r="FN41" s="386"/>
      <c r="FO41" s="386"/>
      <c r="FP41" s="386"/>
      <c r="FQ41" s="386"/>
      <c r="FR41" s="386"/>
      <c r="FS41" s="386"/>
      <c r="FT41" s="386"/>
      <c r="FU41" s="386"/>
      <c r="FV41" s="386"/>
      <c r="FW41" s="386"/>
      <c r="FX41" s="386"/>
      <c r="FY41" s="386"/>
      <c r="FZ41" s="386"/>
      <c r="GA41" s="386"/>
      <c r="GB41" s="386"/>
      <c r="GC41" s="386"/>
      <c r="GD41" s="386"/>
      <c r="GE41" s="386"/>
      <c r="GF41" s="386"/>
      <c r="GG41" s="386"/>
      <c r="GH41" s="386"/>
      <c r="GI41" s="386"/>
      <c r="GJ41" s="386"/>
      <c r="GK41" s="386"/>
      <c r="GL41" s="386"/>
      <c r="GM41" s="386"/>
      <c r="GN41" s="386"/>
      <c r="GO41" s="386"/>
      <c r="GP41" s="386"/>
      <c r="GQ41" s="386"/>
      <c r="GR41" s="386"/>
      <c r="GS41" s="386"/>
      <c r="GT41" s="386"/>
      <c r="GU41" s="386"/>
      <c r="GV41" s="386"/>
      <c r="GW41" s="386"/>
      <c r="GX41" s="386"/>
      <c r="GY41" s="386"/>
      <c r="GZ41" s="386"/>
      <c r="HA41" s="386"/>
      <c r="HB41" s="386"/>
      <c r="HC41" s="386"/>
      <c r="HD41" s="386"/>
      <c r="HE41" s="386"/>
      <c r="HF41" s="386"/>
      <c r="HG41" s="386"/>
      <c r="HH41" s="386"/>
      <c r="HI41" s="386"/>
      <c r="HJ41" s="386"/>
      <c r="HK41" s="386"/>
      <c r="HL41" s="386"/>
      <c r="HM41" s="386"/>
      <c r="HN41" s="386"/>
      <c r="HO41" s="386"/>
      <c r="HP41" s="386"/>
      <c r="HQ41" s="386"/>
      <c r="HR41" s="386"/>
      <c r="HS41" s="386"/>
      <c r="HT41" s="386"/>
      <c r="HU41" s="386"/>
      <c r="HV41" s="386"/>
      <c r="HW41" s="386"/>
      <c r="HX41" s="386"/>
      <c r="HY41" s="386"/>
      <c r="HZ41" s="386"/>
      <c r="IA41" s="386"/>
      <c r="IB41" s="386"/>
      <c r="IC41" s="386"/>
      <c r="ID41" s="386"/>
      <c r="IE41" s="386"/>
      <c r="IF41" s="386"/>
      <c r="IG41" s="386"/>
      <c r="IH41" s="386"/>
      <c r="II41" s="386"/>
      <c r="IJ41" s="386"/>
      <c r="IK41" s="386"/>
      <c r="IL41" s="386"/>
      <c r="IM41" s="386"/>
      <c r="IN41" s="386"/>
      <c r="IO41" s="386"/>
      <c r="IP41" s="386"/>
      <c r="IQ41" s="386"/>
      <c r="IR41" s="386"/>
      <c r="IS41" s="386"/>
      <c r="IT41" s="386"/>
      <c r="IU41" s="386"/>
      <c r="IV41" s="386"/>
      <c r="IW41" s="386"/>
      <c r="IX41" s="386"/>
      <c r="IY41" s="386"/>
      <c r="IZ41" s="386"/>
      <c r="JA41" s="386"/>
      <c r="JB41" s="386"/>
      <c r="JC41" s="386"/>
      <c r="JD41" s="386"/>
      <c r="JE41" s="386"/>
      <c r="JF41" s="386"/>
      <c r="JG41" s="386"/>
      <c r="JH41" s="386"/>
      <c r="JI41" s="386"/>
      <c r="JJ41" s="386"/>
      <c r="JK41" s="386"/>
      <c r="JL41" s="386"/>
      <c r="JM41" s="386"/>
      <c r="JN41" s="386"/>
      <c r="JO41" s="386"/>
      <c r="JP41" s="386"/>
      <c r="JQ41" s="386"/>
      <c r="JR41" s="386"/>
      <c r="JS41" s="386"/>
      <c r="JT41" s="386"/>
      <c r="JU41" s="386"/>
      <c r="JV41" s="386"/>
      <c r="JW41" s="386"/>
      <c r="JX41" s="386"/>
      <c r="JY41" s="386"/>
      <c r="JZ41" s="386"/>
      <c r="KA41" s="386"/>
      <c r="KB41" s="386"/>
      <c r="KC41" s="386"/>
      <c r="KD41" s="386"/>
      <c r="KE41" s="386"/>
      <c r="KF41" s="386"/>
      <c r="KG41" s="386"/>
      <c r="KH41" s="386"/>
      <c r="KI41" s="386"/>
      <c r="KJ41" s="386"/>
      <c r="KK41" s="386"/>
      <c r="KL41" s="386"/>
      <c r="KM41" s="386"/>
      <c r="KN41" s="386"/>
      <c r="KO41" s="386"/>
      <c r="KP41" s="386"/>
      <c r="KQ41" s="386"/>
      <c r="KR41" s="386"/>
      <c r="KS41" s="386"/>
      <c r="KT41" s="386"/>
      <c r="KU41" s="386"/>
      <c r="KV41" s="386"/>
      <c r="KW41" s="386"/>
      <c r="KX41" s="386"/>
      <c r="KY41" s="386"/>
      <c r="KZ41" s="386"/>
      <c r="LA41" s="386"/>
      <c r="LB41" s="386"/>
      <c r="LC41" s="386"/>
      <c r="LD41" s="386"/>
      <c r="LE41" s="386"/>
      <c r="LF41" s="386"/>
      <c r="LG41" s="386"/>
      <c r="LH41" s="386"/>
      <c r="LI41" s="386"/>
      <c r="LJ41" s="386"/>
      <c r="LK41" s="386"/>
      <c r="LL41" s="386"/>
      <c r="LM41" s="386"/>
      <c r="LN41" s="386"/>
      <c r="LO41" s="386"/>
      <c r="LP41" s="386"/>
      <c r="LQ41" s="386"/>
      <c r="LR41" s="386"/>
      <c r="LS41" s="386"/>
      <c r="LT41" s="386"/>
      <c r="LU41" s="386"/>
      <c r="LV41" s="386"/>
      <c r="LW41" s="386"/>
      <c r="LX41" s="386"/>
      <c r="LY41" s="386"/>
      <c r="LZ41" s="386"/>
      <c r="MA41" s="386"/>
      <c r="MB41" s="386"/>
      <c r="MC41" s="386"/>
      <c r="MD41" s="386"/>
      <c r="ME41" s="386"/>
      <c r="MF41" s="386"/>
      <c r="MG41" s="386"/>
      <c r="MH41" s="386"/>
      <c r="MI41" s="386"/>
      <c r="MJ41" s="386"/>
      <c r="MK41" s="386"/>
      <c r="ML41" s="386"/>
      <c r="MM41" s="386"/>
      <c r="MN41" s="386"/>
      <c r="MO41" s="386"/>
      <c r="MP41" s="386"/>
      <c r="MQ41" s="386"/>
      <c r="MR41" s="386"/>
      <c r="MS41" s="386"/>
      <c r="MT41" s="386"/>
      <c r="MU41" s="386"/>
      <c r="MV41" s="386"/>
      <c r="MW41" s="386"/>
      <c r="MX41" s="386"/>
      <c r="MY41" s="386"/>
      <c r="MZ41" s="386"/>
      <c r="NA41" s="386"/>
      <c r="NB41" s="386"/>
      <c r="NC41" s="374"/>
      <c r="ND41" s="375"/>
      <c r="NE41" s="376"/>
      <c r="NF41" s="376"/>
      <c r="NG41" s="354"/>
      <c r="NH41" s="501"/>
    </row>
    <row r="42" spans="3:372" s="499" customFormat="1">
      <c r="C42" s="521"/>
      <c r="D42" s="378" t="s">
        <v>112</v>
      </c>
      <c r="E42" s="522">
        <f t="shared" ref="E42:E48" si="17">SUM(G42:NC42)</f>
        <v>0</v>
      </c>
      <c r="F42" s="350"/>
      <c r="G42" s="523"/>
      <c r="H42" s="523"/>
      <c r="I42" s="523"/>
      <c r="J42" s="523"/>
      <c r="K42" s="523"/>
      <c r="L42" s="523"/>
      <c r="M42" s="523"/>
      <c r="N42" s="523"/>
      <c r="O42" s="523"/>
      <c r="P42" s="523"/>
      <c r="Q42" s="523"/>
      <c r="R42" s="523"/>
      <c r="S42" s="523"/>
      <c r="T42" s="523"/>
      <c r="U42" s="523"/>
      <c r="V42" s="523"/>
      <c r="W42" s="523"/>
      <c r="X42" s="523"/>
      <c r="Y42" s="523"/>
      <c r="Z42" s="523"/>
      <c r="AA42" s="523"/>
      <c r="AB42" s="523"/>
      <c r="AC42" s="523"/>
      <c r="AD42" s="523"/>
      <c r="AE42" s="523"/>
      <c r="AF42" s="523"/>
      <c r="AG42" s="523"/>
      <c r="AH42" s="523"/>
      <c r="AI42" s="523"/>
      <c r="AJ42" s="523"/>
      <c r="AK42" s="523"/>
      <c r="AL42" s="523"/>
      <c r="AM42" s="523"/>
      <c r="AN42" s="523"/>
      <c r="AO42" s="523"/>
      <c r="AP42" s="523"/>
      <c r="AQ42" s="523"/>
      <c r="AR42" s="523"/>
      <c r="AS42" s="523"/>
      <c r="AT42" s="523"/>
      <c r="AU42" s="523"/>
      <c r="AV42" s="523"/>
      <c r="AW42" s="523"/>
      <c r="AX42" s="523"/>
      <c r="AY42" s="523"/>
      <c r="AZ42" s="523"/>
      <c r="BA42" s="523"/>
      <c r="BB42" s="523"/>
      <c r="BC42" s="523"/>
      <c r="BD42" s="523"/>
      <c r="BE42" s="523"/>
      <c r="BF42" s="523"/>
      <c r="BG42" s="523"/>
      <c r="BH42" s="523"/>
      <c r="BI42" s="523"/>
      <c r="BJ42" s="523"/>
      <c r="BK42" s="523"/>
      <c r="BL42" s="523"/>
      <c r="BM42" s="523"/>
      <c r="BN42" s="523"/>
      <c r="BO42" s="523"/>
      <c r="BP42" s="523"/>
      <c r="BQ42" s="523"/>
      <c r="BR42" s="523"/>
      <c r="BS42" s="523"/>
      <c r="BT42" s="523"/>
      <c r="BU42" s="523"/>
      <c r="BV42" s="523"/>
      <c r="BW42" s="523"/>
      <c r="BX42" s="523"/>
      <c r="BY42" s="523"/>
      <c r="BZ42" s="523"/>
      <c r="CA42" s="523"/>
      <c r="CB42" s="523"/>
      <c r="CC42" s="523"/>
      <c r="CD42" s="523"/>
      <c r="CE42" s="523"/>
      <c r="CF42" s="523"/>
      <c r="CG42" s="523"/>
      <c r="CH42" s="523"/>
      <c r="CI42" s="523"/>
      <c r="CJ42" s="523"/>
      <c r="CK42" s="523"/>
      <c r="CL42" s="523"/>
      <c r="CM42" s="523"/>
      <c r="CN42" s="523"/>
      <c r="CO42" s="523"/>
      <c r="CP42" s="523"/>
      <c r="CQ42" s="523"/>
      <c r="CR42" s="523"/>
      <c r="CS42" s="523"/>
      <c r="CT42" s="523"/>
      <c r="CU42" s="523"/>
      <c r="CV42" s="523"/>
      <c r="CW42" s="523"/>
      <c r="CX42" s="523"/>
      <c r="CY42" s="523"/>
      <c r="CZ42" s="523"/>
      <c r="DA42" s="523"/>
      <c r="DB42" s="523"/>
      <c r="DC42" s="523"/>
      <c r="DD42" s="523"/>
      <c r="DE42" s="523"/>
      <c r="DF42" s="523"/>
      <c r="DG42" s="523"/>
      <c r="DH42" s="523"/>
      <c r="DI42" s="523"/>
      <c r="DJ42" s="523"/>
      <c r="DK42" s="523"/>
      <c r="DL42" s="523"/>
      <c r="DM42" s="523"/>
      <c r="DN42" s="523"/>
      <c r="DO42" s="523"/>
      <c r="DP42" s="523"/>
      <c r="DQ42" s="523"/>
      <c r="DR42" s="523"/>
      <c r="DS42" s="523"/>
      <c r="DT42" s="523"/>
      <c r="DU42" s="523"/>
      <c r="DV42" s="523"/>
      <c r="DW42" s="523"/>
      <c r="DX42" s="523"/>
      <c r="DY42" s="523"/>
      <c r="DZ42" s="523"/>
      <c r="EA42" s="523"/>
      <c r="EB42" s="523"/>
      <c r="EC42" s="523"/>
      <c r="ED42" s="523"/>
      <c r="EE42" s="523"/>
      <c r="EF42" s="523"/>
      <c r="EG42" s="523"/>
      <c r="EH42" s="523"/>
      <c r="EI42" s="523"/>
      <c r="EJ42" s="523"/>
      <c r="EK42" s="523"/>
      <c r="EL42" s="523"/>
      <c r="EM42" s="523"/>
      <c r="EN42" s="523"/>
      <c r="EO42" s="523"/>
      <c r="EP42" s="523"/>
      <c r="EQ42" s="523"/>
      <c r="ER42" s="523"/>
      <c r="ES42" s="523"/>
      <c r="ET42" s="523"/>
      <c r="EU42" s="523"/>
      <c r="EV42" s="523"/>
      <c r="EW42" s="523"/>
      <c r="EX42" s="523"/>
      <c r="EY42" s="523"/>
      <c r="EZ42" s="523"/>
      <c r="FA42" s="523"/>
      <c r="FB42" s="523"/>
      <c r="FC42" s="523"/>
      <c r="FD42" s="523"/>
      <c r="FE42" s="523"/>
      <c r="FF42" s="523"/>
      <c r="FG42" s="523"/>
      <c r="FH42" s="523"/>
      <c r="FI42" s="523"/>
      <c r="FJ42" s="523"/>
      <c r="FK42" s="523"/>
      <c r="FL42" s="523"/>
      <c r="FM42" s="523"/>
      <c r="FN42" s="523"/>
      <c r="FO42" s="523"/>
      <c r="FP42" s="523"/>
      <c r="FQ42" s="523"/>
      <c r="FR42" s="523"/>
      <c r="FS42" s="523"/>
      <c r="FT42" s="523"/>
      <c r="FU42" s="523"/>
      <c r="FV42" s="523"/>
      <c r="FW42" s="523"/>
      <c r="FX42" s="523"/>
      <c r="FY42" s="523"/>
      <c r="FZ42" s="523"/>
      <c r="GA42" s="523"/>
      <c r="GB42" s="523"/>
      <c r="GC42" s="523"/>
      <c r="GD42" s="523"/>
      <c r="GE42" s="523"/>
      <c r="GF42" s="523"/>
      <c r="GG42" s="523"/>
      <c r="GH42" s="523"/>
      <c r="GI42" s="523"/>
      <c r="GJ42" s="523"/>
      <c r="GK42" s="523"/>
      <c r="GL42" s="523"/>
      <c r="GM42" s="523"/>
      <c r="GN42" s="523"/>
      <c r="GO42" s="523"/>
      <c r="GP42" s="523"/>
      <c r="GQ42" s="523"/>
      <c r="GR42" s="523"/>
      <c r="GS42" s="523"/>
      <c r="GT42" s="523"/>
      <c r="GU42" s="523"/>
      <c r="GV42" s="523"/>
      <c r="GW42" s="523"/>
      <c r="GX42" s="523"/>
      <c r="GY42" s="523"/>
      <c r="GZ42" s="523"/>
      <c r="HA42" s="523"/>
      <c r="HB42" s="523"/>
      <c r="HC42" s="523"/>
      <c r="HD42" s="523"/>
      <c r="HE42" s="523"/>
      <c r="HF42" s="523"/>
      <c r="HG42" s="523"/>
      <c r="HH42" s="523"/>
      <c r="HI42" s="523"/>
      <c r="HJ42" s="523"/>
      <c r="HK42" s="523"/>
      <c r="HL42" s="523"/>
      <c r="HM42" s="523"/>
      <c r="HN42" s="523"/>
      <c r="HO42" s="523"/>
      <c r="HP42" s="523"/>
      <c r="HQ42" s="523"/>
      <c r="HR42" s="523"/>
      <c r="HS42" s="523"/>
      <c r="HT42" s="523"/>
      <c r="HU42" s="523"/>
      <c r="HV42" s="523"/>
      <c r="HW42" s="523"/>
      <c r="HX42" s="523"/>
      <c r="HY42" s="523"/>
      <c r="HZ42" s="523"/>
      <c r="IA42" s="523"/>
      <c r="IB42" s="523"/>
      <c r="IC42" s="523"/>
      <c r="ID42" s="523"/>
      <c r="IE42" s="523"/>
      <c r="IF42" s="523"/>
      <c r="IG42" s="523"/>
      <c r="IH42" s="523"/>
      <c r="II42" s="523"/>
      <c r="IJ42" s="523"/>
      <c r="IK42" s="523"/>
      <c r="IL42" s="523"/>
      <c r="IM42" s="523"/>
      <c r="IN42" s="523"/>
      <c r="IO42" s="523"/>
      <c r="IP42" s="523"/>
      <c r="IQ42" s="523"/>
      <c r="IR42" s="523"/>
      <c r="IS42" s="523"/>
      <c r="IT42" s="523"/>
      <c r="IU42" s="523"/>
      <c r="IV42" s="523"/>
      <c r="IW42" s="523"/>
      <c r="IX42" s="523"/>
      <c r="IY42" s="523"/>
      <c r="IZ42" s="523"/>
      <c r="JA42" s="523"/>
      <c r="JB42" s="523"/>
      <c r="JC42" s="523"/>
      <c r="JD42" s="523"/>
      <c r="JE42" s="523"/>
      <c r="JF42" s="523"/>
      <c r="JG42" s="523"/>
      <c r="JH42" s="523"/>
      <c r="JI42" s="523"/>
      <c r="JJ42" s="523"/>
      <c r="JK42" s="523"/>
      <c r="JL42" s="523"/>
      <c r="JM42" s="523"/>
      <c r="JN42" s="523"/>
      <c r="JO42" s="523"/>
      <c r="JP42" s="523"/>
      <c r="JQ42" s="523"/>
      <c r="JR42" s="523"/>
      <c r="JS42" s="523"/>
      <c r="JT42" s="523"/>
      <c r="JU42" s="523"/>
      <c r="JV42" s="523"/>
      <c r="JW42" s="523"/>
      <c r="JX42" s="523"/>
      <c r="JY42" s="523"/>
      <c r="JZ42" s="523"/>
      <c r="KA42" s="523"/>
      <c r="KB42" s="523"/>
      <c r="KC42" s="523"/>
      <c r="KD42" s="523"/>
      <c r="KE42" s="523"/>
      <c r="KF42" s="523"/>
      <c r="KG42" s="523"/>
      <c r="KH42" s="523"/>
      <c r="KI42" s="523"/>
      <c r="KJ42" s="523"/>
      <c r="KK42" s="523"/>
      <c r="KL42" s="523"/>
      <c r="KM42" s="523"/>
      <c r="KN42" s="523"/>
      <c r="KO42" s="523"/>
      <c r="KP42" s="523"/>
      <c r="KQ42" s="523"/>
      <c r="KR42" s="523"/>
      <c r="KS42" s="523"/>
      <c r="KT42" s="523"/>
      <c r="KU42" s="523"/>
      <c r="KV42" s="523"/>
      <c r="KW42" s="523"/>
      <c r="KX42" s="523"/>
      <c r="KY42" s="523"/>
      <c r="KZ42" s="523"/>
      <c r="LA42" s="523"/>
      <c r="LB42" s="523"/>
      <c r="LC42" s="523"/>
      <c r="LD42" s="523"/>
      <c r="LE42" s="523"/>
      <c r="LF42" s="523"/>
      <c r="LG42" s="523"/>
      <c r="LH42" s="523"/>
      <c r="LI42" s="523"/>
      <c r="LJ42" s="523"/>
      <c r="LK42" s="523"/>
      <c r="LL42" s="523"/>
      <c r="LM42" s="523"/>
      <c r="LN42" s="523"/>
      <c r="LO42" s="523"/>
      <c r="LP42" s="523"/>
      <c r="LQ42" s="523"/>
      <c r="LR42" s="523"/>
      <c r="LS42" s="523"/>
      <c r="LT42" s="523"/>
      <c r="LU42" s="523"/>
      <c r="LV42" s="523"/>
      <c r="LW42" s="523"/>
      <c r="LX42" s="523"/>
      <c r="LY42" s="523"/>
      <c r="LZ42" s="523"/>
      <c r="MA42" s="523"/>
      <c r="MB42" s="523"/>
      <c r="MC42" s="523"/>
      <c r="MD42" s="523"/>
      <c r="ME42" s="523"/>
      <c r="MF42" s="523"/>
      <c r="MG42" s="523"/>
      <c r="MH42" s="523"/>
      <c r="MI42" s="523"/>
      <c r="MJ42" s="523"/>
      <c r="MK42" s="523"/>
      <c r="ML42" s="523"/>
      <c r="MM42" s="523"/>
      <c r="MN42" s="523"/>
      <c r="MO42" s="523"/>
      <c r="MP42" s="523"/>
      <c r="MQ42" s="523"/>
      <c r="MR42" s="523"/>
      <c r="MS42" s="523"/>
      <c r="MT42" s="523"/>
      <c r="MU42" s="523"/>
      <c r="MV42" s="523"/>
      <c r="MW42" s="523"/>
      <c r="MX42" s="523"/>
      <c r="MY42" s="523"/>
      <c r="MZ42" s="523"/>
      <c r="NA42" s="523"/>
      <c r="NB42" s="523"/>
      <c r="NC42" s="368"/>
      <c r="ND42" s="523">
        <f t="shared" ref="ND42:ND49" si="18">SUM(G42:NB42)</f>
        <v>0</v>
      </c>
      <c r="NE42" s="523" t="e">
        <f t="shared" ref="NE42:NE49" si="19">ND42/NE$9</f>
        <v>#DIV/0!</v>
      </c>
      <c r="NF42" s="523" t="e">
        <f t="shared" ref="NF42:NF49" si="20">$ND42/NF$9</f>
        <v>#NAME?</v>
      </c>
      <c r="NG42" s="354"/>
      <c r="NH42" s="501"/>
    </row>
    <row r="43" spans="3:372" s="499" customFormat="1">
      <c r="C43" s="521"/>
      <c r="D43" s="378" t="s">
        <v>113</v>
      </c>
      <c r="E43" s="522">
        <f t="shared" si="17"/>
        <v>0</v>
      </c>
      <c r="F43" s="350"/>
      <c r="G43" s="523"/>
      <c r="H43" s="523"/>
      <c r="I43" s="523"/>
      <c r="J43" s="523"/>
      <c r="K43" s="523"/>
      <c r="L43" s="523"/>
      <c r="M43" s="523"/>
      <c r="N43" s="523"/>
      <c r="O43" s="523"/>
      <c r="P43" s="523"/>
      <c r="Q43" s="523"/>
      <c r="R43" s="523"/>
      <c r="S43" s="523"/>
      <c r="T43" s="523"/>
      <c r="U43" s="523"/>
      <c r="V43" s="523"/>
      <c r="W43" s="523"/>
      <c r="X43" s="523"/>
      <c r="Y43" s="523"/>
      <c r="Z43" s="523"/>
      <c r="AA43" s="523"/>
      <c r="AB43" s="523"/>
      <c r="AC43" s="523"/>
      <c r="AD43" s="523"/>
      <c r="AE43" s="523"/>
      <c r="AF43" s="523"/>
      <c r="AG43" s="523"/>
      <c r="AH43" s="523"/>
      <c r="AI43" s="523"/>
      <c r="AJ43" s="523"/>
      <c r="AK43" s="523"/>
      <c r="AL43" s="523"/>
      <c r="AM43" s="523"/>
      <c r="AN43" s="523"/>
      <c r="AO43" s="523"/>
      <c r="AP43" s="523"/>
      <c r="AQ43" s="523"/>
      <c r="AR43" s="523"/>
      <c r="AS43" s="523"/>
      <c r="AT43" s="523"/>
      <c r="AU43" s="523"/>
      <c r="AV43" s="523"/>
      <c r="AW43" s="523"/>
      <c r="AX43" s="523"/>
      <c r="AY43" s="523"/>
      <c r="AZ43" s="523"/>
      <c r="BA43" s="523"/>
      <c r="BB43" s="523"/>
      <c r="BC43" s="523"/>
      <c r="BD43" s="523"/>
      <c r="BE43" s="523"/>
      <c r="BF43" s="523"/>
      <c r="BG43" s="523"/>
      <c r="BH43" s="523"/>
      <c r="BI43" s="523"/>
      <c r="BJ43" s="523"/>
      <c r="BK43" s="523"/>
      <c r="BL43" s="523"/>
      <c r="BM43" s="523"/>
      <c r="BN43" s="523"/>
      <c r="BO43" s="523"/>
      <c r="BP43" s="523"/>
      <c r="BQ43" s="523"/>
      <c r="BR43" s="523"/>
      <c r="BS43" s="523"/>
      <c r="BT43" s="523"/>
      <c r="BU43" s="523"/>
      <c r="BV43" s="523"/>
      <c r="BW43" s="523"/>
      <c r="BX43" s="523"/>
      <c r="BY43" s="523"/>
      <c r="BZ43" s="523"/>
      <c r="CA43" s="523"/>
      <c r="CB43" s="523"/>
      <c r="CC43" s="523"/>
      <c r="CD43" s="523"/>
      <c r="CE43" s="523"/>
      <c r="CF43" s="523"/>
      <c r="CG43" s="523"/>
      <c r="CH43" s="523"/>
      <c r="CI43" s="523"/>
      <c r="CJ43" s="523"/>
      <c r="CK43" s="523"/>
      <c r="CL43" s="523"/>
      <c r="CM43" s="523"/>
      <c r="CN43" s="523"/>
      <c r="CO43" s="523"/>
      <c r="CP43" s="523"/>
      <c r="CQ43" s="523"/>
      <c r="CR43" s="523"/>
      <c r="CS43" s="523"/>
      <c r="CT43" s="523"/>
      <c r="CU43" s="523"/>
      <c r="CV43" s="523"/>
      <c r="CW43" s="523"/>
      <c r="CX43" s="523"/>
      <c r="CY43" s="523"/>
      <c r="CZ43" s="523"/>
      <c r="DA43" s="523"/>
      <c r="DB43" s="523"/>
      <c r="DC43" s="523"/>
      <c r="DD43" s="523"/>
      <c r="DE43" s="523"/>
      <c r="DF43" s="523"/>
      <c r="DG43" s="523"/>
      <c r="DH43" s="523"/>
      <c r="DI43" s="523"/>
      <c r="DJ43" s="523"/>
      <c r="DK43" s="523"/>
      <c r="DL43" s="523"/>
      <c r="DM43" s="523"/>
      <c r="DN43" s="523"/>
      <c r="DO43" s="523"/>
      <c r="DP43" s="523"/>
      <c r="DQ43" s="523"/>
      <c r="DR43" s="523"/>
      <c r="DS43" s="523"/>
      <c r="DT43" s="523"/>
      <c r="DU43" s="523"/>
      <c r="DV43" s="523"/>
      <c r="DW43" s="523"/>
      <c r="DX43" s="523"/>
      <c r="DY43" s="523"/>
      <c r="DZ43" s="523"/>
      <c r="EA43" s="523"/>
      <c r="EB43" s="523"/>
      <c r="EC43" s="523"/>
      <c r="ED43" s="523"/>
      <c r="EE43" s="523"/>
      <c r="EF43" s="523"/>
      <c r="EG43" s="523"/>
      <c r="EH43" s="523"/>
      <c r="EI43" s="523"/>
      <c r="EJ43" s="523"/>
      <c r="EK43" s="523"/>
      <c r="EL43" s="523"/>
      <c r="EM43" s="523"/>
      <c r="EN43" s="523"/>
      <c r="EO43" s="523"/>
      <c r="EP43" s="523"/>
      <c r="EQ43" s="523"/>
      <c r="ER43" s="523"/>
      <c r="ES43" s="523"/>
      <c r="ET43" s="523"/>
      <c r="EU43" s="523"/>
      <c r="EV43" s="523"/>
      <c r="EW43" s="523"/>
      <c r="EX43" s="523"/>
      <c r="EY43" s="523"/>
      <c r="EZ43" s="523"/>
      <c r="FA43" s="523"/>
      <c r="FB43" s="523"/>
      <c r="FC43" s="523"/>
      <c r="FD43" s="523"/>
      <c r="FE43" s="523"/>
      <c r="FF43" s="523"/>
      <c r="FG43" s="523"/>
      <c r="FH43" s="523"/>
      <c r="FI43" s="523"/>
      <c r="FJ43" s="523"/>
      <c r="FK43" s="523"/>
      <c r="FL43" s="523"/>
      <c r="FM43" s="523"/>
      <c r="FN43" s="523"/>
      <c r="FO43" s="523"/>
      <c r="FP43" s="523"/>
      <c r="FQ43" s="523"/>
      <c r="FR43" s="523"/>
      <c r="FS43" s="523"/>
      <c r="FT43" s="523"/>
      <c r="FU43" s="523"/>
      <c r="FV43" s="523"/>
      <c r="FW43" s="523"/>
      <c r="FX43" s="523"/>
      <c r="FY43" s="523"/>
      <c r="FZ43" s="523"/>
      <c r="GA43" s="523"/>
      <c r="GB43" s="523"/>
      <c r="GC43" s="523"/>
      <c r="GD43" s="523"/>
      <c r="GE43" s="523"/>
      <c r="GF43" s="523"/>
      <c r="GG43" s="523"/>
      <c r="GH43" s="523"/>
      <c r="GI43" s="523"/>
      <c r="GJ43" s="523"/>
      <c r="GK43" s="523"/>
      <c r="GL43" s="523"/>
      <c r="GM43" s="523"/>
      <c r="GN43" s="523"/>
      <c r="GO43" s="523"/>
      <c r="GP43" s="523"/>
      <c r="GQ43" s="523"/>
      <c r="GR43" s="523"/>
      <c r="GS43" s="523"/>
      <c r="GT43" s="523"/>
      <c r="GU43" s="523"/>
      <c r="GV43" s="523"/>
      <c r="GW43" s="523"/>
      <c r="GX43" s="523"/>
      <c r="GY43" s="523"/>
      <c r="GZ43" s="523"/>
      <c r="HA43" s="523"/>
      <c r="HB43" s="523"/>
      <c r="HC43" s="523"/>
      <c r="HD43" s="523"/>
      <c r="HE43" s="523"/>
      <c r="HF43" s="523"/>
      <c r="HG43" s="523"/>
      <c r="HH43" s="523"/>
      <c r="HI43" s="523"/>
      <c r="HJ43" s="523"/>
      <c r="HK43" s="523"/>
      <c r="HL43" s="523"/>
      <c r="HM43" s="523"/>
      <c r="HN43" s="523"/>
      <c r="HO43" s="523"/>
      <c r="HP43" s="523"/>
      <c r="HQ43" s="523"/>
      <c r="HR43" s="523"/>
      <c r="HS43" s="523"/>
      <c r="HT43" s="523"/>
      <c r="HU43" s="523"/>
      <c r="HV43" s="523"/>
      <c r="HW43" s="523"/>
      <c r="HX43" s="523"/>
      <c r="HY43" s="523"/>
      <c r="HZ43" s="523"/>
      <c r="IA43" s="523"/>
      <c r="IB43" s="523"/>
      <c r="IC43" s="523"/>
      <c r="ID43" s="523"/>
      <c r="IE43" s="523"/>
      <c r="IF43" s="523"/>
      <c r="IG43" s="523"/>
      <c r="IH43" s="523"/>
      <c r="II43" s="523"/>
      <c r="IJ43" s="523"/>
      <c r="IK43" s="523"/>
      <c r="IL43" s="523"/>
      <c r="IM43" s="523"/>
      <c r="IN43" s="523"/>
      <c r="IO43" s="523"/>
      <c r="IP43" s="523"/>
      <c r="IQ43" s="523"/>
      <c r="IR43" s="523"/>
      <c r="IS43" s="523"/>
      <c r="IT43" s="523"/>
      <c r="IU43" s="523"/>
      <c r="IV43" s="523"/>
      <c r="IW43" s="523"/>
      <c r="IX43" s="523"/>
      <c r="IY43" s="523"/>
      <c r="IZ43" s="523"/>
      <c r="JA43" s="523"/>
      <c r="JB43" s="523"/>
      <c r="JC43" s="523"/>
      <c r="JD43" s="523"/>
      <c r="JE43" s="523"/>
      <c r="JF43" s="523"/>
      <c r="JG43" s="523"/>
      <c r="JH43" s="523"/>
      <c r="JI43" s="523"/>
      <c r="JJ43" s="523"/>
      <c r="JK43" s="523"/>
      <c r="JL43" s="523"/>
      <c r="JM43" s="523"/>
      <c r="JN43" s="523"/>
      <c r="JO43" s="523"/>
      <c r="JP43" s="523"/>
      <c r="JQ43" s="523"/>
      <c r="JR43" s="523"/>
      <c r="JS43" s="523"/>
      <c r="JT43" s="523"/>
      <c r="JU43" s="523"/>
      <c r="JV43" s="523"/>
      <c r="JW43" s="523"/>
      <c r="JX43" s="523"/>
      <c r="JY43" s="523"/>
      <c r="JZ43" s="523"/>
      <c r="KA43" s="523"/>
      <c r="KB43" s="523"/>
      <c r="KC43" s="523"/>
      <c r="KD43" s="523"/>
      <c r="KE43" s="523"/>
      <c r="KF43" s="523"/>
      <c r="KG43" s="523"/>
      <c r="KH43" s="523"/>
      <c r="KI43" s="523"/>
      <c r="KJ43" s="523"/>
      <c r="KK43" s="523"/>
      <c r="KL43" s="523"/>
      <c r="KM43" s="523"/>
      <c r="KN43" s="523"/>
      <c r="KO43" s="523"/>
      <c r="KP43" s="523"/>
      <c r="KQ43" s="523"/>
      <c r="KR43" s="523"/>
      <c r="KS43" s="523"/>
      <c r="KT43" s="523"/>
      <c r="KU43" s="523"/>
      <c r="KV43" s="523"/>
      <c r="KW43" s="523"/>
      <c r="KX43" s="523"/>
      <c r="KY43" s="523"/>
      <c r="KZ43" s="523"/>
      <c r="LA43" s="523"/>
      <c r="LB43" s="523"/>
      <c r="LC43" s="523"/>
      <c r="LD43" s="523"/>
      <c r="LE43" s="523"/>
      <c r="LF43" s="523"/>
      <c r="LG43" s="523"/>
      <c r="LH43" s="523"/>
      <c r="LI43" s="523"/>
      <c r="LJ43" s="523"/>
      <c r="LK43" s="523"/>
      <c r="LL43" s="523"/>
      <c r="LM43" s="523"/>
      <c r="LN43" s="523"/>
      <c r="LO43" s="523"/>
      <c r="LP43" s="523"/>
      <c r="LQ43" s="523"/>
      <c r="LR43" s="523"/>
      <c r="LS43" s="523"/>
      <c r="LT43" s="523"/>
      <c r="LU43" s="523"/>
      <c r="LV43" s="523"/>
      <c r="LW43" s="523"/>
      <c r="LX43" s="523"/>
      <c r="LY43" s="523"/>
      <c r="LZ43" s="523"/>
      <c r="MA43" s="523"/>
      <c r="MB43" s="523"/>
      <c r="MC43" s="523"/>
      <c r="MD43" s="523"/>
      <c r="ME43" s="523"/>
      <c r="MF43" s="523"/>
      <c r="MG43" s="523"/>
      <c r="MH43" s="523"/>
      <c r="MI43" s="523"/>
      <c r="MJ43" s="523"/>
      <c r="MK43" s="523"/>
      <c r="ML43" s="523"/>
      <c r="MM43" s="523"/>
      <c r="MN43" s="523"/>
      <c r="MO43" s="523"/>
      <c r="MP43" s="523"/>
      <c r="MQ43" s="523"/>
      <c r="MR43" s="523"/>
      <c r="MS43" s="523"/>
      <c r="MT43" s="523"/>
      <c r="MU43" s="523"/>
      <c r="MV43" s="523"/>
      <c r="MW43" s="523"/>
      <c r="MX43" s="523"/>
      <c r="MY43" s="523"/>
      <c r="MZ43" s="523"/>
      <c r="NA43" s="523"/>
      <c r="NB43" s="523"/>
      <c r="NC43" s="368"/>
      <c r="ND43" s="523">
        <f t="shared" si="18"/>
        <v>0</v>
      </c>
      <c r="NE43" s="523" t="e">
        <f t="shared" si="19"/>
        <v>#DIV/0!</v>
      </c>
      <c r="NF43" s="523" t="e">
        <f t="shared" si="20"/>
        <v>#NAME?</v>
      </c>
      <c r="NG43" s="354"/>
      <c r="NH43" s="501"/>
    </row>
    <row r="44" spans="3:372" s="499" customFormat="1">
      <c r="C44" s="521"/>
      <c r="D44" s="378" t="s">
        <v>142</v>
      </c>
      <c r="E44" s="522">
        <f t="shared" si="17"/>
        <v>0</v>
      </c>
      <c r="F44" s="350"/>
      <c r="G44" s="523"/>
      <c r="H44" s="523"/>
      <c r="I44" s="523"/>
      <c r="J44" s="523"/>
      <c r="K44" s="523"/>
      <c r="L44" s="523"/>
      <c r="M44" s="523"/>
      <c r="N44" s="523"/>
      <c r="O44" s="523"/>
      <c r="P44" s="523"/>
      <c r="Q44" s="523"/>
      <c r="R44" s="523"/>
      <c r="S44" s="523"/>
      <c r="T44" s="523"/>
      <c r="U44" s="523"/>
      <c r="V44" s="523"/>
      <c r="W44" s="523"/>
      <c r="X44" s="523"/>
      <c r="Y44" s="523"/>
      <c r="Z44" s="523"/>
      <c r="AA44" s="523"/>
      <c r="AB44" s="523"/>
      <c r="AC44" s="523"/>
      <c r="AD44" s="523"/>
      <c r="AE44" s="523"/>
      <c r="AF44" s="523"/>
      <c r="AG44" s="523"/>
      <c r="AH44" s="523"/>
      <c r="AI44" s="523"/>
      <c r="AJ44" s="523"/>
      <c r="AK44" s="523"/>
      <c r="AL44" s="523"/>
      <c r="AM44" s="523"/>
      <c r="AN44" s="523"/>
      <c r="AO44" s="523"/>
      <c r="AP44" s="523"/>
      <c r="AQ44" s="523"/>
      <c r="AR44" s="523"/>
      <c r="AS44" s="523"/>
      <c r="AT44" s="523"/>
      <c r="AU44" s="523"/>
      <c r="AV44" s="523"/>
      <c r="AW44" s="523"/>
      <c r="AX44" s="523"/>
      <c r="AY44" s="523"/>
      <c r="AZ44" s="523"/>
      <c r="BA44" s="523"/>
      <c r="BB44" s="523"/>
      <c r="BC44" s="523"/>
      <c r="BD44" s="523"/>
      <c r="BE44" s="523"/>
      <c r="BF44" s="523"/>
      <c r="BG44" s="523"/>
      <c r="BH44" s="523"/>
      <c r="BI44" s="523"/>
      <c r="BJ44" s="523"/>
      <c r="BK44" s="523"/>
      <c r="BL44" s="523"/>
      <c r="BM44" s="523"/>
      <c r="BN44" s="523"/>
      <c r="BO44" s="523"/>
      <c r="BP44" s="523"/>
      <c r="BQ44" s="523"/>
      <c r="BR44" s="523"/>
      <c r="BS44" s="523"/>
      <c r="BT44" s="523"/>
      <c r="BU44" s="523"/>
      <c r="BV44" s="523"/>
      <c r="BW44" s="523"/>
      <c r="BX44" s="523"/>
      <c r="BY44" s="523"/>
      <c r="BZ44" s="523"/>
      <c r="CA44" s="523"/>
      <c r="CB44" s="523"/>
      <c r="CC44" s="523"/>
      <c r="CD44" s="523"/>
      <c r="CE44" s="523"/>
      <c r="CF44" s="523"/>
      <c r="CG44" s="523"/>
      <c r="CH44" s="523"/>
      <c r="CI44" s="523"/>
      <c r="CJ44" s="523"/>
      <c r="CK44" s="523"/>
      <c r="CL44" s="523"/>
      <c r="CM44" s="523"/>
      <c r="CN44" s="523"/>
      <c r="CO44" s="523"/>
      <c r="CP44" s="523"/>
      <c r="CQ44" s="523"/>
      <c r="CR44" s="523"/>
      <c r="CS44" s="523"/>
      <c r="CT44" s="523"/>
      <c r="CU44" s="523"/>
      <c r="CV44" s="523"/>
      <c r="CW44" s="523"/>
      <c r="CX44" s="523"/>
      <c r="CY44" s="523"/>
      <c r="CZ44" s="523"/>
      <c r="DA44" s="523"/>
      <c r="DB44" s="523"/>
      <c r="DC44" s="523"/>
      <c r="DD44" s="523"/>
      <c r="DE44" s="523"/>
      <c r="DF44" s="523"/>
      <c r="DG44" s="523"/>
      <c r="DH44" s="523"/>
      <c r="DI44" s="523"/>
      <c r="DJ44" s="523"/>
      <c r="DK44" s="523"/>
      <c r="DL44" s="523"/>
      <c r="DM44" s="523"/>
      <c r="DN44" s="523"/>
      <c r="DO44" s="523"/>
      <c r="DP44" s="523"/>
      <c r="DQ44" s="523"/>
      <c r="DR44" s="523"/>
      <c r="DS44" s="523"/>
      <c r="DT44" s="523"/>
      <c r="DU44" s="523"/>
      <c r="DV44" s="523"/>
      <c r="DW44" s="523"/>
      <c r="DX44" s="523"/>
      <c r="DY44" s="523"/>
      <c r="DZ44" s="523"/>
      <c r="EA44" s="523"/>
      <c r="EB44" s="523"/>
      <c r="EC44" s="523"/>
      <c r="ED44" s="523"/>
      <c r="EE44" s="523"/>
      <c r="EF44" s="523"/>
      <c r="EG44" s="523"/>
      <c r="EH44" s="523"/>
      <c r="EI44" s="523"/>
      <c r="EJ44" s="523"/>
      <c r="EK44" s="523"/>
      <c r="EL44" s="523"/>
      <c r="EM44" s="523"/>
      <c r="EN44" s="523"/>
      <c r="EO44" s="523"/>
      <c r="EP44" s="523"/>
      <c r="EQ44" s="523"/>
      <c r="ER44" s="523"/>
      <c r="ES44" s="523"/>
      <c r="ET44" s="523"/>
      <c r="EU44" s="523"/>
      <c r="EV44" s="523"/>
      <c r="EW44" s="523"/>
      <c r="EX44" s="523"/>
      <c r="EY44" s="523"/>
      <c r="EZ44" s="523"/>
      <c r="FA44" s="523"/>
      <c r="FB44" s="523"/>
      <c r="FC44" s="523"/>
      <c r="FD44" s="523"/>
      <c r="FE44" s="523"/>
      <c r="FF44" s="523"/>
      <c r="FG44" s="523"/>
      <c r="FH44" s="523"/>
      <c r="FI44" s="523"/>
      <c r="FJ44" s="523"/>
      <c r="FK44" s="523"/>
      <c r="FL44" s="523"/>
      <c r="FM44" s="523"/>
      <c r="FN44" s="523"/>
      <c r="FO44" s="523"/>
      <c r="FP44" s="523"/>
      <c r="FQ44" s="523"/>
      <c r="FR44" s="523"/>
      <c r="FS44" s="523"/>
      <c r="FT44" s="523"/>
      <c r="FU44" s="523"/>
      <c r="FV44" s="523"/>
      <c r="FW44" s="523"/>
      <c r="FX44" s="523"/>
      <c r="FY44" s="523"/>
      <c r="FZ44" s="523"/>
      <c r="GA44" s="523"/>
      <c r="GB44" s="523"/>
      <c r="GC44" s="523"/>
      <c r="GD44" s="523"/>
      <c r="GE44" s="523"/>
      <c r="GF44" s="523"/>
      <c r="GG44" s="523"/>
      <c r="GH44" s="523"/>
      <c r="GI44" s="523"/>
      <c r="GJ44" s="523"/>
      <c r="GK44" s="523"/>
      <c r="GL44" s="523"/>
      <c r="GM44" s="523"/>
      <c r="GN44" s="523"/>
      <c r="GO44" s="523"/>
      <c r="GP44" s="523"/>
      <c r="GQ44" s="523"/>
      <c r="GR44" s="523"/>
      <c r="GS44" s="523"/>
      <c r="GT44" s="523"/>
      <c r="GU44" s="523"/>
      <c r="GV44" s="523"/>
      <c r="GW44" s="523"/>
      <c r="GX44" s="523"/>
      <c r="GY44" s="523"/>
      <c r="GZ44" s="523"/>
      <c r="HA44" s="523"/>
      <c r="HB44" s="523"/>
      <c r="HC44" s="523"/>
      <c r="HD44" s="523"/>
      <c r="HE44" s="523"/>
      <c r="HF44" s="523"/>
      <c r="HG44" s="523"/>
      <c r="HH44" s="523"/>
      <c r="HI44" s="523"/>
      <c r="HJ44" s="523"/>
      <c r="HK44" s="523"/>
      <c r="HL44" s="523"/>
      <c r="HM44" s="523"/>
      <c r="HN44" s="523"/>
      <c r="HO44" s="523"/>
      <c r="HP44" s="523"/>
      <c r="HQ44" s="523"/>
      <c r="HR44" s="523"/>
      <c r="HS44" s="523"/>
      <c r="HT44" s="523"/>
      <c r="HU44" s="523"/>
      <c r="HV44" s="523"/>
      <c r="HW44" s="523"/>
      <c r="HX44" s="523"/>
      <c r="HY44" s="523"/>
      <c r="HZ44" s="523"/>
      <c r="IA44" s="523"/>
      <c r="IB44" s="523"/>
      <c r="IC44" s="523"/>
      <c r="ID44" s="523"/>
      <c r="IE44" s="523"/>
      <c r="IF44" s="523"/>
      <c r="IG44" s="523"/>
      <c r="IH44" s="523"/>
      <c r="II44" s="523"/>
      <c r="IJ44" s="523"/>
      <c r="IK44" s="523"/>
      <c r="IL44" s="523"/>
      <c r="IM44" s="523"/>
      <c r="IN44" s="523"/>
      <c r="IO44" s="523"/>
      <c r="IP44" s="523"/>
      <c r="IQ44" s="523"/>
      <c r="IR44" s="523"/>
      <c r="IS44" s="523"/>
      <c r="IT44" s="523"/>
      <c r="IU44" s="523"/>
      <c r="IV44" s="523"/>
      <c r="IW44" s="523"/>
      <c r="IX44" s="523"/>
      <c r="IY44" s="523"/>
      <c r="IZ44" s="523"/>
      <c r="JA44" s="523"/>
      <c r="JB44" s="523"/>
      <c r="JC44" s="523"/>
      <c r="JD44" s="523"/>
      <c r="JE44" s="523"/>
      <c r="JF44" s="523"/>
      <c r="JG44" s="523"/>
      <c r="JH44" s="523"/>
      <c r="JI44" s="523"/>
      <c r="JJ44" s="523"/>
      <c r="JK44" s="523"/>
      <c r="JL44" s="523"/>
      <c r="JM44" s="523"/>
      <c r="JN44" s="523"/>
      <c r="JO44" s="523"/>
      <c r="JP44" s="523"/>
      <c r="JQ44" s="523"/>
      <c r="JR44" s="523"/>
      <c r="JS44" s="523"/>
      <c r="JT44" s="523"/>
      <c r="JU44" s="523"/>
      <c r="JV44" s="523"/>
      <c r="JW44" s="523"/>
      <c r="JX44" s="523"/>
      <c r="JY44" s="523"/>
      <c r="JZ44" s="523"/>
      <c r="KA44" s="523"/>
      <c r="KB44" s="523"/>
      <c r="KC44" s="523"/>
      <c r="KD44" s="523"/>
      <c r="KE44" s="523"/>
      <c r="KF44" s="523"/>
      <c r="KG44" s="523"/>
      <c r="KH44" s="523"/>
      <c r="KI44" s="523"/>
      <c r="KJ44" s="523"/>
      <c r="KK44" s="523"/>
      <c r="KL44" s="523"/>
      <c r="KM44" s="523"/>
      <c r="KN44" s="523"/>
      <c r="KO44" s="523"/>
      <c r="KP44" s="523"/>
      <c r="KQ44" s="523"/>
      <c r="KR44" s="523"/>
      <c r="KS44" s="523"/>
      <c r="KT44" s="523"/>
      <c r="KU44" s="523"/>
      <c r="KV44" s="523"/>
      <c r="KW44" s="523"/>
      <c r="KX44" s="523"/>
      <c r="KY44" s="523"/>
      <c r="KZ44" s="523"/>
      <c r="LA44" s="523"/>
      <c r="LB44" s="523"/>
      <c r="LC44" s="523"/>
      <c r="LD44" s="523"/>
      <c r="LE44" s="523"/>
      <c r="LF44" s="523"/>
      <c r="LG44" s="523"/>
      <c r="LH44" s="523"/>
      <c r="LI44" s="523"/>
      <c r="LJ44" s="523"/>
      <c r="LK44" s="523"/>
      <c r="LL44" s="523"/>
      <c r="LM44" s="523"/>
      <c r="LN44" s="523"/>
      <c r="LO44" s="523"/>
      <c r="LP44" s="523"/>
      <c r="LQ44" s="523"/>
      <c r="LR44" s="523"/>
      <c r="LS44" s="523"/>
      <c r="LT44" s="523"/>
      <c r="LU44" s="523"/>
      <c r="LV44" s="523"/>
      <c r="LW44" s="523"/>
      <c r="LX44" s="523"/>
      <c r="LY44" s="523"/>
      <c r="LZ44" s="523"/>
      <c r="MA44" s="523"/>
      <c r="MB44" s="523"/>
      <c r="MC44" s="523"/>
      <c r="MD44" s="523"/>
      <c r="ME44" s="523"/>
      <c r="MF44" s="523"/>
      <c r="MG44" s="523"/>
      <c r="MH44" s="523"/>
      <c r="MI44" s="523"/>
      <c r="MJ44" s="523"/>
      <c r="MK44" s="523"/>
      <c r="ML44" s="523"/>
      <c r="MM44" s="523"/>
      <c r="MN44" s="523"/>
      <c r="MO44" s="523"/>
      <c r="MP44" s="523"/>
      <c r="MQ44" s="523"/>
      <c r="MR44" s="523"/>
      <c r="MS44" s="523"/>
      <c r="MT44" s="523"/>
      <c r="MU44" s="523"/>
      <c r="MV44" s="523"/>
      <c r="MW44" s="523"/>
      <c r="MX44" s="523"/>
      <c r="MY44" s="523"/>
      <c r="MZ44" s="523"/>
      <c r="NA44" s="523"/>
      <c r="NB44" s="523"/>
      <c r="NC44" s="368"/>
      <c r="ND44" s="523">
        <f t="shared" si="18"/>
        <v>0</v>
      </c>
      <c r="NE44" s="523" t="e">
        <f t="shared" si="19"/>
        <v>#DIV/0!</v>
      </c>
      <c r="NF44" s="523" t="e">
        <f t="shared" si="20"/>
        <v>#NAME?</v>
      </c>
      <c r="NG44" s="354"/>
      <c r="NH44" s="501"/>
    </row>
    <row r="45" spans="3:372" s="499" customFormat="1">
      <c r="C45" s="521"/>
      <c r="D45" s="378" t="s">
        <v>143</v>
      </c>
      <c r="E45" s="522">
        <f t="shared" si="17"/>
        <v>0</v>
      </c>
      <c r="F45" s="350"/>
      <c r="G45" s="523"/>
      <c r="H45" s="523"/>
      <c r="I45" s="523"/>
      <c r="J45" s="523"/>
      <c r="K45" s="523"/>
      <c r="L45" s="523"/>
      <c r="M45" s="523"/>
      <c r="N45" s="523"/>
      <c r="O45" s="523"/>
      <c r="P45" s="523"/>
      <c r="Q45" s="523"/>
      <c r="R45" s="523"/>
      <c r="S45" s="523"/>
      <c r="T45" s="523"/>
      <c r="U45" s="523"/>
      <c r="V45" s="523"/>
      <c r="W45" s="523"/>
      <c r="X45" s="523"/>
      <c r="Y45" s="523"/>
      <c r="Z45" s="523"/>
      <c r="AA45" s="523"/>
      <c r="AB45" s="523"/>
      <c r="AC45" s="523"/>
      <c r="AD45" s="523"/>
      <c r="AE45" s="523"/>
      <c r="AF45" s="523"/>
      <c r="AG45" s="523"/>
      <c r="AH45" s="523"/>
      <c r="AI45" s="523"/>
      <c r="AJ45" s="523"/>
      <c r="AK45" s="523"/>
      <c r="AL45" s="523"/>
      <c r="AM45" s="523"/>
      <c r="AN45" s="523"/>
      <c r="AO45" s="523"/>
      <c r="AP45" s="523"/>
      <c r="AQ45" s="523"/>
      <c r="AR45" s="523"/>
      <c r="AS45" s="523"/>
      <c r="AT45" s="523"/>
      <c r="AU45" s="523"/>
      <c r="AV45" s="523"/>
      <c r="AW45" s="523"/>
      <c r="AX45" s="523"/>
      <c r="AY45" s="523"/>
      <c r="AZ45" s="523"/>
      <c r="BA45" s="523"/>
      <c r="BB45" s="523"/>
      <c r="BC45" s="523"/>
      <c r="BD45" s="523"/>
      <c r="BE45" s="523"/>
      <c r="BF45" s="523"/>
      <c r="BG45" s="523"/>
      <c r="BH45" s="523"/>
      <c r="BI45" s="523"/>
      <c r="BJ45" s="523"/>
      <c r="BK45" s="523"/>
      <c r="BL45" s="523"/>
      <c r="BM45" s="523"/>
      <c r="BN45" s="523"/>
      <c r="BO45" s="523"/>
      <c r="BP45" s="523"/>
      <c r="BQ45" s="523"/>
      <c r="BR45" s="523"/>
      <c r="BS45" s="523"/>
      <c r="BT45" s="523"/>
      <c r="BU45" s="523"/>
      <c r="BV45" s="523"/>
      <c r="BW45" s="523"/>
      <c r="BX45" s="523"/>
      <c r="BY45" s="523"/>
      <c r="BZ45" s="523"/>
      <c r="CA45" s="523"/>
      <c r="CB45" s="523"/>
      <c r="CC45" s="523"/>
      <c r="CD45" s="523"/>
      <c r="CE45" s="523"/>
      <c r="CF45" s="523"/>
      <c r="CG45" s="523"/>
      <c r="CH45" s="523"/>
      <c r="CI45" s="523"/>
      <c r="CJ45" s="523"/>
      <c r="CK45" s="523"/>
      <c r="CL45" s="523"/>
      <c r="CM45" s="523"/>
      <c r="CN45" s="523"/>
      <c r="CO45" s="523"/>
      <c r="CP45" s="523"/>
      <c r="CQ45" s="523"/>
      <c r="CR45" s="523"/>
      <c r="CS45" s="523"/>
      <c r="CT45" s="523"/>
      <c r="CU45" s="523"/>
      <c r="CV45" s="523"/>
      <c r="CW45" s="523"/>
      <c r="CX45" s="523"/>
      <c r="CY45" s="523"/>
      <c r="CZ45" s="523"/>
      <c r="DA45" s="523"/>
      <c r="DB45" s="523"/>
      <c r="DC45" s="523"/>
      <c r="DD45" s="523"/>
      <c r="DE45" s="523"/>
      <c r="DF45" s="523"/>
      <c r="DG45" s="523"/>
      <c r="DH45" s="523"/>
      <c r="DI45" s="523"/>
      <c r="DJ45" s="523"/>
      <c r="DK45" s="523"/>
      <c r="DL45" s="523"/>
      <c r="DM45" s="523"/>
      <c r="DN45" s="523"/>
      <c r="DO45" s="523"/>
      <c r="DP45" s="523"/>
      <c r="DQ45" s="523"/>
      <c r="DR45" s="523"/>
      <c r="DS45" s="523"/>
      <c r="DT45" s="523"/>
      <c r="DU45" s="523"/>
      <c r="DV45" s="523"/>
      <c r="DW45" s="523"/>
      <c r="DX45" s="523"/>
      <c r="DY45" s="523"/>
      <c r="DZ45" s="523"/>
      <c r="EA45" s="523"/>
      <c r="EB45" s="523"/>
      <c r="EC45" s="523"/>
      <c r="ED45" s="523"/>
      <c r="EE45" s="523"/>
      <c r="EF45" s="523"/>
      <c r="EG45" s="523"/>
      <c r="EH45" s="523"/>
      <c r="EI45" s="523"/>
      <c r="EJ45" s="523"/>
      <c r="EK45" s="523"/>
      <c r="EL45" s="523"/>
      <c r="EM45" s="523"/>
      <c r="EN45" s="523"/>
      <c r="EO45" s="523"/>
      <c r="EP45" s="523"/>
      <c r="EQ45" s="523"/>
      <c r="ER45" s="523"/>
      <c r="ES45" s="523"/>
      <c r="ET45" s="523"/>
      <c r="EU45" s="523"/>
      <c r="EV45" s="523"/>
      <c r="EW45" s="523"/>
      <c r="EX45" s="523"/>
      <c r="EY45" s="523"/>
      <c r="EZ45" s="523"/>
      <c r="FA45" s="523"/>
      <c r="FB45" s="523"/>
      <c r="FC45" s="523"/>
      <c r="FD45" s="523"/>
      <c r="FE45" s="523"/>
      <c r="FF45" s="523"/>
      <c r="FG45" s="523"/>
      <c r="FH45" s="523"/>
      <c r="FI45" s="523"/>
      <c r="FJ45" s="523"/>
      <c r="FK45" s="523"/>
      <c r="FL45" s="523"/>
      <c r="FM45" s="523"/>
      <c r="FN45" s="523"/>
      <c r="FO45" s="523"/>
      <c r="FP45" s="523"/>
      <c r="FQ45" s="523"/>
      <c r="FR45" s="523"/>
      <c r="FS45" s="523"/>
      <c r="FT45" s="523"/>
      <c r="FU45" s="523"/>
      <c r="FV45" s="523"/>
      <c r="FW45" s="523"/>
      <c r="FX45" s="523"/>
      <c r="FY45" s="523"/>
      <c r="FZ45" s="523"/>
      <c r="GA45" s="523"/>
      <c r="GB45" s="523"/>
      <c r="GC45" s="523"/>
      <c r="GD45" s="523"/>
      <c r="GE45" s="523"/>
      <c r="GF45" s="523"/>
      <c r="GG45" s="523"/>
      <c r="GH45" s="523"/>
      <c r="GI45" s="523"/>
      <c r="GJ45" s="523"/>
      <c r="GK45" s="523"/>
      <c r="GL45" s="523"/>
      <c r="GM45" s="523"/>
      <c r="GN45" s="523"/>
      <c r="GO45" s="523"/>
      <c r="GP45" s="523"/>
      <c r="GQ45" s="523"/>
      <c r="GR45" s="523"/>
      <c r="GS45" s="523"/>
      <c r="GT45" s="523"/>
      <c r="GU45" s="523"/>
      <c r="GV45" s="523"/>
      <c r="GW45" s="523"/>
      <c r="GX45" s="523"/>
      <c r="GY45" s="523"/>
      <c r="GZ45" s="523"/>
      <c r="HA45" s="523"/>
      <c r="HB45" s="523"/>
      <c r="HC45" s="523"/>
      <c r="HD45" s="523"/>
      <c r="HE45" s="523"/>
      <c r="HF45" s="523"/>
      <c r="HG45" s="523"/>
      <c r="HH45" s="523"/>
      <c r="HI45" s="523"/>
      <c r="HJ45" s="523"/>
      <c r="HK45" s="523"/>
      <c r="HL45" s="523"/>
      <c r="HM45" s="523"/>
      <c r="HN45" s="523"/>
      <c r="HO45" s="523"/>
      <c r="HP45" s="523"/>
      <c r="HQ45" s="523"/>
      <c r="HR45" s="523"/>
      <c r="HS45" s="523"/>
      <c r="HT45" s="523"/>
      <c r="HU45" s="523"/>
      <c r="HV45" s="523"/>
      <c r="HW45" s="523"/>
      <c r="HX45" s="523"/>
      <c r="HY45" s="523"/>
      <c r="HZ45" s="523"/>
      <c r="IA45" s="523"/>
      <c r="IB45" s="523"/>
      <c r="IC45" s="523"/>
      <c r="ID45" s="523"/>
      <c r="IE45" s="523"/>
      <c r="IF45" s="523"/>
      <c r="IG45" s="523"/>
      <c r="IH45" s="523"/>
      <c r="II45" s="523"/>
      <c r="IJ45" s="523"/>
      <c r="IK45" s="523"/>
      <c r="IL45" s="523"/>
      <c r="IM45" s="523"/>
      <c r="IN45" s="523"/>
      <c r="IO45" s="523"/>
      <c r="IP45" s="523"/>
      <c r="IQ45" s="523"/>
      <c r="IR45" s="523"/>
      <c r="IS45" s="523"/>
      <c r="IT45" s="523"/>
      <c r="IU45" s="523"/>
      <c r="IV45" s="523"/>
      <c r="IW45" s="523"/>
      <c r="IX45" s="523"/>
      <c r="IY45" s="523"/>
      <c r="IZ45" s="523"/>
      <c r="JA45" s="523"/>
      <c r="JB45" s="523"/>
      <c r="JC45" s="523"/>
      <c r="JD45" s="523"/>
      <c r="JE45" s="523"/>
      <c r="JF45" s="523"/>
      <c r="JG45" s="523"/>
      <c r="JH45" s="523"/>
      <c r="JI45" s="523"/>
      <c r="JJ45" s="523"/>
      <c r="JK45" s="523"/>
      <c r="JL45" s="523"/>
      <c r="JM45" s="523"/>
      <c r="JN45" s="523"/>
      <c r="JO45" s="523"/>
      <c r="JP45" s="523"/>
      <c r="JQ45" s="523"/>
      <c r="JR45" s="523"/>
      <c r="JS45" s="523"/>
      <c r="JT45" s="523"/>
      <c r="JU45" s="523"/>
      <c r="JV45" s="523"/>
      <c r="JW45" s="523"/>
      <c r="JX45" s="523"/>
      <c r="JY45" s="523"/>
      <c r="JZ45" s="523"/>
      <c r="KA45" s="523"/>
      <c r="KB45" s="523"/>
      <c r="KC45" s="523"/>
      <c r="KD45" s="523"/>
      <c r="KE45" s="523"/>
      <c r="KF45" s="523"/>
      <c r="KG45" s="523"/>
      <c r="KH45" s="523"/>
      <c r="KI45" s="523"/>
      <c r="KJ45" s="523"/>
      <c r="KK45" s="523"/>
      <c r="KL45" s="523"/>
      <c r="KM45" s="523"/>
      <c r="KN45" s="523"/>
      <c r="KO45" s="523"/>
      <c r="KP45" s="523"/>
      <c r="KQ45" s="523"/>
      <c r="KR45" s="523"/>
      <c r="KS45" s="523"/>
      <c r="KT45" s="523"/>
      <c r="KU45" s="523"/>
      <c r="KV45" s="523"/>
      <c r="KW45" s="523"/>
      <c r="KX45" s="523"/>
      <c r="KY45" s="523"/>
      <c r="KZ45" s="523"/>
      <c r="LA45" s="523"/>
      <c r="LB45" s="523"/>
      <c r="LC45" s="523"/>
      <c r="LD45" s="523"/>
      <c r="LE45" s="523"/>
      <c r="LF45" s="523"/>
      <c r="LG45" s="523"/>
      <c r="LH45" s="523"/>
      <c r="LI45" s="523"/>
      <c r="LJ45" s="523"/>
      <c r="LK45" s="523"/>
      <c r="LL45" s="523"/>
      <c r="LM45" s="523"/>
      <c r="LN45" s="523"/>
      <c r="LO45" s="523"/>
      <c r="LP45" s="523"/>
      <c r="LQ45" s="523"/>
      <c r="LR45" s="523"/>
      <c r="LS45" s="523"/>
      <c r="LT45" s="523"/>
      <c r="LU45" s="523"/>
      <c r="LV45" s="523"/>
      <c r="LW45" s="523"/>
      <c r="LX45" s="523"/>
      <c r="LY45" s="523"/>
      <c r="LZ45" s="523"/>
      <c r="MA45" s="523"/>
      <c r="MB45" s="523"/>
      <c r="MC45" s="523"/>
      <c r="MD45" s="523"/>
      <c r="ME45" s="523"/>
      <c r="MF45" s="523"/>
      <c r="MG45" s="523"/>
      <c r="MH45" s="523"/>
      <c r="MI45" s="523"/>
      <c r="MJ45" s="523"/>
      <c r="MK45" s="523"/>
      <c r="ML45" s="523"/>
      <c r="MM45" s="523"/>
      <c r="MN45" s="523"/>
      <c r="MO45" s="523"/>
      <c r="MP45" s="523"/>
      <c r="MQ45" s="523"/>
      <c r="MR45" s="523"/>
      <c r="MS45" s="523"/>
      <c r="MT45" s="523"/>
      <c r="MU45" s="523"/>
      <c r="MV45" s="523"/>
      <c r="MW45" s="523"/>
      <c r="MX45" s="523"/>
      <c r="MY45" s="523"/>
      <c r="MZ45" s="523"/>
      <c r="NA45" s="523"/>
      <c r="NB45" s="523"/>
      <c r="NC45" s="368"/>
      <c r="ND45" s="523">
        <f t="shared" si="18"/>
        <v>0</v>
      </c>
      <c r="NE45" s="523" t="e">
        <f t="shared" si="19"/>
        <v>#DIV/0!</v>
      </c>
      <c r="NF45" s="523" t="e">
        <f t="shared" si="20"/>
        <v>#NAME?</v>
      </c>
      <c r="NG45" s="354"/>
      <c r="NH45" s="501"/>
    </row>
    <row r="46" spans="3:372" s="499" customFormat="1">
      <c r="C46" s="521"/>
      <c r="D46" s="524" t="s">
        <v>144</v>
      </c>
      <c r="E46" s="525">
        <f t="shared" si="17"/>
        <v>0</v>
      </c>
      <c r="F46" s="350"/>
      <c r="G46" s="526"/>
      <c r="H46" s="526"/>
      <c r="I46" s="526"/>
      <c r="J46" s="526"/>
      <c r="K46" s="526"/>
      <c r="L46" s="526"/>
      <c r="M46" s="526"/>
      <c r="N46" s="526"/>
      <c r="O46" s="526"/>
      <c r="P46" s="526"/>
      <c r="Q46" s="526"/>
      <c r="R46" s="526"/>
      <c r="S46" s="526"/>
      <c r="T46" s="526"/>
      <c r="U46" s="526"/>
      <c r="V46" s="526"/>
      <c r="W46" s="526"/>
      <c r="X46" s="526"/>
      <c r="Y46" s="526"/>
      <c r="Z46" s="526"/>
      <c r="AA46" s="526"/>
      <c r="AB46" s="526"/>
      <c r="AC46" s="526"/>
      <c r="AD46" s="526"/>
      <c r="AE46" s="526"/>
      <c r="AF46" s="526"/>
      <c r="AG46" s="526"/>
      <c r="AH46" s="526"/>
      <c r="AI46" s="526"/>
      <c r="AJ46" s="526"/>
      <c r="AK46" s="526"/>
      <c r="AL46" s="526"/>
      <c r="AM46" s="526"/>
      <c r="AN46" s="526"/>
      <c r="AO46" s="526"/>
      <c r="AP46" s="526"/>
      <c r="AQ46" s="526"/>
      <c r="AR46" s="526"/>
      <c r="AS46" s="526"/>
      <c r="AT46" s="526"/>
      <c r="AU46" s="526"/>
      <c r="AV46" s="526"/>
      <c r="AW46" s="526"/>
      <c r="AX46" s="526"/>
      <c r="AY46" s="526"/>
      <c r="AZ46" s="526"/>
      <c r="BA46" s="526"/>
      <c r="BB46" s="526"/>
      <c r="BC46" s="526"/>
      <c r="BD46" s="526"/>
      <c r="BE46" s="526"/>
      <c r="BF46" s="526"/>
      <c r="BG46" s="526"/>
      <c r="BH46" s="526"/>
      <c r="BI46" s="526"/>
      <c r="BJ46" s="526"/>
      <c r="BK46" s="526"/>
      <c r="BL46" s="526"/>
      <c r="BM46" s="526"/>
      <c r="BN46" s="526"/>
      <c r="BO46" s="526"/>
      <c r="BP46" s="526"/>
      <c r="BQ46" s="526"/>
      <c r="BR46" s="526"/>
      <c r="BS46" s="526"/>
      <c r="BT46" s="526"/>
      <c r="BU46" s="526"/>
      <c r="BV46" s="526"/>
      <c r="BW46" s="526"/>
      <c r="BX46" s="526"/>
      <c r="BY46" s="526"/>
      <c r="BZ46" s="526"/>
      <c r="CA46" s="526"/>
      <c r="CB46" s="526"/>
      <c r="CC46" s="526"/>
      <c r="CD46" s="526"/>
      <c r="CE46" s="526"/>
      <c r="CF46" s="526"/>
      <c r="CG46" s="526"/>
      <c r="CH46" s="526"/>
      <c r="CI46" s="526"/>
      <c r="CJ46" s="526"/>
      <c r="CK46" s="526"/>
      <c r="CL46" s="526"/>
      <c r="CM46" s="526"/>
      <c r="CN46" s="526"/>
      <c r="CO46" s="526"/>
      <c r="CP46" s="526"/>
      <c r="CQ46" s="526"/>
      <c r="CR46" s="526"/>
      <c r="CS46" s="526"/>
      <c r="CT46" s="526"/>
      <c r="CU46" s="526"/>
      <c r="CV46" s="526"/>
      <c r="CW46" s="526"/>
      <c r="CX46" s="526"/>
      <c r="CY46" s="526"/>
      <c r="CZ46" s="526"/>
      <c r="DA46" s="526"/>
      <c r="DB46" s="526"/>
      <c r="DC46" s="526"/>
      <c r="DD46" s="526"/>
      <c r="DE46" s="526"/>
      <c r="DF46" s="526"/>
      <c r="DG46" s="526"/>
      <c r="DH46" s="526"/>
      <c r="DI46" s="526"/>
      <c r="DJ46" s="526"/>
      <c r="DK46" s="526"/>
      <c r="DL46" s="526"/>
      <c r="DM46" s="526"/>
      <c r="DN46" s="526"/>
      <c r="DO46" s="526"/>
      <c r="DP46" s="526"/>
      <c r="DQ46" s="526"/>
      <c r="DR46" s="526"/>
      <c r="DS46" s="526"/>
      <c r="DT46" s="526"/>
      <c r="DU46" s="526"/>
      <c r="DV46" s="526"/>
      <c r="DW46" s="526"/>
      <c r="DX46" s="526"/>
      <c r="DY46" s="526"/>
      <c r="DZ46" s="526"/>
      <c r="EA46" s="526"/>
      <c r="EB46" s="526"/>
      <c r="EC46" s="526"/>
      <c r="ED46" s="526"/>
      <c r="EE46" s="526"/>
      <c r="EF46" s="526"/>
      <c r="EG46" s="526"/>
      <c r="EH46" s="526"/>
      <c r="EI46" s="526"/>
      <c r="EJ46" s="526"/>
      <c r="EK46" s="526"/>
      <c r="EL46" s="526"/>
      <c r="EM46" s="526"/>
      <c r="EN46" s="526"/>
      <c r="EO46" s="526"/>
      <c r="EP46" s="526"/>
      <c r="EQ46" s="526"/>
      <c r="ER46" s="526"/>
      <c r="ES46" s="526"/>
      <c r="ET46" s="526"/>
      <c r="EU46" s="526"/>
      <c r="EV46" s="526"/>
      <c r="EW46" s="526"/>
      <c r="EX46" s="526"/>
      <c r="EY46" s="526"/>
      <c r="EZ46" s="526"/>
      <c r="FA46" s="526"/>
      <c r="FB46" s="526"/>
      <c r="FC46" s="526"/>
      <c r="FD46" s="526"/>
      <c r="FE46" s="526"/>
      <c r="FF46" s="526"/>
      <c r="FG46" s="526"/>
      <c r="FH46" s="526"/>
      <c r="FI46" s="526"/>
      <c r="FJ46" s="526"/>
      <c r="FK46" s="526"/>
      <c r="FL46" s="526"/>
      <c r="FM46" s="526"/>
      <c r="FN46" s="526"/>
      <c r="FO46" s="526"/>
      <c r="FP46" s="526"/>
      <c r="FQ46" s="526"/>
      <c r="FR46" s="526"/>
      <c r="FS46" s="526"/>
      <c r="FT46" s="526"/>
      <c r="FU46" s="526"/>
      <c r="FV46" s="526"/>
      <c r="FW46" s="526"/>
      <c r="FX46" s="526"/>
      <c r="FY46" s="526"/>
      <c r="FZ46" s="526"/>
      <c r="GA46" s="526"/>
      <c r="GB46" s="526"/>
      <c r="GC46" s="526"/>
      <c r="GD46" s="526"/>
      <c r="GE46" s="526"/>
      <c r="GF46" s="526"/>
      <c r="GG46" s="526"/>
      <c r="GH46" s="526"/>
      <c r="GI46" s="526"/>
      <c r="GJ46" s="526"/>
      <c r="GK46" s="526"/>
      <c r="GL46" s="526"/>
      <c r="GM46" s="526"/>
      <c r="GN46" s="526"/>
      <c r="GO46" s="526"/>
      <c r="GP46" s="526"/>
      <c r="GQ46" s="526"/>
      <c r="GR46" s="526"/>
      <c r="GS46" s="526"/>
      <c r="GT46" s="526"/>
      <c r="GU46" s="526"/>
      <c r="GV46" s="526"/>
      <c r="GW46" s="526"/>
      <c r="GX46" s="526"/>
      <c r="GY46" s="526"/>
      <c r="GZ46" s="526"/>
      <c r="HA46" s="526"/>
      <c r="HB46" s="526"/>
      <c r="HC46" s="526"/>
      <c r="HD46" s="526"/>
      <c r="HE46" s="526"/>
      <c r="HF46" s="526"/>
      <c r="HG46" s="526"/>
      <c r="HH46" s="526"/>
      <c r="HI46" s="526"/>
      <c r="HJ46" s="526"/>
      <c r="HK46" s="526"/>
      <c r="HL46" s="526"/>
      <c r="HM46" s="526"/>
      <c r="HN46" s="526"/>
      <c r="HO46" s="526"/>
      <c r="HP46" s="526"/>
      <c r="HQ46" s="526"/>
      <c r="HR46" s="526"/>
      <c r="HS46" s="526"/>
      <c r="HT46" s="526"/>
      <c r="HU46" s="526"/>
      <c r="HV46" s="526"/>
      <c r="HW46" s="526"/>
      <c r="HX46" s="526"/>
      <c r="HY46" s="526"/>
      <c r="HZ46" s="526"/>
      <c r="IA46" s="526"/>
      <c r="IB46" s="526"/>
      <c r="IC46" s="526"/>
      <c r="ID46" s="526"/>
      <c r="IE46" s="526"/>
      <c r="IF46" s="526"/>
      <c r="IG46" s="526"/>
      <c r="IH46" s="526"/>
      <c r="II46" s="526"/>
      <c r="IJ46" s="526"/>
      <c r="IK46" s="526"/>
      <c r="IL46" s="526"/>
      <c r="IM46" s="526"/>
      <c r="IN46" s="526"/>
      <c r="IO46" s="526"/>
      <c r="IP46" s="526"/>
      <c r="IQ46" s="526"/>
      <c r="IR46" s="526"/>
      <c r="IS46" s="526"/>
      <c r="IT46" s="526"/>
      <c r="IU46" s="526"/>
      <c r="IV46" s="526"/>
      <c r="IW46" s="526"/>
      <c r="IX46" s="526"/>
      <c r="IY46" s="526"/>
      <c r="IZ46" s="526"/>
      <c r="JA46" s="526"/>
      <c r="JB46" s="526"/>
      <c r="JC46" s="526"/>
      <c r="JD46" s="526"/>
      <c r="JE46" s="526"/>
      <c r="JF46" s="526"/>
      <c r="JG46" s="526"/>
      <c r="JH46" s="526"/>
      <c r="JI46" s="526"/>
      <c r="JJ46" s="526"/>
      <c r="JK46" s="526"/>
      <c r="JL46" s="526"/>
      <c r="JM46" s="526"/>
      <c r="JN46" s="526"/>
      <c r="JO46" s="526"/>
      <c r="JP46" s="526"/>
      <c r="JQ46" s="526"/>
      <c r="JR46" s="526"/>
      <c r="JS46" s="526"/>
      <c r="JT46" s="526"/>
      <c r="JU46" s="526"/>
      <c r="JV46" s="526"/>
      <c r="JW46" s="526"/>
      <c r="JX46" s="526"/>
      <c r="JY46" s="526"/>
      <c r="JZ46" s="526"/>
      <c r="KA46" s="526"/>
      <c r="KB46" s="526"/>
      <c r="KC46" s="526"/>
      <c r="KD46" s="526"/>
      <c r="KE46" s="526"/>
      <c r="KF46" s="526"/>
      <c r="KG46" s="526"/>
      <c r="KH46" s="526"/>
      <c r="KI46" s="526"/>
      <c r="KJ46" s="526"/>
      <c r="KK46" s="526"/>
      <c r="KL46" s="526"/>
      <c r="KM46" s="526"/>
      <c r="KN46" s="526"/>
      <c r="KO46" s="526"/>
      <c r="KP46" s="526"/>
      <c r="KQ46" s="526"/>
      <c r="KR46" s="526"/>
      <c r="KS46" s="526"/>
      <c r="KT46" s="526"/>
      <c r="KU46" s="526"/>
      <c r="KV46" s="526"/>
      <c r="KW46" s="526"/>
      <c r="KX46" s="526"/>
      <c r="KY46" s="526"/>
      <c r="KZ46" s="526"/>
      <c r="LA46" s="526"/>
      <c r="LB46" s="526"/>
      <c r="LC46" s="526"/>
      <c r="LD46" s="526"/>
      <c r="LE46" s="526"/>
      <c r="LF46" s="526"/>
      <c r="LG46" s="526"/>
      <c r="LH46" s="526"/>
      <c r="LI46" s="526"/>
      <c r="LJ46" s="526"/>
      <c r="LK46" s="526"/>
      <c r="LL46" s="526"/>
      <c r="LM46" s="526"/>
      <c r="LN46" s="526"/>
      <c r="LO46" s="526"/>
      <c r="LP46" s="526"/>
      <c r="LQ46" s="526"/>
      <c r="LR46" s="526"/>
      <c r="LS46" s="526"/>
      <c r="LT46" s="526"/>
      <c r="LU46" s="526"/>
      <c r="LV46" s="526"/>
      <c r="LW46" s="526"/>
      <c r="LX46" s="526"/>
      <c r="LY46" s="526"/>
      <c r="LZ46" s="526"/>
      <c r="MA46" s="526"/>
      <c r="MB46" s="526"/>
      <c r="MC46" s="526"/>
      <c r="MD46" s="526"/>
      <c r="ME46" s="526"/>
      <c r="MF46" s="526"/>
      <c r="MG46" s="526"/>
      <c r="MH46" s="526"/>
      <c r="MI46" s="526"/>
      <c r="MJ46" s="526"/>
      <c r="MK46" s="526"/>
      <c r="ML46" s="526"/>
      <c r="MM46" s="526"/>
      <c r="MN46" s="526"/>
      <c r="MO46" s="526"/>
      <c r="MP46" s="526"/>
      <c r="MQ46" s="526"/>
      <c r="MR46" s="526"/>
      <c r="MS46" s="526"/>
      <c r="MT46" s="526"/>
      <c r="MU46" s="526"/>
      <c r="MV46" s="526"/>
      <c r="MW46" s="526"/>
      <c r="MX46" s="526"/>
      <c r="MY46" s="526"/>
      <c r="MZ46" s="526"/>
      <c r="NA46" s="526"/>
      <c r="NB46" s="526"/>
      <c r="NC46" s="527"/>
      <c r="ND46" s="528">
        <f t="shared" si="18"/>
        <v>0</v>
      </c>
      <c r="NE46" s="528" t="e">
        <f t="shared" si="19"/>
        <v>#DIV/0!</v>
      </c>
      <c r="NF46" s="528" t="e">
        <f t="shared" si="20"/>
        <v>#NAME?</v>
      </c>
      <c r="NG46" s="354"/>
      <c r="NH46" s="501"/>
    </row>
    <row r="47" spans="3:372" s="499" customFormat="1">
      <c r="C47" s="521"/>
      <c r="D47" s="529" t="s">
        <v>145</v>
      </c>
      <c r="E47" s="530">
        <f t="shared" si="17"/>
        <v>0</v>
      </c>
      <c r="F47" s="350"/>
      <c r="G47" s="520"/>
      <c r="H47" s="520"/>
      <c r="I47" s="520"/>
      <c r="J47" s="520"/>
      <c r="K47" s="520"/>
      <c r="L47" s="520"/>
      <c r="M47" s="520"/>
      <c r="N47" s="520"/>
      <c r="O47" s="520"/>
      <c r="P47" s="520"/>
      <c r="Q47" s="520"/>
      <c r="R47" s="520"/>
      <c r="S47" s="520"/>
      <c r="T47" s="520"/>
      <c r="U47" s="520"/>
      <c r="V47" s="520"/>
      <c r="W47" s="520"/>
      <c r="X47" s="520"/>
      <c r="Y47" s="520"/>
      <c r="Z47" s="520"/>
      <c r="AA47" s="520"/>
      <c r="AB47" s="520"/>
      <c r="AC47" s="520"/>
      <c r="AD47" s="520"/>
      <c r="AE47" s="520"/>
      <c r="AF47" s="520"/>
      <c r="AG47" s="520"/>
      <c r="AH47" s="520"/>
      <c r="AI47" s="520"/>
      <c r="AJ47" s="520"/>
      <c r="AK47" s="520"/>
      <c r="AL47" s="520"/>
      <c r="AM47" s="520"/>
      <c r="AN47" s="520"/>
      <c r="AO47" s="520"/>
      <c r="AP47" s="520"/>
      <c r="AQ47" s="520"/>
      <c r="AR47" s="520"/>
      <c r="AS47" s="520"/>
      <c r="AT47" s="520"/>
      <c r="AU47" s="520"/>
      <c r="AV47" s="520"/>
      <c r="AW47" s="520"/>
      <c r="AX47" s="520"/>
      <c r="AY47" s="520"/>
      <c r="AZ47" s="520"/>
      <c r="BA47" s="520"/>
      <c r="BB47" s="520"/>
      <c r="BC47" s="520"/>
      <c r="BD47" s="520"/>
      <c r="BE47" s="520"/>
      <c r="BF47" s="520"/>
      <c r="BG47" s="520"/>
      <c r="BH47" s="520"/>
      <c r="BI47" s="520"/>
      <c r="BJ47" s="520"/>
      <c r="BK47" s="520"/>
      <c r="BL47" s="520"/>
      <c r="BM47" s="520"/>
      <c r="BN47" s="520"/>
      <c r="BO47" s="520"/>
      <c r="BP47" s="520"/>
      <c r="BQ47" s="520"/>
      <c r="BR47" s="520"/>
      <c r="BS47" s="520"/>
      <c r="BT47" s="520"/>
      <c r="BU47" s="520"/>
      <c r="BV47" s="520"/>
      <c r="BW47" s="520"/>
      <c r="BX47" s="520"/>
      <c r="BY47" s="520"/>
      <c r="BZ47" s="520"/>
      <c r="CA47" s="520"/>
      <c r="CB47" s="520"/>
      <c r="CC47" s="520"/>
      <c r="CD47" s="520"/>
      <c r="CE47" s="520"/>
      <c r="CF47" s="520"/>
      <c r="CG47" s="520"/>
      <c r="CH47" s="520"/>
      <c r="CI47" s="520"/>
      <c r="CJ47" s="520"/>
      <c r="CK47" s="520"/>
      <c r="CL47" s="520"/>
      <c r="CM47" s="520"/>
      <c r="CN47" s="520"/>
      <c r="CO47" s="520"/>
      <c r="CP47" s="520"/>
      <c r="CQ47" s="520"/>
      <c r="CR47" s="520"/>
      <c r="CS47" s="520"/>
      <c r="CT47" s="520"/>
      <c r="CU47" s="520"/>
      <c r="CV47" s="520"/>
      <c r="CW47" s="520"/>
      <c r="CX47" s="520"/>
      <c r="CY47" s="520"/>
      <c r="CZ47" s="520"/>
      <c r="DA47" s="520"/>
      <c r="DB47" s="520"/>
      <c r="DC47" s="520"/>
      <c r="DD47" s="520"/>
      <c r="DE47" s="520"/>
      <c r="DF47" s="520"/>
      <c r="DG47" s="520"/>
      <c r="DH47" s="520"/>
      <c r="DI47" s="520"/>
      <c r="DJ47" s="520"/>
      <c r="DK47" s="520"/>
      <c r="DL47" s="520"/>
      <c r="DM47" s="520"/>
      <c r="DN47" s="520"/>
      <c r="DO47" s="520"/>
      <c r="DP47" s="520"/>
      <c r="DQ47" s="520"/>
      <c r="DR47" s="520"/>
      <c r="DS47" s="520"/>
      <c r="DT47" s="520"/>
      <c r="DU47" s="520"/>
      <c r="DV47" s="520"/>
      <c r="DW47" s="520"/>
      <c r="DX47" s="520"/>
      <c r="DY47" s="520"/>
      <c r="DZ47" s="520"/>
      <c r="EA47" s="520"/>
      <c r="EB47" s="520"/>
      <c r="EC47" s="520"/>
      <c r="ED47" s="520"/>
      <c r="EE47" s="520"/>
      <c r="EF47" s="520"/>
      <c r="EG47" s="520"/>
      <c r="EH47" s="520"/>
      <c r="EI47" s="520"/>
      <c r="EJ47" s="520"/>
      <c r="EK47" s="520"/>
      <c r="EL47" s="520"/>
      <c r="EM47" s="520"/>
      <c r="EN47" s="520"/>
      <c r="EO47" s="520"/>
      <c r="EP47" s="520"/>
      <c r="EQ47" s="520"/>
      <c r="ER47" s="520"/>
      <c r="ES47" s="520"/>
      <c r="ET47" s="520"/>
      <c r="EU47" s="520"/>
      <c r="EV47" s="520"/>
      <c r="EW47" s="520"/>
      <c r="EX47" s="520"/>
      <c r="EY47" s="520"/>
      <c r="EZ47" s="520"/>
      <c r="FA47" s="520"/>
      <c r="FB47" s="520"/>
      <c r="FC47" s="520"/>
      <c r="FD47" s="520"/>
      <c r="FE47" s="520"/>
      <c r="FF47" s="520"/>
      <c r="FG47" s="520"/>
      <c r="FH47" s="520"/>
      <c r="FI47" s="520"/>
      <c r="FJ47" s="520"/>
      <c r="FK47" s="520"/>
      <c r="FL47" s="520"/>
      <c r="FM47" s="520"/>
      <c r="FN47" s="520"/>
      <c r="FO47" s="520"/>
      <c r="FP47" s="520"/>
      <c r="FQ47" s="520"/>
      <c r="FR47" s="520"/>
      <c r="FS47" s="520"/>
      <c r="FT47" s="520"/>
      <c r="FU47" s="520"/>
      <c r="FV47" s="520"/>
      <c r="FW47" s="520"/>
      <c r="FX47" s="520"/>
      <c r="FY47" s="520"/>
      <c r="FZ47" s="520"/>
      <c r="GA47" s="520"/>
      <c r="GB47" s="520"/>
      <c r="GC47" s="520"/>
      <c r="GD47" s="520"/>
      <c r="GE47" s="520"/>
      <c r="GF47" s="520"/>
      <c r="GG47" s="520"/>
      <c r="GH47" s="520"/>
      <c r="GI47" s="520"/>
      <c r="GJ47" s="520"/>
      <c r="GK47" s="520"/>
      <c r="GL47" s="520"/>
      <c r="GM47" s="520"/>
      <c r="GN47" s="520"/>
      <c r="GO47" s="520"/>
      <c r="GP47" s="520"/>
      <c r="GQ47" s="520"/>
      <c r="GR47" s="520"/>
      <c r="GS47" s="520"/>
      <c r="GT47" s="520"/>
      <c r="GU47" s="520"/>
      <c r="GV47" s="520"/>
      <c r="GW47" s="520"/>
      <c r="GX47" s="520"/>
      <c r="GY47" s="520"/>
      <c r="GZ47" s="520"/>
      <c r="HA47" s="520"/>
      <c r="HB47" s="520"/>
      <c r="HC47" s="520"/>
      <c r="HD47" s="520"/>
      <c r="HE47" s="520"/>
      <c r="HF47" s="520"/>
      <c r="HG47" s="520"/>
      <c r="HH47" s="520"/>
      <c r="HI47" s="520"/>
      <c r="HJ47" s="520"/>
      <c r="HK47" s="520"/>
      <c r="HL47" s="520"/>
      <c r="HM47" s="520"/>
      <c r="HN47" s="520"/>
      <c r="HO47" s="520"/>
      <c r="HP47" s="520"/>
      <c r="HQ47" s="520"/>
      <c r="HR47" s="520"/>
      <c r="HS47" s="520"/>
      <c r="HT47" s="520"/>
      <c r="HU47" s="520"/>
      <c r="HV47" s="520"/>
      <c r="HW47" s="520"/>
      <c r="HX47" s="520"/>
      <c r="HY47" s="520"/>
      <c r="HZ47" s="520"/>
      <c r="IA47" s="520"/>
      <c r="IB47" s="520"/>
      <c r="IC47" s="520"/>
      <c r="ID47" s="520"/>
      <c r="IE47" s="520"/>
      <c r="IF47" s="520"/>
      <c r="IG47" s="520"/>
      <c r="IH47" s="520"/>
      <c r="II47" s="520"/>
      <c r="IJ47" s="520"/>
      <c r="IK47" s="520"/>
      <c r="IL47" s="520"/>
      <c r="IM47" s="520"/>
      <c r="IN47" s="520"/>
      <c r="IO47" s="520"/>
      <c r="IP47" s="520"/>
      <c r="IQ47" s="520"/>
      <c r="IR47" s="520"/>
      <c r="IS47" s="520"/>
      <c r="IT47" s="520"/>
      <c r="IU47" s="520"/>
      <c r="IV47" s="520"/>
      <c r="IW47" s="520"/>
      <c r="IX47" s="520"/>
      <c r="IY47" s="520"/>
      <c r="IZ47" s="520"/>
      <c r="JA47" s="520"/>
      <c r="JB47" s="520"/>
      <c r="JC47" s="520"/>
      <c r="JD47" s="520"/>
      <c r="JE47" s="520"/>
      <c r="JF47" s="520"/>
      <c r="JG47" s="520"/>
      <c r="JH47" s="520"/>
      <c r="JI47" s="520"/>
      <c r="JJ47" s="520"/>
      <c r="JK47" s="520"/>
      <c r="JL47" s="520"/>
      <c r="JM47" s="520"/>
      <c r="JN47" s="520"/>
      <c r="JO47" s="520"/>
      <c r="JP47" s="520"/>
      <c r="JQ47" s="520"/>
      <c r="JR47" s="520"/>
      <c r="JS47" s="520"/>
      <c r="JT47" s="520"/>
      <c r="JU47" s="520"/>
      <c r="JV47" s="520"/>
      <c r="JW47" s="520"/>
      <c r="JX47" s="520"/>
      <c r="JY47" s="520"/>
      <c r="JZ47" s="520"/>
      <c r="KA47" s="520"/>
      <c r="KB47" s="520"/>
      <c r="KC47" s="520"/>
      <c r="KD47" s="520"/>
      <c r="KE47" s="520"/>
      <c r="KF47" s="520"/>
      <c r="KG47" s="520"/>
      <c r="KH47" s="520"/>
      <c r="KI47" s="520"/>
      <c r="KJ47" s="520"/>
      <c r="KK47" s="520"/>
      <c r="KL47" s="520"/>
      <c r="KM47" s="520"/>
      <c r="KN47" s="520"/>
      <c r="KO47" s="520"/>
      <c r="KP47" s="520"/>
      <c r="KQ47" s="520"/>
      <c r="KR47" s="520"/>
      <c r="KS47" s="520"/>
      <c r="KT47" s="520"/>
      <c r="KU47" s="520"/>
      <c r="KV47" s="520"/>
      <c r="KW47" s="520"/>
      <c r="KX47" s="520"/>
      <c r="KY47" s="520"/>
      <c r="KZ47" s="520"/>
      <c r="LA47" s="520"/>
      <c r="LB47" s="520"/>
      <c r="LC47" s="520"/>
      <c r="LD47" s="520"/>
      <c r="LE47" s="520"/>
      <c r="LF47" s="520"/>
      <c r="LG47" s="520"/>
      <c r="LH47" s="520"/>
      <c r="LI47" s="520"/>
      <c r="LJ47" s="520"/>
      <c r="LK47" s="520"/>
      <c r="LL47" s="520"/>
      <c r="LM47" s="520"/>
      <c r="LN47" s="520"/>
      <c r="LO47" s="520"/>
      <c r="LP47" s="520"/>
      <c r="LQ47" s="520"/>
      <c r="LR47" s="520"/>
      <c r="LS47" s="520"/>
      <c r="LT47" s="520"/>
      <c r="LU47" s="520"/>
      <c r="LV47" s="520"/>
      <c r="LW47" s="520"/>
      <c r="LX47" s="520"/>
      <c r="LY47" s="520"/>
      <c r="LZ47" s="520"/>
      <c r="MA47" s="520"/>
      <c r="MB47" s="520"/>
      <c r="MC47" s="520"/>
      <c r="MD47" s="520"/>
      <c r="ME47" s="520"/>
      <c r="MF47" s="520"/>
      <c r="MG47" s="520"/>
      <c r="MH47" s="520"/>
      <c r="MI47" s="520"/>
      <c r="MJ47" s="520"/>
      <c r="MK47" s="520"/>
      <c r="ML47" s="520"/>
      <c r="MM47" s="520"/>
      <c r="MN47" s="520"/>
      <c r="MO47" s="520"/>
      <c r="MP47" s="520"/>
      <c r="MQ47" s="520"/>
      <c r="MR47" s="520"/>
      <c r="MS47" s="520"/>
      <c r="MT47" s="520"/>
      <c r="MU47" s="520"/>
      <c r="MV47" s="520"/>
      <c r="MW47" s="520"/>
      <c r="MX47" s="520"/>
      <c r="MY47" s="520"/>
      <c r="MZ47" s="520"/>
      <c r="NA47" s="520"/>
      <c r="NB47" s="520"/>
      <c r="NC47" s="368"/>
      <c r="ND47" s="520">
        <f t="shared" si="18"/>
        <v>0</v>
      </c>
      <c r="NE47" s="520" t="e">
        <f t="shared" si="19"/>
        <v>#DIV/0!</v>
      </c>
      <c r="NF47" s="520" t="e">
        <f t="shared" si="20"/>
        <v>#NAME?</v>
      </c>
      <c r="NG47" s="354"/>
      <c r="NH47" s="501"/>
    </row>
    <row r="48" spans="3:372" s="499" customFormat="1">
      <c r="C48" s="504"/>
      <c r="D48" s="531" t="s">
        <v>1</v>
      </c>
      <c r="E48" s="525">
        <f t="shared" si="17"/>
        <v>0</v>
      </c>
      <c r="F48" s="350"/>
      <c r="G48" s="532"/>
      <c r="H48" s="532"/>
      <c r="I48" s="532"/>
      <c r="J48" s="532"/>
      <c r="K48" s="532"/>
      <c r="L48" s="532"/>
      <c r="M48" s="532"/>
      <c r="N48" s="532"/>
      <c r="O48" s="532"/>
      <c r="P48" s="532"/>
      <c r="Q48" s="532"/>
      <c r="R48" s="532"/>
      <c r="S48" s="532"/>
      <c r="T48" s="532"/>
      <c r="U48" s="532"/>
      <c r="V48" s="532"/>
      <c r="W48" s="532"/>
      <c r="X48" s="532"/>
      <c r="Y48" s="532"/>
      <c r="Z48" s="532"/>
      <c r="AA48" s="532"/>
      <c r="AB48" s="532"/>
      <c r="AC48" s="532"/>
      <c r="AD48" s="532"/>
      <c r="AE48" s="532"/>
      <c r="AF48" s="532"/>
      <c r="AG48" s="532"/>
      <c r="AH48" s="532"/>
      <c r="AI48" s="532"/>
      <c r="AJ48" s="532"/>
      <c r="AK48" s="532"/>
      <c r="AL48" s="532"/>
      <c r="AM48" s="532"/>
      <c r="AN48" s="532"/>
      <c r="AO48" s="532"/>
      <c r="AP48" s="532"/>
      <c r="AQ48" s="532"/>
      <c r="AR48" s="532"/>
      <c r="AS48" s="532"/>
      <c r="AT48" s="532"/>
      <c r="AU48" s="532"/>
      <c r="AV48" s="532"/>
      <c r="AW48" s="532"/>
      <c r="AX48" s="532"/>
      <c r="AY48" s="532"/>
      <c r="AZ48" s="532"/>
      <c r="BA48" s="532"/>
      <c r="BB48" s="532"/>
      <c r="BC48" s="532"/>
      <c r="BD48" s="532"/>
      <c r="BE48" s="532"/>
      <c r="BF48" s="532"/>
      <c r="BG48" s="532"/>
      <c r="BH48" s="532"/>
      <c r="BI48" s="532"/>
      <c r="BJ48" s="532"/>
      <c r="BK48" s="532"/>
      <c r="BL48" s="532"/>
      <c r="BM48" s="532"/>
      <c r="BN48" s="532"/>
      <c r="BO48" s="532"/>
      <c r="BP48" s="532"/>
      <c r="BQ48" s="532"/>
      <c r="BR48" s="532"/>
      <c r="BS48" s="532"/>
      <c r="BT48" s="532"/>
      <c r="BU48" s="532"/>
      <c r="BV48" s="532"/>
      <c r="BW48" s="532"/>
      <c r="BX48" s="532"/>
      <c r="BY48" s="532"/>
      <c r="BZ48" s="532"/>
      <c r="CA48" s="532"/>
      <c r="CB48" s="532"/>
      <c r="CC48" s="532"/>
      <c r="CD48" s="532"/>
      <c r="CE48" s="532"/>
      <c r="CF48" s="532"/>
      <c r="CG48" s="532"/>
      <c r="CH48" s="532"/>
      <c r="CI48" s="532"/>
      <c r="CJ48" s="532"/>
      <c r="CK48" s="532"/>
      <c r="CL48" s="532"/>
      <c r="CM48" s="532"/>
      <c r="CN48" s="532"/>
      <c r="CO48" s="532"/>
      <c r="CP48" s="532"/>
      <c r="CQ48" s="532"/>
      <c r="CR48" s="532"/>
      <c r="CS48" s="532"/>
      <c r="CT48" s="532"/>
      <c r="CU48" s="532"/>
      <c r="CV48" s="532"/>
      <c r="CW48" s="532"/>
      <c r="CX48" s="532"/>
      <c r="CY48" s="532"/>
      <c r="CZ48" s="532"/>
      <c r="DA48" s="532"/>
      <c r="DB48" s="532"/>
      <c r="DC48" s="532"/>
      <c r="DD48" s="532"/>
      <c r="DE48" s="532"/>
      <c r="DF48" s="532"/>
      <c r="DG48" s="532"/>
      <c r="DH48" s="532"/>
      <c r="DI48" s="532"/>
      <c r="DJ48" s="532"/>
      <c r="DK48" s="532"/>
      <c r="DL48" s="532"/>
      <c r="DM48" s="532"/>
      <c r="DN48" s="532"/>
      <c r="DO48" s="532"/>
      <c r="DP48" s="532"/>
      <c r="DQ48" s="532"/>
      <c r="DR48" s="532"/>
      <c r="DS48" s="532"/>
      <c r="DT48" s="532"/>
      <c r="DU48" s="532"/>
      <c r="DV48" s="532"/>
      <c r="DW48" s="532"/>
      <c r="DX48" s="532"/>
      <c r="DY48" s="532"/>
      <c r="DZ48" s="532"/>
      <c r="EA48" s="532"/>
      <c r="EB48" s="532"/>
      <c r="EC48" s="532"/>
      <c r="ED48" s="532"/>
      <c r="EE48" s="532"/>
      <c r="EF48" s="532"/>
      <c r="EG48" s="532"/>
      <c r="EH48" s="532"/>
      <c r="EI48" s="532"/>
      <c r="EJ48" s="532"/>
      <c r="EK48" s="532"/>
      <c r="EL48" s="532"/>
      <c r="EM48" s="532"/>
      <c r="EN48" s="532"/>
      <c r="EO48" s="532"/>
      <c r="EP48" s="532"/>
      <c r="EQ48" s="532"/>
      <c r="ER48" s="532"/>
      <c r="ES48" s="532"/>
      <c r="ET48" s="532"/>
      <c r="EU48" s="532"/>
      <c r="EV48" s="532"/>
      <c r="EW48" s="532"/>
      <c r="EX48" s="532"/>
      <c r="EY48" s="532"/>
      <c r="EZ48" s="532"/>
      <c r="FA48" s="532"/>
      <c r="FB48" s="532"/>
      <c r="FC48" s="532"/>
      <c r="FD48" s="532"/>
      <c r="FE48" s="532"/>
      <c r="FF48" s="532"/>
      <c r="FG48" s="532"/>
      <c r="FH48" s="532"/>
      <c r="FI48" s="532"/>
      <c r="FJ48" s="532"/>
      <c r="FK48" s="532"/>
      <c r="FL48" s="532"/>
      <c r="FM48" s="532"/>
      <c r="FN48" s="532"/>
      <c r="FO48" s="532"/>
      <c r="FP48" s="532"/>
      <c r="FQ48" s="532"/>
      <c r="FR48" s="532"/>
      <c r="FS48" s="532"/>
      <c r="FT48" s="532"/>
      <c r="FU48" s="532"/>
      <c r="FV48" s="532"/>
      <c r="FW48" s="532"/>
      <c r="FX48" s="532"/>
      <c r="FY48" s="532"/>
      <c r="FZ48" s="532"/>
      <c r="GA48" s="532"/>
      <c r="GB48" s="532"/>
      <c r="GC48" s="532"/>
      <c r="GD48" s="532"/>
      <c r="GE48" s="532"/>
      <c r="GF48" s="532"/>
      <c r="GG48" s="532"/>
      <c r="GH48" s="532"/>
      <c r="GI48" s="532"/>
      <c r="GJ48" s="532"/>
      <c r="GK48" s="532"/>
      <c r="GL48" s="532"/>
      <c r="GM48" s="532"/>
      <c r="GN48" s="532"/>
      <c r="GO48" s="532"/>
      <c r="GP48" s="532"/>
      <c r="GQ48" s="532"/>
      <c r="GR48" s="532"/>
      <c r="GS48" s="532"/>
      <c r="GT48" s="532"/>
      <c r="GU48" s="532"/>
      <c r="GV48" s="532"/>
      <c r="GW48" s="532"/>
      <c r="GX48" s="532"/>
      <c r="GY48" s="532"/>
      <c r="GZ48" s="532"/>
      <c r="HA48" s="532"/>
      <c r="HB48" s="532"/>
      <c r="HC48" s="532"/>
      <c r="HD48" s="532"/>
      <c r="HE48" s="532"/>
      <c r="HF48" s="532"/>
      <c r="HG48" s="532"/>
      <c r="HH48" s="532"/>
      <c r="HI48" s="532"/>
      <c r="HJ48" s="532"/>
      <c r="HK48" s="532"/>
      <c r="HL48" s="532"/>
      <c r="HM48" s="532"/>
      <c r="HN48" s="532"/>
      <c r="HO48" s="532"/>
      <c r="HP48" s="532"/>
      <c r="HQ48" s="532"/>
      <c r="HR48" s="532"/>
      <c r="HS48" s="532"/>
      <c r="HT48" s="532"/>
      <c r="HU48" s="532"/>
      <c r="HV48" s="532"/>
      <c r="HW48" s="532"/>
      <c r="HX48" s="532"/>
      <c r="HY48" s="532"/>
      <c r="HZ48" s="532"/>
      <c r="IA48" s="532"/>
      <c r="IB48" s="532"/>
      <c r="IC48" s="532"/>
      <c r="ID48" s="532"/>
      <c r="IE48" s="532"/>
      <c r="IF48" s="532"/>
      <c r="IG48" s="532"/>
      <c r="IH48" s="532"/>
      <c r="II48" s="532"/>
      <c r="IJ48" s="532"/>
      <c r="IK48" s="532"/>
      <c r="IL48" s="532"/>
      <c r="IM48" s="532"/>
      <c r="IN48" s="532"/>
      <c r="IO48" s="532"/>
      <c r="IP48" s="532"/>
      <c r="IQ48" s="532"/>
      <c r="IR48" s="532"/>
      <c r="IS48" s="532"/>
      <c r="IT48" s="532"/>
      <c r="IU48" s="532"/>
      <c r="IV48" s="532"/>
      <c r="IW48" s="532"/>
      <c r="IX48" s="532"/>
      <c r="IY48" s="532"/>
      <c r="IZ48" s="532"/>
      <c r="JA48" s="532"/>
      <c r="JB48" s="532"/>
      <c r="JC48" s="532"/>
      <c r="JD48" s="532"/>
      <c r="JE48" s="532"/>
      <c r="JF48" s="532"/>
      <c r="JG48" s="532"/>
      <c r="JH48" s="532"/>
      <c r="JI48" s="532"/>
      <c r="JJ48" s="532"/>
      <c r="JK48" s="532"/>
      <c r="JL48" s="532"/>
      <c r="JM48" s="532"/>
      <c r="JN48" s="532"/>
      <c r="JO48" s="532"/>
      <c r="JP48" s="532"/>
      <c r="JQ48" s="532"/>
      <c r="JR48" s="532"/>
      <c r="JS48" s="532"/>
      <c r="JT48" s="532"/>
      <c r="JU48" s="532"/>
      <c r="JV48" s="532"/>
      <c r="JW48" s="532"/>
      <c r="JX48" s="532"/>
      <c r="JY48" s="532"/>
      <c r="JZ48" s="532"/>
      <c r="KA48" s="532"/>
      <c r="KB48" s="532"/>
      <c r="KC48" s="532"/>
      <c r="KD48" s="532"/>
      <c r="KE48" s="532"/>
      <c r="KF48" s="532"/>
      <c r="KG48" s="532"/>
      <c r="KH48" s="532"/>
      <c r="KI48" s="532"/>
      <c r="KJ48" s="532"/>
      <c r="KK48" s="532"/>
      <c r="KL48" s="532"/>
      <c r="KM48" s="532"/>
      <c r="KN48" s="532"/>
      <c r="KO48" s="532"/>
      <c r="KP48" s="532"/>
      <c r="KQ48" s="532"/>
      <c r="KR48" s="532"/>
      <c r="KS48" s="532"/>
      <c r="KT48" s="532"/>
      <c r="KU48" s="532"/>
      <c r="KV48" s="532"/>
      <c r="KW48" s="532"/>
      <c r="KX48" s="532"/>
      <c r="KY48" s="532"/>
      <c r="KZ48" s="532"/>
      <c r="LA48" s="532"/>
      <c r="LB48" s="532"/>
      <c r="LC48" s="532"/>
      <c r="LD48" s="532"/>
      <c r="LE48" s="532"/>
      <c r="LF48" s="532"/>
      <c r="LG48" s="532"/>
      <c r="LH48" s="532"/>
      <c r="LI48" s="532"/>
      <c r="LJ48" s="532"/>
      <c r="LK48" s="532"/>
      <c r="LL48" s="532"/>
      <c r="LM48" s="532"/>
      <c r="LN48" s="532"/>
      <c r="LO48" s="532"/>
      <c r="LP48" s="532"/>
      <c r="LQ48" s="532"/>
      <c r="LR48" s="532"/>
      <c r="LS48" s="532"/>
      <c r="LT48" s="532"/>
      <c r="LU48" s="532"/>
      <c r="LV48" s="532"/>
      <c r="LW48" s="532"/>
      <c r="LX48" s="532"/>
      <c r="LY48" s="532"/>
      <c r="LZ48" s="532"/>
      <c r="MA48" s="532"/>
      <c r="MB48" s="532"/>
      <c r="MC48" s="532"/>
      <c r="MD48" s="532"/>
      <c r="ME48" s="532"/>
      <c r="MF48" s="532"/>
      <c r="MG48" s="532"/>
      <c r="MH48" s="532"/>
      <c r="MI48" s="532"/>
      <c r="MJ48" s="532"/>
      <c r="MK48" s="532"/>
      <c r="ML48" s="532"/>
      <c r="MM48" s="532"/>
      <c r="MN48" s="532"/>
      <c r="MO48" s="532"/>
      <c r="MP48" s="532"/>
      <c r="MQ48" s="532"/>
      <c r="MR48" s="532"/>
      <c r="MS48" s="532"/>
      <c r="MT48" s="532"/>
      <c r="MU48" s="532"/>
      <c r="MV48" s="532"/>
      <c r="MW48" s="532"/>
      <c r="MX48" s="532"/>
      <c r="MY48" s="532"/>
      <c r="MZ48" s="532"/>
      <c r="NA48" s="532"/>
      <c r="NB48" s="532"/>
      <c r="NC48" s="527"/>
      <c r="ND48" s="532">
        <f t="shared" si="18"/>
        <v>0</v>
      </c>
      <c r="NE48" s="532" t="e">
        <f t="shared" si="19"/>
        <v>#DIV/0!</v>
      </c>
      <c r="NF48" s="532" t="e">
        <f t="shared" si="20"/>
        <v>#NAME?</v>
      </c>
      <c r="NG48" s="354"/>
      <c r="NH48" s="501"/>
    </row>
    <row r="49" spans="3:372" s="499" customFormat="1" ht="16.2" thickBot="1">
      <c r="C49" s="533"/>
      <c r="D49" s="534" t="s">
        <v>146</v>
      </c>
      <c r="E49" s="530" t="e">
        <f>E48+E47+E40+E23+#REF!</f>
        <v>#REF!</v>
      </c>
      <c r="F49" s="350"/>
      <c r="G49" s="535"/>
      <c r="H49" s="535"/>
      <c r="I49" s="535"/>
      <c r="J49" s="535"/>
      <c r="K49" s="535"/>
      <c r="L49" s="535"/>
      <c r="M49" s="535"/>
      <c r="N49" s="535"/>
      <c r="O49" s="535"/>
      <c r="P49" s="535"/>
      <c r="Q49" s="535"/>
      <c r="R49" s="535"/>
      <c r="S49" s="535"/>
      <c r="T49" s="535"/>
      <c r="U49" s="535"/>
      <c r="V49" s="535"/>
      <c r="W49" s="535"/>
      <c r="X49" s="535"/>
      <c r="Y49" s="535"/>
      <c r="Z49" s="535"/>
      <c r="AA49" s="535"/>
      <c r="AB49" s="535"/>
      <c r="AC49" s="535"/>
      <c r="AD49" s="535"/>
      <c r="AE49" s="535"/>
      <c r="AF49" s="535"/>
      <c r="AG49" s="535"/>
      <c r="AH49" s="535"/>
      <c r="AI49" s="535"/>
      <c r="AJ49" s="535"/>
      <c r="AK49" s="535"/>
      <c r="AL49" s="535"/>
      <c r="AM49" s="535"/>
      <c r="AN49" s="535"/>
      <c r="AO49" s="535"/>
      <c r="AP49" s="535"/>
      <c r="AQ49" s="535"/>
      <c r="AR49" s="535"/>
      <c r="AS49" s="535"/>
      <c r="AT49" s="535"/>
      <c r="AU49" s="535"/>
      <c r="AV49" s="535"/>
      <c r="AW49" s="535"/>
      <c r="AX49" s="535"/>
      <c r="AY49" s="535"/>
      <c r="AZ49" s="535"/>
      <c r="BA49" s="535"/>
      <c r="BB49" s="535"/>
      <c r="BC49" s="535"/>
      <c r="BD49" s="535"/>
      <c r="BE49" s="535"/>
      <c r="BF49" s="535"/>
      <c r="BG49" s="535"/>
      <c r="BH49" s="535"/>
      <c r="BI49" s="535"/>
      <c r="BJ49" s="535"/>
      <c r="BK49" s="535"/>
      <c r="BL49" s="535"/>
      <c r="BM49" s="535"/>
      <c r="BN49" s="535"/>
      <c r="BO49" s="535"/>
      <c r="BP49" s="535"/>
      <c r="BQ49" s="535"/>
      <c r="BR49" s="535"/>
      <c r="BS49" s="535"/>
      <c r="BT49" s="535"/>
      <c r="BU49" s="535"/>
      <c r="BV49" s="535"/>
      <c r="BW49" s="535"/>
      <c r="BX49" s="535"/>
      <c r="BY49" s="535"/>
      <c r="BZ49" s="535"/>
      <c r="CA49" s="535"/>
      <c r="CB49" s="535"/>
      <c r="CC49" s="535"/>
      <c r="CD49" s="535"/>
      <c r="CE49" s="535"/>
      <c r="CF49" s="535"/>
      <c r="CG49" s="535"/>
      <c r="CH49" s="535"/>
      <c r="CI49" s="535"/>
      <c r="CJ49" s="535"/>
      <c r="CK49" s="535"/>
      <c r="CL49" s="535"/>
      <c r="CM49" s="535"/>
      <c r="CN49" s="535"/>
      <c r="CO49" s="535"/>
      <c r="CP49" s="535"/>
      <c r="CQ49" s="535"/>
      <c r="CR49" s="535"/>
      <c r="CS49" s="535"/>
      <c r="CT49" s="535"/>
      <c r="CU49" s="535"/>
      <c r="CV49" s="535"/>
      <c r="CW49" s="535"/>
      <c r="CX49" s="535"/>
      <c r="CY49" s="535"/>
      <c r="CZ49" s="535"/>
      <c r="DA49" s="535"/>
      <c r="DB49" s="535"/>
      <c r="DC49" s="535"/>
      <c r="DD49" s="535"/>
      <c r="DE49" s="535"/>
      <c r="DF49" s="535"/>
      <c r="DG49" s="535"/>
      <c r="DH49" s="535"/>
      <c r="DI49" s="535"/>
      <c r="DJ49" s="535"/>
      <c r="DK49" s="535"/>
      <c r="DL49" s="535"/>
      <c r="DM49" s="535"/>
      <c r="DN49" s="535"/>
      <c r="DO49" s="535"/>
      <c r="DP49" s="535"/>
      <c r="DQ49" s="535"/>
      <c r="DR49" s="535"/>
      <c r="DS49" s="535"/>
      <c r="DT49" s="535"/>
      <c r="DU49" s="535"/>
      <c r="DV49" s="535"/>
      <c r="DW49" s="535"/>
      <c r="DX49" s="535"/>
      <c r="DY49" s="535"/>
      <c r="DZ49" s="535"/>
      <c r="EA49" s="535"/>
      <c r="EB49" s="535"/>
      <c r="EC49" s="535"/>
      <c r="ED49" s="535"/>
      <c r="EE49" s="535"/>
      <c r="EF49" s="535"/>
      <c r="EG49" s="535"/>
      <c r="EH49" s="535"/>
      <c r="EI49" s="535"/>
      <c r="EJ49" s="535"/>
      <c r="EK49" s="535"/>
      <c r="EL49" s="535"/>
      <c r="EM49" s="535"/>
      <c r="EN49" s="535"/>
      <c r="EO49" s="535"/>
      <c r="EP49" s="535"/>
      <c r="EQ49" s="535"/>
      <c r="ER49" s="535"/>
      <c r="ES49" s="535"/>
      <c r="ET49" s="535"/>
      <c r="EU49" s="535"/>
      <c r="EV49" s="535"/>
      <c r="EW49" s="535"/>
      <c r="EX49" s="535"/>
      <c r="EY49" s="535"/>
      <c r="EZ49" s="535"/>
      <c r="FA49" s="535"/>
      <c r="FB49" s="535"/>
      <c r="FC49" s="535"/>
      <c r="FD49" s="535"/>
      <c r="FE49" s="535"/>
      <c r="FF49" s="535"/>
      <c r="FG49" s="535"/>
      <c r="FH49" s="535"/>
      <c r="FI49" s="535"/>
      <c r="FJ49" s="535"/>
      <c r="FK49" s="535"/>
      <c r="FL49" s="535"/>
      <c r="FM49" s="535"/>
      <c r="FN49" s="535"/>
      <c r="FO49" s="535"/>
      <c r="FP49" s="535"/>
      <c r="FQ49" s="535"/>
      <c r="FR49" s="535"/>
      <c r="FS49" s="535"/>
      <c r="FT49" s="535"/>
      <c r="FU49" s="535"/>
      <c r="FV49" s="535"/>
      <c r="FW49" s="535"/>
      <c r="FX49" s="535"/>
      <c r="FY49" s="535"/>
      <c r="FZ49" s="535"/>
      <c r="GA49" s="535"/>
      <c r="GB49" s="535"/>
      <c r="GC49" s="535"/>
      <c r="GD49" s="535"/>
      <c r="GE49" s="535"/>
      <c r="GF49" s="535"/>
      <c r="GG49" s="535"/>
      <c r="GH49" s="535"/>
      <c r="GI49" s="535"/>
      <c r="GJ49" s="535"/>
      <c r="GK49" s="535"/>
      <c r="GL49" s="535"/>
      <c r="GM49" s="535"/>
      <c r="GN49" s="535"/>
      <c r="GO49" s="535"/>
      <c r="GP49" s="535"/>
      <c r="GQ49" s="535"/>
      <c r="GR49" s="535"/>
      <c r="GS49" s="535"/>
      <c r="GT49" s="535"/>
      <c r="GU49" s="535"/>
      <c r="GV49" s="535"/>
      <c r="GW49" s="535"/>
      <c r="GX49" s="535"/>
      <c r="GY49" s="535"/>
      <c r="GZ49" s="535"/>
      <c r="HA49" s="535"/>
      <c r="HB49" s="535"/>
      <c r="HC49" s="535"/>
      <c r="HD49" s="535"/>
      <c r="HE49" s="535"/>
      <c r="HF49" s="535"/>
      <c r="HG49" s="535"/>
      <c r="HH49" s="535"/>
      <c r="HI49" s="535"/>
      <c r="HJ49" s="535"/>
      <c r="HK49" s="535"/>
      <c r="HL49" s="535"/>
      <c r="HM49" s="535"/>
      <c r="HN49" s="535"/>
      <c r="HO49" s="535"/>
      <c r="HP49" s="535"/>
      <c r="HQ49" s="535"/>
      <c r="HR49" s="535"/>
      <c r="HS49" s="535"/>
      <c r="HT49" s="535"/>
      <c r="HU49" s="535"/>
      <c r="HV49" s="535"/>
      <c r="HW49" s="535"/>
      <c r="HX49" s="535"/>
      <c r="HY49" s="535"/>
      <c r="HZ49" s="535"/>
      <c r="IA49" s="535"/>
      <c r="IB49" s="535"/>
      <c r="IC49" s="535"/>
      <c r="ID49" s="535"/>
      <c r="IE49" s="535"/>
      <c r="IF49" s="535"/>
      <c r="IG49" s="535"/>
      <c r="IH49" s="535"/>
      <c r="II49" s="535"/>
      <c r="IJ49" s="535"/>
      <c r="IK49" s="535"/>
      <c r="IL49" s="535"/>
      <c r="IM49" s="535"/>
      <c r="IN49" s="535"/>
      <c r="IO49" s="535"/>
      <c r="IP49" s="535"/>
      <c r="IQ49" s="535"/>
      <c r="IR49" s="535"/>
      <c r="IS49" s="535"/>
      <c r="IT49" s="535"/>
      <c r="IU49" s="535"/>
      <c r="IV49" s="535"/>
      <c r="IW49" s="535"/>
      <c r="IX49" s="535"/>
      <c r="IY49" s="535"/>
      <c r="IZ49" s="535"/>
      <c r="JA49" s="535"/>
      <c r="JB49" s="535"/>
      <c r="JC49" s="535"/>
      <c r="JD49" s="535"/>
      <c r="JE49" s="535"/>
      <c r="JF49" s="535"/>
      <c r="JG49" s="535"/>
      <c r="JH49" s="535"/>
      <c r="JI49" s="535"/>
      <c r="JJ49" s="535"/>
      <c r="JK49" s="535"/>
      <c r="JL49" s="535"/>
      <c r="JM49" s="535"/>
      <c r="JN49" s="535"/>
      <c r="JO49" s="535"/>
      <c r="JP49" s="535"/>
      <c r="JQ49" s="535"/>
      <c r="JR49" s="535"/>
      <c r="JS49" s="535"/>
      <c r="JT49" s="535"/>
      <c r="JU49" s="535"/>
      <c r="JV49" s="535"/>
      <c r="JW49" s="535"/>
      <c r="JX49" s="535"/>
      <c r="JY49" s="535"/>
      <c r="JZ49" s="535"/>
      <c r="KA49" s="535"/>
      <c r="KB49" s="535"/>
      <c r="KC49" s="535"/>
      <c r="KD49" s="535"/>
      <c r="KE49" s="535"/>
      <c r="KF49" s="535"/>
      <c r="KG49" s="535"/>
      <c r="KH49" s="535"/>
      <c r="KI49" s="535"/>
      <c r="KJ49" s="535"/>
      <c r="KK49" s="535"/>
      <c r="KL49" s="535"/>
      <c r="KM49" s="535"/>
      <c r="KN49" s="535"/>
      <c r="KO49" s="535"/>
      <c r="KP49" s="535"/>
      <c r="KQ49" s="535"/>
      <c r="KR49" s="535"/>
      <c r="KS49" s="535"/>
      <c r="KT49" s="535"/>
      <c r="KU49" s="535"/>
      <c r="KV49" s="535"/>
      <c r="KW49" s="535"/>
      <c r="KX49" s="535"/>
      <c r="KY49" s="535"/>
      <c r="KZ49" s="535"/>
      <c r="LA49" s="535"/>
      <c r="LB49" s="535"/>
      <c r="LC49" s="535"/>
      <c r="LD49" s="535"/>
      <c r="LE49" s="535"/>
      <c r="LF49" s="535"/>
      <c r="LG49" s="535"/>
      <c r="LH49" s="535"/>
      <c r="LI49" s="535"/>
      <c r="LJ49" s="535"/>
      <c r="LK49" s="535"/>
      <c r="LL49" s="535"/>
      <c r="LM49" s="535"/>
      <c r="LN49" s="535"/>
      <c r="LO49" s="535"/>
      <c r="LP49" s="535"/>
      <c r="LQ49" s="535"/>
      <c r="LR49" s="535"/>
      <c r="LS49" s="535"/>
      <c r="LT49" s="535"/>
      <c r="LU49" s="535"/>
      <c r="LV49" s="535"/>
      <c r="LW49" s="535"/>
      <c r="LX49" s="535"/>
      <c r="LY49" s="535"/>
      <c r="LZ49" s="535"/>
      <c r="MA49" s="535"/>
      <c r="MB49" s="535"/>
      <c r="MC49" s="535"/>
      <c r="MD49" s="535"/>
      <c r="ME49" s="535"/>
      <c r="MF49" s="535"/>
      <c r="MG49" s="535"/>
      <c r="MH49" s="535"/>
      <c r="MI49" s="535"/>
      <c r="MJ49" s="535"/>
      <c r="MK49" s="535"/>
      <c r="ML49" s="535"/>
      <c r="MM49" s="535"/>
      <c r="MN49" s="535"/>
      <c r="MO49" s="535"/>
      <c r="MP49" s="535"/>
      <c r="MQ49" s="535"/>
      <c r="MR49" s="535"/>
      <c r="MS49" s="535"/>
      <c r="MT49" s="535"/>
      <c r="MU49" s="535"/>
      <c r="MV49" s="535"/>
      <c r="MW49" s="535"/>
      <c r="MX49" s="535"/>
      <c r="MY49" s="535"/>
      <c r="MZ49" s="535"/>
      <c r="NA49" s="535"/>
      <c r="NB49" s="535"/>
      <c r="NC49" s="536"/>
      <c r="ND49" s="535">
        <f t="shared" si="18"/>
        <v>0</v>
      </c>
      <c r="NE49" s="535" t="e">
        <f t="shared" si="19"/>
        <v>#DIV/0!</v>
      </c>
      <c r="NF49" s="535" t="e">
        <f t="shared" si="20"/>
        <v>#NAME?</v>
      </c>
      <c r="NG49" s="354"/>
      <c r="NH49" s="501"/>
    </row>
    <row r="50" spans="3:372" s="499" customFormat="1" ht="16.2" thickTop="1">
      <c r="C50" s="533"/>
      <c r="D50" s="537" t="s">
        <v>147</v>
      </c>
      <c r="E50" s="538"/>
      <c r="F50" s="350"/>
      <c r="G50" s="539"/>
      <c r="H50" s="539"/>
      <c r="I50" s="539"/>
      <c r="J50" s="539"/>
      <c r="K50" s="539"/>
      <c r="L50" s="539"/>
      <c r="M50" s="539"/>
      <c r="N50" s="539"/>
      <c r="O50" s="539"/>
      <c r="P50" s="539"/>
      <c r="Q50" s="539"/>
      <c r="R50" s="539"/>
      <c r="S50" s="539"/>
      <c r="T50" s="539"/>
      <c r="U50" s="539"/>
      <c r="V50" s="539"/>
      <c r="W50" s="539"/>
      <c r="X50" s="539"/>
      <c r="Y50" s="539"/>
      <c r="Z50" s="539"/>
      <c r="AA50" s="539"/>
      <c r="AB50" s="539"/>
      <c r="AC50" s="539"/>
      <c r="AD50" s="539"/>
      <c r="AE50" s="539"/>
      <c r="AF50" s="539"/>
      <c r="AG50" s="539"/>
      <c r="AH50" s="539"/>
      <c r="AI50" s="539"/>
      <c r="AJ50" s="539"/>
      <c r="AK50" s="539"/>
      <c r="AL50" s="539"/>
      <c r="AM50" s="539"/>
      <c r="AN50" s="539"/>
      <c r="AO50" s="539"/>
      <c r="AP50" s="539"/>
      <c r="AQ50" s="539"/>
      <c r="AR50" s="539"/>
      <c r="AS50" s="539"/>
      <c r="AT50" s="539"/>
      <c r="AU50" s="539"/>
      <c r="AV50" s="539"/>
      <c r="AW50" s="539"/>
      <c r="AX50" s="539"/>
      <c r="AY50" s="539"/>
      <c r="AZ50" s="539"/>
      <c r="BA50" s="539"/>
      <c r="BB50" s="539"/>
      <c r="BC50" s="539"/>
      <c r="BD50" s="539"/>
      <c r="BE50" s="539"/>
      <c r="BF50" s="539"/>
      <c r="BG50" s="539"/>
      <c r="BH50" s="539"/>
      <c r="BI50" s="539"/>
      <c r="BJ50" s="539"/>
      <c r="BK50" s="539"/>
      <c r="BL50" s="539"/>
      <c r="BM50" s="539"/>
      <c r="BN50" s="539"/>
      <c r="BO50" s="539"/>
      <c r="BP50" s="539"/>
      <c r="BQ50" s="539"/>
      <c r="BR50" s="539"/>
      <c r="BS50" s="539"/>
      <c r="BT50" s="539"/>
      <c r="BU50" s="539"/>
      <c r="BV50" s="539"/>
      <c r="BW50" s="539"/>
      <c r="BX50" s="539"/>
      <c r="BY50" s="539"/>
      <c r="BZ50" s="539"/>
      <c r="CA50" s="539"/>
      <c r="CB50" s="539"/>
      <c r="CC50" s="539"/>
      <c r="CD50" s="539"/>
      <c r="CE50" s="539"/>
      <c r="CF50" s="539"/>
      <c r="CG50" s="539"/>
      <c r="CH50" s="539"/>
      <c r="CI50" s="539"/>
      <c r="CJ50" s="539"/>
      <c r="CK50" s="539"/>
      <c r="CL50" s="539"/>
      <c r="CM50" s="539"/>
      <c r="CN50" s="539"/>
      <c r="CO50" s="539"/>
      <c r="CP50" s="539"/>
      <c r="CQ50" s="539"/>
      <c r="CR50" s="539"/>
      <c r="CS50" s="539"/>
      <c r="CT50" s="539"/>
      <c r="CU50" s="539"/>
      <c r="CV50" s="539"/>
      <c r="CW50" s="539"/>
      <c r="CX50" s="539"/>
      <c r="CY50" s="539"/>
      <c r="CZ50" s="539"/>
      <c r="DA50" s="539"/>
      <c r="DB50" s="539"/>
      <c r="DC50" s="539"/>
      <c r="DD50" s="539"/>
      <c r="DE50" s="539"/>
      <c r="DF50" s="539"/>
      <c r="DG50" s="539"/>
      <c r="DH50" s="539"/>
      <c r="DI50" s="539"/>
      <c r="DJ50" s="539"/>
      <c r="DK50" s="539"/>
      <c r="DL50" s="539"/>
      <c r="DM50" s="539"/>
      <c r="DN50" s="539"/>
      <c r="DO50" s="539"/>
      <c r="DP50" s="539"/>
      <c r="DQ50" s="539"/>
      <c r="DR50" s="539"/>
      <c r="DS50" s="539"/>
      <c r="DT50" s="539"/>
      <c r="DU50" s="539"/>
      <c r="DV50" s="539"/>
      <c r="DW50" s="539"/>
      <c r="DX50" s="539"/>
      <c r="DY50" s="539"/>
      <c r="DZ50" s="539"/>
      <c r="EA50" s="539"/>
      <c r="EB50" s="539"/>
      <c r="EC50" s="539"/>
      <c r="ED50" s="539"/>
      <c r="EE50" s="539"/>
      <c r="EF50" s="539"/>
      <c r="EG50" s="539"/>
      <c r="EH50" s="539"/>
      <c r="EI50" s="539"/>
      <c r="EJ50" s="539"/>
      <c r="EK50" s="539"/>
      <c r="EL50" s="539"/>
      <c r="EM50" s="539"/>
      <c r="EN50" s="539"/>
      <c r="EO50" s="539"/>
      <c r="EP50" s="539"/>
      <c r="EQ50" s="539"/>
      <c r="ER50" s="539"/>
      <c r="ES50" s="539"/>
      <c r="ET50" s="539"/>
      <c r="EU50" s="539"/>
      <c r="EV50" s="539"/>
      <c r="EW50" s="539"/>
      <c r="EX50" s="539"/>
      <c r="EY50" s="539"/>
      <c r="EZ50" s="539"/>
      <c r="FA50" s="539"/>
      <c r="FB50" s="539"/>
      <c r="FC50" s="539"/>
      <c r="FD50" s="539"/>
      <c r="FE50" s="539"/>
      <c r="FF50" s="539"/>
      <c r="FG50" s="539"/>
      <c r="FH50" s="539"/>
      <c r="FI50" s="539"/>
      <c r="FJ50" s="539"/>
      <c r="FK50" s="539"/>
      <c r="FL50" s="539"/>
      <c r="FM50" s="539"/>
      <c r="FN50" s="539"/>
      <c r="FO50" s="539"/>
      <c r="FP50" s="539"/>
      <c r="FQ50" s="539"/>
      <c r="FR50" s="539"/>
      <c r="FS50" s="539"/>
      <c r="FT50" s="539"/>
      <c r="FU50" s="539"/>
      <c r="FV50" s="539"/>
      <c r="FW50" s="539"/>
      <c r="FX50" s="539"/>
      <c r="FY50" s="539"/>
      <c r="FZ50" s="539"/>
      <c r="GA50" s="539"/>
      <c r="GB50" s="539"/>
      <c r="GC50" s="539"/>
      <c r="GD50" s="539"/>
      <c r="GE50" s="539"/>
      <c r="GF50" s="539"/>
      <c r="GG50" s="539"/>
      <c r="GH50" s="539"/>
      <c r="GI50" s="539"/>
      <c r="GJ50" s="539"/>
      <c r="GK50" s="539"/>
      <c r="GL50" s="539"/>
      <c r="GM50" s="539"/>
      <c r="GN50" s="539"/>
      <c r="GO50" s="539"/>
      <c r="GP50" s="539"/>
      <c r="GQ50" s="539"/>
      <c r="GR50" s="539"/>
      <c r="GS50" s="539"/>
      <c r="GT50" s="539"/>
      <c r="GU50" s="539"/>
      <c r="GV50" s="539"/>
      <c r="GW50" s="539"/>
      <c r="GX50" s="539"/>
      <c r="GY50" s="539"/>
      <c r="GZ50" s="539"/>
      <c r="HA50" s="539"/>
      <c r="HB50" s="539"/>
      <c r="HC50" s="539"/>
      <c r="HD50" s="539"/>
      <c r="HE50" s="539"/>
      <c r="HF50" s="539"/>
      <c r="HG50" s="539"/>
      <c r="HH50" s="539"/>
      <c r="HI50" s="539"/>
      <c r="HJ50" s="539"/>
      <c r="HK50" s="539"/>
      <c r="HL50" s="539"/>
      <c r="HM50" s="539"/>
      <c r="HN50" s="539"/>
      <c r="HO50" s="539"/>
      <c r="HP50" s="539"/>
      <c r="HQ50" s="539"/>
      <c r="HR50" s="539"/>
      <c r="HS50" s="539"/>
      <c r="HT50" s="539"/>
      <c r="HU50" s="539"/>
      <c r="HV50" s="539"/>
      <c r="HW50" s="539"/>
      <c r="HX50" s="539"/>
      <c r="HY50" s="539"/>
      <c r="HZ50" s="539"/>
      <c r="IA50" s="539"/>
      <c r="IB50" s="539"/>
      <c r="IC50" s="539"/>
      <c r="ID50" s="539"/>
      <c r="IE50" s="539"/>
      <c r="IF50" s="539"/>
      <c r="IG50" s="539"/>
      <c r="IH50" s="539"/>
      <c r="II50" s="539"/>
      <c r="IJ50" s="539"/>
      <c r="IK50" s="539"/>
      <c r="IL50" s="539"/>
      <c r="IM50" s="539"/>
      <c r="IN50" s="539"/>
      <c r="IO50" s="539"/>
      <c r="IP50" s="539"/>
      <c r="IQ50" s="539"/>
      <c r="IR50" s="539"/>
      <c r="IS50" s="539"/>
      <c r="IT50" s="539"/>
      <c r="IU50" s="539"/>
      <c r="IV50" s="539"/>
      <c r="IW50" s="539"/>
      <c r="IX50" s="539"/>
      <c r="IY50" s="539"/>
      <c r="IZ50" s="539"/>
      <c r="JA50" s="539"/>
      <c r="JB50" s="539"/>
      <c r="JC50" s="539"/>
      <c r="JD50" s="539"/>
      <c r="JE50" s="539"/>
      <c r="JF50" s="539"/>
      <c r="JG50" s="539"/>
      <c r="JH50" s="539"/>
      <c r="JI50" s="539"/>
      <c r="JJ50" s="539"/>
      <c r="JK50" s="539"/>
      <c r="JL50" s="539"/>
      <c r="JM50" s="539"/>
      <c r="JN50" s="539"/>
      <c r="JO50" s="539"/>
      <c r="JP50" s="539"/>
      <c r="JQ50" s="539"/>
      <c r="JR50" s="539"/>
      <c r="JS50" s="539"/>
      <c r="JT50" s="539"/>
      <c r="JU50" s="539"/>
      <c r="JV50" s="539"/>
      <c r="JW50" s="539"/>
      <c r="JX50" s="539"/>
      <c r="JY50" s="539"/>
      <c r="JZ50" s="539"/>
      <c r="KA50" s="539"/>
      <c r="KB50" s="539"/>
      <c r="KC50" s="539"/>
      <c r="KD50" s="539"/>
      <c r="KE50" s="539"/>
      <c r="KF50" s="539"/>
      <c r="KG50" s="539"/>
      <c r="KH50" s="539"/>
      <c r="KI50" s="539"/>
      <c r="KJ50" s="539"/>
      <c r="KK50" s="539"/>
      <c r="KL50" s="539"/>
      <c r="KM50" s="539"/>
      <c r="KN50" s="539"/>
      <c r="KO50" s="539"/>
      <c r="KP50" s="539"/>
      <c r="KQ50" s="539"/>
      <c r="KR50" s="539"/>
      <c r="KS50" s="539"/>
      <c r="KT50" s="539"/>
      <c r="KU50" s="539"/>
      <c r="KV50" s="539"/>
      <c r="KW50" s="539"/>
      <c r="KX50" s="539"/>
      <c r="KY50" s="539"/>
      <c r="KZ50" s="539"/>
      <c r="LA50" s="539"/>
      <c r="LB50" s="539"/>
      <c r="LC50" s="539"/>
      <c r="LD50" s="539"/>
      <c r="LE50" s="539"/>
      <c r="LF50" s="539"/>
      <c r="LG50" s="539"/>
      <c r="LH50" s="539"/>
      <c r="LI50" s="539"/>
      <c r="LJ50" s="539"/>
      <c r="LK50" s="539"/>
      <c r="LL50" s="539"/>
      <c r="LM50" s="539"/>
      <c r="LN50" s="539"/>
      <c r="LO50" s="539"/>
      <c r="LP50" s="539"/>
      <c r="LQ50" s="539"/>
      <c r="LR50" s="539"/>
      <c r="LS50" s="539"/>
      <c r="LT50" s="539"/>
      <c r="LU50" s="539"/>
      <c r="LV50" s="539"/>
      <c r="LW50" s="539"/>
      <c r="LX50" s="539"/>
      <c r="LY50" s="539"/>
      <c r="LZ50" s="539"/>
      <c r="MA50" s="539"/>
      <c r="MB50" s="539"/>
      <c r="MC50" s="539"/>
      <c r="MD50" s="539"/>
      <c r="ME50" s="539"/>
      <c r="MF50" s="539"/>
      <c r="MG50" s="539"/>
      <c r="MH50" s="539"/>
      <c r="MI50" s="539"/>
      <c r="MJ50" s="539"/>
      <c r="MK50" s="539"/>
      <c r="ML50" s="539"/>
      <c r="MM50" s="539"/>
      <c r="MN50" s="539"/>
      <c r="MO50" s="539"/>
      <c r="MP50" s="539"/>
      <c r="MQ50" s="539"/>
      <c r="MR50" s="539"/>
      <c r="MS50" s="539"/>
      <c r="MT50" s="539"/>
      <c r="MU50" s="539"/>
      <c r="MV50" s="539"/>
      <c r="MW50" s="539"/>
      <c r="MX50" s="539"/>
      <c r="MY50" s="539"/>
      <c r="MZ50" s="539"/>
      <c r="NA50" s="539"/>
      <c r="NB50" s="539"/>
      <c r="NC50" s="536"/>
      <c r="ND50" s="384"/>
      <c r="NE50" s="376"/>
      <c r="NF50" s="366"/>
      <c r="NG50" s="354"/>
      <c r="NH50" s="501"/>
    </row>
    <row r="51" spans="3:372" s="499" customFormat="1">
      <c r="C51" s="540"/>
      <c r="D51" s="378" t="s">
        <v>93</v>
      </c>
      <c r="E51" s="522">
        <f>SUM(G51:NC51)</f>
        <v>0</v>
      </c>
      <c r="F51" s="350"/>
      <c r="G51" s="523"/>
      <c r="H51" s="523"/>
      <c r="I51" s="523"/>
      <c r="J51" s="523"/>
      <c r="K51" s="523"/>
      <c r="L51" s="523"/>
      <c r="M51" s="523"/>
      <c r="N51" s="523"/>
      <c r="O51" s="523"/>
      <c r="P51" s="523"/>
      <c r="Q51" s="523"/>
      <c r="R51" s="523"/>
      <c r="S51" s="523"/>
      <c r="T51" s="523"/>
      <c r="U51" s="523"/>
      <c r="V51" s="523"/>
      <c r="W51" s="523"/>
      <c r="X51" s="523"/>
      <c r="Y51" s="523"/>
      <c r="Z51" s="523"/>
      <c r="AA51" s="523"/>
      <c r="AB51" s="523"/>
      <c r="AC51" s="523"/>
      <c r="AD51" s="523"/>
      <c r="AE51" s="523"/>
      <c r="AF51" s="523"/>
      <c r="AG51" s="523"/>
      <c r="AH51" s="523"/>
      <c r="AI51" s="523"/>
      <c r="AJ51" s="523"/>
      <c r="AK51" s="523"/>
      <c r="AL51" s="523"/>
      <c r="AM51" s="523"/>
      <c r="AN51" s="523"/>
      <c r="AO51" s="523"/>
      <c r="AP51" s="523"/>
      <c r="AQ51" s="523"/>
      <c r="AR51" s="523"/>
      <c r="AS51" s="523"/>
      <c r="AT51" s="523"/>
      <c r="AU51" s="523"/>
      <c r="AV51" s="523"/>
      <c r="AW51" s="523"/>
      <c r="AX51" s="523"/>
      <c r="AY51" s="523"/>
      <c r="AZ51" s="523"/>
      <c r="BA51" s="523"/>
      <c r="BB51" s="523"/>
      <c r="BC51" s="523"/>
      <c r="BD51" s="523"/>
      <c r="BE51" s="523"/>
      <c r="BF51" s="523"/>
      <c r="BG51" s="523"/>
      <c r="BH51" s="523"/>
      <c r="BI51" s="523"/>
      <c r="BJ51" s="523"/>
      <c r="BK51" s="523"/>
      <c r="BL51" s="523"/>
      <c r="BM51" s="523"/>
      <c r="BN51" s="523"/>
      <c r="BO51" s="523"/>
      <c r="BP51" s="523"/>
      <c r="BQ51" s="523"/>
      <c r="BR51" s="523"/>
      <c r="BS51" s="523"/>
      <c r="BT51" s="523"/>
      <c r="BU51" s="523"/>
      <c r="BV51" s="523"/>
      <c r="BW51" s="523"/>
      <c r="BX51" s="523"/>
      <c r="BY51" s="523"/>
      <c r="BZ51" s="523"/>
      <c r="CA51" s="523"/>
      <c r="CB51" s="523"/>
      <c r="CC51" s="523"/>
      <c r="CD51" s="523"/>
      <c r="CE51" s="523"/>
      <c r="CF51" s="523"/>
      <c r="CG51" s="523"/>
      <c r="CH51" s="523"/>
      <c r="CI51" s="523"/>
      <c r="CJ51" s="523"/>
      <c r="CK51" s="523"/>
      <c r="CL51" s="523"/>
      <c r="CM51" s="523"/>
      <c r="CN51" s="523"/>
      <c r="CO51" s="523"/>
      <c r="CP51" s="523"/>
      <c r="CQ51" s="523"/>
      <c r="CR51" s="523"/>
      <c r="CS51" s="523"/>
      <c r="CT51" s="523"/>
      <c r="CU51" s="523"/>
      <c r="CV51" s="523"/>
      <c r="CW51" s="523"/>
      <c r="CX51" s="523"/>
      <c r="CY51" s="523"/>
      <c r="CZ51" s="523"/>
      <c r="DA51" s="523"/>
      <c r="DB51" s="523"/>
      <c r="DC51" s="523"/>
      <c r="DD51" s="523"/>
      <c r="DE51" s="523"/>
      <c r="DF51" s="523"/>
      <c r="DG51" s="523"/>
      <c r="DH51" s="523"/>
      <c r="DI51" s="523"/>
      <c r="DJ51" s="523"/>
      <c r="DK51" s="523"/>
      <c r="DL51" s="523"/>
      <c r="DM51" s="523"/>
      <c r="DN51" s="523"/>
      <c r="DO51" s="523"/>
      <c r="DP51" s="523"/>
      <c r="DQ51" s="523"/>
      <c r="DR51" s="523"/>
      <c r="DS51" s="523"/>
      <c r="DT51" s="523"/>
      <c r="DU51" s="523"/>
      <c r="DV51" s="523"/>
      <c r="DW51" s="523"/>
      <c r="DX51" s="523"/>
      <c r="DY51" s="523"/>
      <c r="DZ51" s="523"/>
      <c r="EA51" s="523"/>
      <c r="EB51" s="523"/>
      <c r="EC51" s="523"/>
      <c r="ED51" s="523"/>
      <c r="EE51" s="523"/>
      <c r="EF51" s="523"/>
      <c r="EG51" s="523"/>
      <c r="EH51" s="523"/>
      <c r="EI51" s="523"/>
      <c r="EJ51" s="523"/>
      <c r="EK51" s="523"/>
      <c r="EL51" s="523"/>
      <c r="EM51" s="523"/>
      <c r="EN51" s="523"/>
      <c r="EO51" s="523"/>
      <c r="EP51" s="523"/>
      <c r="EQ51" s="523"/>
      <c r="ER51" s="523"/>
      <c r="ES51" s="523"/>
      <c r="ET51" s="523"/>
      <c r="EU51" s="523"/>
      <c r="EV51" s="523"/>
      <c r="EW51" s="523"/>
      <c r="EX51" s="523"/>
      <c r="EY51" s="523"/>
      <c r="EZ51" s="523"/>
      <c r="FA51" s="523"/>
      <c r="FB51" s="523"/>
      <c r="FC51" s="523"/>
      <c r="FD51" s="523"/>
      <c r="FE51" s="523"/>
      <c r="FF51" s="523"/>
      <c r="FG51" s="523"/>
      <c r="FH51" s="523"/>
      <c r="FI51" s="523"/>
      <c r="FJ51" s="523"/>
      <c r="FK51" s="523"/>
      <c r="FL51" s="523"/>
      <c r="FM51" s="523"/>
      <c r="FN51" s="523"/>
      <c r="FO51" s="523"/>
      <c r="FP51" s="523"/>
      <c r="FQ51" s="523"/>
      <c r="FR51" s="523"/>
      <c r="FS51" s="523"/>
      <c r="FT51" s="523"/>
      <c r="FU51" s="523"/>
      <c r="FV51" s="523"/>
      <c r="FW51" s="523"/>
      <c r="FX51" s="523"/>
      <c r="FY51" s="523"/>
      <c r="FZ51" s="523"/>
      <c r="GA51" s="523"/>
      <c r="GB51" s="523"/>
      <c r="GC51" s="523"/>
      <c r="GD51" s="523"/>
      <c r="GE51" s="523"/>
      <c r="GF51" s="523"/>
      <c r="GG51" s="523"/>
      <c r="GH51" s="523"/>
      <c r="GI51" s="523"/>
      <c r="GJ51" s="523"/>
      <c r="GK51" s="523"/>
      <c r="GL51" s="523"/>
      <c r="GM51" s="523"/>
      <c r="GN51" s="523"/>
      <c r="GO51" s="523"/>
      <c r="GP51" s="523"/>
      <c r="GQ51" s="523"/>
      <c r="GR51" s="523"/>
      <c r="GS51" s="523"/>
      <c r="GT51" s="523"/>
      <c r="GU51" s="523"/>
      <c r="GV51" s="523"/>
      <c r="GW51" s="523"/>
      <c r="GX51" s="523"/>
      <c r="GY51" s="523"/>
      <c r="GZ51" s="523"/>
      <c r="HA51" s="523"/>
      <c r="HB51" s="523"/>
      <c r="HC51" s="523"/>
      <c r="HD51" s="523"/>
      <c r="HE51" s="523"/>
      <c r="HF51" s="523"/>
      <c r="HG51" s="523"/>
      <c r="HH51" s="523"/>
      <c r="HI51" s="523"/>
      <c r="HJ51" s="523"/>
      <c r="HK51" s="523"/>
      <c r="HL51" s="523"/>
      <c r="HM51" s="523"/>
      <c r="HN51" s="523"/>
      <c r="HO51" s="523"/>
      <c r="HP51" s="523"/>
      <c r="HQ51" s="523"/>
      <c r="HR51" s="523"/>
      <c r="HS51" s="523"/>
      <c r="HT51" s="523"/>
      <c r="HU51" s="523"/>
      <c r="HV51" s="523"/>
      <c r="HW51" s="523"/>
      <c r="HX51" s="523"/>
      <c r="HY51" s="523"/>
      <c r="HZ51" s="523"/>
      <c r="IA51" s="523"/>
      <c r="IB51" s="523"/>
      <c r="IC51" s="523"/>
      <c r="ID51" s="523"/>
      <c r="IE51" s="523"/>
      <c r="IF51" s="523"/>
      <c r="IG51" s="523"/>
      <c r="IH51" s="523"/>
      <c r="II51" s="523"/>
      <c r="IJ51" s="523"/>
      <c r="IK51" s="523"/>
      <c r="IL51" s="523"/>
      <c r="IM51" s="523"/>
      <c r="IN51" s="523"/>
      <c r="IO51" s="523"/>
      <c r="IP51" s="523"/>
      <c r="IQ51" s="523"/>
      <c r="IR51" s="523"/>
      <c r="IS51" s="523"/>
      <c r="IT51" s="523"/>
      <c r="IU51" s="523"/>
      <c r="IV51" s="523"/>
      <c r="IW51" s="523"/>
      <c r="IX51" s="523"/>
      <c r="IY51" s="523"/>
      <c r="IZ51" s="523"/>
      <c r="JA51" s="523"/>
      <c r="JB51" s="523"/>
      <c r="JC51" s="523"/>
      <c r="JD51" s="523"/>
      <c r="JE51" s="523"/>
      <c r="JF51" s="523"/>
      <c r="JG51" s="523"/>
      <c r="JH51" s="523"/>
      <c r="JI51" s="523"/>
      <c r="JJ51" s="523"/>
      <c r="JK51" s="523"/>
      <c r="JL51" s="523"/>
      <c r="JM51" s="523"/>
      <c r="JN51" s="523"/>
      <c r="JO51" s="523"/>
      <c r="JP51" s="523"/>
      <c r="JQ51" s="523"/>
      <c r="JR51" s="523"/>
      <c r="JS51" s="523"/>
      <c r="JT51" s="523"/>
      <c r="JU51" s="523"/>
      <c r="JV51" s="523"/>
      <c r="JW51" s="523"/>
      <c r="JX51" s="523"/>
      <c r="JY51" s="523"/>
      <c r="JZ51" s="523"/>
      <c r="KA51" s="523"/>
      <c r="KB51" s="523"/>
      <c r="KC51" s="523"/>
      <c r="KD51" s="523"/>
      <c r="KE51" s="523"/>
      <c r="KF51" s="523"/>
      <c r="KG51" s="523"/>
      <c r="KH51" s="523"/>
      <c r="KI51" s="523"/>
      <c r="KJ51" s="523"/>
      <c r="KK51" s="523"/>
      <c r="KL51" s="523"/>
      <c r="KM51" s="523"/>
      <c r="KN51" s="523"/>
      <c r="KO51" s="523"/>
      <c r="KP51" s="523"/>
      <c r="KQ51" s="523"/>
      <c r="KR51" s="523"/>
      <c r="KS51" s="523"/>
      <c r="KT51" s="523"/>
      <c r="KU51" s="523"/>
      <c r="KV51" s="523"/>
      <c r="KW51" s="523"/>
      <c r="KX51" s="523"/>
      <c r="KY51" s="523"/>
      <c r="KZ51" s="523"/>
      <c r="LA51" s="523"/>
      <c r="LB51" s="523"/>
      <c r="LC51" s="523"/>
      <c r="LD51" s="523"/>
      <c r="LE51" s="523"/>
      <c r="LF51" s="523"/>
      <c r="LG51" s="523"/>
      <c r="LH51" s="523"/>
      <c r="LI51" s="523"/>
      <c r="LJ51" s="523"/>
      <c r="LK51" s="523"/>
      <c r="LL51" s="523"/>
      <c r="LM51" s="523"/>
      <c r="LN51" s="523"/>
      <c r="LO51" s="523"/>
      <c r="LP51" s="523"/>
      <c r="LQ51" s="523"/>
      <c r="LR51" s="523"/>
      <c r="LS51" s="523"/>
      <c r="LT51" s="523"/>
      <c r="LU51" s="523"/>
      <c r="LV51" s="523"/>
      <c r="LW51" s="523"/>
      <c r="LX51" s="523"/>
      <c r="LY51" s="523"/>
      <c r="LZ51" s="523"/>
      <c r="MA51" s="523"/>
      <c r="MB51" s="523"/>
      <c r="MC51" s="523"/>
      <c r="MD51" s="523"/>
      <c r="ME51" s="523"/>
      <c r="MF51" s="523"/>
      <c r="MG51" s="523"/>
      <c r="MH51" s="523"/>
      <c r="MI51" s="523"/>
      <c r="MJ51" s="523"/>
      <c r="MK51" s="523"/>
      <c r="ML51" s="523"/>
      <c r="MM51" s="523"/>
      <c r="MN51" s="523"/>
      <c r="MO51" s="523"/>
      <c r="MP51" s="523"/>
      <c r="MQ51" s="523"/>
      <c r="MR51" s="523"/>
      <c r="MS51" s="523"/>
      <c r="MT51" s="523"/>
      <c r="MU51" s="523"/>
      <c r="MV51" s="523"/>
      <c r="MW51" s="523"/>
      <c r="MX51" s="523"/>
      <c r="MY51" s="523"/>
      <c r="MZ51" s="523"/>
      <c r="NA51" s="523"/>
      <c r="NB51" s="523"/>
      <c r="NC51" s="523"/>
      <c r="ND51" s="523">
        <f>SUM(G51:DV51)</f>
        <v>0</v>
      </c>
      <c r="NE51" s="523" t="e">
        <f>ND51/NE$9</f>
        <v>#DIV/0!</v>
      </c>
      <c r="NF51" s="523" t="e">
        <f>$ND51/NF$9</f>
        <v>#NAME?</v>
      </c>
      <c r="NG51" s="354"/>
      <c r="NH51" s="501"/>
    </row>
    <row r="52" spans="3:372" s="499" customFormat="1">
      <c r="C52" s="540"/>
      <c r="D52" s="378" t="s">
        <v>94</v>
      </c>
      <c r="E52" s="522">
        <f>SUM(G52:NC52)</f>
        <v>0</v>
      </c>
      <c r="F52" s="350"/>
      <c r="G52" s="523"/>
      <c r="H52" s="523"/>
      <c r="I52" s="523"/>
      <c r="J52" s="523"/>
      <c r="K52" s="523"/>
      <c r="L52" s="523"/>
      <c r="M52" s="523"/>
      <c r="N52" s="523"/>
      <c r="O52" s="523"/>
      <c r="P52" s="523"/>
      <c r="Q52" s="523"/>
      <c r="R52" s="523"/>
      <c r="S52" s="523"/>
      <c r="T52" s="523"/>
      <c r="U52" s="523"/>
      <c r="V52" s="523"/>
      <c r="W52" s="523"/>
      <c r="X52" s="523"/>
      <c r="Y52" s="523"/>
      <c r="Z52" s="523"/>
      <c r="AA52" s="523"/>
      <c r="AB52" s="523"/>
      <c r="AC52" s="523"/>
      <c r="AD52" s="523"/>
      <c r="AE52" s="523"/>
      <c r="AF52" s="523"/>
      <c r="AG52" s="523"/>
      <c r="AH52" s="523"/>
      <c r="AI52" s="523"/>
      <c r="AJ52" s="523"/>
      <c r="AK52" s="523"/>
      <c r="AL52" s="523"/>
      <c r="AM52" s="523"/>
      <c r="AN52" s="523"/>
      <c r="AO52" s="523"/>
      <c r="AP52" s="523"/>
      <c r="AQ52" s="523"/>
      <c r="AR52" s="523"/>
      <c r="AS52" s="523"/>
      <c r="AT52" s="523"/>
      <c r="AU52" s="523"/>
      <c r="AV52" s="523"/>
      <c r="AW52" s="523"/>
      <c r="AX52" s="523"/>
      <c r="AY52" s="523"/>
      <c r="AZ52" s="523"/>
      <c r="BA52" s="523"/>
      <c r="BB52" s="523"/>
      <c r="BC52" s="523"/>
      <c r="BD52" s="523"/>
      <c r="BE52" s="523"/>
      <c r="BF52" s="523"/>
      <c r="BG52" s="523"/>
      <c r="BH52" s="523"/>
      <c r="BI52" s="523"/>
      <c r="BJ52" s="523"/>
      <c r="BK52" s="523"/>
      <c r="BL52" s="523"/>
      <c r="BM52" s="523"/>
      <c r="BN52" s="523"/>
      <c r="BO52" s="523"/>
      <c r="BP52" s="523"/>
      <c r="BQ52" s="523"/>
      <c r="BR52" s="523"/>
      <c r="BS52" s="523"/>
      <c r="BT52" s="523"/>
      <c r="BU52" s="523"/>
      <c r="BV52" s="523"/>
      <c r="BW52" s="523"/>
      <c r="BX52" s="523"/>
      <c r="BY52" s="523"/>
      <c r="BZ52" s="523"/>
      <c r="CA52" s="523"/>
      <c r="CB52" s="523"/>
      <c r="CC52" s="523"/>
      <c r="CD52" s="523"/>
      <c r="CE52" s="523"/>
      <c r="CF52" s="523"/>
      <c r="CG52" s="523"/>
      <c r="CH52" s="523"/>
      <c r="CI52" s="523"/>
      <c r="CJ52" s="523"/>
      <c r="CK52" s="523"/>
      <c r="CL52" s="523"/>
      <c r="CM52" s="523"/>
      <c r="CN52" s="523"/>
      <c r="CO52" s="523"/>
      <c r="CP52" s="523"/>
      <c r="CQ52" s="523"/>
      <c r="CR52" s="523"/>
      <c r="CS52" s="523"/>
      <c r="CT52" s="523"/>
      <c r="CU52" s="523"/>
      <c r="CV52" s="523"/>
      <c r="CW52" s="523"/>
      <c r="CX52" s="523"/>
      <c r="CY52" s="523"/>
      <c r="CZ52" s="523"/>
      <c r="DA52" s="523"/>
      <c r="DB52" s="523"/>
      <c r="DC52" s="523"/>
      <c r="DD52" s="523"/>
      <c r="DE52" s="523"/>
      <c r="DF52" s="523"/>
      <c r="DG52" s="523"/>
      <c r="DH52" s="523"/>
      <c r="DI52" s="523"/>
      <c r="DJ52" s="523"/>
      <c r="DK52" s="523"/>
      <c r="DL52" s="523"/>
      <c r="DM52" s="523"/>
      <c r="DN52" s="523"/>
      <c r="DO52" s="523"/>
      <c r="DP52" s="523"/>
      <c r="DQ52" s="523"/>
      <c r="DR52" s="523"/>
      <c r="DS52" s="523"/>
      <c r="DT52" s="523"/>
      <c r="DU52" s="523"/>
      <c r="DV52" s="523"/>
      <c r="DW52" s="523"/>
      <c r="DX52" s="523"/>
      <c r="DY52" s="523"/>
      <c r="DZ52" s="523"/>
      <c r="EA52" s="523"/>
      <c r="EB52" s="523"/>
      <c r="EC52" s="523"/>
      <c r="ED52" s="523"/>
      <c r="EE52" s="523"/>
      <c r="EF52" s="523"/>
      <c r="EG52" s="523"/>
      <c r="EH52" s="523"/>
      <c r="EI52" s="523"/>
      <c r="EJ52" s="523"/>
      <c r="EK52" s="523"/>
      <c r="EL52" s="523"/>
      <c r="EM52" s="523"/>
      <c r="EN52" s="523"/>
      <c r="EO52" s="523"/>
      <c r="EP52" s="523"/>
      <c r="EQ52" s="523"/>
      <c r="ER52" s="523"/>
      <c r="ES52" s="523"/>
      <c r="ET52" s="523"/>
      <c r="EU52" s="523"/>
      <c r="EV52" s="523"/>
      <c r="EW52" s="523"/>
      <c r="EX52" s="523"/>
      <c r="EY52" s="523"/>
      <c r="EZ52" s="523"/>
      <c r="FA52" s="523"/>
      <c r="FB52" s="523"/>
      <c r="FC52" s="523"/>
      <c r="FD52" s="523"/>
      <c r="FE52" s="523"/>
      <c r="FF52" s="523"/>
      <c r="FG52" s="523"/>
      <c r="FH52" s="523"/>
      <c r="FI52" s="523"/>
      <c r="FJ52" s="523"/>
      <c r="FK52" s="523"/>
      <c r="FL52" s="523"/>
      <c r="FM52" s="523"/>
      <c r="FN52" s="523"/>
      <c r="FO52" s="523"/>
      <c r="FP52" s="523"/>
      <c r="FQ52" s="523"/>
      <c r="FR52" s="523"/>
      <c r="FS52" s="523"/>
      <c r="FT52" s="523"/>
      <c r="FU52" s="523"/>
      <c r="FV52" s="523"/>
      <c r="FW52" s="523"/>
      <c r="FX52" s="523"/>
      <c r="FY52" s="523"/>
      <c r="FZ52" s="523"/>
      <c r="GA52" s="523"/>
      <c r="GB52" s="523"/>
      <c r="GC52" s="523"/>
      <c r="GD52" s="523"/>
      <c r="GE52" s="523"/>
      <c r="GF52" s="523"/>
      <c r="GG52" s="523"/>
      <c r="GH52" s="523"/>
      <c r="GI52" s="523"/>
      <c r="GJ52" s="523"/>
      <c r="GK52" s="523"/>
      <c r="GL52" s="523"/>
      <c r="GM52" s="523"/>
      <c r="GN52" s="523"/>
      <c r="GO52" s="523"/>
      <c r="GP52" s="523"/>
      <c r="GQ52" s="523"/>
      <c r="GR52" s="523"/>
      <c r="GS52" s="523"/>
      <c r="GT52" s="523"/>
      <c r="GU52" s="523"/>
      <c r="GV52" s="523"/>
      <c r="GW52" s="523"/>
      <c r="GX52" s="523"/>
      <c r="GY52" s="523"/>
      <c r="GZ52" s="523"/>
      <c r="HA52" s="523"/>
      <c r="HB52" s="523"/>
      <c r="HC52" s="523"/>
      <c r="HD52" s="523"/>
      <c r="HE52" s="523"/>
      <c r="HF52" s="523"/>
      <c r="HG52" s="523"/>
      <c r="HH52" s="523"/>
      <c r="HI52" s="523"/>
      <c r="HJ52" s="523"/>
      <c r="HK52" s="523"/>
      <c r="HL52" s="523"/>
      <c r="HM52" s="523"/>
      <c r="HN52" s="523"/>
      <c r="HO52" s="523"/>
      <c r="HP52" s="523"/>
      <c r="HQ52" s="523"/>
      <c r="HR52" s="523"/>
      <c r="HS52" s="523"/>
      <c r="HT52" s="523"/>
      <c r="HU52" s="523"/>
      <c r="HV52" s="523"/>
      <c r="HW52" s="523"/>
      <c r="HX52" s="523"/>
      <c r="HY52" s="523"/>
      <c r="HZ52" s="523"/>
      <c r="IA52" s="523"/>
      <c r="IB52" s="523"/>
      <c r="IC52" s="523"/>
      <c r="ID52" s="523"/>
      <c r="IE52" s="523"/>
      <c r="IF52" s="523"/>
      <c r="IG52" s="523"/>
      <c r="IH52" s="523"/>
      <c r="II52" s="523"/>
      <c r="IJ52" s="523"/>
      <c r="IK52" s="523"/>
      <c r="IL52" s="523"/>
      <c r="IM52" s="523"/>
      <c r="IN52" s="523"/>
      <c r="IO52" s="523"/>
      <c r="IP52" s="523"/>
      <c r="IQ52" s="523"/>
      <c r="IR52" s="523"/>
      <c r="IS52" s="523"/>
      <c r="IT52" s="523"/>
      <c r="IU52" s="523"/>
      <c r="IV52" s="523"/>
      <c r="IW52" s="523"/>
      <c r="IX52" s="523"/>
      <c r="IY52" s="523"/>
      <c r="IZ52" s="523"/>
      <c r="JA52" s="523"/>
      <c r="JB52" s="523"/>
      <c r="JC52" s="523"/>
      <c r="JD52" s="523"/>
      <c r="JE52" s="523"/>
      <c r="JF52" s="523"/>
      <c r="JG52" s="523"/>
      <c r="JH52" s="523"/>
      <c r="JI52" s="523"/>
      <c r="JJ52" s="523"/>
      <c r="JK52" s="523"/>
      <c r="JL52" s="523"/>
      <c r="JM52" s="523"/>
      <c r="JN52" s="523"/>
      <c r="JO52" s="523"/>
      <c r="JP52" s="523"/>
      <c r="JQ52" s="523"/>
      <c r="JR52" s="523"/>
      <c r="JS52" s="523"/>
      <c r="JT52" s="523"/>
      <c r="JU52" s="523"/>
      <c r="JV52" s="523"/>
      <c r="JW52" s="523"/>
      <c r="JX52" s="523"/>
      <c r="JY52" s="523"/>
      <c r="JZ52" s="523"/>
      <c r="KA52" s="523"/>
      <c r="KB52" s="523"/>
      <c r="KC52" s="523"/>
      <c r="KD52" s="523"/>
      <c r="KE52" s="523"/>
      <c r="KF52" s="523"/>
      <c r="KG52" s="523"/>
      <c r="KH52" s="523"/>
      <c r="KI52" s="523"/>
      <c r="KJ52" s="523"/>
      <c r="KK52" s="523"/>
      <c r="KL52" s="523"/>
      <c r="KM52" s="523"/>
      <c r="KN52" s="523"/>
      <c r="KO52" s="523"/>
      <c r="KP52" s="523"/>
      <c r="KQ52" s="523"/>
      <c r="KR52" s="523"/>
      <c r="KS52" s="523"/>
      <c r="KT52" s="523"/>
      <c r="KU52" s="523"/>
      <c r="KV52" s="523"/>
      <c r="KW52" s="523"/>
      <c r="KX52" s="523"/>
      <c r="KY52" s="523"/>
      <c r="KZ52" s="523"/>
      <c r="LA52" s="523"/>
      <c r="LB52" s="523"/>
      <c r="LC52" s="523"/>
      <c r="LD52" s="523"/>
      <c r="LE52" s="523"/>
      <c r="LF52" s="523"/>
      <c r="LG52" s="523"/>
      <c r="LH52" s="523"/>
      <c r="LI52" s="523"/>
      <c r="LJ52" s="523"/>
      <c r="LK52" s="523"/>
      <c r="LL52" s="523"/>
      <c r="LM52" s="523"/>
      <c r="LN52" s="523"/>
      <c r="LO52" s="523"/>
      <c r="LP52" s="523"/>
      <c r="LQ52" s="523"/>
      <c r="LR52" s="523"/>
      <c r="LS52" s="523"/>
      <c r="LT52" s="523"/>
      <c r="LU52" s="523"/>
      <c r="LV52" s="523"/>
      <c r="LW52" s="523"/>
      <c r="LX52" s="523"/>
      <c r="LY52" s="523"/>
      <c r="LZ52" s="523"/>
      <c r="MA52" s="523"/>
      <c r="MB52" s="523"/>
      <c r="MC52" s="523"/>
      <c r="MD52" s="523"/>
      <c r="ME52" s="523"/>
      <c r="MF52" s="523"/>
      <c r="MG52" s="523"/>
      <c r="MH52" s="523"/>
      <c r="MI52" s="523"/>
      <c r="MJ52" s="523"/>
      <c r="MK52" s="523"/>
      <c r="ML52" s="523"/>
      <c r="MM52" s="523"/>
      <c r="MN52" s="523"/>
      <c r="MO52" s="523"/>
      <c r="MP52" s="523"/>
      <c r="MQ52" s="523"/>
      <c r="MR52" s="523"/>
      <c r="MS52" s="523"/>
      <c r="MT52" s="523"/>
      <c r="MU52" s="523"/>
      <c r="MV52" s="523"/>
      <c r="MW52" s="523"/>
      <c r="MX52" s="523"/>
      <c r="MY52" s="523"/>
      <c r="MZ52" s="523"/>
      <c r="NA52" s="523"/>
      <c r="NB52" s="523"/>
      <c r="NC52" s="541"/>
      <c r="ND52" s="523">
        <f>SUM(G52:DV52)</f>
        <v>0</v>
      </c>
      <c r="NE52" s="523" t="e">
        <f>ND52/NE$9</f>
        <v>#DIV/0!</v>
      </c>
      <c r="NF52" s="523" t="e">
        <f>$ND52/NF$9</f>
        <v>#NAME?</v>
      </c>
      <c r="NG52" s="354"/>
      <c r="NH52" s="501"/>
    </row>
    <row r="53" spans="3:372" s="499" customFormat="1">
      <c r="C53" s="540"/>
      <c r="D53" s="524" t="s">
        <v>148</v>
      </c>
      <c r="E53" s="525">
        <f>SUM(G53:NB53)</f>
        <v>0</v>
      </c>
      <c r="F53" s="350"/>
      <c r="G53" s="542"/>
      <c r="H53" s="542"/>
      <c r="I53" s="542"/>
      <c r="J53" s="542"/>
      <c r="K53" s="542"/>
      <c r="L53" s="542"/>
      <c r="M53" s="542"/>
      <c r="N53" s="542"/>
      <c r="O53" s="542"/>
      <c r="P53" s="542"/>
      <c r="Q53" s="542"/>
      <c r="R53" s="542"/>
      <c r="S53" s="542"/>
      <c r="T53" s="542"/>
      <c r="U53" s="542"/>
      <c r="V53" s="542"/>
      <c r="W53" s="542"/>
      <c r="X53" s="542"/>
      <c r="Y53" s="542"/>
      <c r="Z53" s="542"/>
      <c r="AA53" s="542"/>
      <c r="AB53" s="542"/>
      <c r="AC53" s="542"/>
      <c r="AD53" s="542"/>
      <c r="AE53" s="542"/>
      <c r="AF53" s="542"/>
      <c r="AG53" s="542"/>
      <c r="AH53" s="542"/>
      <c r="AI53" s="542"/>
      <c r="AJ53" s="542"/>
      <c r="AK53" s="542"/>
      <c r="AL53" s="542"/>
      <c r="AM53" s="542"/>
      <c r="AN53" s="542"/>
      <c r="AO53" s="542"/>
      <c r="AP53" s="542"/>
      <c r="AQ53" s="542"/>
      <c r="AR53" s="542"/>
      <c r="AS53" s="542"/>
      <c r="AT53" s="542"/>
      <c r="AU53" s="542"/>
      <c r="AV53" s="542"/>
      <c r="AW53" s="542"/>
      <c r="AX53" s="542"/>
      <c r="AY53" s="542"/>
      <c r="AZ53" s="542"/>
      <c r="BA53" s="542"/>
      <c r="BB53" s="542"/>
      <c r="BC53" s="542"/>
      <c r="BD53" s="542"/>
      <c r="BE53" s="542"/>
      <c r="BF53" s="542"/>
      <c r="BG53" s="542"/>
      <c r="BH53" s="542"/>
      <c r="BI53" s="542"/>
      <c r="BJ53" s="542"/>
      <c r="BK53" s="542"/>
      <c r="BL53" s="542"/>
      <c r="BM53" s="542"/>
      <c r="BN53" s="542"/>
      <c r="BO53" s="542"/>
      <c r="BP53" s="542"/>
      <c r="BQ53" s="542"/>
      <c r="BR53" s="542"/>
      <c r="BS53" s="542"/>
      <c r="BT53" s="542"/>
      <c r="BU53" s="542"/>
      <c r="BV53" s="542"/>
      <c r="BW53" s="542"/>
      <c r="BX53" s="542"/>
      <c r="BY53" s="542"/>
      <c r="BZ53" s="542"/>
      <c r="CA53" s="542"/>
      <c r="CB53" s="542"/>
      <c r="CC53" s="542"/>
      <c r="CD53" s="542"/>
      <c r="CE53" s="542"/>
      <c r="CF53" s="542"/>
      <c r="CG53" s="542"/>
      <c r="CH53" s="542"/>
      <c r="CI53" s="542"/>
      <c r="CJ53" s="542"/>
      <c r="CK53" s="542"/>
      <c r="CL53" s="542"/>
      <c r="CM53" s="542"/>
      <c r="CN53" s="542"/>
      <c r="CO53" s="542"/>
      <c r="CP53" s="542"/>
      <c r="CQ53" s="542"/>
      <c r="CR53" s="542"/>
      <c r="CS53" s="542"/>
      <c r="CT53" s="542"/>
      <c r="CU53" s="542"/>
      <c r="CV53" s="542"/>
      <c r="CW53" s="542"/>
      <c r="CX53" s="542"/>
      <c r="CY53" s="542"/>
      <c r="CZ53" s="542"/>
      <c r="DA53" s="542"/>
      <c r="DB53" s="542"/>
      <c r="DC53" s="542"/>
      <c r="DD53" s="542"/>
      <c r="DE53" s="542"/>
      <c r="DF53" s="542"/>
      <c r="DG53" s="542"/>
      <c r="DH53" s="542"/>
      <c r="DI53" s="542"/>
      <c r="DJ53" s="542"/>
      <c r="DK53" s="542"/>
      <c r="DL53" s="542"/>
      <c r="DM53" s="542"/>
      <c r="DN53" s="542"/>
      <c r="DO53" s="542"/>
      <c r="DP53" s="542"/>
      <c r="DQ53" s="542"/>
      <c r="DR53" s="542"/>
      <c r="DS53" s="542"/>
      <c r="DT53" s="542"/>
      <c r="DU53" s="542"/>
      <c r="DV53" s="542"/>
      <c r="DW53" s="542"/>
      <c r="DX53" s="542"/>
      <c r="DY53" s="542"/>
      <c r="DZ53" s="542"/>
      <c r="EA53" s="542"/>
      <c r="EB53" s="542"/>
      <c r="EC53" s="542"/>
      <c r="ED53" s="542"/>
      <c r="EE53" s="542"/>
      <c r="EF53" s="542"/>
      <c r="EG53" s="542"/>
      <c r="EH53" s="542"/>
      <c r="EI53" s="542"/>
      <c r="EJ53" s="542"/>
      <c r="EK53" s="542"/>
      <c r="EL53" s="542"/>
      <c r="EM53" s="542"/>
      <c r="EN53" s="542"/>
      <c r="EO53" s="542"/>
      <c r="EP53" s="542"/>
      <c r="EQ53" s="542"/>
      <c r="ER53" s="542"/>
      <c r="ES53" s="542"/>
      <c r="ET53" s="542"/>
      <c r="EU53" s="542"/>
      <c r="EV53" s="542"/>
      <c r="EW53" s="542"/>
      <c r="EX53" s="542"/>
      <c r="EY53" s="542"/>
      <c r="EZ53" s="542"/>
      <c r="FA53" s="542"/>
      <c r="FB53" s="542"/>
      <c r="FC53" s="542"/>
      <c r="FD53" s="542"/>
      <c r="FE53" s="542"/>
      <c r="FF53" s="542"/>
      <c r="FG53" s="542"/>
      <c r="FH53" s="542"/>
      <c r="FI53" s="542"/>
      <c r="FJ53" s="542"/>
      <c r="FK53" s="542"/>
      <c r="FL53" s="542"/>
      <c r="FM53" s="542"/>
      <c r="FN53" s="542"/>
      <c r="FO53" s="542"/>
      <c r="FP53" s="542"/>
      <c r="FQ53" s="542"/>
      <c r="FR53" s="542"/>
      <c r="FS53" s="542"/>
      <c r="FT53" s="542"/>
      <c r="FU53" s="542"/>
      <c r="FV53" s="542"/>
      <c r="FW53" s="542"/>
      <c r="FX53" s="542"/>
      <c r="FY53" s="542"/>
      <c r="FZ53" s="542"/>
      <c r="GA53" s="542"/>
      <c r="GB53" s="542"/>
      <c r="GC53" s="542"/>
      <c r="GD53" s="542"/>
      <c r="GE53" s="542"/>
      <c r="GF53" s="542"/>
      <c r="GG53" s="542"/>
      <c r="GH53" s="542"/>
      <c r="GI53" s="542"/>
      <c r="GJ53" s="542"/>
      <c r="GK53" s="542"/>
      <c r="GL53" s="542"/>
      <c r="GM53" s="542"/>
      <c r="GN53" s="542"/>
      <c r="GO53" s="542"/>
      <c r="GP53" s="542"/>
      <c r="GQ53" s="542"/>
      <c r="GR53" s="542"/>
      <c r="GS53" s="542"/>
      <c r="GT53" s="542"/>
      <c r="GU53" s="542"/>
      <c r="GV53" s="542"/>
      <c r="GW53" s="542"/>
      <c r="GX53" s="542"/>
      <c r="GY53" s="542"/>
      <c r="GZ53" s="542"/>
      <c r="HA53" s="542"/>
      <c r="HB53" s="542"/>
      <c r="HC53" s="542"/>
      <c r="HD53" s="542"/>
      <c r="HE53" s="542"/>
      <c r="HF53" s="542"/>
      <c r="HG53" s="542"/>
      <c r="HH53" s="542"/>
      <c r="HI53" s="542"/>
      <c r="HJ53" s="542"/>
      <c r="HK53" s="542"/>
      <c r="HL53" s="542"/>
      <c r="HM53" s="542"/>
      <c r="HN53" s="542"/>
      <c r="HO53" s="542"/>
      <c r="HP53" s="542"/>
      <c r="HQ53" s="542"/>
      <c r="HR53" s="542"/>
      <c r="HS53" s="542"/>
      <c r="HT53" s="542"/>
      <c r="HU53" s="542"/>
      <c r="HV53" s="542"/>
      <c r="HW53" s="542"/>
      <c r="HX53" s="542"/>
      <c r="HY53" s="542"/>
      <c r="HZ53" s="542"/>
      <c r="IA53" s="542"/>
      <c r="IB53" s="542"/>
      <c r="IC53" s="542"/>
      <c r="ID53" s="542"/>
      <c r="IE53" s="542"/>
      <c r="IF53" s="542"/>
      <c r="IG53" s="542"/>
      <c r="IH53" s="542"/>
      <c r="II53" s="542"/>
      <c r="IJ53" s="542"/>
      <c r="IK53" s="542"/>
      <c r="IL53" s="542"/>
      <c r="IM53" s="542"/>
      <c r="IN53" s="542"/>
      <c r="IO53" s="542"/>
      <c r="IP53" s="542"/>
      <c r="IQ53" s="542"/>
      <c r="IR53" s="542"/>
      <c r="IS53" s="542"/>
      <c r="IT53" s="542"/>
      <c r="IU53" s="542"/>
      <c r="IV53" s="542"/>
      <c r="IW53" s="542"/>
      <c r="IX53" s="542"/>
      <c r="IY53" s="542"/>
      <c r="IZ53" s="542"/>
      <c r="JA53" s="542"/>
      <c r="JB53" s="542"/>
      <c r="JC53" s="542"/>
      <c r="JD53" s="542"/>
      <c r="JE53" s="542"/>
      <c r="JF53" s="542"/>
      <c r="JG53" s="542"/>
      <c r="JH53" s="542"/>
      <c r="JI53" s="542"/>
      <c r="JJ53" s="542"/>
      <c r="JK53" s="542"/>
      <c r="JL53" s="542"/>
      <c r="JM53" s="542"/>
      <c r="JN53" s="542"/>
      <c r="JO53" s="542"/>
      <c r="JP53" s="542"/>
      <c r="JQ53" s="542"/>
      <c r="JR53" s="542"/>
      <c r="JS53" s="542"/>
      <c r="JT53" s="542"/>
      <c r="JU53" s="542"/>
      <c r="JV53" s="542"/>
      <c r="JW53" s="542"/>
      <c r="JX53" s="542"/>
      <c r="JY53" s="542"/>
      <c r="JZ53" s="542"/>
      <c r="KA53" s="542"/>
      <c r="KB53" s="542"/>
      <c r="KC53" s="542"/>
      <c r="KD53" s="542"/>
      <c r="KE53" s="542"/>
      <c r="KF53" s="542"/>
      <c r="KG53" s="542"/>
      <c r="KH53" s="542"/>
      <c r="KI53" s="542"/>
      <c r="KJ53" s="542"/>
      <c r="KK53" s="542"/>
      <c r="KL53" s="542"/>
      <c r="KM53" s="542"/>
      <c r="KN53" s="542"/>
      <c r="KO53" s="542"/>
      <c r="KP53" s="542"/>
      <c r="KQ53" s="542"/>
      <c r="KR53" s="542"/>
      <c r="KS53" s="542"/>
      <c r="KT53" s="542"/>
      <c r="KU53" s="542"/>
      <c r="KV53" s="542"/>
      <c r="KW53" s="542"/>
      <c r="KX53" s="542"/>
      <c r="KY53" s="542"/>
      <c r="KZ53" s="542"/>
      <c r="LA53" s="542"/>
      <c r="LB53" s="542"/>
      <c r="LC53" s="542"/>
      <c r="LD53" s="542"/>
      <c r="LE53" s="542"/>
      <c r="LF53" s="542"/>
      <c r="LG53" s="542"/>
      <c r="LH53" s="542"/>
      <c r="LI53" s="542"/>
      <c r="LJ53" s="542"/>
      <c r="LK53" s="542"/>
      <c r="LL53" s="542"/>
      <c r="LM53" s="542"/>
      <c r="LN53" s="542"/>
      <c r="LO53" s="542"/>
      <c r="LP53" s="542"/>
      <c r="LQ53" s="542"/>
      <c r="LR53" s="542"/>
      <c r="LS53" s="542"/>
      <c r="LT53" s="542"/>
      <c r="LU53" s="542"/>
      <c r="LV53" s="542"/>
      <c r="LW53" s="542"/>
      <c r="LX53" s="542"/>
      <c r="LY53" s="542"/>
      <c r="LZ53" s="542"/>
      <c r="MA53" s="542"/>
      <c r="MB53" s="542"/>
      <c r="MC53" s="542"/>
      <c r="MD53" s="542"/>
      <c r="ME53" s="542"/>
      <c r="MF53" s="542"/>
      <c r="MG53" s="542"/>
      <c r="MH53" s="542"/>
      <c r="MI53" s="542"/>
      <c r="MJ53" s="542"/>
      <c r="MK53" s="542"/>
      <c r="ML53" s="542"/>
      <c r="MM53" s="542"/>
      <c r="MN53" s="542"/>
      <c r="MO53" s="542"/>
      <c r="MP53" s="542"/>
      <c r="MQ53" s="542"/>
      <c r="MR53" s="542"/>
      <c r="MS53" s="542"/>
      <c r="MT53" s="542"/>
      <c r="MU53" s="542"/>
      <c r="MV53" s="542"/>
      <c r="MW53" s="542"/>
      <c r="MX53" s="542"/>
      <c r="MY53" s="542"/>
      <c r="MZ53" s="542"/>
      <c r="NA53" s="542"/>
      <c r="NB53" s="542"/>
      <c r="NC53" s="541"/>
      <c r="ND53" s="542">
        <f>ND51+ND52</f>
        <v>0</v>
      </c>
      <c r="NE53" s="542" t="e">
        <f>ND53/NE$9</f>
        <v>#DIV/0!</v>
      </c>
      <c r="NF53" s="542" t="e">
        <f>$ND53/NF$9</f>
        <v>#NAME?</v>
      </c>
      <c r="NG53" s="354"/>
      <c r="NH53" s="501"/>
    </row>
    <row r="54" spans="3:372" s="499" customFormat="1" ht="16.2" thickBot="1">
      <c r="C54" s="354"/>
      <c r="D54" s="529" t="s">
        <v>149</v>
      </c>
      <c r="E54" s="530">
        <f>SUM(G54:NB54)</f>
        <v>0</v>
      </c>
      <c r="F54" s="350"/>
      <c r="G54" s="535"/>
      <c r="H54" s="535"/>
      <c r="I54" s="535"/>
      <c r="J54" s="535"/>
      <c r="K54" s="535"/>
      <c r="L54" s="535"/>
      <c r="M54" s="535"/>
      <c r="N54" s="535"/>
      <c r="O54" s="535"/>
      <c r="P54" s="535"/>
      <c r="Q54" s="535"/>
      <c r="R54" s="535"/>
      <c r="S54" s="535"/>
      <c r="T54" s="535"/>
      <c r="U54" s="535"/>
      <c r="V54" s="535"/>
      <c r="W54" s="535"/>
      <c r="X54" s="535"/>
      <c r="Y54" s="535"/>
      <c r="Z54" s="535"/>
      <c r="AA54" s="535"/>
      <c r="AB54" s="535"/>
      <c r="AC54" s="535"/>
      <c r="AD54" s="535"/>
      <c r="AE54" s="535"/>
      <c r="AF54" s="535"/>
      <c r="AG54" s="535"/>
      <c r="AH54" s="535"/>
      <c r="AI54" s="535"/>
      <c r="AJ54" s="535"/>
      <c r="AK54" s="535"/>
      <c r="AL54" s="535"/>
      <c r="AM54" s="535"/>
      <c r="AN54" s="535"/>
      <c r="AO54" s="535"/>
      <c r="AP54" s="535"/>
      <c r="AQ54" s="535"/>
      <c r="AR54" s="535"/>
      <c r="AS54" s="535"/>
      <c r="AT54" s="535"/>
      <c r="AU54" s="535"/>
      <c r="AV54" s="535"/>
      <c r="AW54" s="535"/>
      <c r="AX54" s="535"/>
      <c r="AY54" s="535"/>
      <c r="AZ54" s="535"/>
      <c r="BA54" s="535"/>
      <c r="BB54" s="535"/>
      <c r="BC54" s="535"/>
      <c r="BD54" s="535"/>
      <c r="BE54" s="535"/>
      <c r="BF54" s="535"/>
      <c r="BG54" s="535"/>
      <c r="BH54" s="535"/>
      <c r="BI54" s="535"/>
      <c r="BJ54" s="535"/>
      <c r="BK54" s="535"/>
      <c r="BL54" s="535"/>
      <c r="BM54" s="535"/>
      <c r="BN54" s="535"/>
      <c r="BO54" s="535"/>
      <c r="BP54" s="535"/>
      <c r="BQ54" s="535"/>
      <c r="BR54" s="535"/>
      <c r="BS54" s="535"/>
      <c r="BT54" s="535"/>
      <c r="BU54" s="535"/>
      <c r="BV54" s="535"/>
      <c r="BW54" s="535"/>
      <c r="BX54" s="535"/>
      <c r="BY54" s="535"/>
      <c r="BZ54" s="535"/>
      <c r="CA54" s="535"/>
      <c r="CB54" s="535"/>
      <c r="CC54" s="535"/>
      <c r="CD54" s="535"/>
      <c r="CE54" s="535"/>
      <c r="CF54" s="535"/>
      <c r="CG54" s="535"/>
      <c r="CH54" s="535"/>
      <c r="CI54" s="535"/>
      <c r="CJ54" s="535"/>
      <c r="CK54" s="535"/>
      <c r="CL54" s="535"/>
      <c r="CM54" s="535"/>
      <c r="CN54" s="535"/>
      <c r="CO54" s="535"/>
      <c r="CP54" s="535"/>
      <c r="CQ54" s="535"/>
      <c r="CR54" s="535"/>
      <c r="CS54" s="535"/>
      <c r="CT54" s="535"/>
      <c r="CU54" s="535"/>
      <c r="CV54" s="535"/>
      <c r="CW54" s="535"/>
      <c r="CX54" s="535"/>
      <c r="CY54" s="535"/>
      <c r="CZ54" s="535"/>
      <c r="DA54" s="535"/>
      <c r="DB54" s="535"/>
      <c r="DC54" s="535"/>
      <c r="DD54" s="535"/>
      <c r="DE54" s="535"/>
      <c r="DF54" s="535"/>
      <c r="DG54" s="535"/>
      <c r="DH54" s="535"/>
      <c r="DI54" s="535"/>
      <c r="DJ54" s="535"/>
      <c r="DK54" s="535"/>
      <c r="DL54" s="535"/>
      <c r="DM54" s="535"/>
      <c r="DN54" s="535"/>
      <c r="DO54" s="535"/>
      <c r="DP54" s="535"/>
      <c r="DQ54" s="535"/>
      <c r="DR54" s="535"/>
      <c r="DS54" s="535"/>
      <c r="DT54" s="535"/>
      <c r="DU54" s="535"/>
      <c r="DV54" s="535"/>
      <c r="DW54" s="535"/>
      <c r="DX54" s="535"/>
      <c r="DY54" s="535"/>
      <c r="DZ54" s="535"/>
      <c r="EA54" s="535"/>
      <c r="EB54" s="535"/>
      <c r="EC54" s="535"/>
      <c r="ED54" s="535"/>
      <c r="EE54" s="535"/>
      <c r="EF54" s="535"/>
      <c r="EG54" s="535"/>
      <c r="EH54" s="535"/>
      <c r="EI54" s="535"/>
      <c r="EJ54" s="535"/>
      <c r="EK54" s="535"/>
      <c r="EL54" s="535"/>
      <c r="EM54" s="535"/>
      <c r="EN54" s="535"/>
      <c r="EO54" s="535"/>
      <c r="EP54" s="535"/>
      <c r="EQ54" s="535"/>
      <c r="ER54" s="535"/>
      <c r="ES54" s="535"/>
      <c r="ET54" s="535"/>
      <c r="EU54" s="535"/>
      <c r="EV54" s="535"/>
      <c r="EW54" s="535"/>
      <c r="EX54" s="535"/>
      <c r="EY54" s="535"/>
      <c r="EZ54" s="535"/>
      <c r="FA54" s="535"/>
      <c r="FB54" s="535"/>
      <c r="FC54" s="535"/>
      <c r="FD54" s="535"/>
      <c r="FE54" s="535"/>
      <c r="FF54" s="535"/>
      <c r="FG54" s="535"/>
      <c r="FH54" s="535"/>
      <c r="FI54" s="535"/>
      <c r="FJ54" s="535"/>
      <c r="FK54" s="535"/>
      <c r="FL54" s="535"/>
      <c r="FM54" s="535"/>
      <c r="FN54" s="535"/>
      <c r="FO54" s="535"/>
      <c r="FP54" s="535"/>
      <c r="FQ54" s="535"/>
      <c r="FR54" s="535"/>
      <c r="FS54" s="535"/>
      <c r="FT54" s="535"/>
      <c r="FU54" s="535"/>
      <c r="FV54" s="535"/>
      <c r="FW54" s="535"/>
      <c r="FX54" s="535"/>
      <c r="FY54" s="535"/>
      <c r="FZ54" s="535"/>
      <c r="GA54" s="535"/>
      <c r="GB54" s="535"/>
      <c r="GC54" s="535"/>
      <c r="GD54" s="535"/>
      <c r="GE54" s="535"/>
      <c r="GF54" s="535"/>
      <c r="GG54" s="535"/>
      <c r="GH54" s="535"/>
      <c r="GI54" s="535"/>
      <c r="GJ54" s="535"/>
      <c r="GK54" s="535"/>
      <c r="GL54" s="535"/>
      <c r="GM54" s="535"/>
      <c r="GN54" s="535"/>
      <c r="GO54" s="535"/>
      <c r="GP54" s="535"/>
      <c r="GQ54" s="535"/>
      <c r="GR54" s="535"/>
      <c r="GS54" s="535"/>
      <c r="GT54" s="535"/>
      <c r="GU54" s="535"/>
      <c r="GV54" s="535"/>
      <c r="GW54" s="535"/>
      <c r="GX54" s="535"/>
      <c r="GY54" s="535"/>
      <c r="GZ54" s="535"/>
      <c r="HA54" s="535"/>
      <c r="HB54" s="535"/>
      <c r="HC54" s="535"/>
      <c r="HD54" s="535"/>
      <c r="HE54" s="535"/>
      <c r="HF54" s="535"/>
      <c r="HG54" s="535"/>
      <c r="HH54" s="535"/>
      <c r="HI54" s="535"/>
      <c r="HJ54" s="535"/>
      <c r="HK54" s="535"/>
      <c r="HL54" s="535"/>
      <c r="HM54" s="535"/>
      <c r="HN54" s="535"/>
      <c r="HO54" s="535"/>
      <c r="HP54" s="535"/>
      <c r="HQ54" s="535"/>
      <c r="HR54" s="535"/>
      <c r="HS54" s="535"/>
      <c r="HT54" s="535"/>
      <c r="HU54" s="535"/>
      <c r="HV54" s="535"/>
      <c r="HW54" s="535"/>
      <c r="HX54" s="535"/>
      <c r="HY54" s="535"/>
      <c r="HZ54" s="535"/>
      <c r="IA54" s="535"/>
      <c r="IB54" s="535"/>
      <c r="IC54" s="535"/>
      <c r="ID54" s="535"/>
      <c r="IE54" s="535"/>
      <c r="IF54" s="535"/>
      <c r="IG54" s="535"/>
      <c r="IH54" s="535"/>
      <c r="II54" s="535"/>
      <c r="IJ54" s="535"/>
      <c r="IK54" s="535"/>
      <c r="IL54" s="535"/>
      <c r="IM54" s="535"/>
      <c r="IN54" s="535"/>
      <c r="IO54" s="535"/>
      <c r="IP54" s="535"/>
      <c r="IQ54" s="535"/>
      <c r="IR54" s="535"/>
      <c r="IS54" s="535"/>
      <c r="IT54" s="535"/>
      <c r="IU54" s="535"/>
      <c r="IV54" s="535"/>
      <c r="IW54" s="535"/>
      <c r="IX54" s="535"/>
      <c r="IY54" s="535"/>
      <c r="IZ54" s="535"/>
      <c r="JA54" s="535"/>
      <c r="JB54" s="535"/>
      <c r="JC54" s="535"/>
      <c r="JD54" s="535"/>
      <c r="JE54" s="535"/>
      <c r="JF54" s="535"/>
      <c r="JG54" s="535"/>
      <c r="JH54" s="535"/>
      <c r="JI54" s="535"/>
      <c r="JJ54" s="535"/>
      <c r="JK54" s="535"/>
      <c r="JL54" s="535"/>
      <c r="JM54" s="535"/>
      <c r="JN54" s="535"/>
      <c r="JO54" s="535"/>
      <c r="JP54" s="535"/>
      <c r="JQ54" s="535"/>
      <c r="JR54" s="535"/>
      <c r="JS54" s="535"/>
      <c r="JT54" s="535"/>
      <c r="JU54" s="535"/>
      <c r="JV54" s="535"/>
      <c r="JW54" s="535"/>
      <c r="JX54" s="535"/>
      <c r="JY54" s="535"/>
      <c r="JZ54" s="535"/>
      <c r="KA54" s="535"/>
      <c r="KB54" s="535"/>
      <c r="KC54" s="535"/>
      <c r="KD54" s="535"/>
      <c r="KE54" s="535"/>
      <c r="KF54" s="535"/>
      <c r="KG54" s="535"/>
      <c r="KH54" s="535"/>
      <c r="KI54" s="535"/>
      <c r="KJ54" s="535"/>
      <c r="KK54" s="535"/>
      <c r="KL54" s="535"/>
      <c r="KM54" s="535"/>
      <c r="KN54" s="535"/>
      <c r="KO54" s="535"/>
      <c r="KP54" s="535"/>
      <c r="KQ54" s="535"/>
      <c r="KR54" s="535"/>
      <c r="KS54" s="535"/>
      <c r="KT54" s="535"/>
      <c r="KU54" s="535"/>
      <c r="KV54" s="535"/>
      <c r="KW54" s="535"/>
      <c r="KX54" s="535"/>
      <c r="KY54" s="535"/>
      <c r="KZ54" s="535"/>
      <c r="LA54" s="535"/>
      <c r="LB54" s="535"/>
      <c r="LC54" s="535"/>
      <c r="LD54" s="535"/>
      <c r="LE54" s="535"/>
      <c r="LF54" s="535"/>
      <c r="LG54" s="535"/>
      <c r="LH54" s="535"/>
      <c r="LI54" s="535"/>
      <c r="LJ54" s="535"/>
      <c r="LK54" s="535"/>
      <c r="LL54" s="535"/>
      <c r="LM54" s="535"/>
      <c r="LN54" s="535"/>
      <c r="LO54" s="535"/>
      <c r="LP54" s="535"/>
      <c r="LQ54" s="535"/>
      <c r="LR54" s="535"/>
      <c r="LS54" s="535"/>
      <c r="LT54" s="535"/>
      <c r="LU54" s="535"/>
      <c r="LV54" s="535"/>
      <c r="LW54" s="535"/>
      <c r="LX54" s="535"/>
      <c r="LY54" s="535"/>
      <c r="LZ54" s="535"/>
      <c r="MA54" s="535"/>
      <c r="MB54" s="535"/>
      <c r="MC54" s="535"/>
      <c r="MD54" s="535"/>
      <c r="ME54" s="535"/>
      <c r="MF54" s="535"/>
      <c r="MG54" s="535"/>
      <c r="MH54" s="535"/>
      <c r="MI54" s="535"/>
      <c r="MJ54" s="535"/>
      <c r="MK54" s="535"/>
      <c r="ML54" s="535"/>
      <c r="MM54" s="535"/>
      <c r="MN54" s="535"/>
      <c r="MO54" s="535"/>
      <c r="MP54" s="535"/>
      <c r="MQ54" s="535"/>
      <c r="MR54" s="535"/>
      <c r="MS54" s="535"/>
      <c r="MT54" s="535"/>
      <c r="MU54" s="535"/>
      <c r="MV54" s="535"/>
      <c r="MW54" s="535"/>
      <c r="MX54" s="535"/>
      <c r="MY54" s="535"/>
      <c r="MZ54" s="535"/>
      <c r="NA54" s="535"/>
      <c r="NB54" s="535"/>
      <c r="NC54" s="354"/>
      <c r="ND54" s="543">
        <f>ND49+ND53</f>
        <v>0</v>
      </c>
      <c r="NE54" s="543" t="e">
        <f>ND54/NE$9</f>
        <v>#DIV/0!</v>
      </c>
      <c r="NF54" s="543" t="e">
        <f>$ND54/NF$9</f>
        <v>#NAME?</v>
      </c>
      <c r="NG54" s="354"/>
      <c r="NH54" s="501"/>
    </row>
    <row r="55" spans="3:372" s="499" customFormat="1" ht="16.2" thickTop="1">
      <c r="C55" s="544"/>
      <c r="D55" s="545" t="s">
        <v>20</v>
      </c>
      <c r="E55" s="522">
        <f>MIN(G55:NB55)</f>
        <v>0</v>
      </c>
      <c r="F55" s="350"/>
      <c r="G55" s="546"/>
      <c r="H55" s="546"/>
      <c r="I55" s="546"/>
      <c r="J55" s="546"/>
      <c r="K55" s="546"/>
      <c r="L55" s="546"/>
      <c r="M55" s="546"/>
      <c r="N55" s="546"/>
      <c r="O55" s="546"/>
      <c r="P55" s="546"/>
      <c r="Q55" s="546"/>
      <c r="R55" s="546"/>
      <c r="S55" s="546"/>
      <c r="T55" s="546"/>
      <c r="U55" s="546"/>
      <c r="V55" s="546"/>
      <c r="W55" s="546"/>
      <c r="X55" s="546"/>
      <c r="Y55" s="546"/>
      <c r="Z55" s="546"/>
      <c r="AA55" s="546"/>
      <c r="AB55" s="546"/>
      <c r="AC55" s="546"/>
      <c r="AD55" s="546"/>
      <c r="AE55" s="546"/>
      <c r="AF55" s="546"/>
      <c r="AG55" s="546"/>
      <c r="AH55" s="546"/>
      <c r="AI55" s="546"/>
      <c r="AJ55" s="546"/>
      <c r="AK55" s="546"/>
      <c r="AL55" s="546"/>
      <c r="AM55" s="546"/>
      <c r="AN55" s="546"/>
      <c r="AO55" s="546"/>
      <c r="AP55" s="546"/>
      <c r="AQ55" s="546"/>
      <c r="AR55" s="546"/>
      <c r="AS55" s="546"/>
      <c r="AT55" s="546"/>
      <c r="AU55" s="546"/>
      <c r="AV55" s="546"/>
      <c r="AW55" s="546"/>
      <c r="AX55" s="546"/>
      <c r="AY55" s="546"/>
      <c r="AZ55" s="546"/>
      <c r="BA55" s="546"/>
      <c r="BB55" s="546"/>
      <c r="BC55" s="546"/>
      <c r="BD55" s="546"/>
      <c r="BE55" s="546"/>
      <c r="BF55" s="546"/>
      <c r="BG55" s="546"/>
      <c r="BH55" s="546"/>
      <c r="BI55" s="546"/>
      <c r="BJ55" s="546"/>
      <c r="BK55" s="546"/>
      <c r="BL55" s="546"/>
      <c r="BM55" s="546"/>
      <c r="BN55" s="546"/>
      <c r="BO55" s="546"/>
      <c r="BP55" s="546"/>
      <c r="BQ55" s="546"/>
      <c r="BR55" s="546"/>
      <c r="BS55" s="546"/>
      <c r="BT55" s="546"/>
      <c r="BU55" s="546"/>
      <c r="BV55" s="546"/>
      <c r="BW55" s="546"/>
      <c r="BX55" s="546"/>
      <c r="BY55" s="546"/>
      <c r="BZ55" s="546"/>
      <c r="CA55" s="546"/>
      <c r="CB55" s="546"/>
      <c r="CC55" s="546"/>
      <c r="CD55" s="546"/>
      <c r="CE55" s="546"/>
      <c r="CF55" s="546"/>
      <c r="CG55" s="546"/>
      <c r="CH55" s="546"/>
      <c r="CI55" s="546"/>
      <c r="CJ55" s="546"/>
      <c r="CK55" s="546"/>
      <c r="CL55" s="546"/>
      <c r="CM55" s="546"/>
      <c r="CN55" s="546"/>
      <c r="CO55" s="546"/>
      <c r="CP55" s="546"/>
      <c r="CQ55" s="546"/>
      <c r="CR55" s="546"/>
      <c r="CS55" s="546"/>
      <c r="CT55" s="546"/>
      <c r="CU55" s="546"/>
      <c r="CV55" s="546"/>
      <c r="CW55" s="546"/>
      <c r="CX55" s="546"/>
      <c r="CY55" s="546"/>
      <c r="CZ55" s="546"/>
      <c r="DA55" s="546"/>
      <c r="DB55" s="546"/>
      <c r="DC55" s="546"/>
      <c r="DD55" s="546"/>
      <c r="DE55" s="546"/>
      <c r="DF55" s="546"/>
      <c r="DG55" s="546"/>
      <c r="DH55" s="546"/>
      <c r="DI55" s="546"/>
      <c r="DJ55" s="546"/>
      <c r="DK55" s="546"/>
      <c r="DL55" s="546"/>
      <c r="DM55" s="546"/>
      <c r="DN55" s="546"/>
      <c r="DO55" s="546"/>
      <c r="DP55" s="546"/>
      <c r="DQ55" s="546"/>
      <c r="DR55" s="546"/>
      <c r="DS55" s="546"/>
      <c r="DT55" s="546"/>
      <c r="DU55" s="546"/>
      <c r="DV55" s="546"/>
      <c r="DW55" s="546"/>
      <c r="DX55" s="546"/>
      <c r="DY55" s="546"/>
      <c r="DZ55" s="546"/>
      <c r="EA55" s="546"/>
      <c r="EB55" s="546"/>
      <c r="EC55" s="546"/>
      <c r="ED55" s="546"/>
      <c r="EE55" s="546"/>
      <c r="EF55" s="546"/>
      <c r="EG55" s="546"/>
      <c r="EH55" s="546"/>
      <c r="EI55" s="546"/>
      <c r="EJ55" s="546"/>
      <c r="EK55" s="546"/>
      <c r="EL55" s="546"/>
      <c r="EM55" s="546"/>
      <c r="EN55" s="546"/>
      <c r="EO55" s="546"/>
      <c r="EP55" s="546"/>
      <c r="EQ55" s="546"/>
      <c r="ER55" s="546"/>
      <c r="ES55" s="546"/>
      <c r="ET55" s="546"/>
      <c r="EU55" s="546"/>
      <c r="EV55" s="546"/>
      <c r="EW55" s="546"/>
      <c r="EX55" s="546"/>
      <c r="EY55" s="546"/>
      <c r="EZ55" s="546"/>
      <c r="FA55" s="546"/>
      <c r="FB55" s="546"/>
      <c r="FC55" s="546"/>
      <c r="FD55" s="546"/>
      <c r="FE55" s="546"/>
      <c r="FF55" s="546"/>
      <c r="FG55" s="546"/>
      <c r="FH55" s="546"/>
      <c r="FI55" s="546"/>
      <c r="FJ55" s="546"/>
      <c r="FK55" s="546"/>
      <c r="FL55" s="546"/>
      <c r="FM55" s="546"/>
      <c r="FN55" s="546"/>
      <c r="FO55" s="546"/>
      <c r="FP55" s="546"/>
      <c r="FQ55" s="546"/>
      <c r="FR55" s="546"/>
      <c r="FS55" s="546"/>
      <c r="FT55" s="546"/>
      <c r="FU55" s="546"/>
      <c r="FV55" s="546"/>
      <c r="FW55" s="546"/>
      <c r="FX55" s="546"/>
      <c r="FY55" s="546"/>
      <c r="FZ55" s="546"/>
      <c r="GA55" s="546"/>
      <c r="GB55" s="546"/>
      <c r="GC55" s="546"/>
      <c r="GD55" s="546"/>
      <c r="GE55" s="546"/>
      <c r="GF55" s="546"/>
      <c r="GG55" s="546"/>
      <c r="GH55" s="546"/>
      <c r="GI55" s="546"/>
      <c r="GJ55" s="546"/>
      <c r="GK55" s="546"/>
      <c r="GL55" s="546"/>
      <c r="GM55" s="546"/>
      <c r="GN55" s="546"/>
      <c r="GO55" s="546"/>
      <c r="GP55" s="546"/>
      <c r="GQ55" s="546"/>
      <c r="GR55" s="546"/>
      <c r="GS55" s="546"/>
      <c r="GT55" s="546"/>
      <c r="GU55" s="546"/>
      <c r="GV55" s="546"/>
      <c r="GW55" s="546"/>
      <c r="GX55" s="546"/>
      <c r="GY55" s="546"/>
      <c r="GZ55" s="546"/>
      <c r="HA55" s="546"/>
      <c r="HB55" s="546"/>
      <c r="HC55" s="546"/>
      <c r="HD55" s="546"/>
      <c r="HE55" s="546"/>
      <c r="HF55" s="546"/>
      <c r="HG55" s="546"/>
      <c r="HH55" s="546"/>
      <c r="HI55" s="546"/>
      <c r="HJ55" s="546"/>
      <c r="HK55" s="546"/>
      <c r="HL55" s="546"/>
      <c r="HM55" s="546"/>
      <c r="HN55" s="546"/>
      <c r="HO55" s="546"/>
      <c r="HP55" s="546"/>
      <c r="HQ55" s="546"/>
      <c r="HR55" s="546"/>
      <c r="HS55" s="546"/>
      <c r="HT55" s="546"/>
      <c r="HU55" s="546"/>
      <c r="HV55" s="546"/>
      <c r="HW55" s="546"/>
      <c r="HX55" s="546"/>
      <c r="HY55" s="546"/>
      <c r="HZ55" s="546"/>
      <c r="IA55" s="546"/>
      <c r="IB55" s="546"/>
      <c r="IC55" s="546"/>
      <c r="ID55" s="546"/>
      <c r="IE55" s="546"/>
      <c r="IF55" s="546"/>
      <c r="IG55" s="546"/>
      <c r="IH55" s="546"/>
      <c r="II55" s="546"/>
      <c r="IJ55" s="546"/>
      <c r="IK55" s="546"/>
      <c r="IL55" s="546"/>
      <c r="IM55" s="546"/>
      <c r="IN55" s="546"/>
      <c r="IO55" s="546"/>
      <c r="IP55" s="546"/>
      <c r="IQ55" s="546"/>
      <c r="IR55" s="546"/>
      <c r="IS55" s="546"/>
      <c r="IT55" s="546"/>
      <c r="IU55" s="546"/>
      <c r="IV55" s="546"/>
      <c r="IW55" s="546"/>
      <c r="IX55" s="546"/>
      <c r="IY55" s="546"/>
      <c r="IZ55" s="546"/>
      <c r="JA55" s="546"/>
      <c r="JB55" s="546"/>
      <c r="JC55" s="546"/>
      <c r="JD55" s="546"/>
      <c r="JE55" s="546"/>
      <c r="JF55" s="546"/>
      <c r="JG55" s="546"/>
      <c r="JH55" s="546"/>
      <c r="JI55" s="546"/>
      <c r="JJ55" s="546"/>
      <c r="JK55" s="546"/>
      <c r="JL55" s="546"/>
      <c r="JM55" s="546"/>
      <c r="JN55" s="546"/>
      <c r="JO55" s="546"/>
      <c r="JP55" s="546"/>
      <c r="JQ55" s="546"/>
      <c r="JR55" s="546"/>
      <c r="JS55" s="546"/>
      <c r="JT55" s="546"/>
      <c r="JU55" s="546"/>
      <c r="JV55" s="546"/>
      <c r="JW55" s="546"/>
      <c r="JX55" s="546"/>
      <c r="JY55" s="546"/>
      <c r="JZ55" s="546"/>
      <c r="KA55" s="546"/>
      <c r="KB55" s="546"/>
      <c r="KC55" s="546"/>
      <c r="KD55" s="546"/>
      <c r="KE55" s="546"/>
      <c r="KF55" s="546"/>
      <c r="KG55" s="546"/>
      <c r="KH55" s="546"/>
      <c r="KI55" s="546"/>
      <c r="KJ55" s="546"/>
      <c r="KK55" s="546"/>
      <c r="KL55" s="546"/>
      <c r="KM55" s="546"/>
      <c r="KN55" s="546"/>
      <c r="KO55" s="546"/>
      <c r="KP55" s="546"/>
      <c r="KQ55" s="546"/>
      <c r="KR55" s="546"/>
      <c r="KS55" s="546"/>
      <c r="KT55" s="546"/>
      <c r="KU55" s="546"/>
      <c r="KV55" s="546"/>
      <c r="KW55" s="546"/>
      <c r="KX55" s="546"/>
      <c r="KY55" s="546"/>
      <c r="KZ55" s="546"/>
      <c r="LA55" s="546"/>
      <c r="LB55" s="546"/>
      <c r="LC55" s="546"/>
      <c r="LD55" s="546"/>
      <c r="LE55" s="546"/>
      <c r="LF55" s="546"/>
      <c r="LG55" s="546"/>
      <c r="LH55" s="546"/>
      <c r="LI55" s="546"/>
      <c r="LJ55" s="546"/>
      <c r="LK55" s="546"/>
      <c r="LL55" s="546"/>
      <c r="LM55" s="546"/>
      <c r="LN55" s="546"/>
      <c r="LO55" s="546"/>
      <c r="LP55" s="546"/>
      <c r="LQ55" s="546"/>
      <c r="LR55" s="546"/>
      <c r="LS55" s="546"/>
      <c r="LT55" s="546"/>
      <c r="LU55" s="546"/>
      <c r="LV55" s="546"/>
      <c r="LW55" s="546"/>
      <c r="LX55" s="546"/>
      <c r="LY55" s="546"/>
      <c r="LZ55" s="546"/>
      <c r="MA55" s="546"/>
      <c r="MB55" s="546"/>
      <c r="MC55" s="546"/>
      <c r="MD55" s="546"/>
      <c r="ME55" s="546"/>
      <c r="MF55" s="546"/>
      <c r="MG55" s="546"/>
      <c r="MH55" s="546"/>
      <c r="MI55" s="546"/>
      <c r="MJ55" s="546"/>
      <c r="MK55" s="546"/>
      <c r="ML55" s="546"/>
      <c r="MM55" s="546"/>
      <c r="MN55" s="546"/>
      <c r="MO55" s="546"/>
      <c r="MP55" s="546"/>
      <c r="MQ55" s="546"/>
      <c r="MR55" s="546"/>
      <c r="MS55" s="546"/>
      <c r="MT55" s="546"/>
      <c r="MU55" s="546"/>
      <c r="MV55" s="546"/>
      <c r="MW55" s="546"/>
      <c r="MX55" s="546"/>
      <c r="MY55" s="546"/>
      <c r="MZ55" s="546"/>
      <c r="NA55" s="546"/>
      <c r="NB55" s="546"/>
      <c r="NC55" s="547"/>
      <c r="ND55" s="546">
        <f>MAX(G55:DV55)</f>
        <v>0</v>
      </c>
      <c r="NE55" s="546" t="e">
        <f>ND55/NE$9</f>
        <v>#DIV/0!</v>
      </c>
      <c r="NF55" s="546" t="e">
        <f>$ND55/NF$9</f>
        <v>#NAME?</v>
      </c>
      <c r="NG55" s="354"/>
      <c r="NH55" s="501"/>
    </row>
    <row r="56" spans="3:372" s="499" customFormat="1">
      <c r="C56" s="548"/>
      <c r="D56" s="549" t="s">
        <v>150</v>
      </c>
      <c r="E56" s="385"/>
      <c r="F56" s="350"/>
      <c r="G56" s="386"/>
      <c r="H56" s="386"/>
      <c r="I56" s="386"/>
      <c r="J56" s="386"/>
      <c r="K56" s="386"/>
      <c r="L56" s="386"/>
      <c r="M56" s="386"/>
      <c r="N56" s="386"/>
      <c r="O56" s="386"/>
      <c r="P56" s="386"/>
      <c r="Q56" s="386"/>
      <c r="R56" s="386"/>
      <c r="S56" s="386"/>
      <c r="T56" s="386"/>
      <c r="U56" s="386"/>
      <c r="V56" s="386"/>
      <c r="W56" s="386"/>
      <c r="X56" s="386"/>
      <c r="Y56" s="386"/>
      <c r="Z56" s="386"/>
      <c r="AA56" s="386"/>
      <c r="AB56" s="386"/>
      <c r="AC56" s="386"/>
      <c r="AD56" s="386"/>
      <c r="AE56" s="386"/>
      <c r="AF56" s="386"/>
      <c r="AG56" s="386"/>
      <c r="AH56" s="386"/>
      <c r="AI56" s="386"/>
      <c r="AJ56" s="386"/>
      <c r="AK56" s="386"/>
      <c r="AL56" s="386"/>
      <c r="AM56" s="386"/>
      <c r="AN56" s="386"/>
      <c r="AO56" s="386"/>
      <c r="AP56" s="386"/>
      <c r="AQ56" s="386"/>
      <c r="AR56" s="386"/>
      <c r="AS56" s="386"/>
      <c r="AT56" s="386"/>
      <c r="AU56" s="386"/>
      <c r="AV56" s="386"/>
      <c r="AW56" s="386"/>
      <c r="AX56" s="386"/>
      <c r="AY56" s="386"/>
      <c r="AZ56" s="386"/>
      <c r="BA56" s="386"/>
      <c r="BB56" s="386"/>
      <c r="BC56" s="386"/>
      <c r="BD56" s="386"/>
      <c r="BE56" s="386"/>
      <c r="BF56" s="386"/>
      <c r="BG56" s="386"/>
      <c r="BH56" s="386"/>
      <c r="BI56" s="386"/>
      <c r="BJ56" s="386"/>
      <c r="BK56" s="386"/>
      <c r="BL56" s="386"/>
      <c r="BM56" s="386"/>
      <c r="BN56" s="386"/>
      <c r="BO56" s="386"/>
      <c r="BP56" s="386"/>
      <c r="BQ56" s="386"/>
      <c r="BR56" s="386"/>
      <c r="BS56" s="386"/>
      <c r="BT56" s="386"/>
      <c r="BU56" s="386"/>
      <c r="BV56" s="386"/>
      <c r="BW56" s="386"/>
      <c r="BX56" s="386"/>
      <c r="BY56" s="386"/>
      <c r="BZ56" s="386"/>
      <c r="CA56" s="386"/>
      <c r="CB56" s="386"/>
      <c r="CC56" s="386"/>
      <c r="CD56" s="386"/>
      <c r="CE56" s="386"/>
      <c r="CF56" s="386"/>
      <c r="CG56" s="386"/>
      <c r="CH56" s="386"/>
      <c r="CI56" s="386"/>
      <c r="CJ56" s="386"/>
      <c r="CK56" s="386"/>
      <c r="CL56" s="386"/>
      <c r="CM56" s="386"/>
      <c r="CN56" s="386"/>
      <c r="CO56" s="386"/>
      <c r="CP56" s="386"/>
      <c r="CQ56" s="386"/>
      <c r="CR56" s="386"/>
      <c r="CS56" s="386"/>
      <c r="CT56" s="386"/>
      <c r="CU56" s="386"/>
      <c r="CV56" s="386"/>
      <c r="CW56" s="386"/>
      <c r="CX56" s="386"/>
      <c r="CY56" s="386"/>
      <c r="CZ56" s="386"/>
      <c r="DA56" s="386"/>
      <c r="DB56" s="386"/>
      <c r="DC56" s="386"/>
      <c r="DD56" s="386"/>
      <c r="DE56" s="386"/>
      <c r="DF56" s="386"/>
      <c r="DG56" s="386"/>
      <c r="DH56" s="386"/>
      <c r="DI56" s="386"/>
      <c r="DJ56" s="386"/>
      <c r="DK56" s="386"/>
      <c r="DL56" s="386"/>
      <c r="DM56" s="386"/>
      <c r="DN56" s="386"/>
      <c r="DO56" s="386"/>
      <c r="DP56" s="386"/>
      <c r="DQ56" s="386"/>
      <c r="DR56" s="386"/>
      <c r="DS56" s="386"/>
      <c r="DT56" s="386"/>
      <c r="DU56" s="386"/>
      <c r="DV56" s="386"/>
      <c r="DW56" s="386"/>
      <c r="DX56" s="386"/>
      <c r="DY56" s="386"/>
      <c r="DZ56" s="386"/>
      <c r="EA56" s="386"/>
      <c r="EB56" s="386"/>
      <c r="EC56" s="386"/>
      <c r="ED56" s="386"/>
      <c r="EE56" s="386"/>
      <c r="EF56" s="386"/>
      <c r="EG56" s="386"/>
      <c r="EH56" s="386"/>
      <c r="EI56" s="386"/>
      <c r="EJ56" s="386"/>
      <c r="EK56" s="386"/>
      <c r="EL56" s="386"/>
      <c r="EM56" s="386"/>
      <c r="EN56" s="386"/>
      <c r="EO56" s="386"/>
      <c r="EP56" s="386"/>
      <c r="EQ56" s="386"/>
      <c r="ER56" s="386"/>
      <c r="ES56" s="386"/>
      <c r="ET56" s="386"/>
      <c r="EU56" s="386"/>
      <c r="EV56" s="386"/>
      <c r="EW56" s="386"/>
      <c r="EX56" s="386"/>
      <c r="EY56" s="386"/>
      <c r="EZ56" s="386"/>
      <c r="FA56" s="386"/>
      <c r="FB56" s="386"/>
      <c r="FC56" s="386"/>
      <c r="FD56" s="386"/>
      <c r="FE56" s="386"/>
      <c r="FF56" s="386"/>
      <c r="FG56" s="386"/>
      <c r="FH56" s="386"/>
      <c r="FI56" s="386"/>
      <c r="FJ56" s="386"/>
      <c r="FK56" s="386"/>
      <c r="FL56" s="386"/>
      <c r="FM56" s="386"/>
      <c r="FN56" s="386"/>
      <c r="FO56" s="386"/>
      <c r="FP56" s="386"/>
      <c r="FQ56" s="386"/>
      <c r="FR56" s="386"/>
      <c r="FS56" s="386"/>
      <c r="FT56" s="386"/>
      <c r="FU56" s="386"/>
      <c r="FV56" s="386"/>
      <c r="FW56" s="386"/>
      <c r="FX56" s="386"/>
      <c r="FY56" s="386"/>
      <c r="FZ56" s="386"/>
      <c r="GA56" s="386"/>
      <c r="GB56" s="386"/>
      <c r="GC56" s="386"/>
      <c r="GD56" s="386"/>
      <c r="GE56" s="386"/>
      <c r="GF56" s="386"/>
      <c r="GG56" s="386"/>
      <c r="GH56" s="386"/>
      <c r="GI56" s="386"/>
      <c r="GJ56" s="386"/>
      <c r="GK56" s="386"/>
      <c r="GL56" s="386"/>
      <c r="GM56" s="386"/>
      <c r="GN56" s="386"/>
      <c r="GO56" s="386"/>
      <c r="GP56" s="386"/>
      <c r="GQ56" s="386"/>
      <c r="GR56" s="386"/>
      <c r="GS56" s="386"/>
      <c r="GT56" s="386"/>
      <c r="GU56" s="386"/>
      <c r="GV56" s="386"/>
      <c r="GW56" s="386"/>
      <c r="GX56" s="386"/>
      <c r="GY56" s="386"/>
      <c r="GZ56" s="386"/>
      <c r="HA56" s="386"/>
      <c r="HB56" s="386"/>
      <c r="HC56" s="386"/>
      <c r="HD56" s="386"/>
      <c r="HE56" s="386"/>
      <c r="HF56" s="386"/>
      <c r="HG56" s="386"/>
      <c r="HH56" s="386"/>
      <c r="HI56" s="386"/>
      <c r="HJ56" s="386"/>
      <c r="HK56" s="386"/>
      <c r="HL56" s="386"/>
      <c r="HM56" s="386"/>
      <c r="HN56" s="386"/>
      <c r="HO56" s="386"/>
      <c r="HP56" s="386"/>
      <c r="HQ56" s="386"/>
      <c r="HR56" s="386"/>
      <c r="HS56" s="386"/>
      <c r="HT56" s="386"/>
      <c r="HU56" s="386"/>
      <c r="HV56" s="386"/>
      <c r="HW56" s="386"/>
      <c r="HX56" s="386"/>
      <c r="HY56" s="386"/>
      <c r="HZ56" s="386"/>
      <c r="IA56" s="386"/>
      <c r="IB56" s="386"/>
      <c r="IC56" s="386"/>
      <c r="ID56" s="386"/>
      <c r="IE56" s="386"/>
      <c r="IF56" s="386"/>
      <c r="IG56" s="386"/>
      <c r="IH56" s="386"/>
      <c r="II56" s="386"/>
      <c r="IJ56" s="386"/>
      <c r="IK56" s="386"/>
      <c r="IL56" s="386"/>
      <c r="IM56" s="386"/>
      <c r="IN56" s="386"/>
      <c r="IO56" s="386"/>
      <c r="IP56" s="386"/>
      <c r="IQ56" s="386"/>
      <c r="IR56" s="386"/>
      <c r="IS56" s="386"/>
      <c r="IT56" s="386"/>
      <c r="IU56" s="386"/>
      <c r="IV56" s="386"/>
      <c r="IW56" s="386"/>
      <c r="IX56" s="386"/>
      <c r="IY56" s="386"/>
      <c r="IZ56" s="386"/>
      <c r="JA56" s="386"/>
      <c r="JB56" s="386"/>
      <c r="JC56" s="386"/>
      <c r="JD56" s="386"/>
      <c r="JE56" s="386"/>
      <c r="JF56" s="386"/>
      <c r="JG56" s="386"/>
      <c r="JH56" s="386"/>
      <c r="JI56" s="386"/>
      <c r="JJ56" s="386"/>
      <c r="JK56" s="386"/>
      <c r="JL56" s="386"/>
      <c r="JM56" s="386"/>
      <c r="JN56" s="386"/>
      <c r="JO56" s="386"/>
      <c r="JP56" s="386"/>
      <c r="JQ56" s="386"/>
      <c r="JR56" s="386"/>
      <c r="JS56" s="386"/>
      <c r="JT56" s="386"/>
      <c r="JU56" s="386"/>
      <c r="JV56" s="386"/>
      <c r="JW56" s="386"/>
      <c r="JX56" s="386"/>
      <c r="JY56" s="386"/>
      <c r="JZ56" s="386"/>
      <c r="KA56" s="386"/>
      <c r="KB56" s="386"/>
      <c r="KC56" s="386"/>
      <c r="KD56" s="386"/>
      <c r="KE56" s="386"/>
      <c r="KF56" s="386"/>
      <c r="KG56" s="386"/>
      <c r="KH56" s="386"/>
      <c r="KI56" s="386"/>
      <c r="KJ56" s="386"/>
      <c r="KK56" s="386"/>
      <c r="KL56" s="386"/>
      <c r="KM56" s="386"/>
      <c r="KN56" s="386"/>
      <c r="KO56" s="386"/>
      <c r="KP56" s="386"/>
      <c r="KQ56" s="386"/>
      <c r="KR56" s="386"/>
      <c r="KS56" s="386"/>
      <c r="KT56" s="386"/>
      <c r="KU56" s="386"/>
      <c r="KV56" s="386"/>
      <c r="KW56" s="386"/>
      <c r="KX56" s="386"/>
      <c r="KY56" s="386"/>
      <c r="KZ56" s="386"/>
      <c r="LA56" s="386"/>
      <c r="LB56" s="386"/>
      <c r="LC56" s="386"/>
      <c r="LD56" s="386"/>
      <c r="LE56" s="386"/>
      <c r="LF56" s="386"/>
      <c r="LG56" s="386"/>
      <c r="LH56" s="386"/>
      <c r="LI56" s="386"/>
      <c r="LJ56" s="386"/>
      <c r="LK56" s="386"/>
      <c r="LL56" s="386"/>
      <c r="LM56" s="386"/>
      <c r="LN56" s="386"/>
      <c r="LO56" s="386"/>
      <c r="LP56" s="386"/>
      <c r="LQ56" s="386"/>
      <c r="LR56" s="386"/>
      <c r="LS56" s="386"/>
      <c r="LT56" s="386"/>
      <c r="LU56" s="386"/>
      <c r="LV56" s="386"/>
      <c r="LW56" s="386"/>
      <c r="LX56" s="386"/>
      <c r="LY56" s="386"/>
      <c r="LZ56" s="386"/>
      <c r="MA56" s="386"/>
      <c r="MB56" s="386"/>
      <c r="MC56" s="386"/>
      <c r="MD56" s="386"/>
      <c r="ME56" s="386"/>
      <c r="MF56" s="386"/>
      <c r="MG56" s="386"/>
      <c r="MH56" s="386"/>
      <c r="MI56" s="386"/>
      <c r="MJ56" s="386"/>
      <c r="MK56" s="386"/>
      <c r="ML56" s="386"/>
      <c r="MM56" s="386"/>
      <c r="MN56" s="386"/>
      <c r="MO56" s="386"/>
      <c r="MP56" s="386"/>
      <c r="MQ56" s="386"/>
      <c r="MR56" s="386"/>
      <c r="MS56" s="386"/>
      <c r="MT56" s="386"/>
      <c r="MU56" s="386"/>
      <c r="MV56" s="386"/>
      <c r="MW56" s="386"/>
      <c r="MX56" s="386"/>
      <c r="MY56" s="386"/>
      <c r="MZ56" s="386"/>
      <c r="NA56" s="386"/>
      <c r="NB56" s="386"/>
      <c r="NC56" s="536"/>
      <c r="ND56" s="550"/>
      <c r="NE56" s="551"/>
      <c r="NF56" s="501"/>
      <c r="NG56" s="354"/>
      <c r="NH56" s="501"/>
    </row>
    <row r="57" spans="3:372" s="499" customFormat="1">
      <c r="C57" s="548"/>
      <c r="D57" s="549"/>
      <c r="E57" s="385">
        <f>MAX(G55:NB55)</f>
        <v>0</v>
      </c>
      <c r="F57" s="350"/>
      <c r="G57" s="386"/>
      <c r="H57" s="386"/>
      <c r="I57" s="386"/>
      <c r="J57" s="386"/>
      <c r="K57" s="386"/>
      <c r="L57" s="386"/>
      <c r="M57" s="386"/>
      <c r="N57" s="386"/>
      <c r="O57" s="386"/>
      <c r="P57" s="386"/>
      <c r="Q57" s="386"/>
      <c r="R57" s="386"/>
      <c r="S57" s="386"/>
      <c r="T57" s="386"/>
      <c r="U57" s="386"/>
      <c r="V57" s="386"/>
      <c r="W57" s="386"/>
      <c r="X57" s="386"/>
      <c r="Y57" s="386"/>
      <c r="Z57" s="386"/>
      <c r="AA57" s="386"/>
      <c r="AB57" s="386"/>
      <c r="AC57" s="386"/>
      <c r="AD57" s="386"/>
      <c r="AE57" s="386"/>
      <c r="AF57" s="386"/>
      <c r="AG57" s="386"/>
      <c r="AH57" s="386"/>
      <c r="AI57" s="386"/>
      <c r="AJ57" s="386"/>
      <c r="AK57" s="386"/>
      <c r="AL57" s="386"/>
      <c r="AM57" s="386"/>
      <c r="AN57" s="386"/>
      <c r="AO57" s="386"/>
      <c r="AP57" s="386"/>
      <c r="AQ57" s="386"/>
      <c r="AR57" s="386"/>
      <c r="AS57" s="386"/>
      <c r="AT57" s="386"/>
      <c r="AU57" s="386"/>
      <c r="AV57" s="386"/>
      <c r="AW57" s="386"/>
      <c r="AX57" s="386"/>
      <c r="AY57" s="386"/>
      <c r="AZ57" s="386"/>
      <c r="BA57" s="386"/>
      <c r="BB57" s="386"/>
      <c r="BC57" s="386"/>
      <c r="BD57" s="386"/>
      <c r="BE57" s="386"/>
      <c r="BF57" s="386"/>
      <c r="BG57" s="386"/>
      <c r="BH57" s="386"/>
      <c r="BI57" s="386"/>
      <c r="BJ57" s="386"/>
      <c r="BK57" s="386"/>
      <c r="BL57" s="386"/>
      <c r="BM57" s="386"/>
      <c r="BN57" s="386"/>
      <c r="BO57" s="386"/>
      <c r="BP57" s="386"/>
      <c r="BQ57" s="386"/>
      <c r="BR57" s="386"/>
      <c r="BS57" s="386"/>
      <c r="BT57" s="386"/>
      <c r="BU57" s="386"/>
      <c r="BV57" s="386"/>
      <c r="BW57" s="386"/>
      <c r="BX57" s="386"/>
      <c r="BY57" s="386"/>
      <c r="BZ57" s="386"/>
      <c r="CA57" s="386"/>
      <c r="CB57" s="386"/>
      <c r="CC57" s="386"/>
      <c r="CD57" s="386"/>
      <c r="CE57" s="386"/>
      <c r="CF57" s="386"/>
      <c r="CG57" s="386"/>
      <c r="CH57" s="386"/>
      <c r="CI57" s="386"/>
      <c r="CJ57" s="386"/>
      <c r="CK57" s="386"/>
      <c r="CL57" s="386"/>
      <c r="CM57" s="386"/>
      <c r="CN57" s="386"/>
      <c r="CO57" s="386"/>
      <c r="CP57" s="386"/>
      <c r="CQ57" s="386"/>
      <c r="CR57" s="386"/>
      <c r="CS57" s="386"/>
      <c r="CT57" s="386"/>
      <c r="CU57" s="386"/>
      <c r="CV57" s="386"/>
      <c r="CW57" s="386"/>
      <c r="CX57" s="386"/>
      <c r="CY57" s="386"/>
      <c r="CZ57" s="386"/>
      <c r="DA57" s="386"/>
      <c r="DB57" s="386"/>
      <c r="DC57" s="386"/>
      <c r="DD57" s="386"/>
      <c r="DE57" s="386"/>
      <c r="DF57" s="386"/>
      <c r="DG57" s="386"/>
      <c r="DH57" s="386"/>
      <c r="DI57" s="386"/>
      <c r="DJ57" s="386"/>
      <c r="DK57" s="386"/>
      <c r="DL57" s="386"/>
      <c r="DM57" s="386"/>
      <c r="DN57" s="386"/>
      <c r="DO57" s="386"/>
      <c r="DP57" s="386"/>
      <c r="DQ57" s="386"/>
      <c r="DR57" s="386"/>
      <c r="DS57" s="386"/>
      <c r="DT57" s="386"/>
      <c r="DU57" s="386"/>
      <c r="DV57" s="386"/>
      <c r="DW57" s="386"/>
      <c r="DX57" s="386"/>
      <c r="DY57" s="386"/>
      <c r="DZ57" s="386"/>
      <c r="EA57" s="386"/>
      <c r="EB57" s="386"/>
      <c r="EC57" s="386"/>
      <c r="ED57" s="386"/>
      <c r="EE57" s="386"/>
      <c r="EF57" s="386"/>
      <c r="EG57" s="386"/>
      <c r="EH57" s="386"/>
      <c r="EI57" s="386"/>
      <c r="EJ57" s="386"/>
      <c r="EK57" s="386"/>
      <c r="EL57" s="386"/>
      <c r="EM57" s="386"/>
      <c r="EN57" s="386"/>
      <c r="EO57" s="386"/>
      <c r="EP57" s="386"/>
      <c r="EQ57" s="386"/>
      <c r="ER57" s="386"/>
      <c r="ES57" s="386"/>
      <c r="ET57" s="386"/>
      <c r="EU57" s="386"/>
      <c r="EV57" s="386"/>
      <c r="EW57" s="386"/>
      <c r="EX57" s="386"/>
      <c r="EY57" s="386"/>
      <c r="EZ57" s="386"/>
      <c r="FA57" s="386"/>
      <c r="FB57" s="386"/>
      <c r="FC57" s="386"/>
      <c r="FD57" s="386"/>
      <c r="FE57" s="386"/>
      <c r="FF57" s="386"/>
      <c r="FG57" s="386"/>
      <c r="FH57" s="386"/>
      <c r="FI57" s="386"/>
      <c r="FJ57" s="386"/>
      <c r="FK57" s="386"/>
      <c r="FL57" s="386"/>
      <c r="FM57" s="386"/>
      <c r="FN57" s="386"/>
      <c r="FO57" s="386"/>
      <c r="FP57" s="386"/>
      <c r="FQ57" s="386"/>
      <c r="FR57" s="386"/>
      <c r="FS57" s="386"/>
      <c r="FT57" s="386"/>
      <c r="FU57" s="386"/>
      <c r="FV57" s="386"/>
      <c r="FW57" s="386"/>
      <c r="FX57" s="386"/>
      <c r="FY57" s="386"/>
      <c r="FZ57" s="386"/>
      <c r="GA57" s="386"/>
      <c r="GB57" s="386"/>
      <c r="GC57" s="386"/>
      <c r="GD57" s="386"/>
      <c r="GE57" s="386"/>
      <c r="GF57" s="386"/>
      <c r="GG57" s="386"/>
      <c r="GH57" s="386"/>
      <c r="GI57" s="386"/>
      <c r="GJ57" s="386"/>
      <c r="GK57" s="386"/>
      <c r="GL57" s="386"/>
      <c r="GM57" s="386"/>
      <c r="GN57" s="386"/>
      <c r="GO57" s="386"/>
      <c r="GP57" s="386"/>
      <c r="GQ57" s="386"/>
      <c r="GR57" s="386"/>
      <c r="GS57" s="386"/>
      <c r="GT57" s="386"/>
      <c r="GU57" s="386"/>
      <c r="GV57" s="386"/>
      <c r="GW57" s="386"/>
      <c r="GX57" s="386"/>
      <c r="GY57" s="386"/>
      <c r="GZ57" s="386"/>
      <c r="HA57" s="386"/>
      <c r="HB57" s="386"/>
      <c r="HC57" s="386"/>
      <c r="HD57" s="386"/>
      <c r="HE57" s="386"/>
      <c r="HF57" s="386"/>
      <c r="HG57" s="386"/>
      <c r="HH57" s="386"/>
      <c r="HI57" s="386"/>
      <c r="HJ57" s="386"/>
      <c r="HK57" s="386"/>
      <c r="HL57" s="386"/>
      <c r="HM57" s="386"/>
      <c r="HN57" s="386"/>
      <c r="HO57" s="386"/>
      <c r="HP57" s="386"/>
      <c r="HQ57" s="386"/>
      <c r="HR57" s="386"/>
      <c r="HS57" s="386"/>
      <c r="HT57" s="386"/>
      <c r="HU57" s="386"/>
      <c r="HV57" s="386"/>
      <c r="HW57" s="386"/>
      <c r="HX57" s="386"/>
      <c r="HY57" s="386"/>
      <c r="HZ57" s="386"/>
      <c r="IA57" s="386"/>
      <c r="IB57" s="386"/>
      <c r="IC57" s="386"/>
      <c r="ID57" s="386"/>
      <c r="IE57" s="386"/>
      <c r="IF57" s="386"/>
      <c r="IG57" s="386"/>
      <c r="IH57" s="386"/>
      <c r="II57" s="386"/>
      <c r="IJ57" s="386"/>
      <c r="IK57" s="386"/>
      <c r="IL57" s="386"/>
      <c r="IM57" s="386"/>
      <c r="IN57" s="386"/>
      <c r="IO57" s="386"/>
      <c r="IP57" s="386"/>
      <c r="IQ57" s="386"/>
      <c r="IR57" s="386"/>
      <c r="IS57" s="386"/>
      <c r="IT57" s="386"/>
      <c r="IU57" s="386"/>
      <c r="IV57" s="386"/>
      <c r="IW57" s="386"/>
      <c r="IX57" s="386"/>
      <c r="IY57" s="386"/>
      <c r="IZ57" s="386"/>
      <c r="JA57" s="386"/>
      <c r="JB57" s="386"/>
      <c r="JC57" s="386"/>
      <c r="JD57" s="386"/>
      <c r="JE57" s="386"/>
      <c r="JF57" s="386"/>
      <c r="JG57" s="386"/>
      <c r="JH57" s="386"/>
      <c r="JI57" s="386"/>
      <c r="JJ57" s="386"/>
      <c r="JK57" s="386"/>
      <c r="JL57" s="386"/>
      <c r="JM57" s="386"/>
      <c r="JN57" s="386"/>
      <c r="JO57" s="386"/>
      <c r="JP57" s="386"/>
      <c r="JQ57" s="386"/>
      <c r="JR57" s="386"/>
      <c r="JS57" s="386"/>
      <c r="JT57" s="386"/>
      <c r="JU57" s="386"/>
      <c r="JV57" s="386"/>
      <c r="JW57" s="386"/>
      <c r="JX57" s="386"/>
      <c r="JY57" s="386"/>
      <c r="JZ57" s="386"/>
      <c r="KA57" s="386"/>
      <c r="KB57" s="386"/>
      <c r="KC57" s="386"/>
      <c r="KD57" s="386"/>
      <c r="KE57" s="386"/>
      <c r="KF57" s="386"/>
      <c r="KG57" s="386"/>
      <c r="KH57" s="386"/>
      <c r="KI57" s="386"/>
      <c r="KJ57" s="386"/>
      <c r="KK57" s="386"/>
      <c r="KL57" s="386"/>
      <c r="KM57" s="386"/>
      <c r="KN57" s="386"/>
      <c r="KO57" s="386"/>
      <c r="KP57" s="386"/>
      <c r="KQ57" s="386"/>
      <c r="KR57" s="386"/>
      <c r="KS57" s="386"/>
      <c r="KT57" s="386"/>
      <c r="KU57" s="386"/>
      <c r="KV57" s="386"/>
      <c r="KW57" s="386"/>
      <c r="KX57" s="386"/>
      <c r="KY57" s="386"/>
      <c r="KZ57" s="386"/>
      <c r="LA57" s="386"/>
      <c r="LB57" s="386"/>
      <c r="LC57" s="386"/>
      <c r="LD57" s="386"/>
      <c r="LE57" s="386"/>
      <c r="LF57" s="386"/>
      <c r="LG57" s="386"/>
      <c r="LH57" s="386"/>
      <c r="LI57" s="386"/>
      <c r="LJ57" s="386"/>
      <c r="LK57" s="386"/>
      <c r="LL57" s="386"/>
      <c r="LM57" s="386"/>
      <c r="LN57" s="386"/>
      <c r="LO57" s="386"/>
      <c r="LP57" s="386"/>
      <c r="LQ57" s="386"/>
      <c r="LR57" s="386"/>
      <c r="LS57" s="386"/>
      <c r="LT57" s="386"/>
      <c r="LU57" s="386"/>
      <c r="LV57" s="386"/>
      <c r="LW57" s="386"/>
      <c r="LX57" s="386"/>
      <c r="LY57" s="386"/>
      <c r="LZ57" s="386"/>
      <c r="MA57" s="386"/>
      <c r="MB57" s="386"/>
      <c r="MC57" s="386"/>
      <c r="MD57" s="386"/>
      <c r="ME57" s="386"/>
      <c r="MF57" s="386"/>
      <c r="MG57" s="386"/>
      <c r="MH57" s="386"/>
      <c r="MI57" s="386"/>
      <c r="MJ57" s="386"/>
      <c r="MK57" s="386"/>
      <c r="ML57" s="386"/>
      <c r="MM57" s="386"/>
      <c r="MN57" s="386"/>
      <c r="MO57" s="386"/>
      <c r="MP57" s="386"/>
      <c r="MQ57" s="386"/>
      <c r="MR57" s="386"/>
      <c r="MS57" s="386"/>
      <c r="MT57" s="386"/>
      <c r="MU57" s="386"/>
      <c r="MV57" s="386"/>
      <c r="MW57" s="386"/>
      <c r="MX57" s="386"/>
      <c r="MY57" s="386"/>
      <c r="MZ57" s="386"/>
      <c r="NA57" s="386"/>
      <c r="NB57" s="386"/>
      <c r="NC57" s="536"/>
      <c r="ND57" s="550"/>
      <c r="NE57" s="551"/>
      <c r="NF57" s="501"/>
      <c r="NG57" s="354"/>
      <c r="NH57" s="501"/>
    </row>
    <row r="58" spans="3:372" s="499" customFormat="1">
      <c r="C58" s="548"/>
      <c r="D58" s="552" t="s">
        <v>151</v>
      </c>
      <c r="E58" s="459"/>
      <c r="F58" s="350"/>
      <c r="G58" s="460"/>
      <c r="H58" s="460"/>
      <c r="I58" s="460"/>
      <c r="J58" s="460"/>
      <c r="K58" s="460"/>
      <c r="L58" s="460"/>
      <c r="M58" s="460"/>
      <c r="N58" s="460"/>
      <c r="O58" s="460"/>
      <c r="P58" s="460"/>
      <c r="Q58" s="460"/>
      <c r="R58" s="460"/>
      <c r="S58" s="460"/>
      <c r="T58" s="460"/>
      <c r="U58" s="460"/>
      <c r="V58" s="460"/>
      <c r="W58" s="460"/>
      <c r="X58" s="460"/>
      <c r="Y58" s="460"/>
      <c r="Z58" s="460"/>
      <c r="AA58" s="460"/>
      <c r="AB58" s="460"/>
      <c r="AC58" s="460"/>
      <c r="AD58" s="460"/>
      <c r="AE58" s="460"/>
      <c r="AF58" s="460"/>
      <c r="AG58" s="460"/>
      <c r="AH58" s="460"/>
      <c r="AI58" s="460"/>
      <c r="AJ58" s="460"/>
      <c r="AK58" s="460"/>
      <c r="AL58" s="460"/>
      <c r="AM58" s="460"/>
      <c r="AN58" s="460"/>
      <c r="AO58" s="460"/>
      <c r="AP58" s="460"/>
      <c r="AQ58" s="460"/>
      <c r="AR58" s="460"/>
      <c r="AS58" s="460"/>
      <c r="AT58" s="460"/>
      <c r="AU58" s="460"/>
      <c r="AV58" s="460"/>
      <c r="AW58" s="460"/>
      <c r="AX58" s="460"/>
      <c r="AY58" s="460"/>
      <c r="AZ58" s="460"/>
      <c r="BA58" s="460"/>
      <c r="BB58" s="460"/>
      <c r="BC58" s="460"/>
      <c r="BD58" s="460"/>
      <c r="BE58" s="460"/>
      <c r="BF58" s="460"/>
      <c r="BG58" s="460"/>
      <c r="BH58" s="460"/>
      <c r="BI58" s="460"/>
      <c r="BJ58" s="460"/>
      <c r="BK58" s="460"/>
      <c r="BL58" s="460"/>
      <c r="BM58" s="460"/>
      <c r="BN58" s="460"/>
      <c r="BO58" s="460"/>
      <c r="BP58" s="460"/>
      <c r="BQ58" s="460"/>
      <c r="BR58" s="460"/>
      <c r="BS58" s="460"/>
      <c r="BT58" s="460"/>
      <c r="BU58" s="460"/>
      <c r="BV58" s="460"/>
      <c r="BW58" s="460"/>
      <c r="BX58" s="460"/>
      <c r="BY58" s="460"/>
      <c r="BZ58" s="460"/>
      <c r="CA58" s="460"/>
      <c r="CB58" s="460"/>
      <c r="CC58" s="460"/>
      <c r="CD58" s="460"/>
      <c r="CE58" s="460"/>
      <c r="CF58" s="460"/>
      <c r="CG58" s="460"/>
      <c r="CH58" s="460"/>
      <c r="CI58" s="460"/>
      <c r="CJ58" s="460"/>
      <c r="CK58" s="460"/>
      <c r="CL58" s="460"/>
      <c r="CM58" s="460"/>
      <c r="CN58" s="460"/>
      <c r="CO58" s="460"/>
      <c r="CP58" s="460"/>
      <c r="CQ58" s="460"/>
      <c r="CR58" s="460"/>
      <c r="CS58" s="460"/>
      <c r="CT58" s="460"/>
      <c r="CU58" s="460"/>
      <c r="CV58" s="460"/>
      <c r="CW58" s="460"/>
      <c r="CX58" s="460"/>
      <c r="CY58" s="460"/>
      <c r="CZ58" s="460"/>
      <c r="DA58" s="460"/>
      <c r="DB58" s="460"/>
      <c r="DC58" s="460"/>
      <c r="DD58" s="460"/>
      <c r="DE58" s="460"/>
      <c r="DF58" s="460"/>
      <c r="DG58" s="460"/>
      <c r="DH58" s="460"/>
      <c r="DI58" s="460"/>
      <c r="DJ58" s="460"/>
      <c r="DK58" s="460"/>
      <c r="DL58" s="460"/>
      <c r="DM58" s="460"/>
      <c r="DN58" s="460"/>
      <c r="DO58" s="460"/>
      <c r="DP58" s="460"/>
      <c r="DQ58" s="460"/>
      <c r="DR58" s="460"/>
      <c r="DS58" s="460"/>
      <c r="DT58" s="460"/>
      <c r="DU58" s="460"/>
      <c r="DV58" s="460"/>
      <c r="DW58" s="460"/>
      <c r="DX58" s="460"/>
      <c r="DY58" s="460"/>
      <c r="DZ58" s="460"/>
      <c r="EA58" s="460"/>
      <c r="EB58" s="460"/>
      <c r="EC58" s="460"/>
      <c r="ED58" s="460"/>
      <c r="EE58" s="460"/>
      <c r="EF58" s="460"/>
      <c r="EG58" s="460"/>
      <c r="EH58" s="460"/>
      <c r="EI58" s="460"/>
      <c r="EJ58" s="460"/>
      <c r="EK58" s="460"/>
      <c r="EL58" s="460"/>
      <c r="EM58" s="460"/>
      <c r="EN58" s="460"/>
      <c r="EO58" s="460"/>
      <c r="EP58" s="460"/>
      <c r="EQ58" s="460"/>
      <c r="ER58" s="460"/>
      <c r="ES58" s="460"/>
      <c r="ET58" s="460"/>
      <c r="EU58" s="460"/>
      <c r="EV58" s="460"/>
      <c r="EW58" s="460"/>
      <c r="EX58" s="460"/>
      <c r="EY58" s="460"/>
      <c r="EZ58" s="460"/>
      <c r="FA58" s="460"/>
      <c r="FB58" s="460"/>
      <c r="FC58" s="460"/>
      <c r="FD58" s="460"/>
      <c r="FE58" s="460"/>
      <c r="FF58" s="460"/>
      <c r="FG58" s="460"/>
      <c r="FH58" s="460"/>
      <c r="FI58" s="460"/>
      <c r="FJ58" s="460"/>
      <c r="FK58" s="460"/>
      <c r="FL58" s="460"/>
      <c r="FM58" s="460"/>
      <c r="FN58" s="460"/>
      <c r="FO58" s="460"/>
      <c r="FP58" s="460"/>
      <c r="FQ58" s="460"/>
      <c r="FR58" s="460"/>
      <c r="FS58" s="460"/>
      <c r="FT58" s="460"/>
      <c r="FU58" s="460"/>
      <c r="FV58" s="460"/>
      <c r="FW58" s="460"/>
      <c r="FX58" s="460"/>
      <c r="FY58" s="460"/>
      <c r="FZ58" s="460"/>
      <c r="GA58" s="460"/>
      <c r="GB58" s="460"/>
      <c r="GC58" s="460"/>
      <c r="GD58" s="460"/>
      <c r="GE58" s="460"/>
      <c r="GF58" s="460"/>
      <c r="GG58" s="460"/>
      <c r="GH58" s="460"/>
      <c r="GI58" s="460"/>
      <c r="GJ58" s="460"/>
      <c r="GK58" s="460"/>
      <c r="GL58" s="460"/>
      <c r="GM58" s="460"/>
      <c r="GN58" s="460"/>
      <c r="GO58" s="460"/>
      <c r="GP58" s="460"/>
      <c r="GQ58" s="460"/>
      <c r="GR58" s="460"/>
      <c r="GS58" s="460"/>
      <c r="GT58" s="460"/>
      <c r="GU58" s="460"/>
      <c r="GV58" s="460"/>
      <c r="GW58" s="460"/>
      <c r="GX58" s="460"/>
      <c r="GY58" s="460"/>
      <c r="GZ58" s="460"/>
      <c r="HA58" s="460"/>
      <c r="HB58" s="460"/>
      <c r="HC58" s="460"/>
      <c r="HD58" s="460"/>
      <c r="HE58" s="460"/>
      <c r="HF58" s="460"/>
      <c r="HG58" s="460"/>
      <c r="HH58" s="460"/>
      <c r="HI58" s="460"/>
      <c r="HJ58" s="460"/>
      <c r="HK58" s="460"/>
      <c r="HL58" s="460"/>
      <c r="HM58" s="460"/>
      <c r="HN58" s="460"/>
      <c r="HO58" s="460"/>
      <c r="HP58" s="460"/>
      <c r="HQ58" s="460"/>
      <c r="HR58" s="460"/>
      <c r="HS58" s="460"/>
      <c r="HT58" s="460"/>
      <c r="HU58" s="460"/>
      <c r="HV58" s="460"/>
      <c r="HW58" s="460"/>
      <c r="HX58" s="460"/>
      <c r="HY58" s="460"/>
      <c r="HZ58" s="460"/>
      <c r="IA58" s="460"/>
      <c r="IB58" s="460"/>
      <c r="IC58" s="460"/>
      <c r="ID58" s="460"/>
      <c r="IE58" s="460"/>
      <c r="IF58" s="460"/>
      <c r="IG58" s="460"/>
      <c r="IH58" s="460"/>
      <c r="II58" s="460"/>
      <c r="IJ58" s="460"/>
      <c r="IK58" s="460"/>
      <c r="IL58" s="460"/>
      <c r="IM58" s="460"/>
      <c r="IN58" s="460"/>
      <c r="IO58" s="460"/>
      <c r="IP58" s="460"/>
      <c r="IQ58" s="460"/>
      <c r="IR58" s="460"/>
      <c r="IS58" s="460"/>
      <c r="IT58" s="460"/>
      <c r="IU58" s="460"/>
      <c r="IV58" s="460"/>
      <c r="IW58" s="460"/>
      <c r="IX58" s="460"/>
      <c r="IY58" s="460"/>
      <c r="IZ58" s="460"/>
      <c r="JA58" s="460"/>
      <c r="JB58" s="460"/>
      <c r="JC58" s="460"/>
      <c r="JD58" s="460"/>
      <c r="JE58" s="460"/>
      <c r="JF58" s="460"/>
      <c r="JG58" s="460"/>
      <c r="JH58" s="460"/>
      <c r="JI58" s="460"/>
      <c r="JJ58" s="460"/>
      <c r="JK58" s="460"/>
      <c r="JL58" s="460"/>
      <c r="JM58" s="460"/>
      <c r="JN58" s="460"/>
      <c r="JO58" s="460"/>
      <c r="JP58" s="460"/>
      <c r="JQ58" s="460"/>
      <c r="JR58" s="460"/>
      <c r="JS58" s="460"/>
      <c r="JT58" s="460"/>
      <c r="JU58" s="460"/>
      <c r="JV58" s="460"/>
      <c r="JW58" s="460"/>
      <c r="JX58" s="460"/>
      <c r="JY58" s="460"/>
      <c r="JZ58" s="460"/>
      <c r="KA58" s="460"/>
      <c r="KB58" s="460"/>
      <c r="KC58" s="460"/>
      <c r="KD58" s="460"/>
      <c r="KE58" s="460"/>
      <c r="KF58" s="460"/>
      <c r="KG58" s="460"/>
      <c r="KH58" s="460"/>
      <c r="KI58" s="460"/>
      <c r="KJ58" s="460"/>
      <c r="KK58" s="460"/>
      <c r="KL58" s="460"/>
      <c r="KM58" s="460"/>
      <c r="KN58" s="460"/>
      <c r="KO58" s="460"/>
      <c r="KP58" s="460"/>
      <c r="KQ58" s="460"/>
      <c r="KR58" s="460"/>
      <c r="KS58" s="460"/>
      <c r="KT58" s="460"/>
      <c r="KU58" s="460"/>
      <c r="KV58" s="460"/>
      <c r="KW58" s="460"/>
      <c r="KX58" s="460"/>
      <c r="KY58" s="460"/>
      <c r="KZ58" s="460"/>
      <c r="LA58" s="460"/>
      <c r="LB58" s="460"/>
      <c r="LC58" s="460"/>
      <c r="LD58" s="460"/>
      <c r="LE58" s="460"/>
      <c r="LF58" s="460"/>
      <c r="LG58" s="460"/>
      <c r="LH58" s="460"/>
      <c r="LI58" s="460"/>
      <c r="LJ58" s="460"/>
      <c r="LK58" s="460"/>
      <c r="LL58" s="460"/>
      <c r="LM58" s="460"/>
      <c r="LN58" s="460"/>
      <c r="LO58" s="460"/>
      <c r="LP58" s="460"/>
      <c r="LQ58" s="460"/>
      <c r="LR58" s="460"/>
      <c r="LS58" s="460"/>
      <c r="LT58" s="460"/>
      <c r="LU58" s="460"/>
      <c r="LV58" s="460"/>
      <c r="LW58" s="460"/>
      <c r="LX58" s="460"/>
      <c r="LY58" s="460"/>
      <c r="LZ58" s="460"/>
      <c r="MA58" s="460"/>
      <c r="MB58" s="460"/>
      <c r="MC58" s="460"/>
      <c r="MD58" s="460"/>
      <c r="ME58" s="460"/>
      <c r="MF58" s="460"/>
      <c r="MG58" s="460"/>
      <c r="MH58" s="460"/>
      <c r="MI58" s="460"/>
      <c r="MJ58" s="460"/>
      <c r="MK58" s="460"/>
      <c r="ML58" s="460"/>
      <c r="MM58" s="460"/>
      <c r="MN58" s="460"/>
      <c r="MO58" s="460"/>
      <c r="MP58" s="460"/>
      <c r="MQ58" s="460"/>
      <c r="MR58" s="460"/>
      <c r="MS58" s="460"/>
      <c r="MT58" s="460"/>
      <c r="MU58" s="460"/>
      <c r="MV58" s="460"/>
      <c r="MW58" s="460"/>
      <c r="MX58" s="460"/>
      <c r="MY58" s="460"/>
      <c r="MZ58" s="460"/>
      <c r="NA58" s="460"/>
      <c r="NB58" s="460"/>
      <c r="NC58" s="418"/>
      <c r="ND58" s="550"/>
      <c r="NE58" s="551"/>
      <c r="NF58" s="501"/>
      <c r="NG58" s="354"/>
      <c r="NH58" s="501"/>
    </row>
    <row r="59" spans="3:372" s="499" customFormat="1">
      <c r="C59" s="374"/>
      <c r="D59" s="553" t="s">
        <v>152</v>
      </c>
      <c r="E59" s="322">
        <f>[1]iCapital!D8</f>
        <v>8000000</v>
      </c>
      <c r="F59" s="350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54"/>
      <c r="AB59" s="554"/>
      <c r="AC59" s="554"/>
      <c r="AD59" s="554"/>
      <c r="AE59" s="554"/>
      <c r="AF59" s="554"/>
      <c r="AG59" s="554"/>
      <c r="AH59" s="554"/>
      <c r="AI59" s="554"/>
      <c r="AJ59" s="554"/>
      <c r="AK59" s="554"/>
      <c r="AL59" s="554"/>
      <c r="AM59" s="554"/>
      <c r="AN59" s="554"/>
      <c r="AO59" s="554"/>
      <c r="AP59" s="554"/>
      <c r="AQ59" s="554"/>
      <c r="AR59" s="554"/>
      <c r="AS59" s="554"/>
      <c r="AT59" s="554"/>
      <c r="AU59" s="554"/>
      <c r="AV59" s="554"/>
      <c r="AW59" s="554"/>
      <c r="AX59" s="554"/>
      <c r="AY59" s="554"/>
      <c r="AZ59" s="554"/>
      <c r="BA59" s="554"/>
      <c r="BB59" s="554"/>
      <c r="BC59" s="554"/>
      <c r="BD59" s="554"/>
      <c r="BE59" s="554"/>
      <c r="BF59" s="554"/>
      <c r="BG59" s="554"/>
      <c r="BH59" s="554"/>
      <c r="BI59" s="554"/>
      <c r="BJ59" s="554"/>
      <c r="BK59" s="554"/>
      <c r="BL59" s="554"/>
      <c r="BM59" s="554"/>
      <c r="BN59" s="554"/>
      <c r="BO59" s="554"/>
      <c r="BP59" s="554"/>
      <c r="BQ59" s="554"/>
      <c r="BR59" s="554"/>
      <c r="BS59" s="554"/>
      <c r="BT59" s="554"/>
      <c r="BU59" s="554"/>
      <c r="BV59" s="554"/>
      <c r="BW59" s="554"/>
      <c r="BX59" s="554"/>
      <c r="BY59" s="554"/>
      <c r="BZ59" s="554"/>
      <c r="CA59" s="554"/>
      <c r="CB59" s="554"/>
      <c r="CC59" s="554"/>
      <c r="CD59" s="554"/>
      <c r="CE59" s="554"/>
      <c r="CF59" s="554"/>
      <c r="CG59" s="554"/>
      <c r="CH59" s="554"/>
      <c r="CI59" s="554"/>
      <c r="CJ59" s="554"/>
      <c r="CK59" s="554"/>
      <c r="CL59" s="554"/>
      <c r="CM59" s="554"/>
      <c r="CN59" s="554"/>
      <c r="CO59" s="554"/>
      <c r="CP59" s="554"/>
      <c r="CQ59" s="554"/>
      <c r="CR59" s="554"/>
      <c r="CS59" s="554"/>
      <c r="CT59" s="554"/>
      <c r="CU59" s="554"/>
      <c r="CV59" s="554"/>
      <c r="CW59" s="554"/>
      <c r="CX59" s="554"/>
      <c r="CY59" s="554"/>
      <c r="CZ59" s="554"/>
      <c r="DA59" s="554"/>
      <c r="DB59" s="554"/>
      <c r="DC59" s="554"/>
      <c r="DD59" s="554"/>
      <c r="DE59" s="554"/>
      <c r="DF59" s="554"/>
      <c r="DG59" s="554"/>
      <c r="DH59" s="554"/>
      <c r="DI59" s="554"/>
      <c r="DJ59" s="554"/>
      <c r="DK59" s="554"/>
      <c r="DL59" s="554"/>
      <c r="DM59" s="554"/>
      <c r="DN59" s="554"/>
      <c r="DO59" s="554"/>
      <c r="DP59" s="554"/>
      <c r="DQ59" s="554"/>
      <c r="DR59" s="554"/>
      <c r="DS59" s="554"/>
      <c r="DT59" s="554"/>
      <c r="DU59" s="554"/>
      <c r="DV59" s="554"/>
      <c r="DW59" s="554"/>
      <c r="DX59" s="554"/>
      <c r="DY59" s="554"/>
      <c r="DZ59" s="554"/>
      <c r="EA59" s="554"/>
      <c r="EB59" s="554"/>
      <c r="EC59" s="554"/>
      <c r="ED59" s="554"/>
      <c r="EE59" s="554"/>
      <c r="EF59" s="554"/>
      <c r="EG59" s="554"/>
      <c r="EH59" s="554"/>
      <c r="EI59" s="554"/>
      <c r="EJ59" s="554"/>
      <c r="EK59" s="554"/>
      <c r="EL59" s="554"/>
      <c r="EM59" s="554"/>
      <c r="EN59" s="554"/>
      <c r="EO59" s="554"/>
      <c r="EP59" s="554"/>
      <c r="EQ59" s="554"/>
      <c r="ER59" s="554"/>
      <c r="ES59" s="554"/>
      <c r="ET59" s="554"/>
      <c r="EU59" s="554"/>
      <c r="EV59" s="554"/>
      <c r="EW59" s="554"/>
      <c r="EX59" s="554"/>
      <c r="EY59" s="554"/>
      <c r="EZ59" s="554"/>
      <c r="FA59" s="554"/>
      <c r="FB59" s="554"/>
      <c r="FC59" s="554"/>
      <c r="FD59" s="554"/>
      <c r="FE59" s="554"/>
      <c r="FF59" s="554"/>
      <c r="FG59" s="554"/>
      <c r="FH59" s="554"/>
      <c r="FI59" s="554"/>
      <c r="FJ59" s="554"/>
      <c r="FK59" s="554"/>
      <c r="FL59" s="554"/>
      <c r="FM59" s="554"/>
      <c r="FN59" s="554"/>
      <c r="FO59" s="554"/>
      <c r="FP59" s="554"/>
      <c r="FQ59" s="554"/>
      <c r="FR59" s="554"/>
      <c r="FS59" s="554"/>
      <c r="FT59" s="554"/>
      <c r="FU59" s="554"/>
      <c r="FV59" s="554"/>
      <c r="FW59" s="554"/>
      <c r="FX59" s="554"/>
      <c r="FY59" s="554"/>
      <c r="FZ59" s="554"/>
      <c r="GA59" s="554"/>
      <c r="GB59" s="554"/>
      <c r="GC59" s="554"/>
      <c r="GD59" s="554"/>
      <c r="GE59" s="554"/>
      <c r="GF59" s="554"/>
      <c r="GG59" s="554"/>
      <c r="GH59" s="554"/>
      <c r="GI59" s="554"/>
      <c r="GJ59" s="554"/>
      <c r="GK59" s="554"/>
      <c r="GL59" s="554"/>
      <c r="GM59" s="554"/>
      <c r="GN59" s="554"/>
      <c r="GO59" s="554"/>
      <c r="GP59" s="554"/>
      <c r="GQ59" s="554"/>
      <c r="GR59" s="554"/>
      <c r="GS59" s="554"/>
      <c r="GT59" s="554"/>
      <c r="GU59" s="554"/>
      <c r="GV59" s="554"/>
      <c r="GW59" s="554"/>
      <c r="GX59" s="554"/>
      <c r="GY59" s="554"/>
      <c r="GZ59" s="554"/>
      <c r="HA59" s="554"/>
      <c r="HB59" s="554"/>
      <c r="HC59" s="554"/>
      <c r="HD59" s="554"/>
      <c r="HE59" s="554"/>
      <c r="HF59" s="554"/>
      <c r="HG59" s="554"/>
      <c r="HH59" s="554"/>
      <c r="HI59" s="554"/>
      <c r="HJ59" s="554"/>
      <c r="HK59" s="554"/>
      <c r="HL59" s="554"/>
      <c r="HM59" s="554"/>
      <c r="HN59" s="554"/>
      <c r="HO59" s="554"/>
      <c r="HP59" s="554"/>
      <c r="HQ59" s="554"/>
      <c r="HR59" s="554"/>
      <c r="HS59" s="554"/>
      <c r="HT59" s="554"/>
      <c r="HU59" s="554"/>
      <c r="HV59" s="554"/>
      <c r="HW59" s="554"/>
      <c r="HX59" s="554"/>
      <c r="HY59" s="554"/>
      <c r="HZ59" s="554"/>
      <c r="IA59" s="554"/>
      <c r="IB59" s="554"/>
      <c r="IC59" s="554"/>
      <c r="ID59" s="554"/>
      <c r="IE59" s="554"/>
      <c r="IF59" s="554"/>
      <c r="IG59" s="554"/>
      <c r="IH59" s="554"/>
      <c r="II59" s="554"/>
      <c r="IJ59" s="554"/>
      <c r="IK59" s="554"/>
      <c r="IL59" s="554"/>
      <c r="IM59" s="554"/>
      <c r="IN59" s="554"/>
      <c r="IO59" s="554"/>
      <c r="IP59" s="554"/>
      <c r="IQ59" s="554"/>
      <c r="IR59" s="554"/>
      <c r="IS59" s="554"/>
      <c r="IT59" s="554"/>
      <c r="IU59" s="554"/>
      <c r="IV59" s="554"/>
      <c r="IW59" s="554"/>
      <c r="IX59" s="554"/>
      <c r="IY59" s="554"/>
      <c r="IZ59" s="554"/>
      <c r="JA59" s="554"/>
      <c r="JB59" s="554"/>
      <c r="JC59" s="554"/>
      <c r="JD59" s="554"/>
      <c r="JE59" s="554"/>
      <c r="JF59" s="554"/>
      <c r="JG59" s="554"/>
      <c r="JH59" s="554"/>
      <c r="JI59" s="554"/>
      <c r="JJ59" s="554"/>
      <c r="JK59" s="554"/>
      <c r="JL59" s="554"/>
      <c r="JM59" s="554"/>
      <c r="JN59" s="554"/>
      <c r="JO59" s="554"/>
      <c r="JP59" s="554"/>
      <c r="JQ59" s="554"/>
      <c r="JR59" s="554"/>
      <c r="JS59" s="554"/>
      <c r="JT59" s="554"/>
      <c r="JU59" s="554"/>
      <c r="JV59" s="554"/>
      <c r="JW59" s="554"/>
      <c r="JX59" s="554"/>
      <c r="JY59" s="554"/>
      <c r="JZ59" s="554"/>
      <c r="KA59" s="554"/>
      <c r="KB59" s="554"/>
      <c r="KC59" s="554"/>
      <c r="KD59" s="554"/>
      <c r="KE59" s="554"/>
      <c r="KF59" s="554"/>
      <c r="KG59" s="554"/>
      <c r="KH59" s="554"/>
      <c r="KI59" s="554"/>
      <c r="KJ59" s="554"/>
      <c r="KK59" s="554"/>
      <c r="KL59" s="554"/>
      <c r="KM59" s="554"/>
      <c r="KN59" s="554"/>
      <c r="KO59" s="554"/>
      <c r="KP59" s="554"/>
      <c r="KQ59" s="554"/>
      <c r="KR59" s="554"/>
      <c r="KS59" s="554"/>
      <c r="KT59" s="554"/>
      <c r="KU59" s="554"/>
      <c r="KV59" s="554"/>
      <c r="KW59" s="554"/>
      <c r="KX59" s="554"/>
      <c r="KY59" s="554"/>
      <c r="KZ59" s="554"/>
      <c r="LA59" s="554"/>
      <c r="LB59" s="554"/>
      <c r="LC59" s="554"/>
      <c r="LD59" s="554"/>
      <c r="LE59" s="554"/>
      <c r="LF59" s="554"/>
      <c r="LG59" s="554"/>
      <c r="LH59" s="554"/>
      <c r="LI59" s="554"/>
      <c r="LJ59" s="554"/>
      <c r="LK59" s="554"/>
      <c r="LL59" s="554"/>
      <c r="LM59" s="554"/>
      <c r="LN59" s="554"/>
      <c r="LO59" s="554"/>
      <c r="LP59" s="554"/>
      <c r="LQ59" s="554"/>
      <c r="LR59" s="554"/>
      <c r="LS59" s="554"/>
      <c r="LT59" s="554"/>
      <c r="LU59" s="554"/>
      <c r="LV59" s="554"/>
      <c r="LW59" s="554"/>
      <c r="LX59" s="554"/>
      <c r="LY59" s="554"/>
      <c r="LZ59" s="554"/>
      <c r="MA59" s="554"/>
      <c r="MB59" s="554"/>
      <c r="MC59" s="554"/>
      <c r="MD59" s="554"/>
      <c r="ME59" s="554"/>
      <c r="MF59" s="554"/>
      <c r="MG59" s="554"/>
      <c r="MH59" s="554"/>
      <c r="MI59" s="554"/>
      <c r="MJ59" s="554"/>
      <c r="MK59" s="554"/>
      <c r="ML59" s="554"/>
      <c r="MM59" s="554"/>
      <c r="MN59" s="554"/>
      <c r="MO59" s="554"/>
      <c r="MP59" s="554"/>
      <c r="MQ59" s="554"/>
      <c r="MR59" s="554"/>
      <c r="MS59" s="554"/>
      <c r="MT59" s="554"/>
      <c r="MU59" s="554"/>
      <c r="MV59" s="554"/>
      <c r="MW59" s="554"/>
      <c r="MX59" s="554"/>
      <c r="MY59" s="554"/>
      <c r="MZ59" s="554"/>
      <c r="NA59" s="554"/>
      <c r="NB59" s="554"/>
      <c r="NC59" s="418"/>
      <c r="ND59" s="366">
        <f>E59</f>
        <v>8000000</v>
      </c>
      <c r="NE59" s="501" t="e">
        <f>ND59/NE$9</f>
        <v>#DIV/0!</v>
      </c>
      <c r="NF59" s="501" t="e">
        <f>$ND59/NF$9</f>
        <v>#NAME?</v>
      </c>
      <c r="NG59" s="354"/>
      <c r="NH59" s="501"/>
    </row>
    <row r="60" spans="3:372">
      <c r="C60" s="555"/>
      <c r="D60" s="446" t="str">
        <f>CONCATENATE("Interest @: ",TEXT([1]iCapital!D9,"0.0%"))</f>
        <v>Interest @: 10.0%</v>
      </c>
      <c r="E60" s="556">
        <f>-SUM(G60:DJ60)</f>
        <v>0</v>
      </c>
      <c r="F60" s="350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57"/>
      <c r="AB60" s="557"/>
      <c r="AC60" s="557"/>
      <c r="AD60" s="557"/>
      <c r="AE60" s="557"/>
      <c r="AF60" s="557"/>
      <c r="AG60" s="557"/>
      <c r="AH60" s="557"/>
      <c r="AI60" s="557"/>
      <c r="AJ60" s="557"/>
      <c r="AK60" s="557"/>
      <c r="AL60" s="557"/>
      <c r="AM60" s="557"/>
      <c r="AN60" s="557"/>
      <c r="AO60" s="557"/>
      <c r="AP60" s="557"/>
      <c r="AQ60" s="557"/>
      <c r="AR60" s="557"/>
      <c r="AS60" s="557"/>
      <c r="AT60" s="557"/>
      <c r="AU60" s="557"/>
      <c r="AV60" s="557"/>
      <c r="AW60" s="557"/>
      <c r="AX60" s="557"/>
      <c r="AY60" s="557"/>
      <c r="AZ60" s="557"/>
      <c r="BA60" s="557"/>
      <c r="BB60" s="557"/>
      <c r="BC60" s="557"/>
      <c r="BD60" s="557"/>
      <c r="BE60" s="557"/>
      <c r="BF60" s="557"/>
      <c r="BG60" s="557"/>
      <c r="BH60" s="557"/>
      <c r="BI60" s="557"/>
      <c r="BJ60" s="557"/>
      <c r="BK60" s="557"/>
      <c r="BL60" s="557"/>
      <c r="BM60" s="557"/>
      <c r="BN60" s="557"/>
      <c r="BO60" s="557"/>
      <c r="BP60" s="557"/>
      <c r="BQ60" s="557"/>
      <c r="BR60" s="557"/>
      <c r="BS60" s="557"/>
      <c r="BT60" s="557"/>
      <c r="BU60" s="557"/>
      <c r="BV60" s="557"/>
      <c r="BW60" s="557"/>
      <c r="BX60" s="557"/>
      <c r="BY60" s="557"/>
      <c r="BZ60" s="557"/>
      <c r="CA60" s="557"/>
      <c r="CB60" s="557"/>
      <c r="CC60" s="557"/>
      <c r="CD60" s="557"/>
      <c r="CE60" s="557"/>
      <c r="CF60" s="557"/>
      <c r="CG60" s="557"/>
      <c r="CH60" s="557"/>
      <c r="CI60" s="557"/>
      <c r="CJ60" s="557"/>
      <c r="CK60" s="557"/>
      <c r="CL60" s="557"/>
      <c r="CM60" s="557"/>
      <c r="CN60" s="557"/>
      <c r="CO60" s="557"/>
      <c r="CP60" s="557"/>
      <c r="CQ60" s="557"/>
      <c r="CR60" s="557"/>
      <c r="CS60" s="557"/>
      <c r="CT60" s="557"/>
      <c r="CU60" s="557"/>
      <c r="CV60" s="557"/>
      <c r="CW60" s="557"/>
      <c r="CX60" s="557"/>
      <c r="CY60" s="557"/>
      <c r="CZ60" s="557"/>
      <c r="DA60" s="557"/>
      <c r="DB60" s="557"/>
      <c r="DC60" s="557"/>
      <c r="DD60" s="557"/>
      <c r="DE60" s="557"/>
      <c r="DF60" s="557"/>
      <c r="DG60" s="557"/>
      <c r="DH60" s="557"/>
      <c r="DI60" s="557"/>
      <c r="DJ60" s="557"/>
      <c r="DK60" s="557"/>
      <c r="DL60" s="557"/>
      <c r="DM60" s="557"/>
      <c r="DN60" s="557"/>
      <c r="DO60" s="557"/>
      <c r="DP60" s="557"/>
      <c r="DQ60" s="557"/>
      <c r="DR60" s="557"/>
      <c r="DS60" s="557"/>
      <c r="DT60" s="557"/>
      <c r="DU60" s="557"/>
      <c r="DV60" s="557"/>
      <c r="DW60" s="557"/>
      <c r="DX60" s="557"/>
      <c r="DY60" s="557"/>
      <c r="DZ60" s="557"/>
      <c r="EA60" s="557"/>
      <c r="EB60" s="557"/>
      <c r="EC60" s="557"/>
      <c r="ED60" s="557"/>
      <c r="EE60" s="557"/>
      <c r="EF60" s="557"/>
      <c r="EG60" s="557"/>
      <c r="EH60" s="557"/>
      <c r="EI60" s="557"/>
      <c r="EJ60" s="557"/>
      <c r="EK60" s="557"/>
      <c r="EL60" s="557"/>
      <c r="EM60" s="557"/>
      <c r="EN60" s="557"/>
      <c r="EO60" s="557"/>
      <c r="EP60" s="557"/>
      <c r="EQ60" s="557"/>
      <c r="ER60" s="557"/>
      <c r="ES60" s="557"/>
      <c r="ET60" s="557"/>
      <c r="EU60" s="557"/>
      <c r="EV60" s="557"/>
      <c r="EW60" s="557"/>
      <c r="EX60" s="557"/>
      <c r="EY60" s="557"/>
      <c r="EZ60" s="557"/>
      <c r="FA60" s="557"/>
      <c r="FB60" s="557"/>
      <c r="FC60" s="557"/>
      <c r="FD60" s="557"/>
      <c r="FE60" s="557"/>
      <c r="FF60" s="557"/>
      <c r="FG60" s="557"/>
      <c r="FH60" s="557"/>
      <c r="FI60" s="557"/>
      <c r="FJ60" s="557"/>
      <c r="FK60" s="557"/>
      <c r="FL60" s="557"/>
      <c r="FM60" s="557"/>
      <c r="FN60" s="557"/>
      <c r="FO60" s="557"/>
      <c r="FP60" s="557"/>
      <c r="FQ60" s="557"/>
      <c r="FR60" s="557"/>
      <c r="FS60" s="557"/>
      <c r="FT60" s="557"/>
      <c r="FU60" s="557"/>
      <c r="FV60" s="557"/>
      <c r="FW60" s="557"/>
      <c r="FX60" s="557"/>
      <c r="FY60" s="557"/>
      <c r="FZ60" s="557"/>
      <c r="GA60" s="557"/>
      <c r="GB60" s="557"/>
      <c r="GC60" s="557"/>
      <c r="GD60" s="557"/>
      <c r="GE60" s="557"/>
      <c r="GF60" s="557"/>
      <c r="GG60" s="557"/>
      <c r="GH60" s="557"/>
      <c r="GI60" s="557"/>
      <c r="GJ60" s="557"/>
      <c r="GK60" s="557"/>
      <c r="GL60" s="557"/>
      <c r="GM60" s="557"/>
      <c r="GN60" s="557"/>
      <c r="GO60" s="557"/>
      <c r="GP60" s="557"/>
      <c r="GQ60" s="557"/>
      <c r="GR60" s="557"/>
      <c r="GS60" s="557"/>
      <c r="GT60" s="557"/>
      <c r="GU60" s="557"/>
      <c r="GV60" s="557"/>
      <c r="GW60" s="557"/>
      <c r="GX60" s="557"/>
      <c r="GY60" s="557"/>
      <c r="GZ60" s="557"/>
      <c r="HA60" s="557"/>
      <c r="HB60" s="557"/>
      <c r="HC60" s="557"/>
      <c r="HD60" s="557"/>
      <c r="HE60" s="557"/>
      <c r="HF60" s="557"/>
      <c r="HG60" s="557"/>
      <c r="HH60" s="557"/>
      <c r="HI60" s="557"/>
      <c r="HJ60" s="557"/>
      <c r="HK60" s="557"/>
      <c r="HL60" s="557"/>
      <c r="HM60" s="557"/>
      <c r="HN60" s="557"/>
      <c r="HO60" s="557"/>
      <c r="HP60" s="557"/>
      <c r="HQ60" s="557"/>
      <c r="HR60" s="557"/>
      <c r="HS60" s="557"/>
      <c r="HT60" s="557"/>
      <c r="HU60" s="557"/>
      <c r="HV60" s="557"/>
      <c r="HW60" s="557"/>
      <c r="HX60" s="557"/>
      <c r="HY60" s="557"/>
      <c r="HZ60" s="557"/>
      <c r="IA60" s="557"/>
      <c r="IB60" s="557"/>
      <c r="IC60" s="557"/>
      <c r="ID60" s="557"/>
      <c r="IE60" s="557"/>
      <c r="IF60" s="557"/>
      <c r="IG60" s="557"/>
      <c r="IH60" s="557"/>
      <c r="II60" s="557"/>
      <c r="IJ60" s="557"/>
      <c r="IK60" s="557"/>
      <c r="IL60" s="557"/>
      <c r="IM60" s="557"/>
      <c r="IN60" s="557"/>
      <c r="IO60" s="557"/>
      <c r="IP60" s="557"/>
      <c r="IQ60" s="557"/>
      <c r="IR60" s="557"/>
      <c r="IS60" s="557"/>
      <c r="IT60" s="557"/>
      <c r="IU60" s="557"/>
      <c r="IV60" s="557"/>
      <c r="IW60" s="557"/>
      <c r="IX60" s="557"/>
      <c r="IY60" s="557"/>
      <c r="IZ60" s="557"/>
      <c r="JA60" s="557"/>
      <c r="JB60" s="557"/>
      <c r="JC60" s="557"/>
      <c r="JD60" s="557"/>
      <c r="JE60" s="557"/>
      <c r="JF60" s="557"/>
      <c r="JG60" s="557"/>
      <c r="JH60" s="557"/>
      <c r="JI60" s="557"/>
      <c r="JJ60" s="557"/>
      <c r="JK60" s="557"/>
      <c r="JL60" s="557"/>
      <c r="JM60" s="557"/>
      <c r="JN60" s="557"/>
      <c r="JO60" s="557"/>
      <c r="JP60" s="557"/>
      <c r="JQ60" s="557"/>
      <c r="JR60" s="557"/>
      <c r="JS60" s="557"/>
      <c r="JT60" s="557"/>
      <c r="JU60" s="557"/>
      <c r="JV60" s="557"/>
      <c r="JW60" s="557"/>
      <c r="JX60" s="557"/>
      <c r="JY60" s="557"/>
      <c r="JZ60" s="557"/>
      <c r="KA60" s="557"/>
      <c r="KB60" s="557"/>
      <c r="KC60" s="557"/>
      <c r="KD60" s="557"/>
      <c r="KE60" s="557"/>
      <c r="KF60" s="557"/>
      <c r="KG60" s="557"/>
      <c r="KH60" s="557"/>
      <c r="KI60" s="557"/>
      <c r="KJ60" s="557"/>
      <c r="KK60" s="557"/>
      <c r="KL60" s="557"/>
      <c r="KM60" s="557"/>
      <c r="KN60" s="557"/>
      <c r="KO60" s="557"/>
      <c r="KP60" s="557"/>
      <c r="KQ60" s="557"/>
      <c r="KR60" s="557"/>
      <c r="KS60" s="557"/>
      <c r="KT60" s="557"/>
      <c r="KU60" s="557"/>
      <c r="KV60" s="557"/>
      <c r="KW60" s="557"/>
      <c r="KX60" s="557"/>
      <c r="KY60" s="557"/>
      <c r="KZ60" s="557"/>
      <c r="LA60" s="557"/>
      <c r="LB60" s="557"/>
      <c r="LC60" s="557"/>
      <c r="LD60" s="557"/>
      <c r="LE60" s="557"/>
      <c r="LF60" s="557"/>
      <c r="LG60" s="557"/>
      <c r="LH60" s="557"/>
      <c r="LI60" s="557"/>
      <c r="LJ60" s="557"/>
      <c r="LK60" s="557"/>
      <c r="LL60" s="557"/>
      <c r="LM60" s="557"/>
      <c r="LN60" s="557"/>
      <c r="LO60" s="557"/>
      <c r="LP60" s="557"/>
      <c r="LQ60" s="557"/>
      <c r="LR60" s="557"/>
      <c r="LS60" s="557"/>
      <c r="LT60" s="557"/>
      <c r="LU60" s="557"/>
      <c r="LV60" s="557"/>
      <c r="LW60" s="557"/>
      <c r="LX60" s="557"/>
      <c r="LY60" s="557"/>
      <c r="LZ60" s="557"/>
      <c r="MA60" s="557"/>
      <c r="MB60" s="557"/>
      <c r="MC60" s="557"/>
      <c r="MD60" s="557"/>
      <c r="ME60" s="557"/>
      <c r="MF60" s="557"/>
      <c r="MG60" s="557"/>
      <c r="MH60" s="557"/>
      <c r="MI60" s="557"/>
      <c r="MJ60" s="557"/>
      <c r="MK60" s="557"/>
      <c r="ML60" s="557"/>
      <c r="MM60" s="557"/>
      <c r="MN60" s="557"/>
      <c r="MO60" s="557"/>
      <c r="MP60" s="557"/>
      <c r="MQ60" s="557"/>
      <c r="MR60" s="557"/>
      <c r="MS60" s="557"/>
      <c r="MT60" s="557"/>
      <c r="MU60" s="557"/>
      <c r="MV60" s="557"/>
      <c r="MW60" s="557"/>
      <c r="MX60" s="557"/>
      <c r="MY60" s="557"/>
      <c r="MZ60" s="557"/>
      <c r="NA60" s="557"/>
      <c r="NB60" s="557"/>
      <c r="NC60" s="430"/>
      <c r="ND60" s="503">
        <f>-SUM(G60:NC60)</f>
        <v>0</v>
      </c>
      <c r="NE60" s="501" t="e">
        <f>ND60/NE$9</f>
        <v>#DIV/0!</v>
      </c>
      <c r="NF60" s="501" t="e">
        <f>$ND60/NF$9</f>
        <v>#NAME?</v>
      </c>
      <c r="NH60" s="501"/>
    </row>
    <row r="61" spans="3:372">
      <c r="C61" s="548"/>
      <c r="D61" s="445" t="s">
        <v>153</v>
      </c>
      <c r="E61" s="556">
        <f>-SUM(G61:DJ61)</f>
        <v>0</v>
      </c>
      <c r="F61" s="350"/>
      <c r="G61" s="460"/>
      <c r="H61" s="460"/>
      <c r="I61" s="460"/>
      <c r="J61" s="460"/>
      <c r="K61" s="460"/>
      <c r="L61" s="460"/>
      <c r="M61" s="460"/>
      <c r="N61" s="460"/>
      <c r="O61" s="460"/>
      <c r="P61" s="460"/>
      <c r="Q61" s="460"/>
      <c r="R61" s="460"/>
      <c r="S61" s="460"/>
      <c r="T61" s="460"/>
      <c r="U61" s="460"/>
      <c r="V61" s="460"/>
      <c r="W61" s="460"/>
      <c r="X61" s="460"/>
      <c r="Y61" s="460"/>
      <c r="Z61" s="460"/>
      <c r="AA61" s="460"/>
      <c r="AB61" s="460"/>
      <c r="AC61" s="460"/>
      <c r="AD61" s="460"/>
      <c r="AE61" s="460"/>
      <c r="AF61" s="460"/>
      <c r="AG61" s="460"/>
      <c r="AH61" s="460"/>
      <c r="AI61" s="460"/>
      <c r="AJ61" s="460"/>
      <c r="AK61" s="460"/>
      <c r="AL61" s="460"/>
      <c r="AM61" s="460"/>
      <c r="AN61" s="460"/>
      <c r="AO61" s="460"/>
      <c r="AP61" s="460"/>
      <c r="AQ61" s="460"/>
      <c r="AR61" s="460"/>
      <c r="AS61" s="460"/>
      <c r="AT61" s="460"/>
      <c r="AU61" s="460"/>
      <c r="AV61" s="460"/>
      <c r="AW61" s="460"/>
      <c r="AX61" s="460"/>
      <c r="AY61" s="460"/>
      <c r="AZ61" s="460"/>
      <c r="BA61" s="460"/>
      <c r="BB61" s="460"/>
      <c r="BC61" s="460"/>
      <c r="BD61" s="460"/>
      <c r="BE61" s="460"/>
      <c r="BF61" s="460"/>
      <c r="BG61" s="460"/>
      <c r="BH61" s="460"/>
      <c r="BI61" s="460"/>
      <c r="BJ61" s="460"/>
      <c r="BK61" s="460"/>
      <c r="BL61" s="460"/>
      <c r="BM61" s="460"/>
      <c r="BN61" s="460"/>
      <c r="BO61" s="460"/>
      <c r="BP61" s="460"/>
      <c r="BQ61" s="460"/>
      <c r="BR61" s="460"/>
      <c r="BS61" s="460"/>
      <c r="BT61" s="460"/>
      <c r="BU61" s="460"/>
      <c r="BV61" s="460"/>
      <c r="BW61" s="460"/>
      <c r="BX61" s="460"/>
      <c r="BY61" s="460"/>
      <c r="BZ61" s="460"/>
      <c r="CA61" s="460"/>
      <c r="CB61" s="460"/>
      <c r="CC61" s="460"/>
      <c r="CD61" s="460"/>
      <c r="CE61" s="460"/>
      <c r="CF61" s="460"/>
      <c r="CG61" s="460"/>
      <c r="CH61" s="460"/>
      <c r="CI61" s="460"/>
      <c r="CJ61" s="460"/>
      <c r="CK61" s="460"/>
      <c r="CL61" s="460"/>
      <c r="CM61" s="460"/>
      <c r="CN61" s="460"/>
      <c r="CO61" s="460"/>
      <c r="CP61" s="460"/>
      <c r="CQ61" s="460"/>
      <c r="CR61" s="460"/>
      <c r="CS61" s="460"/>
      <c r="CT61" s="460"/>
      <c r="CU61" s="460"/>
      <c r="CV61" s="460"/>
      <c r="CW61" s="460"/>
      <c r="CX61" s="460"/>
      <c r="CY61" s="460"/>
      <c r="CZ61" s="460"/>
      <c r="DA61" s="460"/>
      <c r="DB61" s="460"/>
      <c r="DC61" s="460"/>
      <c r="DD61" s="460"/>
      <c r="DE61" s="460"/>
      <c r="DF61" s="460"/>
      <c r="DG61" s="460"/>
      <c r="DH61" s="460"/>
      <c r="DI61" s="460"/>
      <c r="DJ61" s="460"/>
      <c r="DK61" s="460"/>
      <c r="DL61" s="460"/>
      <c r="DM61" s="460"/>
      <c r="DN61" s="460"/>
      <c r="DO61" s="460"/>
      <c r="DP61" s="460"/>
      <c r="DQ61" s="460"/>
      <c r="DR61" s="460"/>
      <c r="DS61" s="460"/>
      <c r="DT61" s="460"/>
      <c r="DU61" s="460"/>
      <c r="DV61" s="460"/>
      <c r="DW61" s="460"/>
      <c r="DX61" s="460"/>
      <c r="DY61" s="460"/>
      <c r="DZ61" s="460"/>
      <c r="EA61" s="460"/>
      <c r="EB61" s="460"/>
      <c r="EC61" s="460"/>
      <c r="ED61" s="460"/>
      <c r="EE61" s="460"/>
      <c r="EF61" s="460"/>
      <c r="EG61" s="460"/>
      <c r="EH61" s="460"/>
      <c r="EI61" s="460"/>
      <c r="EJ61" s="460"/>
      <c r="EK61" s="460"/>
      <c r="EL61" s="460"/>
      <c r="EM61" s="460"/>
      <c r="EN61" s="460"/>
      <c r="EO61" s="460"/>
      <c r="EP61" s="460"/>
      <c r="EQ61" s="460"/>
      <c r="ER61" s="460"/>
      <c r="ES61" s="460"/>
      <c r="ET61" s="460"/>
      <c r="EU61" s="460"/>
      <c r="EV61" s="460"/>
      <c r="EW61" s="460"/>
      <c r="EX61" s="460"/>
      <c r="EY61" s="460"/>
      <c r="EZ61" s="460"/>
      <c r="FA61" s="460"/>
      <c r="FB61" s="460"/>
      <c r="FC61" s="460"/>
      <c r="FD61" s="460"/>
      <c r="FE61" s="460"/>
      <c r="FF61" s="460"/>
      <c r="FG61" s="460"/>
      <c r="FH61" s="460"/>
      <c r="FI61" s="460"/>
      <c r="FJ61" s="460"/>
      <c r="FK61" s="460"/>
      <c r="FL61" s="460"/>
      <c r="FM61" s="460"/>
      <c r="FN61" s="460"/>
      <c r="FO61" s="460"/>
      <c r="FP61" s="460"/>
      <c r="FQ61" s="460"/>
      <c r="FR61" s="460"/>
      <c r="FS61" s="460"/>
      <c r="FT61" s="460"/>
      <c r="FU61" s="460"/>
      <c r="FV61" s="460"/>
      <c r="FW61" s="460"/>
      <c r="FX61" s="460"/>
      <c r="FY61" s="460"/>
      <c r="FZ61" s="460"/>
      <c r="GA61" s="460"/>
      <c r="GB61" s="460"/>
      <c r="GC61" s="460"/>
      <c r="GD61" s="460"/>
      <c r="GE61" s="460"/>
      <c r="GF61" s="460"/>
      <c r="GG61" s="460"/>
      <c r="GH61" s="460"/>
      <c r="GI61" s="460"/>
      <c r="GJ61" s="460"/>
      <c r="GK61" s="460"/>
      <c r="GL61" s="460"/>
      <c r="GM61" s="460"/>
      <c r="GN61" s="460"/>
      <c r="GO61" s="460"/>
      <c r="GP61" s="460"/>
      <c r="GQ61" s="460"/>
      <c r="GR61" s="460"/>
      <c r="GS61" s="460"/>
      <c r="GT61" s="460"/>
      <c r="GU61" s="460"/>
      <c r="GV61" s="460"/>
      <c r="GW61" s="460"/>
      <c r="GX61" s="460"/>
      <c r="GY61" s="460"/>
      <c r="GZ61" s="460"/>
      <c r="HA61" s="460"/>
      <c r="HB61" s="460"/>
      <c r="HC61" s="460"/>
      <c r="HD61" s="460"/>
      <c r="HE61" s="460"/>
      <c r="HF61" s="460"/>
      <c r="HG61" s="460"/>
      <c r="HH61" s="460"/>
      <c r="HI61" s="460"/>
      <c r="HJ61" s="460"/>
      <c r="HK61" s="460"/>
      <c r="HL61" s="460"/>
      <c r="HM61" s="460"/>
      <c r="HN61" s="460"/>
      <c r="HO61" s="460"/>
      <c r="HP61" s="460"/>
      <c r="HQ61" s="460"/>
      <c r="HR61" s="460"/>
      <c r="HS61" s="460"/>
      <c r="HT61" s="460"/>
      <c r="HU61" s="460"/>
      <c r="HV61" s="460"/>
      <c r="HW61" s="460"/>
      <c r="HX61" s="460"/>
      <c r="HY61" s="460"/>
      <c r="HZ61" s="460"/>
      <c r="IA61" s="460"/>
      <c r="IB61" s="460"/>
      <c r="IC61" s="460"/>
      <c r="ID61" s="460"/>
      <c r="IE61" s="460"/>
      <c r="IF61" s="460"/>
      <c r="IG61" s="460"/>
      <c r="IH61" s="460"/>
      <c r="II61" s="460"/>
      <c r="IJ61" s="460"/>
      <c r="IK61" s="460"/>
      <c r="IL61" s="460"/>
      <c r="IM61" s="460"/>
      <c r="IN61" s="460"/>
      <c r="IO61" s="460"/>
      <c r="IP61" s="460"/>
      <c r="IQ61" s="460"/>
      <c r="IR61" s="460"/>
      <c r="IS61" s="460"/>
      <c r="IT61" s="460"/>
      <c r="IU61" s="460"/>
      <c r="IV61" s="460"/>
      <c r="IW61" s="460"/>
      <c r="IX61" s="460"/>
      <c r="IY61" s="460"/>
      <c r="IZ61" s="460"/>
      <c r="JA61" s="460"/>
      <c r="JB61" s="460"/>
      <c r="JC61" s="460"/>
      <c r="JD61" s="460"/>
      <c r="JE61" s="460"/>
      <c r="JF61" s="460"/>
      <c r="JG61" s="460"/>
      <c r="JH61" s="460"/>
      <c r="JI61" s="460"/>
      <c r="JJ61" s="460"/>
      <c r="JK61" s="460"/>
      <c r="JL61" s="460"/>
      <c r="JM61" s="460"/>
      <c r="JN61" s="460"/>
      <c r="JO61" s="460"/>
      <c r="JP61" s="460"/>
      <c r="JQ61" s="460"/>
      <c r="JR61" s="460"/>
      <c r="JS61" s="460"/>
      <c r="JT61" s="460"/>
      <c r="JU61" s="460"/>
      <c r="JV61" s="460"/>
      <c r="JW61" s="460"/>
      <c r="JX61" s="460"/>
      <c r="JY61" s="460"/>
      <c r="JZ61" s="460"/>
      <c r="KA61" s="460"/>
      <c r="KB61" s="460"/>
      <c r="KC61" s="460"/>
      <c r="KD61" s="460"/>
      <c r="KE61" s="460"/>
      <c r="KF61" s="460"/>
      <c r="KG61" s="460"/>
      <c r="KH61" s="460"/>
      <c r="KI61" s="460"/>
      <c r="KJ61" s="460"/>
      <c r="KK61" s="460"/>
      <c r="KL61" s="460"/>
      <c r="KM61" s="460"/>
      <c r="KN61" s="460"/>
      <c r="KO61" s="460"/>
      <c r="KP61" s="460"/>
      <c r="KQ61" s="460"/>
      <c r="KR61" s="460"/>
      <c r="KS61" s="460"/>
      <c r="KT61" s="460"/>
      <c r="KU61" s="460"/>
      <c r="KV61" s="460"/>
      <c r="KW61" s="460"/>
      <c r="KX61" s="460"/>
      <c r="KY61" s="460"/>
      <c r="KZ61" s="460"/>
      <c r="LA61" s="460"/>
      <c r="LB61" s="460"/>
      <c r="LC61" s="460"/>
      <c r="LD61" s="460"/>
      <c r="LE61" s="460"/>
      <c r="LF61" s="460"/>
      <c r="LG61" s="460"/>
      <c r="LH61" s="460"/>
      <c r="LI61" s="460"/>
      <c r="LJ61" s="460"/>
      <c r="LK61" s="460"/>
      <c r="LL61" s="460"/>
      <c r="LM61" s="460"/>
      <c r="LN61" s="460"/>
      <c r="LO61" s="460"/>
      <c r="LP61" s="460"/>
      <c r="LQ61" s="460"/>
      <c r="LR61" s="460"/>
      <c r="LS61" s="460"/>
      <c r="LT61" s="460"/>
      <c r="LU61" s="460"/>
      <c r="LV61" s="460"/>
      <c r="LW61" s="460"/>
      <c r="LX61" s="460"/>
      <c r="LY61" s="460"/>
      <c r="LZ61" s="460"/>
      <c r="MA61" s="460"/>
      <c r="MB61" s="460"/>
      <c r="MC61" s="460"/>
      <c r="MD61" s="460"/>
      <c r="ME61" s="460"/>
      <c r="MF61" s="460"/>
      <c r="MG61" s="460"/>
      <c r="MH61" s="460"/>
      <c r="MI61" s="460"/>
      <c r="MJ61" s="460"/>
      <c r="MK61" s="460"/>
      <c r="ML61" s="460"/>
      <c r="MM61" s="460"/>
      <c r="MN61" s="460"/>
      <c r="MO61" s="460"/>
      <c r="MP61" s="460"/>
      <c r="MQ61" s="460"/>
      <c r="MR61" s="460"/>
      <c r="MS61" s="460"/>
      <c r="MT61" s="460"/>
      <c r="MU61" s="460"/>
      <c r="MV61" s="460"/>
      <c r="MW61" s="460"/>
      <c r="MX61" s="460"/>
      <c r="MY61" s="460"/>
      <c r="MZ61" s="460"/>
      <c r="NA61" s="460"/>
      <c r="NB61" s="460"/>
      <c r="NC61" s="418"/>
      <c r="ND61" s="503">
        <f>-SUM(G61:NC61)</f>
        <v>0</v>
      </c>
      <c r="NE61" s="501" t="e">
        <f>ND61/NE$9</f>
        <v>#DIV/0!</v>
      </c>
      <c r="NF61" s="501" t="e">
        <f>$ND61/NF$9</f>
        <v>#NAME?</v>
      </c>
      <c r="NH61" s="501"/>
    </row>
    <row r="62" spans="3:372">
      <c r="D62" s="445" t="s">
        <v>154</v>
      </c>
      <c r="E62" s="556">
        <f>-SUM(G62:DJ62)</f>
        <v>0</v>
      </c>
      <c r="F62" s="350"/>
      <c r="G62" s="418"/>
      <c r="H62" s="418"/>
      <c r="I62" s="418"/>
      <c r="J62" s="418"/>
      <c r="K62" s="418"/>
      <c r="L62" s="418"/>
      <c r="M62" s="418"/>
      <c r="N62" s="418"/>
      <c r="O62" s="418"/>
      <c r="P62" s="418"/>
      <c r="Q62" s="418"/>
      <c r="R62" s="418"/>
      <c r="S62" s="418"/>
      <c r="T62" s="418"/>
      <c r="U62" s="418"/>
      <c r="V62" s="418"/>
      <c r="W62" s="418"/>
      <c r="X62" s="418"/>
      <c r="Y62" s="418"/>
      <c r="Z62" s="418"/>
      <c r="AA62" s="418"/>
      <c r="AB62" s="418"/>
      <c r="AC62" s="418"/>
      <c r="AD62" s="418"/>
      <c r="AE62" s="418"/>
      <c r="AF62" s="418"/>
      <c r="AG62" s="418"/>
      <c r="AH62" s="418"/>
      <c r="AI62" s="418"/>
      <c r="AJ62" s="418"/>
      <c r="AK62" s="418"/>
      <c r="AL62" s="418"/>
      <c r="AM62" s="418"/>
      <c r="AN62" s="418"/>
      <c r="AO62" s="418"/>
      <c r="AP62" s="418"/>
      <c r="AQ62" s="418"/>
      <c r="AR62" s="418"/>
      <c r="AS62" s="418"/>
      <c r="AT62" s="418"/>
      <c r="AU62" s="418"/>
      <c r="AV62" s="418"/>
      <c r="AW62" s="418"/>
      <c r="AX62" s="418"/>
      <c r="AY62" s="418"/>
      <c r="AZ62" s="418"/>
      <c r="BA62" s="418"/>
      <c r="BB62" s="418"/>
      <c r="BC62" s="418"/>
      <c r="BD62" s="418"/>
      <c r="BE62" s="418"/>
      <c r="BF62" s="418"/>
      <c r="BG62" s="418"/>
      <c r="BH62" s="418"/>
      <c r="BI62" s="418"/>
      <c r="BJ62" s="418"/>
      <c r="BK62" s="418"/>
      <c r="BL62" s="418"/>
      <c r="BM62" s="418"/>
      <c r="BN62" s="418"/>
      <c r="BO62" s="418"/>
      <c r="BP62" s="418"/>
      <c r="BQ62" s="418"/>
      <c r="BR62" s="418"/>
      <c r="BS62" s="418"/>
      <c r="BT62" s="418"/>
      <c r="BU62" s="418"/>
      <c r="BV62" s="418"/>
      <c r="BW62" s="418"/>
      <c r="BX62" s="418"/>
      <c r="BY62" s="418"/>
      <c r="BZ62" s="418"/>
      <c r="CA62" s="418"/>
      <c r="CB62" s="418"/>
      <c r="CC62" s="418"/>
      <c r="CD62" s="418"/>
      <c r="CE62" s="418"/>
      <c r="CF62" s="418"/>
      <c r="CG62" s="418"/>
      <c r="CH62" s="418"/>
      <c r="CI62" s="418"/>
      <c r="CJ62" s="418"/>
      <c r="CK62" s="418"/>
      <c r="CL62" s="418"/>
      <c r="CM62" s="418"/>
      <c r="CN62" s="418"/>
      <c r="CO62" s="418"/>
      <c r="CP62" s="418"/>
      <c r="CQ62" s="418"/>
      <c r="CR62" s="418"/>
      <c r="CS62" s="418"/>
      <c r="CT62" s="418"/>
      <c r="CU62" s="418"/>
      <c r="CV62" s="418"/>
      <c r="CW62" s="418"/>
      <c r="CX62" s="418"/>
      <c r="CY62" s="418"/>
      <c r="CZ62" s="418"/>
      <c r="DA62" s="418"/>
      <c r="DB62" s="418"/>
      <c r="DC62" s="418"/>
      <c r="DD62" s="418"/>
      <c r="DE62" s="418"/>
      <c r="DF62" s="418"/>
      <c r="DG62" s="418"/>
      <c r="DH62" s="418"/>
      <c r="DI62" s="418"/>
      <c r="DJ62" s="418"/>
      <c r="DK62" s="418"/>
      <c r="DL62" s="418"/>
      <c r="DM62" s="418"/>
      <c r="DN62" s="418"/>
      <c r="DO62" s="418"/>
      <c r="DP62" s="418"/>
      <c r="DQ62" s="418"/>
      <c r="DR62" s="418"/>
      <c r="DS62" s="418"/>
      <c r="DT62" s="418"/>
      <c r="DU62" s="418"/>
      <c r="DV62" s="418"/>
      <c r="DW62" s="418"/>
      <c r="DX62" s="418"/>
      <c r="DY62" s="418"/>
      <c r="DZ62" s="418"/>
      <c r="EA62" s="418"/>
      <c r="EB62" s="418"/>
      <c r="EC62" s="418"/>
      <c r="ED62" s="418"/>
      <c r="EE62" s="418"/>
      <c r="EF62" s="418"/>
      <c r="EG62" s="418"/>
      <c r="EH62" s="418"/>
      <c r="EI62" s="418"/>
      <c r="EJ62" s="418"/>
      <c r="EK62" s="418"/>
      <c r="EL62" s="418"/>
      <c r="EM62" s="418"/>
      <c r="EN62" s="418"/>
      <c r="EO62" s="418"/>
      <c r="EP62" s="418"/>
      <c r="EQ62" s="418"/>
      <c r="ER62" s="418"/>
      <c r="ES62" s="418"/>
      <c r="ET62" s="418"/>
      <c r="EU62" s="418"/>
      <c r="EV62" s="418"/>
      <c r="EW62" s="418"/>
      <c r="EX62" s="418"/>
      <c r="EY62" s="418"/>
      <c r="EZ62" s="418"/>
      <c r="FA62" s="418"/>
      <c r="FB62" s="418"/>
      <c r="FC62" s="418"/>
      <c r="FD62" s="418"/>
      <c r="FE62" s="418"/>
      <c r="FF62" s="418"/>
      <c r="FG62" s="418"/>
      <c r="FH62" s="418"/>
      <c r="FI62" s="418"/>
      <c r="FJ62" s="418"/>
      <c r="FK62" s="418"/>
      <c r="FL62" s="418"/>
      <c r="FM62" s="418"/>
      <c r="FN62" s="418"/>
      <c r="FO62" s="418"/>
      <c r="FP62" s="418"/>
      <c r="FQ62" s="418"/>
      <c r="FR62" s="418"/>
      <c r="FS62" s="418"/>
      <c r="FT62" s="418"/>
      <c r="FU62" s="418"/>
      <c r="FV62" s="418"/>
      <c r="FW62" s="418"/>
      <c r="FX62" s="418"/>
      <c r="FY62" s="418"/>
      <c r="FZ62" s="418"/>
      <c r="GA62" s="418"/>
      <c r="GB62" s="418"/>
      <c r="GC62" s="418"/>
      <c r="GD62" s="418"/>
      <c r="GE62" s="418"/>
      <c r="GF62" s="418"/>
      <c r="GG62" s="418"/>
      <c r="GH62" s="418"/>
      <c r="GI62" s="418"/>
      <c r="GJ62" s="418"/>
      <c r="GK62" s="418"/>
      <c r="GL62" s="418"/>
      <c r="GM62" s="418"/>
      <c r="GN62" s="418"/>
      <c r="GO62" s="418"/>
      <c r="GP62" s="418"/>
      <c r="GQ62" s="418"/>
      <c r="GR62" s="418"/>
      <c r="GS62" s="418"/>
      <c r="GT62" s="418"/>
      <c r="GU62" s="418"/>
      <c r="GV62" s="418"/>
      <c r="GW62" s="418"/>
      <c r="GX62" s="418"/>
      <c r="GY62" s="418"/>
      <c r="GZ62" s="418"/>
      <c r="HA62" s="418"/>
      <c r="HB62" s="418"/>
      <c r="HC62" s="418"/>
      <c r="HD62" s="418"/>
      <c r="HE62" s="418"/>
      <c r="HF62" s="418"/>
      <c r="HG62" s="418"/>
      <c r="HH62" s="418"/>
      <c r="HI62" s="418"/>
      <c r="HJ62" s="418"/>
      <c r="HK62" s="418"/>
      <c r="HL62" s="418"/>
      <c r="HM62" s="418"/>
      <c r="HN62" s="418"/>
      <c r="HO62" s="418"/>
      <c r="HP62" s="418"/>
      <c r="HQ62" s="418"/>
      <c r="HR62" s="418"/>
      <c r="HS62" s="418"/>
      <c r="HT62" s="418"/>
      <c r="HU62" s="418"/>
      <c r="HV62" s="418"/>
      <c r="HW62" s="418"/>
      <c r="HX62" s="418"/>
      <c r="HY62" s="418"/>
      <c r="HZ62" s="418"/>
      <c r="IA62" s="418"/>
      <c r="IB62" s="418"/>
      <c r="IC62" s="418"/>
      <c r="ID62" s="418"/>
      <c r="IE62" s="418"/>
      <c r="IF62" s="418"/>
      <c r="IG62" s="418"/>
      <c r="IH62" s="418"/>
      <c r="II62" s="418"/>
      <c r="IJ62" s="418"/>
      <c r="IK62" s="418"/>
      <c r="IL62" s="418"/>
      <c r="IM62" s="418"/>
      <c r="IN62" s="418"/>
      <c r="IO62" s="418"/>
      <c r="IP62" s="418"/>
      <c r="IQ62" s="418"/>
      <c r="IR62" s="418"/>
      <c r="IS62" s="418"/>
      <c r="IT62" s="418"/>
      <c r="IU62" s="418"/>
      <c r="IV62" s="418"/>
      <c r="IW62" s="418"/>
      <c r="IX62" s="418"/>
      <c r="IY62" s="418"/>
      <c r="IZ62" s="418"/>
      <c r="JA62" s="418"/>
      <c r="JB62" s="418"/>
      <c r="JC62" s="418"/>
      <c r="JD62" s="418"/>
      <c r="JE62" s="418"/>
      <c r="JF62" s="418"/>
      <c r="JG62" s="418"/>
      <c r="JH62" s="418"/>
      <c r="JI62" s="418"/>
      <c r="JJ62" s="418"/>
      <c r="JK62" s="418"/>
      <c r="JL62" s="418"/>
      <c r="JM62" s="418"/>
      <c r="JN62" s="418"/>
      <c r="JO62" s="418"/>
      <c r="JP62" s="418"/>
      <c r="JQ62" s="418"/>
      <c r="JR62" s="418"/>
      <c r="JS62" s="418"/>
      <c r="JT62" s="418"/>
      <c r="JU62" s="418"/>
      <c r="JV62" s="418"/>
      <c r="JW62" s="418"/>
      <c r="JX62" s="418"/>
      <c r="JY62" s="418"/>
      <c r="JZ62" s="418"/>
      <c r="KA62" s="418"/>
      <c r="KB62" s="418"/>
      <c r="KC62" s="418"/>
      <c r="KD62" s="418"/>
      <c r="KE62" s="418"/>
      <c r="KF62" s="418"/>
      <c r="KG62" s="418"/>
      <c r="KH62" s="418"/>
      <c r="KI62" s="418"/>
      <c r="KJ62" s="418"/>
      <c r="KK62" s="418"/>
      <c r="KL62" s="418"/>
      <c r="KM62" s="418"/>
      <c r="KN62" s="418"/>
      <c r="KO62" s="418"/>
      <c r="KP62" s="418"/>
      <c r="KQ62" s="418"/>
      <c r="KR62" s="418"/>
      <c r="KS62" s="418"/>
      <c r="KT62" s="418"/>
      <c r="KU62" s="418"/>
      <c r="KV62" s="418"/>
      <c r="KW62" s="418"/>
      <c r="KX62" s="418"/>
      <c r="KY62" s="418"/>
      <c r="KZ62" s="418"/>
      <c r="LA62" s="418"/>
      <c r="LB62" s="418"/>
      <c r="LC62" s="418"/>
      <c r="LD62" s="418"/>
      <c r="LE62" s="418"/>
      <c r="LF62" s="418"/>
      <c r="LG62" s="418"/>
      <c r="LH62" s="418"/>
      <c r="LI62" s="418"/>
      <c r="LJ62" s="418"/>
      <c r="LK62" s="418"/>
      <c r="LL62" s="418"/>
      <c r="LM62" s="418"/>
      <c r="LN62" s="418"/>
      <c r="LO62" s="418"/>
      <c r="LP62" s="418"/>
      <c r="LQ62" s="418"/>
      <c r="LR62" s="418"/>
      <c r="LS62" s="418"/>
      <c r="LT62" s="418"/>
      <c r="LU62" s="418"/>
      <c r="LV62" s="418"/>
      <c r="LW62" s="418"/>
      <c r="LX62" s="418"/>
      <c r="LY62" s="418"/>
      <c r="LZ62" s="418"/>
      <c r="MA62" s="418"/>
      <c r="MB62" s="418"/>
      <c r="MC62" s="418"/>
      <c r="MD62" s="418"/>
      <c r="ME62" s="418"/>
      <c r="MF62" s="418"/>
      <c r="MG62" s="418"/>
      <c r="MH62" s="418"/>
      <c r="MI62" s="418"/>
      <c r="MJ62" s="418"/>
      <c r="MK62" s="418"/>
      <c r="ML62" s="418"/>
      <c r="MM62" s="418"/>
      <c r="MN62" s="418"/>
      <c r="MO62" s="418"/>
      <c r="MP62" s="418"/>
      <c r="MQ62" s="418"/>
      <c r="MR62" s="418"/>
      <c r="MS62" s="418"/>
      <c r="MT62" s="418"/>
      <c r="MU62" s="418"/>
      <c r="MV62" s="418"/>
      <c r="MW62" s="418"/>
      <c r="MX62" s="418"/>
      <c r="MY62" s="418"/>
      <c r="MZ62" s="418"/>
      <c r="NA62" s="418"/>
      <c r="NB62" s="418"/>
      <c r="NC62" s="418"/>
      <c r="ND62" s="503">
        <f>-SUM(G62:NC62)</f>
        <v>0</v>
      </c>
      <c r="NE62" s="501" t="e">
        <f>ND62/NE$9</f>
        <v>#DIV/0!</v>
      </c>
      <c r="NF62" s="501" t="e">
        <f>$ND62/NF$9</f>
        <v>#NAME?</v>
      </c>
      <c r="NH62" s="501"/>
    </row>
    <row r="63" spans="3:372" s="499" customFormat="1">
      <c r="C63" s="354"/>
      <c r="D63" s="553" t="s">
        <v>155</v>
      </c>
      <c r="E63" s="558">
        <f>MIN(G63:NB63)</f>
        <v>0</v>
      </c>
      <c r="F63" s="350"/>
      <c r="G63" s="460"/>
      <c r="H63" s="460"/>
      <c r="I63" s="460"/>
      <c r="J63" s="460"/>
      <c r="K63" s="460"/>
      <c r="L63" s="460"/>
      <c r="M63" s="460"/>
      <c r="N63" s="460"/>
      <c r="O63" s="460"/>
      <c r="P63" s="460"/>
      <c r="Q63" s="460"/>
      <c r="R63" s="460"/>
      <c r="S63" s="460"/>
      <c r="T63" s="460"/>
      <c r="U63" s="460"/>
      <c r="V63" s="460"/>
      <c r="W63" s="460"/>
      <c r="X63" s="460"/>
      <c r="Y63" s="460"/>
      <c r="Z63" s="460"/>
      <c r="AA63" s="460"/>
      <c r="AB63" s="460"/>
      <c r="AC63" s="460"/>
      <c r="AD63" s="460"/>
      <c r="AE63" s="460"/>
      <c r="AF63" s="460"/>
      <c r="AG63" s="460"/>
      <c r="AH63" s="460"/>
      <c r="AI63" s="460"/>
      <c r="AJ63" s="460"/>
      <c r="AK63" s="460"/>
      <c r="AL63" s="460"/>
      <c r="AM63" s="460"/>
      <c r="AN63" s="460"/>
      <c r="AO63" s="460"/>
      <c r="AP63" s="460"/>
      <c r="AQ63" s="460"/>
      <c r="AR63" s="460"/>
      <c r="AS63" s="460"/>
      <c r="AT63" s="460"/>
      <c r="AU63" s="460"/>
      <c r="AV63" s="460"/>
      <c r="AW63" s="460"/>
      <c r="AX63" s="460"/>
      <c r="AY63" s="460"/>
      <c r="AZ63" s="460"/>
      <c r="BA63" s="460"/>
      <c r="BB63" s="460"/>
      <c r="BC63" s="460"/>
      <c r="BD63" s="460"/>
      <c r="BE63" s="460"/>
      <c r="BF63" s="460"/>
      <c r="BG63" s="460"/>
      <c r="BH63" s="460"/>
      <c r="BI63" s="460"/>
      <c r="BJ63" s="460"/>
      <c r="BK63" s="460"/>
      <c r="BL63" s="460"/>
      <c r="BM63" s="460"/>
      <c r="BN63" s="460"/>
      <c r="BO63" s="460"/>
      <c r="BP63" s="460"/>
      <c r="BQ63" s="460"/>
      <c r="BR63" s="460"/>
      <c r="BS63" s="460"/>
      <c r="BT63" s="460"/>
      <c r="BU63" s="460"/>
      <c r="BV63" s="460"/>
      <c r="BW63" s="460"/>
      <c r="BX63" s="460"/>
      <c r="BY63" s="460"/>
      <c r="BZ63" s="460"/>
      <c r="CA63" s="460"/>
      <c r="CB63" s="460"/>
      <c r="CC63" s="460"/>
      <c r="CD63" s="460"/>
      <c r="CE63" s="460"/>
      <c r="CF63" s="460"/>
      <c r="CG63" s="460"/>
      <c r="CH63" s="460"/>
      <c r="CI63" s="460"/>
      <c r="CJ63" s="460"/>
      <c r="CK63" s="460"/>
      <c r="CL63" s="460"/>
      <c r="CM63" s="460"/>
      <c r="CN63" s="460"/>
      <c r="CO63" s="460"/>
      <c r="CP63" s="460"/>
      <c r="CQ63" s="460"/>
      <c r="CR63" s="460"/>
      <c r="CS63" s="460"/>
      <c r="CT63" s="460"/>
      <c r="CU63" s="460"/>
      <c r="CV63" s="460"/>
      <c r="CW63" s="460"/>
      <c r="CX63" s="460"/>
      <c r="CY63" s="460"/>
      <c r="CZ63" s="460"/>
      <c r="DA63" s="460"/>
      <c r="DB63" s="460"/>
      <c r="DC63" s="460"/>
      <c r="DD63" s="460"/>
      <c r="DE63" s="460"/>
      <c r="DF63" s="460"/>
      <c r="DG63" s="460"/>
      <c r="DH63" s="460"/>
      <c r="DI63" s="460"/>
      <c r="DJ63" s="460"/>
      <c r="DK63" s="460"/>
      <c r="DL63" s="460"/>
      <c r="DM63" s="460"/>
      <c r="DN63" s="460"/>
      <c r="DO63" s="460"/>
      <c r="DP63" s="460"/>
      <c r="DQ63" s="460"/>
      <c r="DR63" s="460"/>
      <c r="DS63" s="460"/>
      <c r="DT63" s="460"/>
      <c r="DU63" s="460"/>
      <c r="DV63" s="460"/>
      <c r="DW63" s="460"/>
      <c r="DX63" s="460"/>
      <c r="DY63" s="460"/>
      <c r="DZ63" s="460"/>
      <c r="EA63" s="460"/>
      <c r="EB63" s="460"/>
      <c r="EC63" s="460"/>
      <c r="ED63" s="460"/>
      <c r="EE63" s="460"/>
      <c r="EF63" s="460"/>
      <c r="EG63" s="460"/>
      <c r="EH63" s="460"/>
      <c r="EI63" s="460"/>
      <c r="EJ63" s="460"/>
      <c r="EK63" s="460"/>
      <c r="EL63" s="460"/>
      <c r="EM63" s="460"/>
      <c r="EN63" s="460"/>
      <c r="EO63" s="460"/>
      <c r="EP63" s="460"/>
      <c r="EQ63" s="460"/>
      <c r="ER63" s="460"/>
      <c r="ES63" s="460"/>
      <c r="ET63" s="460"/>
      <c r="EU63" s="460"/>
      <c r="EV63" s="460"/>
      <c r="EW63" s="460"/>
      <c r="EX63" s="460"/>
      <c r="EY63" s="460"/>
      <c r="EZ63" s="460"/>
      <c r="FA63" s="460"/>
      <c r="FB63" s="460"/>
      <c r="FC63" s="460"/>
      <c r="FD63" s="460"/>
      <c r="FE63" s="460"/>
      <c r="FF63" s="460"/>
      <c r="FG63" s="460"/>
      <c r="FH63" s="460"/>
      <c r="FI63" s="460"/>
      <c r="FJ63" s="460"/>
      <c r="FK63" s="460"/>
      <c r="FL63" s="460"/>
      <c r="FM63" s="460"/>
      <c r="FN63" s="460"/>
      <c r="FO63" s="460"/>
      <c r="FP63" s="460"/>
      <c r="FQ63" s="460"/>
      <c r="FR63" s="460"/>
      <c r="FS63" s="460"/>
      <c r="FT63" s="460"/>
      <c r="FU63" s="460"/>
      <c r="FV63" s="460"/>
      <c r="FW63" s="460"/>
      <c r="FX63" s="460"/>
      <c r="FY63" s="460"/>
      <c r="FZ63" s="460"/>
      <c r="GA63" s="460"/>
      <c r="GB63" s="460"/>
      <c r="GC63" s="460"/>
      <c r="GD63" s="460"/>
      <c r="GE63" s="460"/>
      <c r="GF63" s="460"/>
      <c r="GG63" s="460"/>
      <c r="GH63" s="460"/>
      <c r="GI63" s="460"/>
      <c r="GJ63" s="460"/>
      <c r="GK63" s="460"/>
      <c r="GL63" s="460"/>
      <c r="GM63" s="460"/>
      <c r="GN63" s="460"/>
      <c r="GO63" s="460"/>
      <c r="GP63" s="460"/>
      <c r="GQ63" s="460"/>
      <c r="GR63" s="460"/>
      <c r="GS63" s="460"/>
      <c r="GT63" s="460"/>
      <c r="GU63" s="460"/>
      <c r="GV63" s="460"/>
      <c r="GW63" s="460"/>
      <c r="GX63" s="460"/>
      <c r="GY63" s="460"/>
      <c r="GZ63" s="460"/>
      <c r="HA63" s="460"/>
      <c r="HB63" s="460"/>
      <c r="HC63" s="460"/>
      <c r="HD63" s="460"/>
      <c r="HE63" s="460"/>
      <c r="HF63" s="460"/>
      <c r="HG63" s="460"/>
      <c r="HH63" s="460"/>
      <c r="HI63" s="460"/>
      <c r="HJ63" s="460"/>
      <c r="HK63" s="460"/>
      <c r="HL63" s="460"/>
      <c r="HM63" s="460"/>
      <c r="HN63" s="460"/>
      <c r="HO63" s="460"/>
      <c r="HP63" s="460"/>
      <c r="HQ63" s="460"/>
      <c r="HR63" s="460"/>
      <c r="HS63" s="460"/>
      <c r="HT63" s="460"/>
      <c r="HU63" s="460"/>
      <c r="HV63" s="460"/>
      <c r="HW63" s="460"/>
      <c r="HX63" s="460"/>
      <c r="HY63" s="460"/>
      <c r="HZ63" s="460"/>
      <c r="IA63" s="460"/>
      <c r="IB63" s="460"/>
      <c r="IC63" s="460"/>
      <c r="ID63" s="460"/>
      <c r="IE63" s="460"/>
      <c r="IF63" s="460"/>
      <c r="IG63" s="460"/>
      <c r="IH63" s="460"/>
      <c r="II63" s="460"/>
      <c r="IJ63" s="460"/>
      <c r="IK63" s="460"/>
      <c r="IL63" s="460"/>
      <c r="IM63" s="460"/>
      <c r="IN63" s="460"/>
      <c r="IO63" s="460"/>
      <c r="IP63" s="460"/>
      <c r="IQ63" s="460"/>
      <c r="IR63" s="460"/>
      <c r="IS63" s="460"/>
      <c r="IT63" s="460"/>
      <c r="IU63" s="460"/>
      <c r="IV63" s="460"/>
      <c r="IW63" s="460"/>
      <c r="IX63" s="460"/>
      <c r="IY63" s="460"/>
      <c r="IZ63" s="460"/>
      <c r="JA63" s="460"/>
      <c r="JB63" s="460"/>
      <c r="JC63" s="460"/>
      <c r="JD63" s="460"/>
      <c r="JE63" s="460"/>
      <c r="JF63" s="460"/>
      <c r="JG63" s="460"/>
      <c r="JH63" s="460"/>
      <c r="JI63" s="460"/>
      <c r="JJ63" s="460"/>
      <c r="JK63" s="460"/>
      <c r="JL63" s="460"/>
      <c r="JM63" s="460"/>
      <c r="JN63" s="460"/>
      <c r="JO63" s="460"/>
      <c r="JP63" s="460"/>
      <c r="JQ63" s="460"/>
      <c r="JR63" s="460"/>
      <c r="JS63" s="460"/>
      <c r="JT63" s="460"/>
      <c r="JU63" s="460"/>
      <c r="JV63" s="460"/>
      <c r="JW63" s="460"/>
      <c r="JX63" s="460"/>
      <c r="JY63" s="460"/>
      <c r="JZ63" s="460"/>
      <c r="KA63" s="460"/>
      <c r="KB63" s="460"/>
      <c r="KC63" s="460"/>
      <c r="KD63" s="460"/>
      <c r="KE63" s="460"/>
      <c r="KF63" s="460"/>
      <c r="KG63" s="460"/>
      <c r="KH63" s="460"/>
      <c r="KI63" s="460"/>
      <c r="KJ63" s="460"/>
      <c r="KK63" s="460"/>
      <c r="KL63" s="460"/>
      <c r="KM63" s="460"/>
      <c r="KN63" s="460"/>
      <c r="KO63" s="460"/>
      <c r="KP63" s="460"/>
      <c r="KQ63" s="460"/>
      <c r="KR63" s="460"/>
      <c r="KS63" s="460"/>
      <c r="KT63" s="460"/>
      <c r="KU63" s="460"/>
      <c r="KV63" s="460"/>
      <c r="KW63" s="460"/>
      <c r="KX63" s="460"/>
      <c r="KY63" s="460"/>
      <c r="KZ63" s="460"/>
      <c r="LA63" s="460"/>
      <c r="LB63" s="460"/>
      <c r="LC63" s="460"/>
      <c r="LD63" s="460"/>
      <c r="LE63" s="460"/>
      <c r="LF63" s="460"/>
      <c r="LG63" s="460"/>
      <c r="LH63" s="460"/>
      <c r="LI63" s="460"/>
      <c r="LJ63" s="460"/>
      <c r="LK63" s="460"/>
      <c r="LL63" s="460"/>
      <c r="LM63" s="460"/>
      <c r="LN63" s="460"/>
      <c r="LO63" s="460"/>
      <c r="LP63" s="460"/>
      <c r="LQ63" s="460"/>
      <c r="LR63" s="460"/>
      <c r="LS63" s="460"/>
      <c r="LT63" s="460"/>
      <c r="LU63" s="460"/>
      <c r="LV63" s="460"/>
      <c r="LW63" s="460"/>
      <c r="LX63" s="460"/>
      <c r="LY63" s="460"/>
      <c r="LZ63" s="460"/>
      <c r="MA63" s="460"/>
      <c r="MB63" s="460"/>
      <c r="MC63" s="460"/>
      <c r="MD63" s="460"/>
      <c r="ME63" s="460"/>
      <c r="MF63" s="460"/>
      <c r="MG63" s="460"/>
      <c r="MH63" s="460"/>
      <c r="MI63" s="460"/>
      <c r="MJ63" s="460"/>
      <c r="MK63" s="460"/>
      <c r="ML63" s="460"/>
      <c r="MM63" s="460"/>
      <c r="MN63" s="460"/>
      <c r="MO63" s="460"/>
      <c r="MP63" s="460"/>
      <c r="MQ63" s="460"/>
      <c r="MR63" s="460"/>
      <c r="MS63" s="460"/>
      <c r="MT63" s="460"/>
      <c r="MU63" s="460"/>
      <c r="MV63" s="460"/>
      <c r="MW63" s="460"/>
      <c r="MX63" s="460"/>
      <c r="MY63" s="460"/>
      <c r="MZ63" s="460"/>
      <c r="NA63" s="460"/>
      <c r="NB63" s="460"/>
      <c r="NC63" s="418"/>
      <c r="ND63" s="501"/>
      <c r="NE63" s="501"/>
      <c r="NF63" s="501"/>
      <c r="NG63" s="354"/>
      <c r="NH63" s="501"/>
    </row>
    <row r="64" spans="3:372" s="499" customFormat="1">
      <c r="C64" s="354"/>
      <c r="D64" s="553" t="s">
        <v>156</v>
      </c>
      <c r="E64" s="559">
        <f>-MIN(G64:NB64)</f>
        <v>0</v>
      </c>
      <c r="F64" s="350"/>
      <c r="G64" s="460"/>
      <c r="H64" s="536"/>
      <c r="I64" s="536"/>
      <c r="J64" s="536"/>
      <c r="K64" s="536"/>
      <c r="L64" s="536"/>
      <c r="M64" s="536"/>
      <c r="N64" s="536"/>
      <c r="O64" s="536"/>
      <c r="P64" s="536"/>
      <c r="Q64" s="536"/>
      <c r="R64" s="460"/>
      <c r="S64" s="460"/>
      <c r="T64" s="460"/>
      <c r="U64" s="460"/>
      <c r="V64" s="460"/>
      <c r="W64" s="460"/>
      <c r="X64" s="460"/>
      <c r="Y64" s="460"/>
      <c r="Z64" s="460"/>
      <c r="AA64" s="460"/>
      <c r="AB64" s="460"/>
      <c r="AC64" s="460"/>
      <c r="AD64" s="460"/>
      <c r="AE64" s="460"/>
      <c r="AF64" s="460"/>
      <c r="AG64" s="460"/>
      <c r="AH64" s="460"/>
      <c r="AI64" s="460"/>
      <c r="AJ64" s="460"/>
      <c r="AK64" s="460"/>
      <c r="AL64" s="460"/>
      <c r="AM64" s="460"/>
      <c r="AN64" s="460"/>
      <c r="AO64" s="460"/>
      <c r="AP64" s="460"/>
      <c r="AQ64" s="460"/>
      <c r="AR64" s="460"/>
      <c r="AS64" s="460"/>
      <c r="AT64" s="460"/>
      <c r="AU64" s="460"/>
      <c r="AV64" s="460"/>
      <c r="AW64" s="460"/>
      <c r="AX64" s="460"/>
      <c r="AY64" s="460"/>
      <c r="AZ64" s="460"/>
      <c r="BA64" s="460"/>
      <c r="BB64" s="460"/>
      <c r="BC64" s="460"/>
      <c r="BD64" s="460"/>
      <c r="BE64" s="460"/>
      <c r="BF64" s="460"/>
      <c r="BG64" s="460"/>
      <c r="BH64" s="460"/>
      <c r="BI64" s="460"/>
      <c r="BJ64" s="460"/>
      <c r="BK64" s="460"/>
      <c r="BL64" s="460"/>
      <c r="BM64" s="460"/>
      <c r="BN64" s="460"/>
      <c r="BO64" s="460"/>
      <c r="BP64" s="460"/>
      <c r="BQ64" s="460"/>
      <c r="BR64" s="460"/>
      <c r="BS64" s="460"/>
      <c r="BT64" s="460"/>
      <c r="BU64" s="460"/>
      <c r="BV64" s="460"/>
      <c r="BW64" s="460"/>
      <c r="BX64" s="460"/>
      <c r="BY64" s="460"/>
      <c r="BZ64" s="460"/>
      <c r="CA64" s="460"/>
      <c r="CB64" s="460"/>
      <c r="CC64" s="460"/>
      <c r="CD64" s="460"/>
      <c r="CE64" s="460"/>
      <c r="CF64" s="460"/>
      <c r="CG64" s="460"/>
      <c r="CH64" s="460"/>
      <c r="CI64" s="460"/>
      <c r="CJ64" s="460"/>
      <c r="CK64" s="460"/>
      <c r="CL64" s="460"/>
      <c r="CM64" s="460"/>
      <c r="CN64" s="460"/>
      <c r="CO64" s="460"/>
      <c r="CP64" s="460"/>
      <c r="CQ64" s="460"/>
      <c r="CR64" s="460"/>
      <c r="CS64" s="460"/>
      <c r="CT64" s="460"/>
      <c r="CU64" s="460"/>
      <c r="CV64" s="460"/>
      <c r="CW64" s="460"/>
      <c r="CX64" s="460"/>
      <c r="CY64" s="460"/>
      <c r="CZ64" s="460"/>
      <c r="DA64" s="460"/>
      <c r="DB64" s="460"/>
      <c r="DC64" s="460"/>
      <c r="DD64" s="460"/>
      <c r="DE64" s="460"/>
      <c r="DF64" s="460"/>
      <c r="DG64" s="460"/>
      <c r="DH64" s="460"/>
      <c r="DI64" s="460"/>
      <c r="DJ64" s="460"/>
      <c r="DK64" s="460"/>
      <c r="DL64" s="460"/>
      <c r="DM64" s="460"/>
      <c r="DN64" s="460"/>
      <c r="DO64" s="460"/>
      <c r="DP64" s="460"/>
      <c r="DQ64" s="460"/>
      <c r="DR64" s="460"/>
      <c r="DS64" s="460"/>
      <c r="DT64" s="460"/>
      <c r="DU64" s="460"/>
      <c r="DV64" s="460"/>
      <c r="DW64" s="460"/>
      <c r="DX64" s="460"/>
      <c r="DY64" s="460"/>
      <c r="DZ64" s="460"/>
      <c r="EA64" s="460"/>
      <c r="EB64" s="460"/>
      <c r="EC64" s="460"/>
      <c r="ED64" s="460"/>
      <c r="EE64" s="460"/>
      <c r="EF64" s="460"/>
      <c r="EG64" s="460"/>
      <c r="EH64" s="460"/>
      <c r="EI64" s="460"/>
      <c r="EJ64" s="460"/>
      <c r="EK64" s="460"/>
      <c r="EL64" s="460"/>
      <c r="EM64" s="460"/>
      <c r="EN64" s="460"/>
      <c r="EO64" s="460"/>
      <c r="EP64" s="460"/>
      <c r="EQ64" s="460"/>
      <c r="ER64" s="460"/>
      <c r="ES64" s="460"/>
      <c r="ET64" s="460"/>
      <c r="EU64" s="460"/>
      <c r="EV64" s="460"/>
      <c r="EW64" s="460"/>
      <c r="EX64" s="460"/>
      <c r="EY64" s="460"/>
      <c r="EZ64" s="460"/>
      <c r="FA64" s="460"/>
      <c r="FB64" s="460"/>
      <c r="FC64" s="460"/>
      <c r="FD64" s="460"/>
      <c r="FE64" s="460"/>
      <c r="FF64" s="460"/>
      <c r="FG64" s="460"/>
      <c r="FH64" s="460"/>
      <c r="FI64" s="460"/>
      <c r="FJ64" s="460"/>
      <c r="FK64" s="460"/>
      <c r="FL64" s="460"/>
      <c r="FM64" s="460"/>
      <c r="FN64" s="460"/>
      <c r="FO64" s="460"/>
      <c r="FP64" s="460"/>
      <c r="FQ64" s="460"/>
      <c r="FR64" s="460"/>
      <c r="FS64" s="460"/>
      <c r="FT64" s="460"/>
      <c r="FU64" s="460"/>
      <c r="FV64" s="460"/>
      <c r="FW64" s="460"/>
      <c r="FX64" s="460"/>
      <c r="FY64" s="460"/>
      <c r="FZ64" s="460"/>
      <c r="GA64" s="460"/>
      <c r="GB64" s="460"/>
      <c r="GC64" s="460"/>
      <c r="GD64" s="460"/>
      <c r="GE64" s="460"/>
      <c r="GF64" s="460"/>
      <c r="GG64" s="460"/>
      <c r="GH64" s="460"/>
      <c r="GI64" s="460"/>
      <c r="GJ64" s="460"/>
      <c r="GK64" s="460"/>
      <c r="GL64" s="460"/>
      <c r="GM64" s="460"/>
      <c r="GN64" s="460"/>
      <c r="GO64" s="460"/>
      <c r="GP64" s="460"/>
      <c r="GQ64" s="460"/>
      <c r="GR64" s="460"/>
      <c r="GS64" s="460"/>
      <c r="GT64" s="460"/>
      <c r="GU64" s="460"/>
      <c r="GV64" s="460"/>
      <c r="GW64" s="460"/>
      <c r="GX64" s="460"/>
      <c r="GY64" s="460"/>
      <c r="GZ64" s="460"/>
      <c r="HA64" s="536"/>
      <c r="HB64" s="536"/>
      <c r="HC64" s="536"/>
      <c r="HD64" s="536"/>
      <c r="HE64" s="536"/>
      <c r="HF64" s="536"/>
      <c r="HG64" s="536"/>
      <c r="HH64" s="536"/>
      <c r="HI64" s="536"/>
      <c r="HJ64" s="536"/>
      <c r="HK64" s="536"/>
      <c r="HL64" s="536"/>
      <c r="HM64" s="536"/>
      <c r="HN64" s="536"/>
      <c r="HO64" s="536"/>
      <c r="HP64" s="536"/>
      <c r="HQ64" s="536"/>
      <c r="HR64" s="536"/>
      <c r="HS64" s="536"/>
      <c r="HT64" s="536"/>
      <c r="HU64" s="536"/>
      <c r="HV64" s="536"/>
      <c r="HW64" s="536"/>
      <c r="HX64" s="536"/>
      <c r="HY64" s="536"/>
      <c r="HZ64" s="536"/>
      <c r="IA64" s="536"/>
      <c r="IB64" s="536"/>
      <c r="IC64" s="536"/>
      <c r="ID64" s="536"/>
      <c r="IE64" s="536"/>
      <c r="IF64" s="536"/>
      <c r="IG64" s="536"/>
      <c r="IH64" s="536"/>
      <c r="II64" s="536"/>
      <c r="IJ64" s="536"/>
      <c r="IK64" s="536"/>
      <c r="IL64" s="536"/>
      <c r="IM64" s="536"/>
      <c r="IN64" s="536"/>
      <c r="IO64" s="536"/>
      <c r="IP64" s="536"/>
      <c r="IQ64" s="536"/>
      <c r="IR64" s="536"/>
      <c r="IS64" s="536"/>
      <c r="IT64" s="536"/>
      <c r="IU64" s="536"/>
      <c r="IV64" s="536"/>
      <c r="IW64" s="536"/>
      <c r="IX64" s="536"/>
      <c r="IY64" s="536"/>
      <c r="IZ64" s="536"/>
      <c r="JA64" s="536"/>
      <c r="JB64" s="536"/>
      <c r="JC64" s="536"/>
      <c r="JD64" s="536"/>
      <c r="JE64" s="536"/>
      <c r="JF64" s="536"/>
      <c r="JG64" s="536"/>
      <c r="JH64" s="536"/>
      <c r="JI64" s="536"/>
      <c r="JJ64" s="536"/>
      <c r="JK64" s="536"/>
      <c r="JL64" s="536"/>
      <c r="JM64" s="536"/>
      <c r="JN64" s="536"/>
      <c r="JO64" s="536"/>
      <c r="JP64" s="536"/>
      <c r="JQ64" s="536"/>
      <c r="JR64" s="536"/>
      <c r="JS64" s="536"/>
      <c r="JT64" s="536"/>
      <c r="JU64" s="536"/>
      <c r="JV64" s="536"/>
      <c r="JW64" s="536"/>
      <c r="JX64" s="536"/>
      <c r="JY64" s="536"/>
      <c r="JZ64" s="536"/>
      <c r="KA64" s="536"/>
      <c r="KB64" s="536"/>
      <c r="KC64" s="536"/>
      <c r="KD64" s="536"/>
      <c r="KE64" s="536"/>
      <c r="KF64" s="536"/>
      <c r="KG64" s="536"/>
      <c r="KH64" s="536"/>
      <c r="KI64" s="536"/>
      <c r="KJ64" s="536"/>
      <c r="KK64" s="536"/>
      <c r="KL64" s="536"/>
      <c r="KM64" s="536"/>
      <c r="KN64" s="536"/>
      <c r="KO64" s="536"/>
      <c r="KP64" s="536"/>
      <c r="KQ64" s="536"/>
      <c r="KR64" s="536"/>
      <c r="KS64" s="536"/>
      <c r="KT64" s="536"/>
      <c r="KU64" s="536"/>
      <c r="KV64" s="536"/>
      <c r="KW64" s="536"/>
      <c r="KX64" s="536"/>
      <c r="KY64" s="536"/>
      <c r="KZ64" s="536"/>
      <c r="LA64" s="536"/>
      <c r="LB64" s="536"/>
      <c r="LC64" s="536"/>
      <c r="LD64" s="536"/>
      <c r="LE64" s="536"/>
      <c r="LF64" s="536"/>
      <c r="LG64" s="536"/>
      <c r="LH64" s="536"/>
      <c r="LI64" s="536"/>
      <c r="LJ64" s="536"/>
      <c r="LK64" s="536"/>
      <c r="LL64" s="536"/>
      <c r="LM64" s="536"/>
      <c r="LN64" s="536"/>
      <c r="LO64" s="536"/>
      <c r="LP64" s="536"/>
      <c r="LQ64" s="536"/>
      <c r="LR64" s="536"/>
      <c r="LS64" s="536"/>
      <c r="LT64" s="536"/>
      <c r="LU64" s="536"/>
      <c r="LV64" s="536"/>
      <c r="LW64" s="536"/>
      <c r="LX64" s="536"/>
      <c r="LY64" s="536"/>
      <c r="LZ64" s="536"/>
      <c r="MA64" s="536"/>
      <c r="MB64" s="536"/>
      <c r="MC64" s="536"/>
      <c r="MD64" s="536"/>
      <c r="ME64" s="536"/>
      <c r="MF64" s="536"/>
      <c r="MG64" s="536"/>
      <c r="MH64" s="536"/>
      <c r="MI64" s="536"/>
      <c r="MJ64" s="536"/>
      <c r="MK64" s="536"/>
      <c r="ML64" s="536"/>
      <c r="MM64" s="536"/>
      <c r="MN64" s="536"/>
      <c r="MO64" s="536"/>
      <c r="MP64" s="536"/>
      <c r="MQ64" s="536"/>
      <c r="MR64" s="536"/>
      <c r="MS64" s="536"/>
      <c r="MT64" s="536"/>
      <c r="MU64" s="536"/>
      <c r="MV64" s="536"/>
      <c r="MW64" s="536"/>
      <c r="MX64" s="536"/>
      <c r="MY64" s="536"/>
      <c r="MZ64" s="536"/>
      <c r="NA64" s="536"/>
      <c r="NB64" s="536"/>
      <c r="NC64" s="536"/>
      <c r="ND64" s="501"/>
      <c r="NE64" s="501"/>
      <c r="NF64" s="501"/>
      <c r="NG64" s="354"/>
      <c r="NH64" s="501"/>
    </row>
    <row r="65" spans="3:372" s="499" customFormat="1">
      <c r="C65" s="354"/>
      <c r="D65" s="354"/>
      <c r="E65" s="559"/>
      <c r="F65" s="350"/>
      <c r="G65" s="536"/>
      <c r="H65" s="536"/>
      <c r="I65" s="536"/>
      <c r="J65" s="536"/>
      <c r="K65" s="536"/>
      <c r="L65" s="536"/>
      <c r="M65" s="536"/>
      <c r="N65" s="536"/>
      <c r="O65" s="536"/>
      <c r="P65" s="536"/>
      <c r="Q65" s="536"/>
      <c r="R65" s="536"/>
      <c r="S65" s="536"/>
      <c r="T65" s="536"/>
      <c r="U65" s="536"/>
      <c r="V65" s="536"/>
      <c r="W65" s="536"/>
      <c r="X65" s="536"/>
      <c r="Y65" s="536"/>
      <c r="Z65" s="536"/>
      <c r="AA65" s="536"/>
      <c r="AB65" s="536"/>
      <c r="AC65" s="536"/>
      <c r="AD65" s="536"/>
      <c r="AE65" s="536"/>
      <c r="AF65" s="536"/>
      <c r="AG65" s="536"/>
      <c r="AH65" s="536"/>
      <c r="AI65" s="536"/>
      <c r="AJ65" s="536"/>
      <c r="AK65" s="536"/>
      <c r="AL65" s="536"/>
      <c r="AM65" s="536"/>
      <c r="AN65" s="536"/>
      <c r="AO65" s="536"/>
      <c r="AP65" s="536"/>
      <c r="AQ65" s="536"/>
      <c r="AR65" s="536"/>
      <c r="AS65" s="536"/>
      <c r="AT65" s="536"/>
      <c r="AU65" s="536"/>
      <c r="AV65" s="536"/>
      <c r="AW65" s="536"/>
      <c r="AX65" s="536"/>
      <c r="AY65" s="536"/>
      <c r="AZ65" s="536"/>
      <c r="BA65" s="536"/>
      <c r="BB65" s="536"/>
      <c r="BC65" s="536"/>
      <c r="BD65" s="536"/>
      <c r="BE65" s="536"/>
      <c r="BF65" s="536"/>
      <c r="BG65" s="536"/>
      <c r="BH65" s="536"/>
      <c r="BI65" s="536"/>
      <c r="BJ65" s="536"/>
      <c r="BK65" s="536"/>
      <c r="BL65" s="536"/>
      <c r="BM65" s="536"/>
      <c r="BN65" s="536"/>
      <c r="BO65" s="536"/>
      <c r="BP65" s="536"/>
      <c r="BQ65" s="536"/>
      <c r="BR65" s="536"/>
      <c r="BS65" s="536"/>
      <c r="BT65" s="536"/>
      <c r="BU65" s="536"/>
      <c r="BV65" s="536"/>
      <c r="BW65" s="536"/>
      <c r="BX65" s="536"/>
      <c r="BY65" s="536"/>
      <c r="BZ65" s="536"/>
      <c r="CA65" s="536"/>
      <c r="CB65" s="536"/>
      <c r="CC65" s="536"/>
      <c r="CD65" s="536"/>
      <c r="CE65" s="536"/>
      <c r="CF65" s="536"/>
      <c r="CG65" s="536"/>
      <c r="CH65" s="536"/>
      <c r="CI65" s="536"/>
      <c r="CJ65" s="536"/>
      <c r="CK65" s="536"/>
      <c r="CL65" s="536"/>
      <c r="CM65" s="536"/>
      <c r="CN65" s="536"/>
      <c r="CO65" s="536"/>
      <c r="CP65" s="536"/>
      <c r="CQ65" s="536"/>
      <c r="CR65" s="536"/>
      <c r="CS65" s="536"/>
      <c r="CT65" s="536"/>
      <c r="CU65" s="536"/>
      <c r="CV65" s="536"/>
      <c r="CW65" s="460"/>
      <c r="CX65" s="460"/>
      <c r="CY65" s="460"/>
      <c r="CZ65" s="460"/>
      <c r="DA65" s="460"/>
      <c r="DB65" s="460"/>
      <c r="DC65" s="460"/>
      <c r="DD65" s="460"/>
      <c r="DE65" s="460"/>
      <c r="DF65" s="460"/>
      <c r="DG65" s="460"/>
      <c r="DH65" s="460"/>
      <c r="DI65" s="460"/>
      <c r="DJ65" s="460"/>
      <c r="DK65" s="460"/>
      <c r="DL65" s="460"/>
      <c r="DM65" s="460"/>
      <c r="DN65" s="460"/>
      <c r="DO65" s="460"/>
      <c r="DP65" s="460"/>
      <c r="DQ65" s="460"/>
      <c r="DR65" s="460"/>
      <c r="DS65" s="460"/>
      <c r="DT65" s="460"/>
      <c r="DU65" s="460"/>
      <c r="DV65" s="460"/>
      <c r="DW65" s="460"/>
      <c r="DX65" s="460"/>
      <c r="DY65" s="460"/>
      <c r="DZ65" s="460"/>
      <c r="EA65" s="460"/>
      <c r="EB65" s="460"/>
      <c r="EC65" s="460"/>
      <c r="ED65" s="460"/>
      <c r="EE65" s="460"/>
      <c r="EF65" s="460"/>
      <c r="EG65" s="460"/>
      <c r="EH65" s="460"/>
      <c r="EI65" s="460"/>
      <c r="EJ65" s="460"/>
      <c r="EK65" s="460"/>
      <c r="EL65" s="460"/>
      <c r="EM65" s="460"/>
      <c r="EN65" s="460"/>
      <c r="EO65" s="460"/>
      <c r="EP65" s="460"/>
      <c r="EQ65" s="460"/>
      <c r="ER65" s="460"/>
      <c r="ES65" s="460"/>
      <c r="ET65" s="460"/>
      <c r="EU65" s="460"/>
      <c r="EV65" s="460"/>
      <c r="EW65" s="460"/>
      <c r="EX65" s="460"/>
      <c r="EY65" s="460"/>
      <c r="EZ65" s="460"/>
      <c r="FA65" s="460"/>
      <c r="FB65" s="460"/>
      <c r="FC65" s="460"/>
      <c r="FD65" s="460"/>
      <c r="FE65" s="460"/>
      <c r="FF65" s="460"/>
      <c r="FG65" s="460"/>
      <c r="FH65" s="460"/>
      <c r="FI65" s="460"/>
      <c r="FJ65" s="460"/>
      <c r="FK65" s="460"/>
      <c r="FL65" s="460"/>
      <c r="FM65" s="460"/>
      <c r="FN65" s="460"/>
      <c r="FO65" s="460"/>
      <c r="FP65" s="460"/>
      <c r="FQ65" s="460"/>
      <c r="FR65" s="460"/>
      <c r="FS65" s="460"/>
      <c r="FT65" s="460"/>
      <c r="FU65" s="460"/>
      <c r="FV65" s="460"/>
      <c r="FW65" s="460"/>
      <c r="FX65" s="460"/>
      <c r="FY65" s="460"/>
      <c r="FZ65" s="460"/>
      <c r="GA65" s="460"/>
      <c r="GB65" s="460"/>
      <c r="GC65" s="460"/>
      <c r="GD65" s="460"/>
      <c r="GE65" s="460"/>
      <c r="GF65" s="460"/>
      <c r="GG65" s="460"/>
      <c r="GH65" s="460"/>
      <c r="GI65" s="460"/>
      <c r="GJ65" s="460"/>
      <c r="GK65" s="460"/>
      <c r="GL65" s="460"/>
      <c r="GM65" s="460"/>
      <c r="GN65" s="460"/>
      <c r="GO65" s="460"/>
      <c r="GP65" s="460"/>
      <c r="GQ65" s="460"/>
      <c r="GR65" s="460"/>
      <c r="GS65" s="460"/>
      <c r="GT65" s="460"/>
      <c r="GU65" s="460"/>
      <c r="GV65" s="460"/>
      <c r="GW65" s="460"/>
      <c r="GX65" s="460"/>
      <c r="GY65" s="460"/>
      <c r="GZ65" s="460"/>
      <c r="HA65" s="536"/>
      <c r="HB65" s="536"/>
      <c r="HC65" s="536"/>
      <c r="HD65" s="536"/>
      <c r="HE65" s="536"/>
      <c r="HF65" s="536"/>
      <c r="HG65" s="536"/>
      <c r="HH65" s="536"/>
      <c r="HI65" s="536"/>
      <c r="HJ65" s="536"/>
      <c r="HK65" s="536"/>
      <c r="HL65" s="536"/>
      <c r="HM65" s="536"/>
      <c r="HN65" s="536"/>
      <c r="HO65" s="536"/>
      <c r="HP65" s="536"/>
      <c r="HQ65" s="536"/>
      <c r="HR65" s="536"/>
      <c r="HS65" s="536"/>
      <c r="HT65" s="536"/>
      <c r="HU65" s="536"/>
      <c r="HV65" s="536"/>
      <c r="HW65" s="536"/>
      <c r="HX65" s="536"/>
      <c r="HY65" s="536"/>
      <c r="HZ65" s="536"/>
      <c r="IA65" s="536"/>
      <c r="IB65" s="536"/>
      <c r="IC65" s="536"/>
      <c r="ID65" s="536"/>
      <c r="IE65" s="536"/>
      <c r="IF65" s="536"/>
      <c r="IG65" s="536"/>
      <c r="IH65" s="536"/>
      <c r="II65" s="536"/>
      <c r="IJ65" s="536"/>
      <c r="IK65" s="536"/>
      <c r="IL65" s="536"/>
      <c r="IM65" s="536"/>
      <c r="IN65" s="536"/>
      <c r="IO65" s="536"/>
      <c r="IP65" s="536"/>
      <c r="IQ65" s="536"/>
      <c r="IR65" s="536"/>
      <c r="IS65" s="536"/>
      <c r="IT65" s="536"/>
      <c r="IU65" s="536"/>
      <c r="IV65" s="536"/>
      <c r="IW65" s="536"/>
      <c r="IX65" s="536"/>
      <c r="IY65" s="536"/>
      <c r="IZ65" s="536"/>
      <c r="JA65" s="536"/>
      <c r="JB65" s="536"/>
      <c r="JC65" s="536"/>
      <c r="JD65" s="536"/>
      <c r="JE65" s="536"/>
      <c r="JF65" s="536"/>
      <c r="JG65" s="536"/>
      <c r="JH65" s="536"/>
      <c r="JI65" s="536"/>
      <c r="JJ65" s="536"/>
      <c r="JK65" s="536"/>
      <c r="JL65" s="536"/>
      <c r="JM65" s="536"/>
      <c r="JN65" s="536"/>
      <c r="JO65" s="536"/>
      <c r="JP65" s="536"/>
      <c r="JQ65" s="536"/>
      <c r="JR65" s="536"/>
      <c r="JS65" s="536"/>
      <c r="JT65" s="536"/>
      <c r="JU65" s="536"/>
      <c r="JV65" s="536"/>
      <c r="JW65" s="536"/>
      <c r="JX65" s="536"/>
      <c r="JY65" s="536"/>
      <c r="JZ65" s="536"/>
      <c r="KA65" s="536"/>
      <c r="KB65" s="536"/>
      <c r="KC65" s="536"/>
      <c r="KD65" s="536"/>
      <c r="KE65" s="536"/>
      <c r="KF65" s="536"/>
      <c r="KG65" s="536"/>
      <c r="KH65" s="536"/>
      <c r="KI65" s="536"/>
      <c r="KJ65" s="536"/>
      <c r="KK65" s="536"/>
      <c r="KL65" s="536"/>
      <c r="KM65" s="536"/>
      <c r="KN65" s="536"/>
      <c r="KO65" s="536"/>
      <c r="KP65" s="536"/>
      <c r="KQ65" s="536"/>
      <c r="KR65" s="536"/>
      <c r="KS65" s="536"/>
      <c r="KT65" s="536"/>
      <c r="KU65" s="536"/>
      <c r="KV65" s="536"/>
      <c r="KW65" s="536"/>
      <c r="KX65" s="536"/>
      <c r="KY65" s="536"/>
      <c r="KZ65" s="536"/>
      <c r="LA65" s="536"/>
      <c r="LB65" s="536"/>
      <c r="LC65" s="536"/>
      <c r="LD65" s="536"/>
      <c r="LE65" s="536"/>
      <c r="LF65" s="536"/>
      <c r="LG65" s="536"/>
      <c r="LH65" s="536"/>
      <c r="LI65" s="536"/>
      <c r="LJ65" s="536"/>
      <c r="LK65" s="536"/>
      <c r="LL65" s="536"/>
      <c r="LM65" s="536"/>
      <c r="LN65" s="536"/>
      <c r="LO65" s="536"/>
      <c r="LP65" s="536"/>
      <c r="LQ65" s="536"/>
      <c r="LR65" s="536"/>
      <c r="LS65" s="536"/>
      <c r="LT65" s="536"/>
      <c r="LU65" s="536"/>
      <c r="LV65" s="536"/>
      <c r="LW65" s="536"/>
      <c r="LX65" s="536"/>
      <c r="LY65" s="536"/>
      <c r="LZ65" s="536"/>
      <c r="MA65" s="536"/>
      <c r="MB65" s="536"/>
      <c r="MC65" s="536"/>
      <c r="MD65" s="536"/>
      <c r="ME65" s="536"/>
      <c r="MF65" s="536"/>
      <c r="MG65" s="536"/>
      <c r="MH65" s="536"/>
      <c r="MI65" s="536"/>
      <c r="MJ65" s="536"/>
      <c r="MK65" s="536"/>
      <c r="ML65" s="536"/>
      <c r="MM65" s="536"/>
      <c r="MN65" s="536"/>
      <c r="MO65" s="536"/>
      <c r="MP65" s="536"/>
      <c r="MQ65" s="536"/>
      <c r="MR65" s="536"/>
      <c r="MS65" s="536"/>
      <c r="MT65" s="536"/>
      <c r="MU65" s="536"/>
      <c r="MV65" s="536"/>
      <c r="MW65" s="536"/>
      <c r="MX65" s="536"/>
      <c r="MY65" s="536"/>
      <c r="MZ65" s="536"/>
      <c r="NA65" s="536"/>
      <c r="NB65" s="536"/>
      <c r="NC65" s="536"/>
      <c r="ND65" s="501"/>
      <c r="NE65" s="501"/>
      <c r="NF65" s="501"/>
      <c r="NG65" s="354"/>
      <c r="NH65" s="501"/>
    </row>
    <row r="66" spans="3:372" s="499" customFormat="1">
      <c r="C66" s="354"/>
      <c r="D66" s="552" t="s">
        <v>157</v>
      </c>
      <c r="E66" s="459"/>
      <c r="F66" s="350"/>
      <c r="G66" s="460"/>
      <c r="H66" s="460"/>
      <c r="I66" s="460"/>
      <c r="J66" s="460"/>
      <c r="K66" s="460"/>
      <c r="L66" s="460"/>
      <c r="M66" s="460"/>
      <c r="N66" s="460"/>
      <c r="O66" s="460"/>
      <c r="P66" s="460"/>
      <c r="Q66" s="460"/>
      <c r="R66" s="460"/>
      <c r="S66" s="460"/>
      <c r="T66" s="460"/>
      <c r="U66" s="460"/>
      <c r="V66" s="460"/>
      <c r="W66" s="460"/>
      <c r="X66" s="460"/>
      <c r="Y66" s="460"/>
      <c r="Z66" s="460"/>
      <c r="AA66" s="460"/>
      <c r="AB66" s="460"/>
      <c r="AC66" s="460"/>
      <c r="AD66" s="460"/>
      <c r="AE66" s="460"/>
      <c r="AF66" s="460"/>
      <c r="AG66" s="460"/>
      <c r="AH66" s="460"/>
      <c r="AI66" s="460"/>
      <c r="AJ66" s="460"/>
      <c r="AK66" s="460"/>
      <c r="AL66" s="460"/>
      <c r="AM66" s="460"/>
      <c r="AN66" s="460"/>
      <c r="AO66" s="460"/>
      <c r="AP66" s="460"/>
      <c r="AQ66" s="460"/>
      <c r="AR66" s="460"/>
      <c r="AS66" s="460"/>
      <c r="AT66" s="460"/>
      <c r="AU66" s="460"/>
      <c r="AV66" s="460"/>
      <c r="AW66" s="460"/>
      <c r="AX66" s="460"/>
      <c r="AY66" s="460"/>
      <c r="AZ66" s="460"/>
      <c r="BA66" s="460"/>
      <c r="BB66" s="460"/>
      <c r="BC66" s="460"/>
      <c r="BD66" s="460"/>
      <c r="BE66" s="460"/>
      <c r="BF66" s="460"/>
      <c r="BG66" s="460"/>
      <c r="BH66" s="460"/>
      <c r="BI66" s="460"/>
      <c r="BJ66" s="460"/>
      <c r="BK66" s="460"/>
      <c r="BL66" s="460"/>
      <c r="BM66" s="460"/>
      <c r="BN66" s="460"/>
      <c r="BO66" s="460"/>
      <c r="BP66" s="460"/>
      <c r="BQ66" s="460"/>
      <c r="BR66" s="460"/>
      <c r="BS66" s="460"/>
      <c r="BT66" s="460"/>
      <c r="BU66" s="460"/>
      <c r="BV66" s="460"/>
      <c r="BW66" s="460"/>
      <c r="BX66" s="460"/>
      <c r="BY66" s="460"/>
      <c r="BZ66" s="460"/>
      <c r="CA66" s="460"/>
      <c r="CB66" s="460"/>
      <c r="CC66" s="460"/>
      <c r="CD66" s="460"/>
      <c r="CE66" s="460"/>
      <c r="CF66" s="460"/>
      <c r="CG66" s="460"/>
      <c r="CH66" s="460"/>
      <c r="CI66" s="460"/>
      <c r="CJ66" s="460"/>
      <c r="CK66" s="460"/>
      <c r="CL66" s="460"/>
      <c r="CM66" s="460"/>
      <c r="CN66" s="460"/>
      <c r="CO66" s="460"/>
      <c r="CP66" s="460"/>
      <c r="CQ66" s="460"/>
      <c r="CR66" s="460"/>
      <c r="CS66" s="460"/>
      <c r="CT66" s="460"/>
      <c r="CU66" s="460"/>
      <c r="CV66" s="460"/>
      <c r="CW66" s="460"/>
      <c r="CX66" s="460"/>
      <c r="CY66" s="460"/>
      <c r="CZ66" s="460"/>
      <c r="DA66" s="460"/>
      <c r="DB66" s="460"/>
      <c r="DC66" s="460"/>
      <c r="DD66" s="460"/>
      <c r="DE66" s="460"/>
      <c r="DF66" s="460"/>
      <c r="DG66" s="460"/>
      <c r="DH66" s="460"/>
      <c r="DI66" s="460"/>
      <c r="DJ66" s="460"/>
      <c r="DK66" s="460"/>
      <c r="DL66" s="460"/>
      <c r="DM66" s="460"/>
      <c r="DN66" s="460"/>
      <c r="DO66" s="460"/>
      <c r="DP66" s="460"/>
      <c r="DQ66" s="460"/>
      <c r="DR66" s="460"/>
      <c r="DS66" s="460"/>
      <c r="DT66" s="460"/>
      <c r="DU66" s="460"/>
      <c r="DV66" s="460"/>
      <c r="DW66" s="460"/>
      <c r="DX66" s="460"/>
      <c r="DY66" s="460"/>
      <c r="DZ66" s="460"/>
      <c r="EA66" s="460"/>
      <c r="EB66" s="460"/>
      <c r="EC66" s="460"/>
      <c r="ED66" s="460"/>
      <c r="EE66" s="460"/>
      <c r="EF66" s="460"/>
      <c r="EG66" s="460"/>
      <c r="EH66" s="460"/>
      <c r="EI66" s="460"/>
      <c r="EJ66" s="460"/>
      <c r="EK66" s="460"/>
      <c r="EL66" s="460"/>
      <c r="EM66" s="460"/>
      <c r="EN66" s="460"/>
      <c r="EO66" s="460"/>
      <c r="EP66" s="460"/>
      <c r="EQ66" s="460"/>
      <c r="ER66" s="460"/>
      <c r="ES66" s="460"/>
      <c r="ET66" s="460"/>
      <c r="EU66" s="460"/>
      <c r="EV66" s="460"/>
      <c r="EW66" s="460"/>
      <c r="EX66" s="460"/>
      <c r="EY66" s="460"/>
      <c r="EZ66" s="460"/>
      <c r="FA66" s="460"/>
      <c r="FB66" s="460"/>
      <c r="FC66" s="460"/>
      <c r="FD66" s="460"/>
      <c r="FE66" s="460"/>
      <c r="FF66" s="460"/>
      <c r="FG66" s="460"/>
      <c r="FH66" s="460"/>
      <c r="FI66" s="460"/>
      <c r="FJ66" s="460"/>
      <c r="FK66" s="460"/>
      <c r="FL66" s="460"/>
      <c r="FM66" s="460"/>
      <c r="FN66" s="460"/>
      <c r="FO66" s="460"/>
      <c r="FP66" s="460"/>
      <c r="FQ66" s="460"/>
      <c r="FR66" s="460"/>
      <c r="FS66" s="460"/>
      <c r="FT66" s="460"/>
      <c r="FU66" s="460"/>
      <c r="FV66" s="460"/>
      <c r="FW66" s="460"/>
      <c r="FX66" s="460"/>
      <c r="FY66" s="460"/>
      <c r="FZ66" s="460"/>
      <c r="GA66" s="460"/>
      <c r="GB66" s="460"/>
      <c r="GC66" s="460"/>
      <c r="GD66" s="460"/>
      <c r="GE66" s="460"/>
      <c r="GF66" s="460"/>
      <c r="GG66" s="460"/>
      <c r="GH66" s="460"/>
      <c r="GI66" s="460"/>
      <c r="GJ66" s="460"/>
      <c r="GK66" s="460"/>
      <c r="GL66" s="460"/>
      <c r="GM66" s="460"/>
      <c r="GN66" s="460"/>
      <c r="GO66" s="460"/>
      <c r="GP66" s="460"/>
      <c r="GQ66" s="460"/>
      <c r="GR66" s="460"/>
      <c r="GS66" s="460"/>
      <c r="GT66" s="460"/>
      <c r="GU66" s="460"/>
      <c r="GV66" s="460"/>
      <c r="GW66" s="460"/>
      <c r="GX66" s="460"/>
      <c r="GY66" s="460"/>
      <c r="GZ66" s="460"/>
      <c r="HA66" s="460"/>
      <c r="HB66" s="460"/>
      <c r="HC66" s="460"/>
      <c r="HD66" s="460"/>
      <c r="HE66" s="460"/>
      <c r="HF66" s="460"/>
      <c r="HG66" s="460"/>
      <c r="HH66" s="460"/>
      <c r="HI66" s="460"/>
      <c r="HJ66" s="460"/>
      <c r="HK66" s="460"/>
      <c r="HL66" s="460"/>
      <c r="HM66" s="460"/>
      <c r="HN66" s="460"/>
      <c r="HO66" s="460"/>
      <c r="HP66" s="460"/>
      <c r="HQ66" s="460"/>
      <c r="HR66" s="460"/>
      <c r="HS66" s="460"/>
      <c r="HT66" s="460"/>
      <c r="HU66" s="460"/>
      <c r="HV66" s="460"/>
      <c r="HW66" s="460"/>
      <c r="HX66" s="460"/>
      <c r="HY66" s="460"/>
      <c r="HZ66" s="460"/>
      <c r="IA66" s="460"/>
      <c r="IB66" s="460"/>
      <c r="IC66" s="460"/>
      <c r="ID66" s="460"/>
      <c r="IE66" s="460"/>
      <c r="IF66" s="460"/>
      <c r="IG66" s="460"/>
      <c r="IH66" s="460"/>
      <c r="II66" s="460"/>
      <c r="IJ66" s="460"/>
      <c r="IK66" s="460"/>
      <c r="IL66" s="460"/>
      <c r="IM66" s="460"/>
      <c r="IN66" s="460"/>
      <c r="IO66" s="460"/>
      <c r="IP66" s="460"/>
      <c r="IQ66" s="460"/>
      <c r="IR66" s="460"/>
      <c r="IS66" s="460"/>
      <c r="IT66" s="460"/>
      <c r="IU66" s="460"/>
      <c r="IV66" s="460"/>
      <c r="IW66" s="460"/>
      <c r="IX66" s="460"/>
      <c r="IY66" s="460"/>
      <c r="IZ66" s="460"/>
      <c r="JA66" s="460"/>
      <c r="JB66" s="460"/>
      <c r="JC66" s="460"/>
      <c r="JD66" s="460"/>
      <c r="JE66" s="460"/>
      <c r="JF66" s="460"/>
      <c r="JG66" s="460"/>
      <c r="JH66" s="460"/>
      <c r="JI66" s="460"/>
      <c r="JJ66" s="460"/>
      <c r="JK66" s="460"/>
      <c r="JL66" s="460"/>
      <c r="JM66" s="460"/>
      <c r="JN66" s="460"/>
      <c r="JO66" s="460"/>
      <c r="JP66" s="460"/>
      <c r="JQ66" s="460"/>
      <c r="JR66" s="460"/>
      <c r="JS66" s="460"/>
      <c r="JT66" s="460"/>
      <c r="JU66" s="460"/>
      <c r="JV66" s="460"/>
      <c r="JW66" s="460"/>
      <c r="JX66" s="460"/>
      <c r="JY66" s="460"/>
      <c r="JZ66" s="460"/>
      <c r="KA66" s="460"/>
      <c r="KB66" s="460"/>
      <c r="KC66" s="460"/>
      <c r="KD66" s="460"/>
      <c r="KE66" s="460"/>
      <c r="KF66" s="460"/>
      <c r="KG66" s="460"/>
      <c r="KH66" s="460"/>
      <c r="KI66" s="460"/>
      <c r="KJ66" s="460"/>
      <c r="KK66" s="460"/>
      <c r="KL66" s="460"/>
      <c r="KM66" s="460"/>
      <c r="KN66" s="460"/>
      <c r="KO66" s="460"/>
      <c r="KP66" s="460"/>
      <c r="KQ66" s="460"/>
      <c r="KR66" s="460"/>
      <c r="KS66" s="460"/>
      <c r="KT66" s="460"/>
      <c r="KU66" s="460"/>
      <c r="KV66" s="460"/>
      <c r="KW66" s="460"/>
      <c r="KX66" s="460"/>
      <c r="KY66" s="460"/>
      <c r="KZ66" s="460"/>
      <c r="LA66" s="460"/>
      <c r="LB66" s="460"/>
      <c r="LC66" s="460"/>
      <c r="LD66" s="460"/>
      <c r="LE66" s="460"/>
      <c r="LF66" s="460"/>
      <c r="LG66" s="460"/>
      <c r="LH66" s="460"/>
      <c r="LI66" s="460"/>
      <c r="LJ66" s="460"/>
      <c r="LK66" s="460"/>
      <c r="LL66" s="460"/>
      <c r="LM66" s="460"/>
      <c r="LN66" s="460"/>
      <c r="LO66" s="460"/>
      <c r="LP66" s="460"/>
      <c r="LQ66" s="460"/>
      <c r="LR66" s="460"/>
      <c r="LS66" s="460"/>
      <c r="LT66" s="460"/>
      <c r="LU66" s="460"/>
      <c r="LV66" s="460"/>
      <c r="LW66" s="460"/>
      <c r="LX66" s="460"/>
      <c r="LY66" s="460"/>
      <c r="LZ66" s="460"/>
      <c r="MA66" s="460"/>
      <c r="MB66" s="460"/>
      <c r="MC66" s="460"/>
      <c r="MD66" s="460"/>
      <c r="ME66" s="460"/>
      <c r="MF66" s="460"/>
      <c r="MG66" s="460"/>
      <c r="MH66" s="460"/>
      <c r="MI66" s="460"/>
      <c r="MJ66" s="460"/>
      <c r="MK66" s="460"/>
      <c r="ML66" s="460"/>
      <c r="MM66" s="460"/>
      <c r="MN66" s="460"/>
      <c r="MO66" s="460"/>
      <c r="MP66" s="460"/>
      <c r="MQ66" s="460"/>
      <c r="MR66" s="460"/>
      <c r="MS66" s="460"/>
      <c r="MT66" s="460"/>
      <c r="MU66" s="460"/>
      <c r="MV66" s="460"/>
      <c r="MW66" s="460"/>
      <c r="MX66" s="460"/>
      <c r="MY66" s="460"/>
      <c r="MZ66" s="460"/>
      <c r="NA66" s="460"/>
      <c r="NB66" s="460"/>
      <c r="NC66" s="418"/>
      <c r="ND66" s="560"/>
      <c r="NE66" s="501"/>
      <c r="NF66" s="501"/>
      <c r="NG66" s="354"/>
      <c r="NH66" s="501"/>
    </row>
    <row r="67" spans="3:372" s="499" customFormat="1">
      <c r="C67" s="354"/>
      <c r="D67" s="553" t="s">
        <v>152</v>
      </c>
      <c r="E67" s="322">
        <f>[1]iCapital!D17</f>
        <v>18000000</v>
      </c>
      <c r="F67" s="350"/>
      <c r="G67" s="554"/>
      <c r="H67" s="554"/>
      <c r="I67" s="554"/>
      <c r="J67" s="554"/>
      <c r="K67" s="554"/>
      <c r="L67" s="554"/>
      <c r="M67" s="554"/>
      <c r="N67" s="554"/>
      <c r="O67" s="554"/>
      <c r="P67" s="554"/>
      <c r="Q67" s="554"/>
      <c r="R67" s="554"/>
      <c r="S67" s="554"/>
      <c r="T67" s="554"/>
      <c r="U67" s="554"/>
      <c r="V67" s="554"/>
      <c r="W67" s="554"/>
      <c r="X67" s="554"/>
      <c r="Y67" s="554"/>
      <c r="Z67" s="554"/>
      <c r="AA67" s="554"/>
      <c r="AB67" s="554"/>
      <c r="AC67" s="554"/>
      <c r="AD67" s="554"/>
      <c r="AE67" s="554"/>
      <c r="AF67" s="554"/>
      <c r="AG67" s="554"/>
      <c r="AH67" s="554"/>
      <c r="AI67" s="554"/>
      <c r="AJ67" s="554"/>
      <c r="AK67" s="554"/>
      <c r="AL67" s="554"/>
      <c r="AM67" s="554"/>
      <c r="AN67" s="554"/>
      <c r="AO67" s="554"/>
      <c r="AP67" s="554"/>
      <c r="AQ67" s="554"/>
      <c r="AR67" s="554"/>
      <c r="AS67" s="554"/>
      <c r="AT67" s="554"/>
      <c r="AU67" s="554"/>
      <c r="AV67" s="554"/>
      <c r="AW67" s="554"/>
      <c r="AX67" s="554"/>
      <c r="AY67" s="554"/>
      <c r="AZ67" s="554"/>
      <c r="BA67" s="554"/>
      <c r="BB67" s="554"/>
      <c r="BC67" s="554"/>
      <c r="BD67" s="554"/>
      <c r="BE67" s="554"/>
      <c r="BF67" s="554"/>
      <c r="BG67" s="554"/>
      <c r="BH67" s="554"/>
      <c r="BI67" s="554"/>
      <c r="BJ67" s="554"/>
      <c r="BK67" s="554"/>
      <c r="BL67" s="554"/>
      <c r="BM67" s="554"/>
      <c r="BN67" s="554"/>
      <c r="BO67" s="554"/>
      <c r="BP67" s="554"/>
      <c r="BQ67" s="554"/>
      <c r="BR67" s="554"/>
      <c r="BS67" s="554"/>
      <c r="BT67" s="554"/>
      <c r="BU67" s="554"/>
      <c r="BV67" s="554"/>
      <c r="BW67" s="554"/>
      <c r="BX67" s="554"/>
      <c r="BY67" s="554"/>
      <c r="BZ67" s="554"/>
      <c r="CA67" s="554"/>
      <c r="CB67" s="554"/>
      <c r="CC67" s="554"/>
      <c r="CD67" s="554"/>
      <c r="CE67" s="554"/>
      <c r="CF67" s="554"/>
      <c r="CG67" s="554"/>
      <c r="CH67" s="554"/>
      <c r="CI67" s="554"/>
      <c r="CJ67" s="554"/>
      <c r="CK67" s="554"/>
      <c r="CL67" s="554"/>
      <c r="CM67" s="554"/>
      <c r="CN67" s="554"/>
      <c r="CO67" s="554"/>
      <c r="CP67" s="554"/>
      <c r="CQ67" s="554"/>
      <c r="CR67" s="554"/>
      <c r="CS67" s="554"/>
      <c r="CT67" s="554"/>
      <c r="CU67" s="554"/>
      <c r="CV67" s="554"/>
      <c r="CW67" s="554"/>
      <c r="CX67" s="554"/>
      <c r="CY67" s="554"/>
      <c r="CZ67" s="554"/>
      <c r="DA67" s="554"/>
      <c r="DB67" s="554"/>
      <c r="DC67" s="554"/>
      <c r="DD67" s="554"/>
      <c r="DE67" s="554"/>
      <c r="DF67" s="554"/>
      <c r="DG67" s="554"/>
      <c r="DH67" s="554"/>
      <c r="DI67" s="554"/>
      <c r="DJ67" s="554"/>
      <c r="DK67" s="554"/>
      <c r="DL67" s="554"/>
      <c r="DM67" s="554"/>
      <c r="DN67" s="554"/>
      <c r="DO67" s="554"/>
      <c r="DP67" s="554"/>
      <c r="DQ67" s="554"/>
      <c r="DR67" s="554"/>
      <c r="DS67" s="554"/>
      <c r="DT67" s="554"/>
      <c r="DU67" s="554"/>
      <c r="DV67" s="554"/>
      <c r="DW67" s="554"/>
      <c r="DX67" s="554"/>
      <c r="DY67" s="554"/>
      <c r="DZ67" s="554"/>
      <c r="EA67" s="554"/>
      <c r="EB67" s="554"/>
      <c r="EC67" s="554"/>
      <c r="ED67" s="554"/>
      <c r="EE67" s="554"/>
      <c r="EF67" s="554"/>
      <c r="EG67" s="554"/>
      <c r="EH67" s="554"/>
      <c r="EI67" s="554"/>
      <c r="EJ67" s="554"/>
      <c r="EK67" s="554"/>
      <c r="EL67" s="554"/>
      <c r="EM67" s="554"/>
      <c r="EN67" s="554"/>
      <c r="EO67" s="554"/>
      <c r="EP67" s="554"/>
      <c r="EQ67" s="554"/>
      <c r="ER67" s="554"/>
      <c r="ES67" s="554"/>
      <c r="ET67" s="554"/>
      <c r="EU67" s="554"/>
      <c r="EV67" s="554"/>
      <c r="EW67" s="554"/>
      <c r="EX67" s="554"/>
      <c r="EY67" s="554"/>
      <c r="EZ67" s="554"/>
      <c r="FA67" s="554"/>
      <c r="FB67" s="554"/>
      <c r="FC67" s="554"/>
      <c r="FD67" s="554"/>
      <c r="FE67" s="554"/>
      <c r="FF67" s="554"/>
      <c r="FG67" s="554"/>
      <c r="FH67" s="554"/>
      <c r="FI67" s="554"/>
      <c r="FJ67" s="554"/>
      <c r="FK67" s="554"/>
      <c r="FL67" s="554"/>
      <c r="FM67" s="554"/>
      <c r="FN67" s="554"/>
      <c r="FO67" s="554"/>
      <c r="FP67" s="554"/>
      <c r="FQ67" s="554"/>
      <c r="FR67" s="554"/>
      <c r="FS67" s="554"/>
      <c r="FT67" s="554"/>
      <c r="FU67" s="554"/>
      <c r="FV67" s="554"/>
      <c r="FW67" s="554"/>
      <c r="FX67" s="554"/>
      <c r="FY67" s="554"/>
      <c r="FZ67" s="554"/>
      <c r="GA67" s="554"/>
      <c r="GB67" s="554"/>
      <c r="GC67" s="554"/>
      <c r="GD67" s="554"/>
      <c r="GE67" s="554"/>
      <c r="GF67" s="554"/>
      <c r="GG67" s="554"/>
      <c r="GH67" s="554"/>
      <c r="GI67" s="554"/>
      <c r="GJ67" s="554"/>
      <c r="GK67" s="554"/>
      <c r="GL67" s="554"/>
      <c r="GM67" s="554"/>
      <c r="GN67" s="554"/>
      <c r="GO67" s="554"/>
      <c r="GP67" s="554"/>
      <c r="GQ67" s="554"/>
      <c r="GR67" s="554"/>
      <c r="GS67" s="554"/>
      <c r="GT67" s="554"/>
      <c r="GU67" s="554"/>
      <c r="GV67" s="554"/>
      <c r="GW67" s="554"/>
      <c r="GX67" s="554"/>
      <c r="GY67" s="554"/>
      <c r="GZ67" s="554"/>
      <c r="HA67" s="554"/>
      <c r="HB67" s="554"/>
      <c r="HC67" s="554"/>
      <c r="HD67" s="554"/>
      <c r="HE67" s="554"/>
      <c r="HF67" s="554"/>
      <c r="HG67" s="554"/>
      <c r="HH67" s="554"/>
      <c r="HI67" s="554"/>
      <c r="HJ67" s="554"/>
      <c r="HK67" s="554"/>
      <c r="HL67" s="554"/>
      <c r="HM67" s="554"/>
      <c r="HN67" s="554"/>
      <c r="HO67" s="554"/>
      <c r="HP67" s="554"/>
      <c r="HQ67" s="554"/>
      <c r="HR67" s="554"/>
      <c r="HS67" s="554"/>
      <c r="HT67" s="554"/>
      <c r="HU67" s="554"/>
      <c r="HV67" s="554"/>
      <c r="HW67" s="554"/>
      <c r="HX67" s="554"/>
      <c r="HY67" s="554"/>
      <c r="HZ67" s="554"/>
      <c r="IA67" s="554"/>
      <c r="IB67" s="554"/>
      <c r="IC67" s="554"/>
      <c r="ID67" s="554"/>
      <c r="IE67" s="554"/>
      <c r="IF67" s="554"/>
      <c r="IG67" s="554"/>
      <c r="IH67" s="554"/>
      <c r="II67" s="554"/>
      <c r="IJ67" s="554"/>
      <c r="IK67" s="554"/>
      <c r="IL67" s="554"/>
      <c r="IM67" s="554"/>
      <c r="IN67" s="554"/>
      <c r="IO67" s="554"/>
      <c r="IP67" s="554"/>
      <c r="IQ67" s="554"/>
      <c r="IR67" s="554"/>
      <c r="IS67" s="554"/>
      <c r="IT67" s="554"/>
      <c r="IU67" s="554"/>
      <c r="IV67" s="554"/>
      <c r="IW67" s="554"/>
      <c r="IX67" s="554"/>
      <c r="IY67" s="554"/>
      <c r="IZ67" s="554"/>
      <c r="JA67" s="554"/>
      <c r="JB67" s="554"/>
      <c r="JC67" s="554"/>
      <c r="JD67" s="554"/>
      <c r="JE67" s="554"/>
      <c r="JF67" s="554"/>
      <c r="JG67" s="554"/>
      <c r="JH67" s="554"/>
      <c r="JI67" s="554"/>
      <c r="JJ67" s="554"/>
      <c r="JK67" s="554"/>
      <c r="JL67" s="554"/>
      <c r="JM67" s="554"/>
      <c r="JN67" s="554"/>
      <c r="JO67" s="554"/>
      <c r="JP67" s="554"/>
      <c r="JQ67" s="554"/>
      <c r="JR67" s="554"/>
      <c r="JS67" s="554"/>
      <c r="JT67" s="554"/>
      <c r="JU67" s="554"/>
      <c r="JV67" s="554"/>
      <c r="JW67" s="554"/>
      <c r="JX67" s="554"/>
      <c r="JY67" s="554"/>
      <c r="JZ67" s="554"/>
      <c r="KA67" s="554"/>
      <c r="KB67" s="554"/>
      <c r="KC67" s="554"/>
      <c r="KD67" s="554"/>
      <c r="KE67" s="554"/>
      <c r="KF67" s="554"/>
      <c r="KG67" s="554"/>
      <c r="KH67" s="554"/>
      <c r="KI67" s="554"/>
      <c r="KJ67" s="554"/>
      <c r="KK67" s="554"/>
      <c r="KL67" s="554"/>
      <c r="KM67" s="554"/>
      <c r="KN67" s="554"/>
      <c r="KO67" s="554"/>
      <c r="KP67" s="554"/>
      <c r="KQ67" s="554"/>
      <c r="KR67" s="554"/>
      <c r="KS67" s="554"/>
      <c r="KT67" s="554"/>
      <c r="KU67" s="554"/>
      <c r="KV67" s="554"/>
      <c r="KW67" s="554"/>
      <c r="KX67" s="554"/>
      <c r="KY67" s="554"/>
      <c r="KZ67" s="554"/>
      <c r="LA67" s="554"/>
      <c r="LB67" s="554"/>
      <c r="LC67" s="554"/>
      <c r="LD67" s="554"/>
      <c r="LE67" s="554"/>
      <c r="LF67" s="554"/>
      <c r="LG67" s="554"/>
      <c r="LH67" s="554"/>
      <c r="LI67" s="554"/>
      <c r="LJ67" s="554"/>
      <c r="LK67" s="554"/>
      <c r="LL67" s="554"/>
      <c r="LM67" s="554"/>
      <c r="LN67" s="554"/>
      <c r="LO67" s="554"/>
      <c r="LP67" s="554"/>
      <c r="LQ67" s="554"/>
      <c r="LR67" s="554"/>
      <c r="LS67" s="554"/>
      <c r="LT67" s="554"/>
      <c r="LU67" s="554"/>
      <c r="LV67" s="554"/>
      <c r="LW67" s="554"/>
      <c r="LX67" s="554"/>
      <c r="LY67" s="554"/>
      <c r="LZ67" s="554"/>
      <c r="MA67" s="554"/>
      <c r="MB67" s="554"/>
      <c r="MC67" s="554"/>
      <c r="MD67" s="554"/>
      <c r="ME67" s="554"/>
      <c r="MF67" s="554"/>
      <c r="MG67" s="554"/>
      <c r="MH67" s="554"/>
      <c r="MI67" s="554"/>
      <c r="MJ67" s="554"/>
      <c r="MK67" s="554"/>
      <c r="ML67" s="554"/>
      <c r="MM67" s="554"/>
      <c r="MN67" s="554"/>
      <c r="MO67" s="554"/>
      <c r="MP67" s="554"/>
      <c r="MQ67" s="554"/>
      <c r="MR67" s="554"/>
      <c r="MS67" s="554"/>
      <c r="MT67" s="554"/>
      <c r="MU67" s="554"/>
      <c r="MV67" s="554"/>
      <c r="MW67" s="554"/>
      <c r="MX67" s="554"/>
      <c r="MY67" s="554"/>
      <c r="MZ67" s="554"/>
      <c r="NA67" s="554"/>
      <c r="NB67" s="554"/>
      <c r="NC67" s="418"/>
      <c r="ND67" s="366">
        <f>E67</f>
        <v>18000000</v>
      </c>
      <c r="NE67" s="501" t="e">
        <f>ND67/NE$9</f>
        <v>#DIV/0!</v>
      </c>
      <c r="NF67" s="501" t="e">
        <f>$ND67/NF$9</f>
        <v>#NAME?</v>
      </c>
      <c r="NG67" s="354"/>
      <c r="NH67" s="501"/>
    </row>
    <row r="68" spans="3:372" s="499" customFormat="1">
      <c r="C68" s="354"/>
      <c r="D68" s="446" t="str">
        <f>CONCATENATE("Interest @: ",TEXT([1]iCapital!D18,"0.0%"))</f>
        <v>Interest @: 10.0%</v>
      </c>
      <c r="E68" s="556">
        <f>-SUM(G68:DJ68)</f>
        <v>0</v>
      </c>
      <c r="F68" s="556"/>
      <c r="G68" s="557"/>
      <c r="H68" s="557"/>
      <c r="I68" s="557"/>
      <c r="J68" s="557"/>
      <c r="K68" s="557"/>
      <c r="L68" s="557"/>
      <c r="M68" s="557"/>
      <c r="N68" s="557"/>
      <c r="O68" s="557"/>
      <c r="P68" s="557"/>
      <c r="Q68" s="557"/>
      <c r="R68" s="557"/>
      <c r="S68" s="557"/>
      <c r="T68" s="557"/>
      <c r="U68" s="557"/>
      <c r="V68" s="557"/>
      <c r="W68" s="557"/>
      <c r="X68" s="557"/>
      <c r="Y68" s="557"/>
      <c r="Z68" s="557"/>
      <c r="AA68" s="557"/>
      <c r="AB68" s="557"/>
      <c r="AC68" s="557"/>
      <c r="AD68" s="557"/>
      <c r="AE68" s="557"/>
      <c r="AF68" s="557"/>
      <c r="AG68" s="557"/>
      <c r="AH68" s="557"/>
      <c r="AI68" s="557"/>
      <c r="AJ68" s="557"/>
      <c r="AK68" s="557"/>
      <c r="AL68" s="557"/>
      <c r="AM68" s="557"/>
      <c r="AN68" s="557"/>
      <c r="AO68" s="557"/>
      <c r="AP68" s="557"/>
      <c r="AQ68" s="557"/>
      <c r="AR68" s="557"/>
      <c r="AS68" s="557"/>
      <c r="AT68" s="557"/>
      <c r="AU68" s="557"/>
      <c r="AV68" s="557"/>
      <c r="AW68" s="557"/>
      <c r="AX68" s="557"/>
      <c r="AY68" s="557"/>
      <c r="AZ68" s="557"/>
      <c r="BA68" s="557"/>
      <c r="BB68" s="557"/>
      <c r="BC68" s="557"/>
      <c r="BD68" s="557"/>
      <c r="BE68" s="557"/>
      <c r="BF68" s="557"/>
      <c r="BG68" s="557"/>
      <c r="BH68" s="557"/>
      <c r="BI68" s="557"/>
      <c r="BJ68" s="557"/>
      <c r="BK68" s="557"/>
      <c r="BL68" s="557"/>
      <c r="BM68" s="557"/>
      <c r="BN68" s="557"/>
      <c r="BO68" s="557"/>
      <c r="BP68" s="557"/>
      <c r="BQ68" s="557"/>
      <c r="BR68" s="557"/>
      <c r="BS68" s="557"/>
      <c r="BT68" s="557"/>
      <c r="BU68" s="557"/>
      <c r="BV68" s="557"/>
      <c r="BW68" s="557"/>
      <c r="BX68" s="557"/>
      <c r="BY68" s="557"/>
      <c r="BZ68" s="557"/>
      <c r="CA68" s="557"/>
      <c r="CB68" s="557"/>
      <c r="CC68" s="557"/>
      <c r="CD68" s="557"/>
      <c r="CE68" s="557"/>
      <c r="CF68" s="557"/>
      <c r="CG68" s="557"/>
      <c r="CH68" s="557"/>
      <c r="CI68" s="557"/>
      <c r="CJ68" s="557"/>
      <c r="CK68" s="557"/>
      <c r="CL68" s="557"/>
      <c r="CM68" s="557"/>
      <c r="CN68" s="557"/>
      <c r="CO68" s="557"/>
      <c r="CP68" s="557"/>
      <c r="CQ68" s="557"/>
      <c r="CR68" s="557"/>
      <c r="CS68" s="557"/>
      <c r="CT68" s="557"/>
      <c r="CU68" s="557"/>
      <c r="CV68" s="557"/>
      <c r="CW68" s="557"/>
      <c r="CX68" s="557"/>
      <c r="CY68" s="557"/>
      <c r="CZ68" s="557"/>
      <c r="DA68" s="557"/>
      <c r="DB68" s="557"/>
      <c r="DC68" s="557"/>
      <c r="DD68" s="557"/>
      <c r="DE68" s="557"/>
      <c r="DF68" s="557"/>
      <c r="DG68" s="557"/>
      <c r="DH68" s="557"/>
      <c r="DI68" s="557"/>
      <c r="DJ68" s="557"/>
      <c r="DK68" s="557"/>
      <c r="DL68" s="557"/>
      <c r="DM68" s="557"/>
      <c r="DN68" s="557"/>
      <c r="DO68" s="557"/>
      <c r="DP68" s="557"/>
      <c r="DQ68" s="557"/>
      <c r="DR68" s="557"/>
      <c r="DS68" s="557"/>
      <c r="DT68" s="557"/>
      <c r="DU68" s="557"/>
      <c r="DV68" s="557"/>
      <c r="DW68" s="557"/>
      <c r="DX68" s="557"/>
      <c r="DY68" s="557"/>
      <c r="DZ68" s="557"/>
      <c r="EA68" s="557"/>
      <c r="EB68" s="557"/>
      <c r="EC68" s="557"/>
      <c r="ED68" s="557"/>
      <c r="EE68" s="557"/>
      <c r="EF68" s="557"/>
      <c r="EG68" s="557"/>
      <c r="EH68" s="557"/>
      <c r="EI68" s="557"/>
      <c r="EJ68" s="557"/>
      <c r="EK68" s="557"/>
      <c r="EL68" s="557"/>
      <c r="EM68" s="557"/>
      <c r="EN68" s="557"/>
      <c r="EO68" s="557"/>
      <c r="EP68" s="557"/>
      <c r="EQ68" s="557"/>
      <c r="ER68" s="557"/>
      <c r="ES68" s="557"/>
      <c r="ET68" s="557"/>
      <c r="EU68" s="557"/>
      <c r="EV68" s="557"/>
      <c r="EW68" s="557"/>
      <c r="EX68" s="557"/>
      <c r="EY68" s="557"/>
      <c r="EZ68" s="557"/>
      <c r="FA68" s="557"/>
      <c r="FB68" s="557"/>
      <c r="FC68" s="557"/>
      <c r="FD68" s="557"/>
      <c r="FE68" s="557"/>
      <c r="FF68" s="557"/>
      <c r="FG68" s="557"/>
      <c r="FH68" s="557"/>
      <c r="FI68" s="557"/>
      <c r="FJ68" s="557"/>
      <c r="FK68" s="557"/>
      <c r="FL68" s="557"/>
      <c r="FM68" s="557"/>
      <c r="FN68" s="557"/>
      <c r="FO68" s="557"/>
      <c r="FP68" s="557"/>
      <c r="FQ68" s="557"/>
      <c r="FR68" s="557"/>
      <c r="FS68" s="557"/>
      <c r="FT68" s="557"/>
      <c r="FU68" s="557"/>
      <c r="FV68" s="557"/>
      <c r="FW68" s="557"/>
      <c r="FX68" s="557"/>
      <c r="FY68" s="557"/>
      <c r="FZ68" s="557"/>
      <c r="GA68" s="557"/>
      <c r="GB68" s="557"/>
      <c r="GC68" s="557"/>
      <c r="GD68" s="557"/>
      <c r="GE68" s="557"/>
      <c r="GF68" s="557"/>
      <c r="GG68" s="557"/>
      <c r="GH68" s="557"/>
      <c r="GI68" s="557"/>
      <c r="GJ68" s="557"/>
      <c r="GK68" s="557"/>
      <c r="GL68" s="557"/>
      <c r="GM68" s="557"/>
      <c r="GN68" s="557"/>
      <c r="GO68" s="557"/>
      <c r="GP68" s="557"/>
      <c r="GQ68" s="557"/>
      <c r="GR68" s="557"/>
      <c r="GS68" s="557"/>
      <c r="GT68" s="557"/>
      <c r="GU68" s="557"/>
      <c r="GV68" s="557"/>
      <c r="GW68" s="557"/>
      <c r="GX68" s="557"/>
      <c r="GY68" s="557"/>
      <c r="GZ68" s="557"/>
      <c r="HA68" s="557"/>
      <c r="HB68" s="557"/>
      <c r="HC68" s="557"/>
      <c r="HD68" s="557"/>
      <c r="HE68" s="557"/>
      <c r="HF68" s="557"/>
      <c r="HG68" s="557"/>
      <c r="HH68" s="557"/>
      <c r="HI68" s="557"/>
      <c r="HJ68" s="557"/>
      <c r="HK68" s="557"/>
      <c r="HL68" s="557"/>
      <c r="HM68" s="557"/>
      <c r="HN68" s="557"/>
      <c r="HO68" s="557"/>
      <c r="HP68" s="557"/>
      <c r="HQ68" s="557"/>
      <c r="HR68" s="557"/>
      <c r="HS68" s="557"/>
      <c r="HT68" s="557"/>
      <c r="HU68" s="557"/>
      <c r="HV68" s="557"/>
      <c r="HW68" s="557"/>
      <c r="HX68" s="557"/>
      <c r="HY68" s="557"/>
      <c r="HZ68" s="557"/>
      <c r="IA68" s="557"/>
      <c r="IB68" s="557"/>
      <c r="IC68" s="557"/>
      <c r="ID68" s="557"/>
      <c r="IE68" s="557"/>
      <c r="IF68" s="557"/>
      <c r="IG68" s="557"/>
      <c r="IH68" s="557"/>
      <c r="II68" s="557"/>
      <c r="IJ68" s="557"/>
      <c r="IK68" s="557"/>
      <c r="IL68" s="557"/>
      <c r="IM68" s="557"/>
      <c r="IN68" s="557"/>
      <c r="IO68" s="557"/>
      <c r="IP68" s="557"/>
      <c r="IQ68" s="557"/>
      <c r="IR68" s="557"/>
      <c r="IS68" s="557"/>
      <c r="IT68" s="557"/>
      <c r="IU68" s="557"/>
      <c r="IV68" s="557"/>
      <c r="IW68" s="557"/>
      <c r="IX68" s="557"/>
      <c r="IY68" s="557"/>
      <c r="IZ68" s="557"/>
      <c r="JA68" s="557"/>
      <c r="JB68" s="557"/>
      <c r="JC68" s="557"/>
      <c r="JD68" s="557"/>
      <c r="JE68" s="557"/>
      <c r="JF68" s="557"/>
      <c r="JG68" s="557"/>
      <c r="JH68" s="557"/>
      <c r="JI68" s="557"/>
      <c r="JJ68" s="557"/>
      <c r="JK68" s="557"/>
      <c r="JL68" s="557"/>
      <c r="JM68" s="557"/>
      <c r="JN68" s="557"/>
      <c r="JO68" s="557"/>
      <c r="JP68" s="557"/>
      <c r="JQ68" s="557"/>
      <c r="JR68" s="557"/>
      <c r="JS68" s="557"/>
      <c r="JT68" s="557"/>
      <c r="JU68" s="557"/>
      <c r="JV68" s="557"/>
      <c r="JW68" s="557"/>
      <c r="JX68" s="557"/>
      <c r="JY68" s="557"/>
      <c r="JZ68" s="557"/>
      <c r="KA68" s="557"/>
      <c r="KB68" s="557"/>
      <c r="KC68" s="557"/>
      <c r="KD68" s="557"/>
      <c r="KE68" s="557"/>
      <c r="KF68" s="557"/>
      <c r="KG68" s="557"/>
      <c r="KH68" s="557"/>
      <c r="KI68" s="557"/>
      <c r="KJ68" s="557"/>
      <c r="KK68" s="557"/>
      <c r="KL68" s="557"/>
      <c r="KM68" s="557"/>
      <c r="KN68" s="557"/>
      <c r="KO68" s="557"/>
      <c r="KP68" s="557"/>
      <c r="KQ68" s="557"/>
      <c r="KR68" s="557"/>
      <c r="KS68" s="557"/>
      <c r="KT68" s="557"/>
      <c r="KU68" s="557"/>
      <c r="KV68" s="557"/>
      <c r="KW68" s="557"/>
      <c r="KX68" s="557"/>
      <c r="KY68" s="557"/>
      <c r="KZ68" s="557"/>
      <c r="LA68" s="557"/>
      <c r="LB68" s="557"/>
      <c r="LC68" s="557"/>
      <c r="LD68" s="557"/>
      <c r="LE68" s="557"/>
      <c r="LF68" s="557"/>
      <c r="LG68" s="557"/>
      <c r="LH68" s="557"/>
      <c r="LI68" s="557"/>
      <c r="LJ68" s="557"/>
      <c r="LK68" s="557"/>
      <c r="LL68" s="557"/>
      <c r="LM68" s="557"/>
      <c r="LN68" s="557"/>
      <c r="LO68" s="557"/>
      <c r="LP68" s="557"/>
      <c r="LQ68" s="557"/>
      <c r="LR68" s="557"/>
      <c r="LS68" s="557"/>
      <c r="LT68" s="557"/>
      <c r="LU68" s="557"/>
      <c r="LV68" s="557"/>
      <c r="LW68" s="557"/>
      <c r="LX68" s="557"/>
      <c r="LY68" s="557"/>
      <c r="LZ68" s="557"/>
      <c r="MA68" s="557"/>
      <c r="MB68" s="557"/>
      <c r="MC68" s="557"/>
      <c r="MD68" s="557"/>
      <c r="ME68" s="557"/>
      <c r="MF68" s="557"/>
      <c r="MG68" s="557"/>
      <c r="MH68" s="557"/>
      <c r="MI68" s="557"/>
      <c r="MJ68" s="557"/>
      <c r="MK68" s="557"/>
      <c r="ML68" s="557"/>
      <c r="MM68" s="557"/>
      <c r="MN68" s="557"/>
      <c r="MO68" s="557"/>
      <c r="MP68" s="557"/>
      <c r="MQ68" s="557"/>
      <c r="MR68" s="557"/>
      <c r="MS68" s="557"/>
      <c r="MT68" s="557"/>
      <c r="MU68" s="557"/>
      <c r="MV68" s="557"/>
      <c r="MW68" s="557"/>
      <c r="MX68" s="557"/>
      <c r="MY68" s="557"/>
      <c r="MZ68" s="557"/>
      <c r="NA68" s="557"/>
      <c r="NB68" s="557"/>
      <c r="NC68" s="430"/>
      <c r="ND68" s="503">
        <f>-SUM(G68:NC68)</f>
        <v>0</v>
      </c>
      <c r="NE68" s="501" t="e">
        <f>ND68/NE$9</f>
        <v>#DIV/0!</v>
      </c>
      <c r="NF68" s="501" t="e">
        <f>$ND68/NF$9</f>
        <v>#NAME?</v>
      </c>
      <c r="NG68" s="354"/>
      <c r="NH68" s="501"/>
    </row>
    <row r="69" spans="3:372" s="499" customFormat="1">
      <c r="C69" s="354"/>
      <c r="D69" s="445" t="s">
        <v>153</v>
      </c>
      <c r="E69" s="556">
        <f>-SUM(G69:DJ69)</f>
        <v>0</v>
      </c>
      <c r="F69" s="556"/>
      <c r="G69" s="460"/>
      <c r="H69" s="460"/>
      <c r="I69" s="460"/>
      <c r="J69" s="460"/>
      <c r="K69" s="460"/>
      <c r="L69" s="460"/>
      <c r="M69" s="460"/>
      <c r="N69" s="460"/>
      <c r="O69" s="460"/>
      <c r="P69" s="460"/>
      <c r="Q69" s="460"/>
      <c r="R69" s="460"/>
      <c r="S69" s="460"/>
      <c r="T69" s="460"/>
      <c r="U69" s="460"/>
      <c r="V69" s="460"/>
      <c r="W69" s="460"/>
      <c r="X69" s="460"/>
      <c r="Y69" s="460"/>
      <c r="Z69" s="460"/>
      <c r="AA69" s="460"/>
      <c r="AB69" s="460"/>
      <c r="AC69" s="460"/>
      <c r="AD69" s="460"/>
      <c r="AE69" s="460"/>
      <c r="AF69" s="460"/>
      <c r="AG69" s="460"/>
      <c r="AH69" s="460"/>
      <c r="AI69" s="460"/>
      <c r="AJ69" s="460"/>
      <c r="AK69" s="460"/>
      <c r="AL69" s="460"/>
      <c r="AM69" s="460"/>
      <c r="AN69" s="460"/>
      <c r="AO69" s="460"/>
      <c r="AP69" s="460"/>
      <c r="AQ69" s="460"/>
      <c r="AR69" s="460"/>
      <c r="AS69" s="460"/>
      <c r="AT69" s="460"/>
      <c r="AU69" s="460"/>
      <c r="AV69" s="460"/>
      <c r="AW69" s="460"/>
      <c r="AX69" s="460"/>
      <c r="AY69" s="460"/>
      <c r="AZ69" s="460"/>
      <c r="BA69" s="460"/>
      <c r="BB69" s="460"/>
      <c r="BC69" s="460"/>
      <c r="BD69" s="460"/>
      <c r="BE69" s="460"/>
      <c r="BF69" s="460"/>
      <c r="BG69" s="460"/>
      <c r="BH69" s="460"/>
      <c r="BI69" s="460"/>
      <c r="BJ69" s="460"/>
      <c r="BK69" s="460"/>
      <c r="BL69" s="460"/>
      <c r="BM69" s="460"/>
      <c r="BN69" s="460"/>
      <c r="BO69" s="460"/>
      <c r="BP69" s="460"/>
      <c r="BQ69" s="460"/>
      <c r="BR69" s="460"/>
      <c r="BS69" s="460"/>
      <c r="BT69" s="460"/>
      <c r="BU69" s="460"/>
      <c r="BV69" s="460"/>
      <c r="BW69" s="460"/>
      <c r="BX69" s="460"/>
      <c r="BY69" s="460"/>
      <c r="BZ69" s="460"/>
      <c r="CA69" s="460"/>
      <c r="CB69" s="460"/>
      <c r="CC69" s="460"/>
      <c r="CD69" s="460"/>
      <c r="CE69" s="460"/>
      <c r="CF69" s="460"/>
      <c r="CG69" s="460"/>
      <c r="CH69" s="460"/>
      <c r="CI69" s="460"/>
      <c r="CJ69" s="460"/>
      <c r="CK69" s="460"/>
      <c r="CL69" s="460"/>
      <c r="CM69" s="460"/>
      <c r="CN69" s="460"/>
      <c r="CO69" s="460"/>
      <c r="CP69" s="460"/>
      <c r="CQ69" s="460"/>
      <c r="CR69" s="460"/>
      <c r="CS69" s="460"/>
      <c r="CT69" s="460"/>
      <c r="CU69" s="460"/>
      <c r="CV69" s="460"/>
      <c r="CW69" s="460"/>
      <c r="CX69" s="460"/>
      <c r="CY69" s="460"/>
      <c r="CZ69" s="460"/>
      <c r="DA69" s="460"/>
      <c r="DB69" s="460"/>
      <c r="DC69" s="460"/>
      <c r="DD69" s="460"/>
      <c r="DE69" s="460"/>
      <c r="DF69" s="460"/>
      <c r="DG69" s="460"/>
      <c r="DH69" s="460"/>
      <c r="DI69" s="460"/>
      <c r="DJ69" s="460"/>
      <c r="DK69" s="460"/>
      <c r="DL69" s="460"/>
      <c r="DM69" s="460"/>
      <c r="DN69" s="460"/>
      <c r="DO69" s="460"/>
      <c r="DP69" s="460"/>
      <c r="DQ69" s="460"/>
      <c r="DR69" s="460"/>
      <c r="DS69" s="460"/>
      <c r="DT69" s="460"/>
      <c r="DU69" s="460"/>
      <c r="DV69" s="460"/>
      <c r="DW69" s="460"/>
      <c r="DX69" s="460"/>
      <c r="DY69" s="460"/>
      <c r="DZ69" s="460"/>
      <c r="EA69" s="460"/>
      <c r="EB69" s="460"/>
      <c r="EC69" s="460"/>
      <c r="ED69" s="460"/>
      <c r="EE69" s="460"/>
      <c r="EF69" s="460"/>
      <c r="EG69" s="460"/>
      <c r="EH69" s="460"/>
      <c r="EI69" s="460"/>
      <c r="EJ69" s="460"/>
      <c r="EK69" s="460"/>
      <c r="EL69" s="460"/>
      <c r="EM69" s="460"/>
      <c r="EN69" s="460"/>
      <c r="EO69" s="460"/>
      <c r="EP69" s="460"/>
      <c r="EQ69" s="460"/>
      <c r="ER69" s="460"/>
      <c r="ES69" s="460"/>
      <c r="ET69" s="460"/>
      <c r="EU69" s="460"/>
      <c r="EV69" s="460"/>
      <c r="EW69" s="460"/>
      <c r="EX69" s="460"/>
      <c r="EY69" s="460"/>
      <c r="EZ69" s="460"/>
      <c r="FA69" s="460"/>
      <c r="FB69" s="460"/>
      <c r="FC69" s="460"/>
      <c r="FD69" s="460"/>
      <c r="FE69" s="460"/>
      <c r="FF69" s="460"/>
      <c r="FG69" s="460"/>
      <c r="FH69" s="460"/>
      <c r="FI69" s="460"/>
      <c r="FJ69" s="460"/>
      <c r="FK69" s="460"/>
      <c r="FL69" s="460"/>
      <c r="FM69" s="460"/>
      <c r="FN69" s="460"/>
      <c r="FO69" s="460"/>
      <c r="FP69" s="460"/>
      <c r="FQ69" s="460"/>
      <c r="FR69" s="460"/>
      <c r="FS69" s="460"/>
      <c r="FT69" s="460"/>
      <c r="FU69" s="460"/>
      <c r="FV69" s="460"/>
      <c r="FW69" s="460"/>
      <c r="FX69" s="460"/>
      <c r="FY69" s="460"/>
      <c r="FZ69" s="460"/>
      <c r="GA69" s="460"/>
      <c r="GB69" s="460"/>
      <c r="GC69" s="460"/>
      <c r="GD69" s="460"/>
      <c r="GE69" s="460"/>
      <c r="GF69" s="460"/>
      <c r="GG69" s="460"/>
      <c r="GH69" s="460"/>
      <c r="GI69" s="460"/>
      <c r="GJ69" s="460"/>
      <c r="GK69" s="460"/>
      <c r="GL69" s="460"/>
      <c r="GM69" s="460"/>
      <c r="GN69" s="460"/>
      <c r="GO69" s="460"/>
      <c r="GP69" s="460"/>
      <c r="GQ69" s="460"/>
      <c r="GR69" s="460"/>
      <c r="GS69" s="460"/>
      <c r="GT69" s="460"/>
      <c r="GU69" s="460"/>
      <c r="GV69" s="460"/>
      <c r="GW69" s="460"/>
      <c r="GX69" s="460"/>
      <c r="GY69" s="460"/>
      <c r="GZ69" s="460"/>
      <c r="HA69" s="460"/>
      <c r="HB69" s="460"/>
      <c r="HC69" s="460"/>
      <c r="HD69" s="460"/>
      <c r="HE69" s="460"/>
      <c r="HF69" s="460"/>
      <c r="HG69" s="460"/>
      <c r="HH69" s="460"/>
      <c r="HI69" s="460"/>
      <c r="HJ69" s="460"/>
      <c r="HK69" s="460"/>
      <c r="HL69" s="460"/>
      <c r="HM69" s="460"/>
      <c r="HN69" s="460"/>
      <c r="HO69" s="460"/>
      <c r="HP69" s="460"/>
      <c r="HQ69" s="460"/>
      <c r="HR69" s="460"/>
      <c r="HS69" s="460"/>
      <c r="HT69" s="460"/>
      <c r="HU69" s="460"/>
      <c r="HV69" s="460"/>
      <c r="HW69" s="460"/>
      <c r="HX69" s="460"/>
      <c r="HY69" s="460"/>
      <c r="HZ69" s="460"/>
      <c r="IA69" s="460"/>
      <c r="IB69" s="460"/>
      <c r="IC69" s="460"/>
      <c r="ID69" s="460"/>
      <c r="IE69" s="460"/>
      <c r="IF69" s="460"/>
      <c r="IG69" s="460"/>
      <c r="IH69" s="460"/>
      <c r="II69" s="460"/>
      <c r="IJ69" s="460"/>
      <c r="IK69" s="460"/>
      <c r="IL69" s="460"/>
      <c r="IM69" s="460"/>
      <c r="IN69" s="460"/>
      <c r="IO69" s="460"/>
      <c r="IP69" s="460"/>
      <c r="IQ69" s="460"/>
      <c r="IR69" s="460"/>
      <c r="IS69" s="460"/>
      <c r="IT69" s="460"/>
      <c r="IU69" s="460"/>
      <c r="IV69" s="460"/>
      <c r="IW69" s="460"/>
      <c r="IX69" s="460"/>
      <c r="IY69" s="460"/>
      <c r="IZ69" s="460"/>
      <c r="JA69" s="460"/>
      <c r="JB69" s="460"/>
      <c r="JC69" s="460"/>
      <c r="JD69" s="460"/>
      <c r="JE69" s="460"/>
      <c r="JF69" s="460"/>
      <c r="JG69" s="460"/>
      <c r="JH69" s="460"/>
      <c r="JI69" s="460"/>
      <c r="JJ69" s="460"/>
      <c r="JK69" s="460"/>
      <c r="JL69" s="460"/>
      <c r="JM69" s="460"/>
      <c r="JN69" s="460"/>
      <c r="JO69" s="460"/>
      <c r="JP69" s="460"/>
      <c r="JQ69" s="460"/>
      <c r="JR69" s="460"/>
      <c r="JS69" s="460"/>
      <c r="JT69" s="460"/>
      <c r="JU69" s="460"/>
      <c r="JV69" s="460"/>
      <c r="JW69" s="460"/>
      <c r="JX69" s="460"/>
      <c r="JY69" s="460"/>
      <c r="JZ69" s="460"/>
      <c r="KA69" s="460"/>
      <c r="KB69" s="460"/>
      <c r="KC69" s="460"/>
      <c r="KD69" s="460"/>
      <c r="KE69" s="460"/>
      <c r="KF69" s="460"/>
      <c r="KG69" s="460"/>
      <c r="KH69" s="460"/>
      <c r="KI69" s="460"/>
      <c r="KJ69" s="460"/>
      <c r="KK69" s="460"/>
      <c r="KL69" s="460"/>
      <c r="KM69" s="460"/>
      <c r="KN69" s="460"/>
      <c r="KO69" s="460"/>
      <c r="KP69" s="460"/>
      <c r="KQ69" s="460"/>
      <c r="KR69" s="460"/>
      <c r="KS69" s="460"/>
      <c r="KT69" s="460"/>
      <c r="KU69" s="460"/>
      <c r="KV69" s="460"/>
      <c r="KW69" s="460"/>
      <c r="KX69" s="460"/>
      <c r="KY69" s="460"/>
      <c r="KZ69" s="460"/>
      <c r="LA69" s="460"/>
      <c r="LB69" s="460"/>
      <c r="LC69" s="460"/>
      <c r="LD69" s="460"/>
      <c r="LE69" s="460"/>
      <c r="LF69" s="460"/>
      <c r="LG69" s="460"/>
      <c r="LH69" s="460"/>
      <c r="LI69" s="460"/>
      <c r="LJ69" s="460"/>
      <c r="LK69" s="460"/>
      <c r="LL69" s="460"/>
      <c r="LM69" s="460"/>
      <c r="LN69" s="460"/>
      <c r="LO69" s="460"/>
      <c r="LP69" s="460"/>
      <c r="LQ69" s="460"/>
      <c r="LR69" s="460"/>
      <c r="LS69" s="460"/>
      <c r="LT69" s="460"/>
      <c r="LU69" s="460"/>
      <c r="LV69" s="460"/>
      <c r="LW69" s="460"/>
      <c r="LX69" s="460"/>
      <c r="LY69" s="460"/>
      <c r="LZ69" s="460"/>
      <c r="MA69" s="460"/>
      <c r="MB69" s="460"/>
      <c r="MC69" s="460"/>
      <c r="MD69" s="460"/>
      <c r="ME69" s="460"/>
      <c r="MF69" s="460"/>
      <c r="MG69" s="460"/>
      <c r="MH69" s="460"/>
      <c r="MI69" s="460"/>
      <c r="MJ69" s="460"/>
      <c r="MK69" s="460"/>
      <c r="ML69" s="460"/>
      <c r="MM69" s="460"/>
      <c r="MN69" s="460"/>
      <c r="MO69" s="460"/>
      <c r="MP69" s="460"/>
      <c r="MQ69" s="460"/>
      <c r="MR69" s="460"/>
      <c r="MS69" s="460"/>
      <c r="MT69" s="460"/>
      <c r="MU69" s="460"/>
      <c r="MV69" s="460"/>
      <c r="MW69" s="460"/>
      <c r="MX69" s="460"/>
      <c r="MY69" s="460"/>
      <c r="MZ69" s="460"/>
      <c r="NA69" s="460"/>
      <c r="NB69" s="460"/>
      <c r="NC69" s="418"/>
      <c r="ND69" s="503">
        <f>-SUM(G69:NC69)</f>
        <v>0</v>
      </c>
      <c r="NE69" s="501" t="e">
        <f>ND69/NE$9</f>
        <v>#DIV/0!</v>
      </c>
      <c r="NF69" s="501" t="e">
        <f>$ND69/NF$9</f>
        <v>#NAME?</v>
      </c>
      <c r="NG69" s="354"/>
      <c r="NH69" s="501"/>
    </row>
    <row r="70" spans="3:372" s="499" customFormat="1">
      <c r="C70" s="354"/>
      <c r="D70" s="445" t="s">
        <v>154</v>
      </c>
      <c r="E70" s="556">
        <f>-SUM(G70:DJ70)</f>
        <v>0</v>
      </c>
      <c r="F70" s="556"/>
      <c r="G70" s="418"/>
      <c r="H70" s="418"/>
      <c r="I70" s="418"/>
      <c r="J70" s="418"/>
      <c r="K70" s="418"/>
      <c r="L70" s="418"/>
      <c r="M70" s="418"/>
      <c r="N70" s="418"/>
      <c r="O70" s="418"/>
      <c r="P70" s="418"/>
      <c r="Q70" s="418"/>
      <c r="R70" s="418"/>
      <c r="S70" s="418"/>
      <c r="T70" s="418"/>
      <c r="U70" s="418"/>
      <c r="V70" s="418"/>
      <c r="W70" s="418"/>
      <c r="X70" s="418"/>
      <c r="Y70" s="418"/>
      <c r="Z70" s="418"/>
      <c r="AA70" s="418"/>
      <c r="AB70" s="418"/>
      <c r="AC70" s="418"/>
      <c r="AD70" s="418"/>
      <c r="AE70" s="418"/>
      <c r="AF70" s="418"/>
      <c r="AG70" s="418"/>
      <c r="AH70" s="418"/>
      <c r="AI70" s="418"/>
      <c r="AJ70" s="418"/>
      <c r="AK70" s="418"/>
      <c r="AL70" s="418"/>
      <c r="AM70" s="418"/>
      <c r="AN70" s="418"/>
      <c r="AO70" s="418"/>
      <c r="AP70" s="418"/>
      <c r="AQ70" s="418"/>
      <c r="AR70" s="418"/>
      <c r="AS70" s="418"/>
      <c r="AT70" s="418"/>
      <c r="AU70" s="418"/>
      <c r="AV70" s="418"/>
      <c r="AW70" s="418"/>
      <c r="AX70" s="418"/>
      <c r="AY70" s="418"/>
      <c r="AZ70" s="418"/>
      <c r="BA70" s="418"/>
      <c r="BB70" s="418"/>
      <c r="BC70" s="418"/>
      <c r="BD70" s="418"/>
      <c r="BE70" s="418"/>
      <c r="BF70" s="418"/>
      <c r="BG70" s="418"/>
      <c r="BH70" s="418"/>
      <c r="BI70" s="418"/>
      <c r="BJ70" s="418"/>
      <c r="BK70" s="418"/>
      <c r="BL70" s="418"/>
      <c r="BM70" s="418"/>
      <c r="BN70" s="418"/>
      <c r="BO70" s="418"/>
      <c r="BP70" s="418"/>
      <c r="BQ70" s="418"/>
      <c r="BR70" s="418"/>
      <c r="BS70" s="418"/>
      <c r="BT70" s="418"/>
      <c r="BU70" s="418"/>
      <c r="BV70" s="418"/>
      <c r="BW70" s="418"/>
      <c r="BX70" s="418"/>
      <c r="BY70" s="418"/>
      <c r="BZ70" s="418"/>
      <c r="CA70" s="418"/>
      <c r="CB70" s="418"/>
      <c r="CC70" s="418"/>
      <c r="CD70" s="418"/>
      <c r="CE70" s="418"/>
      <c r="CF70" s="418"/>
      <c r="CG70" s="418"/>
      <c r="CH70" s="418"/>
      <c r="CI70" s="418"/>
      <c r="CJ70" s="418"/>
      <c r="CK70" s="418"/>
      <c r="CL70" s="418"/>
      <c r="CM70" s="418"/>
      <c r="CN70" s="418"/>
      <c r="CO70" s="418"/>
      <c r="CP70" s="418"/>
      <c r="CQ70" s="418"/>
      <c r="CR70" s="418"/>
      <c r="CS70" s="418"/>
      <c r="CT70" s="418"/>
      <c r="CU70" s="418"/>
      <c r="CV70" s="418"/>
      <c r="CW70" s="418"/>
      <c r="CX70" s="418"/>
      <c r="CY70" s="418"/>
      <c r="CZ70" s="418"/>
      <c r="DA70" s="418"/>
      <c r="DB70" s="418"/>
      <c r="DC70" s="418"/>
      <c r="DD70" s="418"/>
      <c r="DE70" s="418"/>
      <c r="DF70" s="418"/>
      <c r="DG70" s="418"/>
      <c r="DH70" s="418"/>
      <c r="DI70" s="418"/>
      <c r="DJ70" s="418"/>
      <c r="DK70" s="418"/>
      <c r="DL70" s="418"/>
      <c r="DM70" s="418"/>
      <c r="DN70" s="418"/>
      <c r="DO70" s="418"/>
      <c r="DP70" s="418"/>
      <c r="DQ70" s="418"/>
      <c r="DR70" s="418"/>
      <c r="DS70" s="418"/>
      <c r="DT70" s="418"/>
      <c r="DU70" s="418"/>
      <c r="DV70" s="418"/>
      <c r="DW70" s="418"/>
      <c r="DX70" s="418"/>
      <c r="DY70" s="418"/>
      <c r="DZ70" s="418"/>
      <c r="EA70" s="418"/>
      <c r="EB70" s="418"/>
      <c r="EC70" s="418"/>
      <c r="ED70" s="418"/>
      <c r="EE70" s="418"/>
      <c r="EF70" s="418"/>
      <c r="EG70" s="418"/>
      <c r="EH70" s="418"/>
      <c r="EI70" s="418"/>
      <c r="EJ70" s="418"/>
      <c r="EK70" s="418"/>
      <c r="EL70" s="418"/>
      <c r="EM70" s="418"/>
      <c r="EN70" s="418"/>
      <c r="EO70" s="418"/>
      <c r="EP70" s="418"/>
      <c r="EQ70" s="418"/>
      <c r="ER70" s="418"/>
      <c r="ES70" s="418"/>
      <c r="ET70" s="418"/>
      <c r="EU70" s="418"/>
      <c r="EV70" s="418"/>
      <c r="EW70" s="418"/>
      <c r="EX70" s="418"/>
      <c r="EY70" s="418"/>
      <c r="EZ70" s="418"/>
      <c r="FA70" s="418"/>
      <c r="FB70" s="418"/>
      <c r="FC70" s="418"/>
      <c r="FD70" s="418"/>
      <c r="FE70" s="418"/>
      <c r="FF70" s="418"/>
      <c r="FG70" s="418"/>
      <c r="FH70" s="418"/>
      <c r="FI70" s="418"/>
      <c r="FJ70" s="418"/>
      <c r="FK70" s="418"/>
      <c r="FL70" s="418"/>
      <c r="FM70" s="418"/>
      <c r="FN70" s="418"/>
      <c r="FO70" s="418"/>
      <c r="FP70" s="418"/>
      <c r="FQ70" s="418"/>
      <c r="FR70" s="418"/>
      <c r="FS70" s="418"/>
      <c r="FT70" s="418"/>
      <c r="FU70" s="418"/>
      <c r="FV70" s="418"/>
      <c r="FW70" s="418"/>
      <c r="FX70" s="418"/>
      <c r="FY70" s="418"/>
      <c r="FZ70" s="418"/>
      <c r="GA70" s="418"/>
      <c r="GB70" s="418"/>
      <c r="GC70" s="418"/>
      <c r="GD70" s="418"/>
      <c r="GE70" s="418"/>
      <c r="GF70" s="418"/>
      <c r="GG70" s="418"/>
      <c r="GH70" s="418"/>
      <c r="GI70" s="418"/>
      <c r="GJ70" s="418"/>
      <c r="GK70" s="418"/>
      <c r="GL70" s="418"/>
      <c r="GM70" s="418"/>
      <c r="GN70" s="418"/>
      <c r="GO70" s="418"/>
      <c r="GP70" s="418"/>
      <c r="GQ70" s="418"/>
      <c r="GR70" s="418"/>
      <c r="GS70" s="418"/>
      <c r="GT70" s="418"/>
      <c r="GU70" s="418"/>
      <c r="GV70" s="418"/>
      <c r="GW70" s="418"/>
      <c r="GX70" s="418"/>
      <c r="GY70" s="418"/>
      <c r="GZ70" s="418"/>
      <c r="HA70" s="418"/>
      <c r="HB70" s="418"/>
      <c r="HC70" s="418"/>
      <c r="HD70" s="418"/>
      <c r="HE70" s="418"/>
      <c r="HF70" s="418"/>
      <c r="HG70" s="418"/>
      <c r="HH70" s="418"/>
      <c r="HI70" s="418"/>
      <c r="HJ70" s="418"/>
      <c r="HK70" s="418"/>
      <c r="HL70" s="418"/>
      <c r="HM70" s="418"/>
      <c r="HN70" s="418"/>
      <c r="HO70" s="418"/>
      <c r="HP70" s="418"/>
      <c r="HQ70" s="418"/>
      <c r="HR70" s="418"/>
      <c r="HS70" s="418"/>
      <c r="HT70" s="418"/>
      <c r="HU70" s="418"/>
      <c r="HV70" s="418"/>
      <c r="HW70" s="418"/>
      <c r="HX70" s="418"/>
      <c r="HY70" s="418"/>
      <c r="HZ70" s="418"/>
      <c r="IA70" s="418"/>
      <c r="IB70" s="418"/>
      <c r="IC70" s="418"/>
      <c r="ID70" s="418"/>
      <c r="IE70" s="418"/>
      <c r="IF70" s="418"/>
      <c r="IG70" s="418"/>
      <c r="IH70" s="418"/>
      <c r="II70" s="418"/>
      <c r="IJ70" s="418"/>
      <c r="IK70" s="418"/>
      <c r="IL70" s="418"/>
      <c r="IM70" s="418"/>
      <c r="IN70" s="418"/>
      <c r="IO70" s="418"/>
      <c r="IP70" s="418"/>
      <c r="IQ70" s="418"/>
      <c r="IR70" s="418"/>
      <c r="IS70" s="418"/>
      <c r="IT70" s="418"/>
      <c r="IU70" s="418"/>
      <c r="IV70" s="418"/>
      <c r="IW70" s="418"/>
      <c r="IX70" s="418"/>
      <c r="IY70" s="418"/>
      <c r="IZ70" s="418"/>
      <c r="JA70" s="418"/>
      <c r="JB70" s="418"/>
      <c r="JC70" s="418"/>
      <c r="JD70" s="418"/>
      <c r="JE70" s="418"/>
      <c r="JF70" s="418"/>
      <c r="JG70" s="418"/>
      <c r="JH70" s="418"/>
      <c r="JI70" s="418"/>
      <c r="JJ70" s="418"/>
      <c r="JK70" s="418"/>
      <c r="JL70" s="418"/>
      <c r="JM70" s="418"/>
      <c r="JN70" s="418"/>
      <c r="JO70" s="418"/>
      <c r="JP70" s="418"/>
      <c r="JQ70" s="418"/>
      <c r="JR70" s="418"/>
      <c r="JS70" s="418"/>
      <c r="JT70" s="418"/>
      <c r="JU70" s="418"/>
      <c r="JV70" s="418"/>
      <c r="JW70" s="418"/>
      <c r="JX70" s="418"/>
      <c r="JY70" s="418"/>
      <c r="JZ70" s="418"/>
      <c r="KA70" s="418"/>
      <c r="KB70" s="418"/>
      <c r="KC70" s="418"/>
      <c r="KD70" s="418"/>
      <c r="KE70" s="418"/>
      <c r="KF70" s="418"/>
      <c r="KG70" s="418"/>
      <c r="KH70" s="418"/>
      <c r="KI70" s="418"/>
      <c r="KJ70" s="418"/>
      <c r="KK70" s="418"/>
      <c r="KL70" s="418"/>
      <c r="KM70" s="418"/>
      <c r="KN70" s="418"/>
      <c r="KO70" s="418"/>
      <c r="KP70" s="418"/>
      <c r="KQ70" s="418"/>
      <c r="KR70" s="418"/>
      <c r="KS70" s="418"/>
      <c r="KT70" s="418"/>
      <c r="KU70" s="418"/>
      <c r="KV70" s="418"/>
      <c r="KW70" s="418"/>
      <c r="KX70" s="418"/>
      <c r="KY70" s="418"/>
      <c r="KZ70" s="418"/>
      <c r="LA70" s="418"/>
      <c r="LB70" s="418"/>
      <c r="LC70" s="418"/>
      <c r="LD70" s="418"/>
      <c r="LE70" s="418"/>
      <c r="LF70" s="418"/>
      <c r="LG70" s="418"/>
      <c r="LH70" s="418"/>
      <c r="LI70" s="418"/>
      <c r="LJ70" s="418"/>
      <c r="LK70" s="418"/>
      <c r="LL70" s="418"/>
      <c r="LM70" s="418"/>
      <c r="LN70" s="418"/>
      <c r="LO70" s="418"/>
      <c r="LP70" s="418"/>
      <c r="LQ70" s="418"/>
      <c r="LR70" s="418"/>
      <c r="LS70" s="418"/>
      <c r="LT70" s="418"/>
      <c r="LU70" s="418"/>
      <c r="LV70" s="418"/>
      <c r="LW70" s="418"/>
      <c r="LX70" s="418"/>
      <c r="LY70" s="418"/>
      <c r="LZ70" s="418"/>
      <c r="MA70" s="418"/>
      <c r="MB70" s="418"/>
      <c r="MC70" s="418"/>
      <c r="MD70" s="418"/>
      <c r="ME70" s="418"/>
      <c r="MF70" s="418"/>
      <c r="MG70" s="418"/>
      <c r="MH70" s="418"/>
      <c r="MI70" s="418"/>
      <c r="MJ70" s="418"/>
      <c r="MK70" s="418"/>
      <c r="ML70" s="418"/>
      <c r="MM70" s="418"/>
      <c r="MN70" s="418"/>
      <c r="MO70" s="418"/>
      <c r="MP70" s="418"/>
      <c r="MQ70" s="418"/>
      <c r="MR70" s="418"/>
      <c r="MS70" s="418"/>
      <c r="MT70" s="418"/>
      <c r="MU70" s="418"/>
      <c r="MV70" s="418"/>
      <c r="MW70" s="418"/>
      <c r="MX70" s="418"/>
      <c r="MY70" s="418"/>
      <c r="MZ70" s="418"/>
      <c r="NA70" s="418"/>
      <c r="NB70" s="418"/>
      <c r="NC70" s="418"/>
      <c r="ND70" s="503">
        <f>-SUM(G70:NC70)</f>
        <v>0</v>
      </c>
      <c r="NE70" s="501" t="e">
        <f>ND70/NE$9</f>
        <v>#DIV/0!</v>
      </c>
      <c r="NF70" s="501" t="e">
        <f>$ND70/NF$9</f>
        <v>#NAME?</v>
      </c>
      <c r="NG70" s="354"/>
      <c r="NH70" s="501"/>
    </row>
    <row r="71" spans="3:372" s="499" customFormat="1">
      <c r="C71" s="354"/>
      <c r="D71" s="553" t="s">
        <v>155</v>
      </c>
      <c r="E71" s="558">
        <f>SUM(E67:E70)</f>
        <v>18000000</v>
      </c>
      <c r="F71" s="558"/>
      <c r="G71" s="460"/>
      <c r="H71" s="460"/>
      <c r="I71" s="460"/>
      <c r="J71" s="460"/>
      <c r="K71" s="460"/>
      <c r="L71" s="460"/>
      <c r="M71" s="460"/>
      <c r="N71" s="460"/>
      <c r="O71" s="460"/>
      <c r="P71" s="460"/>
      <c r="Q71" s="460"/>
      <c r="R71" s="460"/>
      <c r="S71" s="460"/>
      <c r="T71" s="460"/>
      <c r="U71" s="460"/>
      <c r="V71" s="460"/>
      <c r="W71" s="460"/>
      <c r="X71" s="460"/>
      <c r="Y71" s="460"/>
      <c r="Z71" s="460"/>
      <c r="AA71" s="460"/>
      <c r="AB71" s="460"/>
      <c r="AC71" s="460"/>
      <c r="AD71" s="460"/>
      <c r="AE71" s="460"/>
      <c r="AF71" s="460"/>
      <c r="AG71" s="460"/>
      <c r="AH71" s="460"/>
      <c r="AI71" s="460"/>
      <c r="AJ71" s="460"/>
      <c r="AK71" s="460"/>
      <c r="AL71" s="460"/>
      <c r="AM71" s="460"/>
      <c r="AN71" s="460"/>
      <c r="AO71" s="460"/>
      <c r="AP71" s="460"/>
      <c r="AQ71" s="460"/>
      <c r="AR71" s="460"/>
      <c r="AS71" s="460"/>
      <c r="AT71" s="460"/>
      <c r="AU71" s="460"/>
      <c r="AV71" s="460"/>
      <c r="AW71" s="460"/>
      <c r="AX71" s="460"/>
      <c r="AY71" s="460"/>
      <c r="AZ71" s="460"/>
      <c r="BA71" s="460"/>
      <c r="BB71" s="460"/>
      <c r="BC71" s="460"/>
      <c r="BD71" s="460"/>
      <c r="BE71" s="460"/>
      <c r="BF71" s="460"/>
      <c r="BG71" s="460"/>
      <c r="BH71" s="460"/>
      <c r="BI71" s="460"/>
      <c r="BJ71" s="460"/>
      <c r="BK71" s="460"/>
      <c r="BL71" s="460"/>
      <c r="BM71" s="460"/>
      <c r="BN71" s="460"/>
      <c r="BO71" s="460"/>
      <c r="BP71" s="460"/>
      <c r="BQ71" s="460"/>
      <c r="BR71" s="460"/>
      <c r="BS71" s="460"/>
      <c r="BT71" s="460"/>
      <c r="BU71" s="460"/>
      <c r="BV71" s="460"/>
      <c r="BW71" s="460"/>
      <c r="BX71" s="460"/>
      <c r="BY71" s="460"/>
      <c r="BZ71" s="460"/>
      <c r="CA71" s="460"/>
      <c r="CB71" s="460"/>
      <c r="CC71" s="460"/>
      <c r="CD71" s="460"/>
      <c r="CE71" s="460"/>
      <c r="CF71" s="460"/>
      <c r="CG71" s="460"/>
      <c r="CH71" s="460"/>
      <c r="CI71" s="460"/>
      <c r="CJ71" s="460"/>
      <c r="CK71" s="460"/>
      <c r="CL71" s="460"/>
      <c r="CM71" s="460"/>
      <c r="CN71" s="460"/>
      <c r="CO71" s="460"/>
      <c r="CP71" s="460"/>
      <c r="CQ71" s="460"/>
      <c r="CR71" s="460"/>
      <c r="CS71" s="460"/>
      <c r="CT71" s="460"/>
      <c r="CU71" s="460"/>
      <c r="CV71" s="460"/>
      <c r="CW71" s="460"/>
      <c r="CX71" s="460"/>
      <c r="CY71" s="460"/>
      <c r="CZ71" s="460"/>
      <c r="DA71" s="460"/>
      <c r="DB71" s="460"/>
      <c r="DC71" s="460"/>
      <c r="DD71" s="460"/>
      <c r="DE71" s="460"/>
      <c r="DF71" s="460"/>
      <c r="DG71" s="460"/>
      <c r="DH71" s="460"/>
      <c r="DI71" s="460"/>
      <c r="DJ71" s="460"/>
      <c r="DK71" s="460"/>
      <c r="DL71" s="460"/>
      <c r="DM71" s="460"/>
      <c r="DN71" s="460"/>
      <c r="DO71" s="460"/>
      <c r="DP71" s="460"/>
      <c r="DQ71" s="460"/>
      <c r="DR71" s="460"/>
      <c r="DS71" s="460"/>
      <c r="DT71" s="460"/>
      <c r="DU71" s="460"/>
      <c r="DV71" s="460"/>
      <c r="DW71" s="460"/>
      <c r="DX71" s="460"/>
      <c r="DY71" s="460"/>
      <c r="DZ71" s="460"/>
      <c r="EA71" s="460"/>
      <c r="EB71" s="460"/>
      <c r="EC71" s="460"/>
      <c r="ED71" s="460"/>
      <c r="EE71" s="460"/>
      <c r="EF71" s="460"/>
      <c r="EG71" s="460"/>
      <c r="EH71" s="460"/>
      <c r="EI71" s="460"/>
      <c r="EJ71" s="460"/>
      <c r="EK71" s="460"/>
      <c r="EL71" s="460"/>
      <c r="EM71" s="460"/>
      <c r="EN71" s="460"/>
      <c r="EO71" s="460"/>
      <c r="EP71" s="460"/>
      <c r="EQ71" s="460"/>
      <c r="ER71" s="460"/>
      <c r="ES71" s="460"/>
      <c r="ET71" s="460"/>
      <c r="EU71" s="460"/>
      <c r="EV71" s="460"/>
      <c r="EW71" s="460"/>
      <c r="EX71" s="460"/>
      <c r="EY71" s="460"/>
      <c r="EZ71" s="460"/>
      <c r="FA71" s="460"/>
      <c r="FB71" s="460"/>
      <c r="FC71" s="460"/>
      <c r="FD71" s="460"/>
      <c r="FE71" s="460"/>
      <c r="FF71" s="460"/>
      <c r="FG71" s="460"/>
      <c r="FH71" s="460"/>
      <c r="FI71" s="460"/>
      <c r="FJ71" s="460"/>
      <c r="FK71" s="460"/>
      <c r="FL71" s="460"/>
      <c r="FM71" s="460"/>
      <c r="FN71" s="460"/>
      <c r="FO71" s="460"/>
      <c r="FP71" s="460"/>
      <c r="FQ71" s="460"/>
      <c r="FR71" s="460"/>
      <c r="FS71" s="460"/>
      <c r="FT71" s="460"/>
      <c r="FU71" s="460"/>
      <c r="FV71" s="460"/>
      <c r="FW71" s="460"/>
      <c r="FX71" s="460"/>
      <c r="FY71" s="460"/>
      <c r="FZ71" s="460"/>
      <c r="GA71" s="460"/>
      <c r="GB71" s="460"/>
      <c r="GC71" s="460"/>
      <c r="GD71" s="460"/>
      <c r="GE71" s="460"/>
      <c r="GF71" s="460"/>
      <c r="GG71" s="460"/>
      <c r="GH71" s="460"/>
      <c r="GI71" s="460"/>
      <c r="GJ71" s="460"/>
      <c r="GK71" s="460"/>
      <c r="GL71" s="460"/>
      <c r="GM71" s="460"/>
      <c r="GN71" s="460"/>
      <c r="GO71" s="460"/>
      <c r="GP71" s="460"/>
      <c r="GQ71" s="460"/>
      <c r="GR71" s="460"/>
      <c r="GS71" s="460"/>
      <c r="GT71" s="460"/>
      <c r="GU71" s="460"/>
      <c r="GV71" s="460"/>
      <c r="GW71" s="460"/>
      <c r="GX71" s="460"/>
      <c r="GY71" s="460"/>
      <c r="GZ71" s="460"/>
      <c r="HA71" s="460"/>
      <c r="HB71" s="460"/>
      <c r="HC71" s="460"/>
      <c r="HD71" s="460"/>
      <c r="HE71" s="460"/>
      <c r="HF71" s="460"/>
      <c r="HG71" s="460"/>
      <c r="HH71" s="460"/>
      <c r="HI71" s="460"/>
      <c r="HJ71" s="460"/>
      <c r="HK71" s="460"/>
      <c r="HL71" s="460"/>
      <c r="HM71" s="460"/>
      <c r="HN71" s="460"/>
      <c r="HO71" s="460"/>
      <c r="HP71" s="460"/>
      <c r="HQ71" s="460"/>
      <c r="HR71" s="460"/>
      <c r="HS71" s="460"/>
      <c r="HT71" s="460"/>
      <c r="HU71" s="460"/>
      <c r="HV71" s="460"/>
      <c r="HW71" s="460"/>
      <c r="HX71" s="460"/>
      <c r="HY71" s="460"/>
      <c r="HZ71" s="460"/>
      <c r="IA71" s="460"/>
      <c r="IB71" s="460"/>
      <c r="IC71" s="460"/>
      <c r="ID71" s="460"/>
      <c r="IE71" s="460"/>
      <c r="IF71" s="460"/>
      <c r="IG71" s="460"/>
      <c r="IH71" s="460"/>
      <c r="II71" s="460"/>
      <c r="IJ71" s="460"/>
      <c r="IK71" s="460"/>
      <c r="IL71" s="460"/>
      <c r="IM71" s="460"/>
      <c r="IN71" s="460"/>
      <c r="IO71" s="460"/>
      <c r="IP71" s="460"/>
      <c r="IQ71" s="460"/>
      <c r="IR71" s="460"/>
      <c r="IS71" s="460"/>
      <c r="IT71" s="460"/>
      <c r="IU71" s="460"/>
      <c r="IV71" s="460"/>
      <c r="IW71" s="460"/>
      <c r="IX71" s="460"/>
      <c r="IY71" s="460"/>
      <c r="IZ71" s="460"/>
      <c r="JA71" s="460"/>
      <c r="JB71" s="460"/>
      <c r="JC71" s="460"/>
      <c r="JD71" s="460"/>
      <c r="JE71" s="460"/>
      <c r="JF71" s="460"/>
      <c r="JG71" s="460"/>
      <c r="JH71" s="460"/>
      <c r="JI71" s="460"/>
      <c r="JJ71" s="460"/>
      <c r="JK71" s="460"/>
      <c r="JL71" s="460"/>
      <c r="JM71" s="460"/>
      <c r="JN71" s="460"/>
      <c r="JO71" s="460"/>
      <c r="JP71" s="460"/>
      <c r="JQ71" s="460"/>
      <c r="JR71" s="460"/>
      <c r="JS71" s="460"/>
      <c r="JT71" s="460"/>
      <c r="JU71" s="460"/>
      <c r="JV71" s="460"/>
      <c r="JW71" s="460"/>
      <c r="JX71" s="460"/>
      <c r="JY71" s="460"/>
      <c r="JZ71" s="460"/>
      <c r="KA71" s="460"/>
      <c r="KB71" s="460"/>
      <c r="KC71" s="460"/>
      <c r="KD71" s="460"/>
      <c r="KE71" s="460"/>
      <c r="KF71" s="460"/>
      <c r="KG71" s="460"/>
      <c r="KH71" s="460"/>
      <c r="KI71" s="460"/>
      <c r="KJ71" s="460"/>
      <c r="KK71" s="460"/>
      <c r="KL71" s="460"/>
      <c r="KM71" s="460"/>
      <c r="KN71" s="460"/>
      <c r="KO71" s="460"/>
      <c r="KP71" s="460"/>
      <c r="KQ71" s="460"/>
      <c r="KR71" s="460"/>
      <c r="KS71" s="460"/>
      <c r="KT71" s="460"/>
      <c r="KU71" s="460"/>
      <c r="KV71" s="460"/>
      <c r="KW71" s="460"/>
      <c r="KX71" s="460"/>
      <c r="KY71" s="460"/>
      <c r="KZ71" s="460"/>
      <c r="LA71" s="460"/>
      <c r="LB71" s="460"/>
      <c r="LC71" s="460"/>
      <c r="LD71" s="460"/>
      <c r="LE71" s="460"/>
      <c r="LF71" s="460"/>
      <c r="LG71" s="460"/>
      <c r="LH71" s="460"/>
      <c r="LI71" s="460"/>
      <c r="LJ71" s="460"/>
      <c r="LK71" s="460"/>
      <c r="LL71" s="460"/>
      <c r="LM71" s="460"/>
      <c r="LN71" s="460"/>
      <c r="LO71" s="460"/>
      <c r="LP71" s="460"/>
      <c r="LQ71" s="460"/>
      <c r="LR71" s="460"/>
      <c r="LS71" s="460"/>
      <c r="LT71" s="460"/>
      <c r="LU71" s="460"/>
      <c r="LV71" s="460"/>
      <c r="LW71" s="460"/>
      <c r="LX71" s="460"/>
      <c r="LY71" s="460"/>
      <c r="LZ71" s="460"/>
      <c r="MA71" s="460"/>
      <c r="MB71" s="460"/>
      <c r="MC71" s="460"/>
      <c r="MD71" s="460"/>
      <c r="ME71" s="460"/>
      <c r="MF71" s="460"/>
      <c r="MG71" s="460"/>
      <c r="MH71" s="460"/>
      <c r="MI71" s="460"/>
      <c r="MJ71" s="460"/>
      <c r="MK71" s="460"/>
      <c r="ML71" s="460"/>
      <c r="MM71" s="460"/>
      <c r="MN71" s="460"/>
      <c r="MO71" s="460"/>
      <c r="MP71" s="460"/>
      <c r="MQ71" s="460"/>
      <c r="MR71" s="460"/>
      <c r="MS71" s="460"/>
      <c r="MT71" s="460"/>
      <c r="MU71" s="460"/>
      <c r="MV71" s="460"/>
      <c r="MW71" s="460"/>
      <c r="MX71" s="460"/>
      <c r="MY71" s="460"/>
      <c r="MZ71" s="460"/>
      <c r="NA71" s="460"/>
      <c r="NB71" s="460"/>
      <c r="NC71" s="418"/>
      <c r="ND71" s="561"/>
      <c r="NE71" s="551"/>
      <c r="NF71" s="501"/>
      <c r="NG71" s="354"/>
      <c r="NH71" s="501"/>
    </row>
    <row r="72" spans="3:372" s="499" customFormat="1">
      <c r="C72" s="354"/>
      <c r="D72" s="354"/>
      <c r="E72" s="562"/>
      <c r="F72" s="562"/>
      <c r="G72" s="536"/>
      <c r="H72" s="536"/>
      <c r="I72" s="536"/>
      <c r="J72" s="536"/>
      <c r="K72" s="536"/>
      <c r="L72" s="536"/>
      <c r="M72" s="536"/>
      <c r="N72" s="536"/>
      <c r="O72" s="536"/>
      <c r="P72" s="536"/>
      <c r="Q72" s="536"/>
      <c r="R72" s="536"/>
      <c r="S72" s="536"/>
      <c r="T72" s="536"/>
      <c r="U72" s="536"/>
      <c r="V72" s="536"/>
      <c r="W72" s="536"/>
      <c r="X72" s="536"/>
      <c r="Y72" s="536"/>
      <c r="Z72" s="536"/>
      <c r="AA72" s="536"/>
      <c r="AB72" s="536"/>
      <c r="AC72" s="536"/>
      <c r="AD72" s="536"/>
      <c r="AE72" s="536"/>
      <c r="AF72" s="536"/>
      <c r="AG72" s="536"/>
      <c r="AH72" s="536"/>
      <c r="AI72" s="536"/>
      <c r="AJ72" s="536"/>
      <c r="AK72" s="536"/>
      <c r="AL72" s="536"/>
      <c r="AM72" s="536"/>
      <c r="AN72" s="536"/>
      <c r="AO72" s="536"/>
      <c r="AP72" s="536"/>
      <c r="AQ72" s="536"/>
      <c r="AR72" s="536"/>
      <c r="AS72" s="536"/>
      <c r="AT72" s="536"/>
      <c r="AU72" s="536"/>
      <c r="AV72" s="536"/>
      <c r="AW72" s="536"/>
      <c r="AX72" s="536"/>
      <c r="AY72" s="536"/>
      <c r="AZ72" s="536"/>
      <c r="BA72" s="536"/>
      <c r="BB72" s="536"/>
      <c r="BC72" s="536"/>
      <c r="BD72" s="536"/>
      <c r="BE72" s="536"/>
      <c r="BF72" s="536"/>
      <c r="BG72" s="536"/>
      <c r="BH72" s="536"/>
      <c r="BI72" s="536"/>
      <c r="BJ72" s="536"/>
      <c r="BK72" s="536"/>
      <c r="BL72" s="536"/>
      <c r="BM72" s="536"/>
      <c r="BN72" s="536"/>
      <c r="BO72" s="536"/>
      <c r="BP72" s="536"/>
      <c r="BQ72" s="536"/>
      <c r="BR72" s="536"/>
      <c r="BS72" s="536"/>
      <c r="BT72" s="536"/>
      <c r="BU72" s="536"/>
      <c r="BV72" s="536"/>
      <c r="BW72" s="536"/>
      <c r="BX72" s="536"/>
      <c r="BY72" s="536"/>
      <c r="BZ72" s="536"/>
      <c r="CA72" s="536"/>
      <c r="CB72" s="536"/>
      <c r="CC72" s="536"/>
      <c r="CD72" s="536"/>
      <c r="CE72" s="536"/>
      <c r="CF72" s="536"/>
      <c r="CG72" s="536"/>
      <c r="CH72" s="536"/>
      <c r="CI72" s="536"/>
      <c r="CJ72" s="536"/>
      <c r="CK72" s="536"/>
      <c r="CL72" s="536"/>
      <c r="CM72" s="536"/>
      <c r="CN72" s="536"/>
      <c r="CO72" s="536"/>
      <c r="CP72" s="536"/>
      <c r="CQ72" s="536"/>
      <c r="CR72" s="536"/>
      <c r="CS72" s="536"/>
      <c r="CT72" s="536"/>
      <c r="CU72" s="536"/>
      <c r="CV72" s="536"/>
      <c r="CW72" s="536"/>
      <c r="CX72" s="536"/>
      <c r="CY72" s="536"/>
      <c r="CZ72" s="536"/>
      <c r="DA72" s="536"/>
      <c r="DB72" s="536"/>
      <c r="DC72" s="536"/>
      <c r="DD72" s="536"/>
      <c r="DE72" s="536"/>
      <c r="DF72" s="536"/>
      <c r="DG72" s="536"/>
      <c r="DH72" s="536"/>
      <c r="DI72" s="536"/>
      <c r="DJ72" s="536"/>
      <c r="DK72" s="536"/>
      <c r="DL72" s="536"/>
      <c r="DM72" s="536"/>
      <c r="DN72" s="536"/>
      <c r="DO72" s="536"/>
      <c r="DP72" s="536"/>
      <c r="DQ72" s="536"/>
      <c r="DR72" s="536"/>
      <c r="DS72" s="536"/>
      <c r="DT72" s="536"/>
      <c r="DU72" s="536"/>
      <c r="DV72" s="536"/>
      <c r="DW72" s="536"/>
      <c r="DX72" s="536"/>
      <c r="DY72" s="536"/>
      <c r="DZ72" s="536"/>
      <c r="EA72" s="536"/>
      <c r="EB72" s="536"/>
      <c r="EC72" s="536"/>
      <c r="ED72" s="536"/>
      <c r="EE72" s="536"/>
      <c r="EF72" s="536"/>
      <c r="EG72" s="536"/>
      <c r="EH72" s="536"/>
      <c r="EI72" s="536"/>
      <c r="EJ72" s="536"/>
      <c r="EK72" s="536"/>
      <c r="EL72" s="536"/>
      <c r="EM72" s="536"/>
      <c r="EN72" s="536"/>
      <c r="EO72" s="536"/>
      <c r="EP72" s="536"/>
      <c r="EQ72" s="536"/>
      <c r="ER72" s="536"/>
      <c r="ES72" s="536"/>
      <c r="ET72" s="536"/>
      <c r="EU72" s="536"/>
      <c r="EV72" s="536"/>
      <c r="EW72" s="536"/>
      <c r="EX72" s="536"/>
      <c r="EY72" s="536"/>
      <c r="EZ72" s="536"/>
      <c r="FA72" s="536"/>
      <c r="FB72" s="536"/>
      <c r="FC72" s="536"/>
      <c r="FD72" s="536"/>
      <c r="FE72" s="536"/>
      <c r="FF72" s="536"/>
      <c r="FG72" s="536"/>
      <c r="FH72" s="536"/>
      <c r="FI72" s="536"/>
      <c r="FJ72" s="536"/>
      <c r="FK72" s="536"/>
      <c r="FL72" s="536"/>
      <c r="FM72" s="536"/>
      <c r="FN72" s="536"/>
      <c r="FO72" s="536"/>
      <c r="FP72" s="536"/>
      <c r="FQ72" s="536"/>
      <c r="FR72" s="536"/>
      <c r="FS72" s="536"/>
      <c r="FT72" s="536"/>
      <c r="FU72" s="536"/>
      <c r="FV72" s="536"/>
      <c r="FW72" s="536"/>
      <c r="FX72" s="536"/>
      <c r="FY72" s="536"/>
      <c r="FZ72" s="536"/>
      <c r="GA72" s="536"/>
      <c r="GB72" s="536"/>
      <c r="GC72" s="536"/>
      <c r="GD72" s="536"/>
      <c r="GE72" s="536"/>
      <c r="GF72" s="536"/>
      <c r="GG72" s="536"/>
      <c r="GH72" s="536"/>
      <c r="GI72" s="536"/>
      <c r="GJ72" s="536"/>
      <c r="GK72" s="536"/>
      <c r="GL72" s="536"/>
      <c r="GM72" s="536"/>
      <c r="GN72" s="536"/>
      <c r="GO72" s="536"/>
      <c r="GP72" s="536"/>
      <c r="GQ72" s="536"/>
      <c r="GR72" s="536"/>
      <c r="GS72" s="536"/>
      <c r="GT72" s="536"/>
      <c r="GU72" s="536"/>
      <c r="GV72" s="536"/>
      <c r="GW72" s="536"/>
      <c r="GX72" s="536"/>
      <c r="GY72" s="536"/>
      <c r="GZ72" s="536"/>
      <c r="HA72" s="536"/>
      <c r="HB72" s="536"/>
      <c r="HC72" s="536"/>
      <c r="HD72" s="536"/>
      <c r="HE72" s="536"/>
      <c r="HF72" s="536"/>
      <c r="HG72" s="536"/>
      <c r="HH72" s="536"/>
      <c r="HI72" s="536"/>
      <c r="HJ72" s="536"/>
      <c r="HK72" s="536"/>
      <c r="HL72" s="536"/>
      <c r="HM72" s="536"/>
      <c r="HN72" s="536"/>
      <c r="HO72" s="536"/>
      <c r="HP72" s="536"/>
      <c r="HQ72" s="536"/>
      <c r="HR72" s="536"/>
      <c r="HS72" s="536"/>
      <c r="HT72" s="536"/>
      <c r="HU72" s="536"/>
      <c r="HV72" s="536"/>
      <c r="HW72" s="536"/>
      <c r="HX72" s="536"/>
      <c r="HY72" s="536"/>
      <c r="HZ72" s="536"/>
      <c r="IA72" s="536"/>
      <c r="IB72" s="536"/>
      <c r="IC72" s="536"/>
      <c r="ID72" s="536"/>
      <c r="IE72" s="536"/>
      <c r="IF72" s="536"/>
      <c r="IG72" s="536"/>
      <c r="IH72" s="536"/>
      <c r="II72" s="536"/>
      <c r="IJ72" s="536"/>
      <c r="IK72" s="536"/>
      <c r="IL72" s="536"/>
      <c r="IM72" s="536"/>
      <c r="IN72" s="536"/>
      <c r="IO72" s="536"/>
      <c r="IP72" s="536"/>
      <c r="IQ72" s="536"/>
      <c r="IR72" s="536"/>
      <c r="IS72" s="536"/>
      <c r="IT72" s="536"/>
      <c r="IU72" s="536"/>
      <c r="IV72" s="536"/>
      <c r="IW72" s="536"/>
      <c r="IX72" s="536"/>
      <c r="IY72" s="536"/>
      <c r="IZ72" s="536"/>
      <c r="JA72" s="536"/>
      <c r="JB72" s="536"/>
      <c r="JC72" s="536"/>
      <c r="JD72" s="536"/>
      <c r="JE72" s="536"/>
      <c r="JF72" s="536"/>
      <c r="JG72" s="536"/>
      <c r="JH72" s="536"/>
      <c r="JI72" s="536"/>
      <c r="JJ72" s="536"/>
      <c r="JK72" s="536"/>
      <c r="JL72" s="536"/>
      <c r="JM72" s="536"/>
      <c r="JN72" s="536"/>
      <c r="JO72" s="536"/>
      <c r="JP72" s="536"/>
      <c r="JQ72" s="536"/>
      <c r="JR72" s="536"/>
      <c r="JS72" s="536"/>
      <c r="JT72" s="536"/>
      <c r="JU72" s="536"/>
      <c r="JV72" s="536"/>
      <c r="JW72" s="536"/>
      <c r="JX72" s="536"/>
      <c r="JY72" s="536"/>
      <c r="JZ72" s="536"/>
      <c r="KA72" s="536"/>
      <c r="KB72" s="536"/>
      <c r="KC72" s="536"/>
      <c r="KD72" s="536"/>
      <c r="KE72" s="536"/>
      <c r="KF72" s="536"/>
      <c r="KG72" s="536"/>
      <c r="KH72" s="536"/>
      <c r="KI72" s="536"/>
      <c r="KJ72" s="536"/>
      <c r="KK72" s="536"/>
      <c r="KL72" s="536"/>
      <c r="KM72" s="536"/>
      <c r="KN72" s="536"/>
      <c r="KO72" s="536"/>
      <c r="KP72" s="536"/>
      <c r="KQ72" s="536"/>
      <c r="KR72" s="536"/>
      <c r="KS72" s="536"/>
      <c r="KT72" s="536"/>
      <c r="KU72" s="536"/>
      <c r="KV72" s="536"/>
      <c r="KW72" s="536"/>
      <c r="KX72" s="536"/>
      <c r="KY72" s="536"/>
      <c r="KZ72" s="536"/>
      <c r="LA72" s="536"/>
      <c r="LB72" s="536"/>
      <c r="LC72" s="536"/>
      <c r="LD72" s="536"/>
      <c r="LE72" s="536"/>
      <c r="LF72" s="536"/>
      <c r="LG72" s="536"/>
      <c r="LH72" s="536"/>
      <c r="LI72" s="536"/>
      <c r="LJ72" s="536"/>
      <c r="LK72" s="536"/>
      <c r="LL72" s="536"/>
      <c r="LM72" s="536"/>
      <c r="LN72" s="536"/>
      <c r="LO72" s="536"/>
      <c r="LP72" s="536"/>
      <c r="LQ72" s="536"/>
      <c r="LR72" s="536"/>
      <c r="LS72" s="536"/>
      <c r="LT72" s="536"/>
      <c r="LU72" s="536"/>
      <c r="LV72" s="536"/>
      <c r="LW72" s="536"/>
      <c r="LX72" s="536"/>
      <c r="LY72" s="536"/>
      <c r="LZ72" s="536"/>
      <c r="MA72" s="536"/>
      <c r="MB72" s="536"/>
      <c r="MC72" s="536"/>
      <c r="MD72" s="536"/>
      <c r="ME72" s="536"/>
      <c r="MF72" s="536"/>
      <c r="MG72" s="536"/>
      <c r="MH72" s="536"/>
      <c r="MI72" s="536"/>
      <c r="MJ72" s="536"/>
      <c r="MK72" s="536"/>
      <c r="ML72" s="536"/>
      <c r="MM72" s="536"/>
      <c r="MN72" s="536"/>
      <c r="MO72" s="536"/>
      <c r="MP72" s="536"/>
      <c r="MQ72" s="536"/>
      <c r="MR72" s="536"/>
      <c r="MS72" s="536"/>
      <c r="MT72" s="536"/>
      <c r="MU72" s="536"/>
      <c r="MV72" s="536"/>
      <c r="MW72" s="536"/>
      <c r="MX72" s="536"/>
      <c r="MY72" s="536"/>
      <c r="MZ72" s="536"/>
      <c r="NA72" s="536"/>
      <c r="NB72" s="536"/>
      <c r="NC72" s="536"/>
      <c r="ND72" s="353"/>
      <c r="NE72" s="501"/>
      <c r="NF72" s="501"/>
      <c r="NG72" s="354"/>
      <c r="NH72" s="501"/>
    </row>
    <row r="73" spans="3:372" s="499" customFormat="1">
      <c r="C73" s="354"/>
      <c r="D73" s="354"/>
      <c r="E73" s="562"/>
      <c r="F73" s="562"/>
      <c r="G73" s="536"/>
      <c r="H73" s="536"/>
      <c r="I73" s="536"/>
      <c r="J73" s="536"/>
      <c r="K73" s="536"/>
      <c r="L73" s="536"/>
      <c r="M73" s="536"/>
      <c r="N73" s="536"/>
      <c r="O73" s="536"/>
      <c r="P73" s="536"/>
      <c r="Q73" s="536"/>
      <c r="R73" s="536"/>
      <c r="S73" s="536"/>
      <c r="T73" s="536"/>
      <c r="U73" s="536"/>
      <c r="V73" s="536"/>
      <c r="W73" s="536"/>
      <c r="X73" s="536"/>
      <c r="Y73" s="536"/>
      <c r="Z73" s="536"/>
      <c r="AA73" s="536"/>
      <c r="AB73" s="536"/>
      <c r="AC73" s="536"/>
      <c r="AD73" s="536"/>
      <c r="AE73" s="536"/>
      <c r="AF73" s="536"/>
      <c r="AG73" s="536"/>
      <c r="AH73" s="536"/>
      <c r="AI73" s="536"/>
      <c r="AJ73" s="536"/>
      <c r="AK73" s="536"/>
      <c r="AL73" s="536"/>
      <c r="AM73" s="536"/>
      <c r="AN73" s="536"/>
      <c r="AO73" s="536"/>
      <c r="AP73" s="536"/>
      <c r="AQ73" s="536"/>
      <c r="AR73" s="536"/>
      <c r="AS73" s="536"/>
      <c r="AT73" s="536"/>
      <c r="AU73" s="536"/>
      <c r="AV73" s="536"/>
      <c r="AW73" s="536"/>
      <c r="AX73" s="536"/>
      <c r="AY73" s="536"/>
      <c r="AZ73" s="536"/>
      <c r="BA73" s="536"/>
      <c r="BB73" s="536"/>
      <c r="BC73" s="536"/>
      <c r="BD73" s="536"/>
      <c r="BE73" s="536"/>
      <c r="BF73" s="536"/>
      <c r="BG73" s="536"/>
      <c r="BH73" s="536"/>
      <c r="BI73" s="536"/>
      <c r="BJ73" s="536"/>
      <c r="BK73" s="536"/>
      <c r="BL73" s="536"/>
      <c r="BM73" s="536"/>
      <c r="BN73" s="536"/>
      <c r="BO73" s="536"/>
      <c r="BP73" s="536"/>
      <c r="BQ73" s="536"/>
      <c r="BR73" s="536"/>
      <c r="BS73" s="536"/>
      <c r="BT73" s="536"/>
      <c r="BU73" s="536"/>
      <c r="BV73" s="536"/>
      <c r="BW73" s="536"/>
      <c r="BX73" s="536"/>
      <c r="BY73" s="536"/>
      <c r="BZ73" s="536"/>
      <c r="CA73" s="536"/>
      <c r="CB73" s="536"/>
      <c r="CC73" s="536"/>
      <c r="CD73" s="536"/>
      <c r="CE73" s="536"/>
      <c r="CF73" s="536"/>
      <c r="CG73" s="536"/>
      <c r="CH73" s="536"/>
      <c r="CI73" s="536"/>
      <c r="CJ73" s="536"/>
      <c r="CK73" s="536"/>
      <c r="CL73" s="536"/>
      <c r="CM73" s="536"/>
      <c r="CN73" s="536"/>
      <c r="CO73" s="536"/>
      <c r="CP73" s="536"/>
      <c r="CQ73" s="536"/>
      <c r="CR73" s="536"/>
      <c r="CS73" s="536"/>
      <c r="CT73" s="536"/>
      <c r="CU73" s="536"/>
      <c r="CV73" s="536"/>
      <c r="CW73" s="536"/>
      <c r="CX73" s="536"/>
      <c r="CY73" s="536"/>
      <c r="CZ73" s="536"/>
      <c r="DA73" s="536"/>
      <c r="DB73" s="536"/>
      <c r="DC73" s="536"/>
      <c r="DD73" s="536"/>
      <c r="DE73" s="536"/>
      <c r="DF73" s="536"/>
      <c r="DG73" s="536"/>
      <c r="DH73" s="536"/>
      <c r="DI73" s="536"/>
      <c r="DJ73" s="536"/>
      <c r="DK73" s="536"/>
      <c r="DL73" s="536"/>
      <c r="DM73" s="536"/>
      <c r="DN73" s="536"/>
      <c r="DO73" s="536"/>
      <c r="DP73" s="536"/>
      <c r="DQ73" s="536"/>
      <c r="DR73" s="536"/>
      <c r="DS73" s="536"/>
      <c r="DT73" s="536"/>
      <c r="DU73" s="536"/>
      <c r="DV73" s="536"/>
      <c r="DW73" s="536"/>
      <c r="DX73" s="536"/>
      <c r="DY73" s="536"/>
      <c r="DZ73" s="536"/>
      <c r="EA73" s="536"/>
      <c r="EB73" s="536"/>
      <c r="EC73" s="536"/>
      <c r="ED73" s="536"/>
      <c r="EE73" s="536"/>
      <c r="EF73" s="536"/>
      <c r="EG73" s="536"/>
      <c r="EH73" s="536"/>
      <c r="EI73" s="536"/>
      <c r="EJ73" s="536"/>
      <c r="EK73" s="536"/>
      <c r="EL73" s="536"/>
      <c r="EM73" s="536"/>
      <c r="EN73" s="536"/>
      <c r="EO73" s="536"/>
      <c r="EP73" s="536"/>
      <c r="EQ73" s="536"/>
      <c r="ER73" s="536"/>
      <c r="ES73" s="536"/>
      <c r="ET73" s="536"/>
      <c r="EU73" s="536"/>
      <c r="EV73" s="536"/>
      <c r="EW73" s="536"/>
      <c r="EX73" s="536"/>
      <c r="EY73" s="536"/>
      <c r="EZ73" s="536"/>
      <c r="FA73" s="536"/>
      <c r="FB73" s="536"/>
      <c r="FC73" s="536"/>
      <c r="FD73" s="536"/>
      <c r="FE73" s="536"/>
      <c r="FF73" s="536"/>
      <c r="FG73" s="536"/>
      <c r="FH73" s="536"/>
      <c r="FI73" s="536"/>
      <c r="FJ73" s="536"/>
      <c r="FK73" s="536"/>
      <c r="FL73" s="536"/>
      <c r="FM73" s="536"/>
      <c r="FN73" s="536"/>
      <c r="FO73" s="536"/>
      <c r="FP73" s="536"/>
      <c r="FQ73" s="536"/>
      <c r="FR73" s="536"/>
      <c r="FS73" s="536"/>
      <c r="FT73" s="536"/>
      <c r="FU73" s="536"/>
      <c r="FV73" s="536"/>
      <c r="FW73" s="536"/>
      <c r="FX73" s="536"/>
      <c r="FY73" s="536"/>
      <c r="FZ73" s="536"/>
      <c r="GA73" s="536"/>
      <c r="GB73" s="536"/>
      <c r="GC73" s="536"/>
      <c r="GD73" s="536"/>
      <c r="GE73" s="536"/>
      <c r="GF73" s="536"/>
      <c r="GG73" s="536"/>
      <c r="GH73" s="536"/>
      <c r="GI73" s="536"/>
      <c r="GJ73" s="536"/>
      <c r="GK73" s="536"/>
      <c r="GL73" s="536"/>
      <c r="GM73" s="536"/>
      <c r="GN73" s="536"/>
      <c r="GO73" s="536"/>
      <c r="GP73" s="536"/>
      <c r="GQ73" s="536"/>
      <c r="GR73" s="536"/>
      <c r="GS73" s="536"/>
      <c r="GT73" s="536"/>
      <c r="GU73" s="536"/>
      <c r="GV73" s="536"/>
      <c r="GW73" s="536"/>
      <c r="GX73" s="536"/>
      <c r="GY73" s="536"/>
      <c r="GZ73" s="536"/>
      <c r="HA73" s="536"/>
      <c r="HB73" s="536"/>
      <c r="HC73" s="536"/>
      <c r="HD73" s="536"/>
      <c r="HE73" s="536"/>
      <c r="HF73" s="536"/>
      <c r="HG73" s="536"/>
      <c r="HH73" s="536"/>
      <c r="HI73" s="536"/>
      <c r="HJ73" s="536"/>
      <c r="HK73" s="536"/>
      <c r="HL73" s="536"/>
      <c r="HM73" s="536"/>
      <c r="HN73" s="536"/>
      <c r="HO73" s="536"/>
      <c r="HP73" s="536"/>
      <c r="HQ73" s="536"/>
      <c r="HR73" s="536"/>
      <c r="HS73" s="536"/>
      <c r="HT73" s="536"/>
      <c r="HU73" s="536"/>
      <c r="HV73" s="536"/>
      <c r="HW73" s="536"/>
      <c r="HX73" s="536"/>
      <c r="HY73" s="536"/>
      <c r="HZ73" s="536"/>
      <c r="IA73" s="536"/>
      <c r="IB73" s="536"/>
      <c r="IC73" s="536"/>
      <c r="ID73" s="536"/>
      <c r="IE73" s="536"/>
      <c r="IF73" s="536"/>
      <c r="IG73" s="536"/>
      <c r="IH73" s="536"/>
      <c r="II73" s="536"/>
      <c r="IJ73" s="536"/>
      <c r="IK73" s="536"/>
      <c r="IL73" s="536"/>
      <c r="IM73" s="536"/>
      <c r="IN73" s="536"/>
      <c r="IO73" s="536"/>
      <c r="IP73" s="536"/>
      <c r="IQ73" s="536"/>
      <c r="IR73" s="536"/>
      <c r="IS73" s="536"/>
      <c r="IT73" s="536"/>
      <c r="IU73" s="536"/>
      <c r="IV73" s="536"/>
      <c r="IW73" s="536"/>
      <c r="IX73" s="536"/>
      <c r="IY73" s="536"/>
      <c r="IZ73" s="536"/>
      <c r="JA73" s="536"/>
      <c r="JB73" s="536"/>
      <c r="JC73" s="536"/>
      <c r="JD73" s="536"/>
      <c r="JE73" s="536"/>
      <c r="JF73" s="536"/>
      <c r="JG73" s="536"/>
      <c r="JH73" s="536"/>
      <c r="JI73" s="536"/>
      <c r="JJ73" s="536"/>
      <c r="JK73" s="536"/>
      <c r="JL73" s="536"/>
      <c r="JM73" s="536"/>
      <c r="JN73" s="536"/>
      <c r="JO73" s="536"/>
      <c r="JP73" s="536"/>
      <c r="JQ73" s="536"/>
      <c r="JR73" s="536"/>
      <c r="JS73" s="536"/>
      <c r="JT73" s="536"/>
      <c r="JU73" s="536"/>
      <c r="JV73" s="536"/>
      <c r="JW73" s="536"/>
      <c r="JX73" s="536"/>
      <c r="JY73" s="536"/>
      <c r="JZ73" s="536"/>
      <c r="KA73" s="536"/>
      <c r="KB73" s="536"/>
      <c r="KC73" s="536"/>
      <c r="KD73" s="536"/>
      <c r="KE73" s="536"/>
      <c r="KF73" s="536"/>
      <c r="KG73" s="536"/>
      <c r="KH73" s="536"/>
      <c r="KI73" s="536"/>
      <c r="KJ73" s="536"/>
      <c r="KK73" s="536"/>
      <c r="KL73" s="536"/>
      <c r="KM73" s="536"/>
      <c r="KN73" s="536"/>
      <c r="KO73" s="536"/>
      <c r="KP73" s="536"/>
      <c r="KQ73" s="536"/>
      <c r="KR73" s="536"/>
      <c r="KS73" s="536"/>
      <c r="KT73" s="536"/>
      <c r="KU73" s="536"/>
      <c r="KV73" s="536"/>
      <c r="KW73" s="536"/>
      <c r="KX73" s="536"/>
      <c r="KY73" s="536"/>
      <c r="KZ73" s="536"/>
      <c r="LA73" s="536"/>
      <c r="LB73" s="536"/>
      <c r="LC73" s="536"/>
      <c r="LD73" s="536"/>
      <c r="LE73" s="536"/>
      <c r="LF73" s="536"/>
      <c r="LG73" s="536"/>
      <c r="LH73" s="536"/>
      <c r="LI73" s="536"/>
      <c r="LJ73" s="536"/>
      <c r="LK73" s="536"/>
      <c r="LL73" s="536"/>
      <c r="LM73" s="536"/>
      <c r="LN73" s="536"/>
      <c r="LO73" s="536"/>
      <c r="LP73" s="536"/>
      <c r="LQ73" s="536"/>
      <c r="LR73" s="536"/>
      <c r="LS73" s="536"/>
      <c r="LT73" s="536"/>
      <c r="LU73" s="536"/>
      <c r="LV73" s="536"/>
      <c r="LW73" s="536"/>
      <c r="LX73" s="536"/>
      <c r="LY73" s="536"/>
      <c r="LZ73" s="536"/>
      <c r="MA73" s="536"/>
      <c r="MB73" s="536"/>
      <c r="MC73" s="536"/>
      <c r="MD73" s="536"/>
      <c r="ME73" s="536"/>
      <c r="MF73" s="536"/>
      <c r="MG73" s="536"/>
      <c r="MH73" s="536"/>
      <c r="MI73" s="536"/>
      <c r="MJ73" s="536"/>
      <c r="MK73" s="536"/>
      <c r="ML73" s="536"/>
      <c r="MM73" s="536"/>
      <c r="MN73" s="536"/>
      <c r="MO73" s="536"/>
      <c r="MP73" s="536"/>
      <c r="MQ73" s="536"/>
      <c r="MR73" s="536"/>
      <c r="MS73" s="536"/>
      <c r="MT73" s="536"/>
      <c r="MU73" s="536"/>
      <c r="MV73" s="536"/>
      <c r="MW73" s="536"/>
      <c r="MX73" s="536"/>
      <c r="MY73" s="536"/>
      <c r="MZ73" s="536"/>
      <c r="NA73" s="536"/>
      <c r="NB73" s="536"/>
      <c r="NC73" s="536"/>
      <c r="ND73" s="353"/>
      <c r="NE73" s="501"/>
      <c r="NF73" s="501"/>
      <c r="NG73" s="354"/>
      <c r="NH73" s="501"/>
    </row>
    <row r="74" spans="3:372" s="499" customFormat="1">
      <c r="C74" s="354"/>
      <c r="D74" s="354"/>
      <c r="E74" s="562"/>
      <c r="F74" s="562"/>
      <c r="G74" s="536"/>
      <c r="H74" s="536"/>
      <c r="I74" s="536"/>
      <c r="J74" s="536"/>
      <c r="K74" s="536"/>
      <c r="L74" s="536"/>
      <c r="M74" s="536"/>
      <c r="N74" s="536"/>
      <c r="O74" s="536"/>
      <c r="P74" s="536"/>
      <c r="Q74" s="536"/>
      <c r="R74" s="536"/>
      <c r="S74" s="536"/>
      <c r="T74" s="536"/>
      <c r="U74" s="536"/>
      <c r="V74" s="536"/>
      <c r="W74" s="536"/>
      <c r="X74" s="536"/>
      <c r="Y74" s="536"/>
      <c r="Z74" s="536"/>
      <c r="AA74" s="536"/>
      <c r="AB74" s="536"/>
      <c r="AC74" s="536"/>
      <c r="AD74" s="536"/>
      <c r="AE74" s="536"/>
      <c r="AF74" s="536"/>
      <c r="AG74" s="536"/>
      <c r="AH74" s="536"/>
      <c r="AI74" s="536"/>
      <c r="AJ74" s="536"/>
      <c r="AK74" s="536"/>
      <c r="AL74" s="536"/>
      <c r="AM74" s="536"/>
      <c r="AN74" s="536"/>
      <c r="AO74" s="536"/>
      <c r="AP74" s="536"/>
      <c r="AQ74" s="536"/>
      <c r="AR74" s="536"/>
      <c r="AS74" s="536"/>
      <c r="AT74" s="536"/>
      <c r="AU74" s="536"/>
      <c r="AV74" s="536"/>
      <c r="AW74" s="536"/>
      <c r="AX74" s="536"/>
      <c r="AY74" s="536"/>
      <c r="AZ74" s="536"/>
      <c r="BA74" s="536"/>
      <c r="BB74" s="536"/>
      <c r="BC74" s="536"/>
      <c r="BD74" s="536"/>
      <c r="BE74" s="536"/>
      <c r="BF74" s="536"/>
      <c r="BG74" s="536"/>
      <c r="BH74" s="536"/>
      <c r="BI74" s="536"/>
      <c r="BJ74" s="536"/>
      <c r="BK74" s="536"/>
      <c r="BL74" s="536"/>
      <c r="BM74" s="536"/>
      <c r="BN74" s="536"/>
      <c r="BO74" s="536"/>
      <c r="BP74" s="536"/>
      <c r="BQ74" s="536"/>
      <c r="BR74" s="536"/>
      <c r="BS74" s="536"/>
      <c r="BT74" s="536"/>
      <c r="BU74" s="536"/>
      <c r="BV74" s="536"/>
      <c r="BW74" s="536"/>
      <c r="BX74" s="536"/>
      <c r="BY74" s="536"/>
      <c r="BZ74" s="536"/>
      <c r="CA74" s="536"/>
      <c r="CB74" s="536"/>
      <c r="CC74" s="536"/>
      <c r="CD74" s="536"/>
      <c r="CE74" s="536"/>
      <c r="CF74" s="536"/>
      <c r="CG74" s="536"/>
      <c r="CH74" s="536"/>
      <c r="CI74" s="536"/>
      <c r="CJ74" s="536"/>
      <c r="CK74" s="536"/>
      <c r="CL74" s="536"/>
      <c r="CM74" s="536"/>
      <c r="CN74" s="536"/>
      <c r="CO74" s="536"/>
      <c r="CP74" s="536"/>
      <c r="CQ74" s="536"/>
      <c r="CR74" s="536"/>
      <c r="CS74" s="536"/>
      <c r="CT74" s="536"/>
      <c r="CU74" s="536"/>
      <c r="CV74" s="536"/>
      <c r="CW74" s="536"/>
      <c r="CX74" s="536"/>
      <c r="CY74" s="536"/>
      <c r="CZ74" s="536"/>
      <c r="DA74" s="536"/>
      <c r="DB74" s="536"/>
      <c r="DC74" s="536"/>
      <c r="DD74" s="536"/>
      <c r="DE74" s="536"/>
      <c r="DF74" s="536"/>
      <c r="DG74" s="536"/>
      <c r="DH74" s="536"/>
      <c r="DI74" s="536"/>
      <c r="DJ74" s="536"/>
      <c r="DK74" s="536"/>
      <c r="DL74" s="536"/>
      <c r="DM74" s="536"/>
      <c r="DN74" s="536"/>
      <c r="DO74" s="536"/>
      <c r="DP74" s="536"/>
      <c r="DQ74" s="536"/>
      <c r="DR74" s="536"/>
      <c r="DS74" s="536"/>
      <c r="DT74" s="536"/>
      <c r="DU74" s="536"/>
      <c r="DV74" s="536"/>
      <c r="DW74" s="536"/>
      <c r="DX74" s="536"/>
      <c r="DY74" s="536"/>
      <c r="DZ74" s="536"/>
      <c r="EA74" s="536"/>
      <c r="EB74" s="536"/>
      <c r="EC74" s="536"/>
      <c r="ED74" s="536"/>
      <c r="EE74" s="536"/>
      <c r="EF74" s="536"/>
      <c r="EG74" s="536"/>
      <c r="EH74" s="536"/>
      <c r="EI74" s="536"/>
      <c r="EJ74" s="536"/>
      <c r="EK74" s="536"/>
      <c r="EL74" s="536"/>
      <c r="EM74" s="536"/>
      <c r="EN74" s="536"/>
      <c r="EO74" s="536"/>
      <c r="EP74" s="536"/>
      <c r="EQ74" s="536"/>
      <c r="ER74" s="536"/>
      <c r="ES74" s="536"/>
      <c r="ET74" s="536"/>
      <c r="EU74" s="536"/>
      <c r="EV74" s="536"/>
      <c r="EW74" s="536"/>
      <c r="EX74" s="536"/>
      <c r="EY74" s="536"/>
      <c r="EZ74" s="536"/>
      <c r="FA74" s="536"/>
      <c r="FB74" s="536"/>
      <c r="FC74" s="536"/>
      <c r="FD74" s="536"/>
      <c r="FE74" s="536"/>
      <c r="FF74" s="536"/>
      <c r="FG74" s="536"/>
      <c r="FH74" s="536"/>
      <c r="FI74" s="536"/>
      <c r="FJ74" s="536"/>
      <c r="FK74" s="536"/>
      <c r="FL74" s="536"/>
      <c r="FM74" s="536"/>
      <c r="FN74" s="536"/>
      <c r="FO74" s="536"/>
      <c r="FP74" s="536"/>
      <c r="FQ74" s="536"/>
      <c r="FR74" s="536"/>
      <c r="FS74" s="536"/>
      <c r="FT74" s="536"/>
      <c r="FU74" s="536"/>
      <c r="FV74" s="536"/>
      <c r="FW74" s="536"/>
      <c r="FX74" s="536"/>
      <c r="FY74" s="536"/>
      <c r="FZ74" s="536"/>
      <c r="GA74" s="536"/>
      <c r="GB74" s="536"/>
      <c r="GC74" s="536"/>
      <c r="GD74" s="536"/>
      <c r="GE74" s="536"/>
      <c r="GF74" s="536"/>
      <c r="GG74" s="536"/>
      <c r="GH74" s="536"/>
      <c r="GI74" s="536"/>
      <c r="GJ74" s="536"/>
      <c r="GK74" s="536"/>
      <c r="GL74" s="536"/>
      <c r="GM74" s="536"/>
      <c r="GN74" s="536"/>
      <c r="GO74" s="536"/>
      <c r="GP74" s="536"/>
      <c r="GQ74" s="536"/>
      <c r="GR74" s="536"/>
      <c r="GS74" s="536"/>
      <c r="GT74" s="536"/>
      <c r="GU74" s="536"/>
      <c r="GV74" s="536"/>
      <c r="GW74" s="536"/>
      <c r="GX74" s="536"/>
      <c r="GY74" s="536"/>
      <c r="GZ74" s="536"/>
      <c r="HA74" s="536"/>
      <c r="HB74" s="536"/>
      <c r="HC74" s="536"/>
      <c r="HD74" s="536"/>
      <c r="HE74" s="536"/>
      <c r="HF74" s="536"/>
      <c r="HG74" s="536"/>
      <c r="HH74" s="536"/>
      <c r="HI74" s="536"/>
      <c r="HJ74" s="536"/>
      <c r="HK74" s="536"/>
      <c r="HL74" s="536"/>
      <c r="HM74" s="536"/>
      <c r="HN74" s="536"/>
      <c r="HO74" s="536"/>
      <c r="HP74" s="536"/>
      <c r="HQ74" s="536"/>
      <c r="HR74" s="536"/>
      <c r="HS74" s="536"/>
      <c r="HT74" s="536"/>
      <c r="HU74" s="536"/>
      <c r="HV74" s="536"/>
      <c r="HW74" s="536"/>
      <c r="HX74" s="536"/>
      <c r="HY74" s="536"/>
      <c r="HZ74" s="536"/>
      <c r="IA74" s="536"/>
      <c r="IB74" s="536"/>
      <c r="IC74" s="536"/>
      <c r="ID74" s="536"/>
      <c r="IE74" s="536"/>
      <c r="IF74" s="536"/>
      <c r="IG74" s="536"/>
      <c r="IH74" s="536"/>
      <c r="II74" s="536"/>
      <c r="IJ74" s="536"/>
      <c r="IK74" s="536"/>
      <c r="IL74" s="536"/>
      <c r="IM74" s="536"/>
      <c r="IN74" s="536"/>
      <c r="IO74" s="536"/>
      <c r="IP74" s="536"/>
      <c r="IQ74" s="536"/>
      <c r="IR74" s="536"/>
      <c r="IS74" s="536"/>
      <c r="IT74" s="536"/>
      <c r="IU74" s="536"/>
      <c r="IV74" s="536"/>
      <c r="IW74" s="536"/>
      <c r="IX74" s="536"/>
      <c r="IY74" s="536"/>
      <c r="IZ74" s="536"/>
      <c r="JA74" s="536"/>
      <c r="JB74" s="536"/>
      <c r="JC74" s="536"/>
      <c r="JD74" s="536"/>
      <c r="JE74" s="536"/>
      <c r="JF74" s="536"/>
      <c r="JG74" s="536"/>
      <c r="JH74" s="536"/>
      <c r="JI74" s="536"/>
      <c r="JJ74" s="536"/>
      <c r="JK74" s="536"/>
      <c r="JL74" s="536"/>
      <c r="JM74" s="536"/>
      <c r="JN74" s="536"/>
      <c r="JO74" s="536"/>
      <c r="JP74" s="536"/>
      <c r="JQ74" s="536"/>
      <c r="JR74" s="536"/>
      <c r="JS74" s="536"/>
      <c r="JT74" s="536"/>
      <c r="JU74" s="536"/>
      <c r="JV74" s="536"/>
      <c r="JW74" s="536"/>
      <c r="JX74" s="536"/>
      <c r="JY74" s="536"/>
      <c r="JZ74" s="536"/>
      <c r="KA74" s="536"/>
      <c r="KB74" s="536"/>
      <c r="KC74" s="536"/>
      <c r="KD74" s="536"/>
      <c r="KE74" s="536"/>
      <c r="KF74" s="536"/>
      <c r="KG74" s="536"/>
      <c r="KH74" s="536"/>
      <c r="KI74" s="536"/>
      <c r="KJ74" s="536"/>
      <c r="KK74" s="536"/>
      <c r="KL74" s="536"/>
      <c r="KM74" s="536"/>
      <c r="KN74" s="536"/>
      <c r="KO74" s="536"/>
      <c r="KP74" s="536"/>
      <c r="KQ74" s="536"/>
      <c r="KR74" s="536"/>
      <c r="KS74" s="536"/>
      <c r="KT74" s="536"/>
      <c r="KU74" s="536"/>
      <c r="KV74" s="536"/>
      <c r="KW74" s="536"/>
      <c r="KX74" s="536"/>
      <c r="KY74" s="536"/>
      <c r="KZ74" s="536"/>
      <c r="LA74" s="536"/>
      <c r="LB74" s="536"/>
      <c r="LC74" s="536"/>
      <c r="LD74" s="536"/>
      <c r="LE74" s="536"/>
      <c r="LF74" s="536"/>
      <c r="LG74" s="536"/>
      <c r="LH74" s="536"/>
      <c r="LI74" s="536"/>
      <c r="LJ74" s="536"/>
      <c r="LK74" s="536"/>
      <c r="LL74" s="536"/>
      <c r="LM74" s="536"/>
      <c r="LN74" s="536"/>
      <c r="LO74" s="536"/>
      <c r="LP74" s="536"/>
      <c r="LQ74" s="536"/>
      <c r="LR74" s="536"/>
      <c r="LS74" s="536"/>
      <c r="LT74" s="536"/>
      <c r="LU74" s="536"/>
      <c r="LV74" s="536"/>
      <c r="LW74" s="536"/>
      <c r="LX74" s="536"/>
      <c r="LY74" s="536"/>
      <c r="LZ74" s="536"/>
      <c r="MA74" s="536"/>
      <c r="MB74" s="536"/>
      <c r="MC74" s="536"/>
      <c r="MD74" s="536"/>
      <c r="ME74" s="536"/>
      <c r="MF74" s="536"/>
      <c r="MG74" s="536"/>
      <c r="MH74" s="536"/>
      <c r="MI74" s="536"/>
      <c r="MJ74" s="536"/>
      <c r="MK74" s="536"/>
      <c r="ML74" s="536"/>
      <c r="MM74" s="536"/>
      <c r="MN74" s="536"/>
      <c r="MO74" s="536"/>
      <c r="MP74" s="536"/>
      <c r="MQ74" s="536"/>
      <c r="MR74" s="536"/>
      <c r="MS74" s="536"/>
      <c r="MT74" s="536"/>
      <c r="MU74" s="536"/>
      <c r="MV74" s="536"/>
      <c r="MW74" s="536"/>
      <c r="MX74" s="536"/>
      <c r="MY74" s="536"/>
      <c r="MZ74" s="536"/>
      <c r="NA74" s="536"/>
      <c r="NB74" s="536"/>
      <c r="NC74" s="536"/>
      <c r="ND74" s="353"/>
      <c r="NE74" s="501"/>
      <c r="NF74" s="501"/>
      <c r="NG74" s="354"/>
      <c r="NH74" s="501"/>
    </row>
    <row r="75" spans="3:372" s="499" customFormat="1">
      <c r="C75" s="501"/>
      <c r="D75" s="501"/>
      <c r="E75" s="501"/>
      <c r="F75" s="501"/>
      <c r="G75" s="501"/>
      <c r="H75" s="501"/>
      <c r="I75" s="501"/>
      <c r="J75" s="501"/>
      <c r="K75" s="501"/>
      <c r="L75" s="501"/>
      <c r="M75" s="501"/>
      <c r="N75" s="501"/>
      <c r="O75" s="501"/>
      <c r="P75" s="501"/>
      <c r="Q75" s="501"/>
      <c r="R75" s="501"/>
      <c r="S75" s="501"/>
      <c r="T75" s="501"/>
      <c r="U75" s="501"/>
      <c r="V75" s="501"/>
      <c r="W75" s="501"/>
      <c r="X75" s="501"/>
      <c r="Y75" s="501"/>
      <c r="Z75" s="501"/>
      <c r="AA75" s="501"/>
      <c r="AB75" s="501"/>
      <c r="AC75" s="501"/>
      <c r="AD75" s="501"/>
      <c r="AE75" s="501"/>
      <c r="AF75" s="501"/>
      <c r="AG75" s="501"/>
      <c r="AH75" s="501"/>
      <c r="AI75" s="501"/>
      <c r="AJ75" s="501"/>
      <c r="AK75" s="501"/>
      <c r="AL75" s="501"/>
      <c r="AM75" s="501"/>
      <c r="AN75" s="501"/>
      <c r="AO75" s="501"/>
      <c r="AP75" s="501"/>
      <c r="AQ75" s="501"/>
      <c r="AR75" s="501"/>
      <c r="AS75" s="501"/>
      <c r="AT75" s="501"/>
      <c r="AU75" s="501"/>
      <c r="AV75" s="501"/>
      <c r="AW75" s="501"/>
      <c r="AX75" s="501"/>
      <c r="AY75" s="501"/>
      <c r="AZ75" s="501"/>
      <c r="BA75" s="501"/>
      <c r="BB75" s="501"/>
      <c r="BC75" s="501"/>
      <c r="BD75" s="501"/>
      <c r="BE75" s="501"/>
      <c r="BF75" s="501"/>
      <c r="BG75" s="501"/>
      <c r="BH75" s="501"/>
      <c r="BI75" s="501"/>
      <c r="BJ75" s="501"/>
      <c r="BK75" s="501"/>
      <c r="BL75" s="501"/>
      <c r="BM75" s="501"/>
      <c r="BN75" s="501"/>
      <c r="BO75" s="501"/>
      <c r="BP75" s="501"/>
      <c r="BQ75" s="501"/>
      <c r="BR75" s="501"/>
      <c r="BS75" s="501"/>
      <c r="BT75" s="501"/>
      <c r="BU75" s="501"/>
      <c r="BV75" s="501"/>
      <c r="BW75" s="501"/>
      <c r="BX75" s="501"/>
      <c r="BY75" s="501"/>
      <c r="BZ75" s="501"/>
      <c r="CA75" s="501"/>
      <c r="CB75" s="501"/>
      <c r="CC75" s="501"/>
      <c r="CD75" s="501"/>
      <c r="CE75" s="501"/>
      <c r="CF75" s="501"/>
      <c r="CG75" s="501"/>
      <c r="CH75" s="501"/>
      <c r="CI75" s="501"/>
      <c r="CJ75" s="501"/>
      <c r="CK75" s="501"/>
      <c r="CL75" s="501"/>
      <c r="CM75" s="501"/>
      <c r="CN75" s="501"/>
      <c r="CO75" s="501"/>
      <c r="CP75" s="501"/>
      <c r="CQ75" s="501"/>
      <c r="CR75" s="501"/>
      <c r="CS75" s="501"/>
      <c r="CT75" s="501"/>
      <c r="CU75" s="501"/>
      <c r="CV75" s="501"/>
      <c r="CW75" s="501"/>
      <c r="CX75" s="501"/>
      <c r="CY75" s="501"/>
      <c r="CZ75" s="501"/>
      <c r="DA75" s="501"/>
      <c r="DB75" s="501"/>
      <c r="DC75" s="501"/>
      <c r="DD75" s="501"/>
      <c r="DE75" s="501"/>
      <c r="DF75" s="501"/>
      <c r="DG75" s="501"/>
      <c r="DH75" s="501"/>
      <c r="DI75" s="501"/>
      <c r="DJ75" s="501"/>
      <c r="DK75" s="501"/>
      <c r="DL75" s="501"/>
      <c r="DM75" s="501"/>
      <c r="DN75" s="501"/>
      <c r="DO75" s="501"/>
      <c r="DP75" s="501"/>
      <c r="DQ75" s="501"/>
      <c r="DR75" s="501"/>
      <c r="DS75" s="501"/>
      <c r="DT75" s="501"/>
      <c r="DU75" s="501"/>
      <c r="DV75" s="501"/>
      <c r="DW75" s="501"/>
      <c r="DX75" s="501"/>
      <c r="DY75" s="501"/>
      <c r="DZ75" s="501"/>
      <c r="EA75" s="501"/>
      <c r="EB75" s="501"/>
      <c r="EC75" s="501"/>
      <c r="ED75" s="501"/>
      <c r="EE75" s="501"/>
      <c r="EF75" s="501"/>
      <c r="EG75" s="501"/>
      <c r="EH75" s="501"/>
      <c r="EI75" s="501"/>
      <c r="EJ75" s="501"/>
      <c r="EK75" s="501"/>
      <c r="EL75" s="501"/>
      <c r="EM75" s="501"/>
      <c r="EN75" s="501"/>
      <c r="EO75" s="501"/>
      <c r="EP75" s="501"/>
      <c r="EQ75" s="501"/>
      <c r="ER75" s="501"/>
      <c r="ES75" s="501"/>
      <c r="ET75" s="501"/>
      <c r="EU75" s="501"/>
      <c r="EV75" s="501"/>
      <c r="EW75" s="501"/>
      <c r="EX75" s="501"/>
      <c r="EY75" s="501"/>
      <c r="EZ75" s="501"/>
      <c r="FA75" s="501"/>
      <c r="FB75" s="501"/>
      <c r="FC75" s="501"/>
      <c r="FD75" s="501"/>
      <c r="FE75" s="501"/>
      <c r="FF75" s="501"/>
      <c r="FG75" s="501"/>
      <c r="FH75" s="501"/>
      <c r="FI75" s="501"/>
      <c r="FJ75" s="501"/>
      <c r="FK75" s="501"/>
      <c r="FL75" s="501"/>
      <c r="FM75" s="501"/>
      <c r="FN75" s="501"/>
      <c r="FO75" s="501"/>
      <c r="FP75" s="501"/>
      <c r="FQ75" s="501"/>
      <c r="FR75" s="501"/>
      <c r="FS75" s="501"/>
      <c r="FT75" s="501"/>
      <c r="FU75" s="501"/>
      <c r="FV75" s="501"/>
      <c r="FW75" s="501"/>
      <c r="FX75" s="501"/>
      <c r="FY75" s="501"/>
      <c r="FZ75" s="501"/>
      <c r="GA75" s="501"/>
      <c r="GB75" s="501"/>
      <c r="GC75" s="501"/>
      <c r="GD75" s="501"/>
      <c r="GE75" s="501"/>
      <c r="GF75" s="501"/>
      <c r="GG75" s="501"/>
      <c r="GH75" s="501"/>
      <c r="GI75" s="501"/>
      <c r="GJ75" s="501"/>
      <c r="GK75" s="501"/>
      <c r="GL75" s="501"/>
      <c r="GM75" s="501"/>
      <c r="GN75" s="501"/>
      <c r="GO75" s="501"/>
      <c r="GP75" s="501"/>
      <c r="GQ75" s="501"/>
      <c r="GR75" s="501"/>
      <c r="GS75" s="501"/>
      <c r="GT75" s="501"/>
      <c r="GU75" s="501"/>
      <c r="GV75" s="501"/>
      <c r="GW75" s="501"/>
      <c r="GX75" s="501"/>
      <c r="GY75" s="501"/>
      <c r="GZ75" s="501"/>
      <c r="HA75" s="501"/>
      <c r="HB75" s="501"/>
      <c r="HC75" s="501"/>
      <c r="HD75" s="501"/>
      <c r="HE75" s="501"/>
      <c r="HF75" s="501"/>
      <c r="HG75" s="501"/>
      <c r="HH75" s="501"/>
      <c r="HI75" s="501"/>
      <c r="HJ75" s="501"/>
      <c r="HK75" s="501"/>
      <c r="HL75" s="501"/>
      <c r="HM75" s="501"/>
      <c r="HN75" s="501"/>
      <c r="HO75" s="501"/>
      <c r="HP75" s="501"/>
      <c r="HQ75" s="501"/>
      <c r="HR75" s="501"/>
      <c r="HS75" s="501"/>
      <c r="HT75" s="501"/>
      <c r="HU75" s="501"/>
      <c r="HV75" s="501"/>
      <c r="HW75" s="501"/>
      <c r="HX75" s="501"/>
      <c r="HY75" s="501"/>
      <c r="HZ75" s="501"/>
      <c r="IA75" s="501"/>
      <c r="IB75" s="501"/>
      <c r="IC75" s="501"/>
      <c r="ID75" s="501"/>
      <c r="IE75" s="501"/>
      <c r="IF75" s="501"/>
      <c r="IG75" s="501"/>
      <c r="IH75" s="501"/>
      <c r="II75" s="501"/>
      <c r="IJ75" s="501"/>
      <c r="IK75" s="501"/>
      <c r="IL75" s="501"/>
      <c r="IM75" s="501"/>
      <c r="IN75" s="501"/>
      <c r="IO75" s="501"/>
      <c r="IP75" s="501"/>
      <c r="IQ75" s="501"/>
      <c r="IR75" s="501"/>
      <c r="IS75" s="501"/>
      <c r="IT75" s="501"/>
      <c r="IU75" s="501"/>
      <c r="IV75" s="501"/>
      <c r="IW75" s="501"/>
      <c r="IX75" s="501"/>
      <c r="IY75" s="501"/>
      <c r="IZ75" s="501"/>
      <c r="JA75" s="501"/>
      <c r="JB75" s="501"/>
      <c r="JC75" s="501"/>
      <c r="JD75" s="501"/>
      <c r="JE75" s="501"/>
      <c r="JF75" s="501"/>
      <c r="JG75" s="501"/>
      <c r="JH75" s="501"/>
      <c r="JI75" s="501"/>
      <c r="JJ75" s="501"/>
      <c r="JK75" s="501"/>
      <c r="JL75" s="501"/>
      <c r="JM75" s="501"/>
      <c r="JN75" s="501"/>
      <c r="JO75" s="501"/>
      <c r="JP75" s="501"/>
      <c r="JQ75" s="501"/>
      <c r="JR75" s="501"/>
      <c r="JS75" s="501"/>
      <c r="JT75" s="501"/>
      <c r="JU75" s="501"/>
      <c r="JV75" s="501"/>
      <c r="JW75" s="501"/>
      <c r="JX75" s="501"/>
      <c r="JY75" s="501"/>
      <c r="JZ75" s="501"/>
      <c r="KA75" s="501"/>
      <c r="KB75" s="501"/>
      <c r="KC75" s="501"/>
      <c r="KD75" s="501"/>
      <c r="KE75" s="501"/>
      <c r="KF75" s="501"/>
      <c r="KG75" s="501"/>
      <c r="KH75" s="501"/>
      <c r="KI75" s="501"/>
      <c r="KJ75" s="501"/>
      <c r="KK75" s="501"/>
      <c r="KL75" s="501"/>
      <c r="KM75" s="501"/>
      <c r="KN75" s="501"/>
      <c r="KO75" s="501"/>
      <c r="KP75" s="501"/>
      <c r="KQ75" s="501"/>
      <c r="KR75" s="501"/>
      <c r="KS75" s="501"/>
      <c r="KT75" s="501"/>
      <c r="KU75" s="501"/>
      <c r="KV75" s="501"/>
      <c r="KW75" s="501"/>
      <c r="KX75" s="501"/>
      <c r="KY75" s="501"/>
      <c r="KZ75" s="501"/>
      <c r="LA75" s="501"/>
      <c r="LB75" s="501"/>
      <c r="LC75" s="501"/>
      <c r="LD75" s="501"/>
      <c r="LE75" s="501"/>
      <c r="LF75" s="501"/>
      <c r="LG75" s="501"/>
      <c r="LH75" s="501"/>
      <c r="LI75" s="501"/>
      <c r="LJ75" s="501"/>
      <c r="LK75" s="501"/>
      <c r="LL75" s="501"/>
      <c r="LM75" s="501"/>
      <c r="LN75" s="501"/>
      <c r="LO75" s="501"/>
      <c r="LP75" s="501"/>
      <c r="LQ75" s="501"/>
      <c r="LR75" s="501"/>
      <c r="LS75" s="501"/>
      <c r="LT75" s="501"/>
      <c r="LU75" s="501"/>
      <c r="LV75" s="501"/>
      <c r="LW75" s="501"/>
      <c r="LX75" s="501"/>
      <c r="LY75" s="501"/>
      <c r="LZ75" s="501"/>
      <c r="MA75" s="501"/>
      <c r="MB75" s="501"/>
      <c r="MC75" s="501"/>
      <c r="MD75" s="501"/>
      <c r="ME75" s="501"/>
      <c r="MF75" s="501"/>
      <c r="MG75" s="501"/>
      <c r="MH75" s="501"/>
      <c r="MI75" s="501"/>
      <c r="MJ75" s="501"/>
      <c r="MK75" s="501"/>
      <c r="ML75" s="501"/>
      <c r="MM75" s="501"/>
      <c r="MN75" s="501"/>
      <c r="MO75" s="501"/>
      <c r="MP75" s="501"/>
      <c r="MQ75" s="501"/>
      <c r="MR75" s="501"/>
      <c r="MS75" s="501"/>
      <c r="MT75" s="501"/>
      <c r="MU75" s="501"/>
      <c r="MV75" s="501"/>
      <c r="MW75" s="501"/>
      <c r="MX75" s="501"/>
      <c r="MY75" s="501"/>
      <c r="MZ75" s="501"/>
      <c r="NA75" s="501"/>
      <c r="NB75" s="501"/>
      <c r="NC75" s="501"/>
      <c r="ND75" s="501"/>
      <c r="NE75" s="501"/>
      <c r="NF75" s="501"/>
      <c r="NG75" s="501"/>
      <c r="NH75" s="501"/>
    </row>
    <row r="76" spans="3:372" s="499" customFormat="1">
      <c r="C76" s="354"/>
      <c r="D76" s="354"/>
      <c r="E76" s="563"/>
      <c r="F76" s="563"/>
      <c r="G76" s="564">
        <f t="shared" ref="G76:BR76" si="21">IF(MONTH(G7)=12,YEAR(G7),0)</f>
        <v>0</v>
      </c>
      <c r="H76" s="564">
        <f t="shared" si="21"/>
        <v>0</v>
      </c>
      <c r="I76" s="564">
        <f t="shared" si="21"/>
        <v>0</v>
      </c>
      <c r="J76" s="564">
        <f t="shared" si="21"/>
        <v>0</v>
      </c>
      <c r="K76" s="564">
        <f t="shared" si="21"/>
        <v>0</v>
      </c>
      <c r="L76" s="564">
        <f t="shared" si="21"/>
        <v>0</v>
      </c>
      <c r="M76" s="564">
        <f t="shared" si="21"/>
        <v>0</v>
      </c>
      <c r="N76" s="564">
        <f t="shared" si="21"/>
        <v>0</v>
      </c>
      <c r="O76" s="564">
        <f t="shared" si="21"/>
        <v>0</v>
      </c>
      <c r="P76" s="564">
        <f t="shared" si="21"/>
        <v>0</v>
      </c>
      <c r="Q76" s="564">
        <f t="shared" si="21"/>
        <v>0</v>
      </c>
      <c r="R76" s="564">
        <f t="shared" si="21"/>
        <v>2020</v>
      </c>
      <c r="S76" s="565">
        <f t="shared" si="21"/>
        <v>0</v>
      </c>
      <c r="T76" s="565">
        <f t="shared" si="21"/>
        <v>0</v>
      </c>
      <c r="U76" s="565">
        <f t="shared" si="21"/>
        <v>0</v>
      </c>
      <c r="V76" s="565">
        <f t="shared" si="21"/>
        <v>0</v>
      </c>
      <c r="W76" s="565">
        <f t="shared" si="21"/>
        <v>0</v>
      </c>
      <c r="X76" s="565">
        <f t="shared" si="21"/>
        <v>0</v>
      </c>
      <c r="Y76" s="565">
        <f t="shared" si="21"/>
        <v>0</v>
      </c>
      <c r="Z76" s="565">
        <f t="shared" si="21"/>
        <v>0</v>
      </c>
      <c r="AA76" s="565">
        <f t="shared" si="21"/>
        <v>0</v>
      </c>
      <c r="AB76" s="565">
        <f t="shared" si="21"/>
        <v>0</v>
      </c>
      <c r="AC76" s="565">
        <f t="shared" si="21"/>
        <v>0</v>
      </c>
      <c r="AD76" s="565">
        <f t="shared" si="21"/>
        <v>2021</v>
      </c>
      <c r="AE76" s="565">
        <f t="shared" si="21"/>
        <v>0</v>
      </c>
      <c r="AF76" s="565">
        <f t="shared" si="21"/>
        <v>0</v>
      </c>
      <c r="AG76" s="565">
        <f t="shared" si="21"/>
        <v>0</v>
      </c>
      <c r="AH76" s="565">
        <f t="shared" si="21"/>
        <v>0</v>
      </c>
      <c r="AI76" s="565">
        <f t="shared" si="21"/>
        <v>0</v>
      </c>
      <c r="AJ76" s="565">
        <f t="shared" si="21"/>
        <v>0</v>
      </c>
      <c r="AK76" s="565">
        <f t="shared" si="21"/>
        <v>0</v>
      </c>
      <c r="AL76" s="565">
        <f t="shared" si="21"/>
        <v>0</v>
      </c>
      <c r="AM76" s="565">
        <f t="shared" si="21"/>
        <v>0</v>
      </c>
      <c r="AN76" s="565">
        <f t="shared" si="21"/>
        <v>0</v>
      </c>
      <c r="AO76" s="565">
        <f t="shared" si="21"/>
        <v>0</v>
      </c>
      <c r="AP76" s="565">
        <f t="shared" si="21"/>
        <v>2022</v>
      </c>
      <c r="AQ76" s="565">
        <f t="shared" si="21"/>
        <v>0</v>
      </c>
      <c r="AR76" s="565">
        <f t="shared" si="21"/>
        <v>0</v>
      </c>
      <c r="AS76" s="565">
        <f t="shared" si="21"/>
        <v>0</v>
      </c>
      <c r="AT76" s="565">
        <f t="shared" si="21"/>
        <v>0</v>
      </c>
      <c r="AU76" s="565">
        <f t="shared" si="21"/>
        <v>0</v>
      </c>
      <c r="AV76" s="565">
        <f t="shared" si="21"/>
        <v>0</v>
      </c>
      <c r="AW76" s="565">
        <f t="shared" si="21"/>
        <v>0</v>
      </c>
      <c r="AX76" s="565">
        <f t="shared" si="21"/>
        <v>0</v>
      </c>
      <c r="AY76" s="565">
        <f t="shared" si="21"/>
        <v>0</v>
      </c>
      <c r="AZ76" s="565">
        <f t="shared" si="21"/>
        <v>0</v>
      </c>
      <c r="BA76" s="565">
        <f t="shared" si="21"/>
        <v>0</v>
      </c>
      <c r="BB76" s="565">
        <f t="shared" si="21"/>
        <v>2023</v>
      </c>
      <c r="BC76" s="565">
        <f t="shared" si="21"/>
        <v>0</v>
      </c>
      <c r="BD76" s="565">
        <f t="shared" si="21"/>
        <v>0</v>
      </c>
      <c r="BE76" s="565">
        <f t="shared" si="21"/>
        <v>0</v>
      </c>
      <c r="BF76" s="565">
        <f t="shared" si="21"/>
        <v>0</v>
      </c>
      <c r="BG76" s="565">
        <f t="shared" si="21"/>
        <v>0</v>
      </c>
      <c r="BH76" s="565">
        <f t="shared" si="21"/>
        <v>0</v>
      </c>
      <c r="BI76" s="565">
        <f t="shared" si="21"/>
        <v>0</v>
      </c>
      <c r="BJ76" s="565">
        <f t="shared" si="21"/>
        <v>0</v>
      </c>
      <c r="BK76" s="565">
        <f t="shared" si="21"/>
        <v>0</v>
      </c>
      <c r="BL76" s="565">
        <f t="shared" si="21"/>
        <v>0</v>
      </c>
      <c r="BM76" s="565">
        <f t="shared" si="21"/>
        <v>0</v>
      </c>
      <c r="BN76" s="565">
        <f t="shared" si="21"/>
        <v>2024</v>
      </c>
      <c r="BO76" s="565">
        <f t="shared" si="21"/>
        <v>0</v>
      </c>
      <c r="BP76" s="565">
        <f t="shared" si="21"/>
        <v>0</v>
      </c>
      <c r="BQ76" s="565">
        <f t="shared" si="21"/>
        <v>0</v>
      </c>
      <c r="BR76" s="565">
        <f t="shared" si="21"/>
        <v>0</v>
      </c>
      <c r="BS76" s="565">
        <f t="shared" ref="BS76:ED76" si="22">IF(MONTH(BS7)=12,YEAR(BS7),0)</f>
        <v>0</v>
      </c>
      <c r="BT76" s="565">
        <f t="shared" si="22"/>
        <v>0</v>
      </c>
      <c r="BU76" s="565">
        <f t="shared" si="22"/>
        <v>0</v>
      </c>
      <c r="BV76" s="565">
        <f t="shared" si="22"/>
        <v>0</v>
      </c>
      <c r="BW76" s="565">
        <f t="shared" si="22"/>
        <v>0</v>
      </c>
      <c r="BX76" s="565">
        <f t="shared" si="22"/>
        <v>0</v>
      </c>
      <c r="BY76" s="565">
        <f t="shared" si="22"/>
        <v>0</v>
      </c>
      <c r="BZ76" s="565">
        <f t="shared" si="22"/>
        <v>2025</v>
      </c>
      <c r="CA76" s="565">
        <f t="shared" si="22"/>
        <v>0</v>
      </c>
      <c r="CB76" s="565">
        <f t="shared" si="22"/>
        <v>0</v>
      </c>
      <c r="CC76" s="565">
        <f t="shared" si="22"/>
        <v>0</v>
      </c>
      <c r="CD76" s="565">
        <f t="shared" si="22"/>
        <v>0</v>
      </c>
      <c r="CE76" s="565">
        <f t="shared" si="22"/>
        <v>0</v>
      </c>
      <c r="CF76" s="565">
        <f t="shared" si="22"/>
        <v>0</v>
      </c>
      <c r="CG76" s="565">
        <f t="shared" si="22"/>
        <v>0</v>
      </c>
      <c r="CH76" s="565">
        <f t="shared" si="22"/>
        <v>0</v>
      </c>
      <c r="CI76" s="565">
        <f t="shared" si="22"/>
        <v>0</v>
      </c>
      <c r="CJ76" s="565">
        <f t="shared" si="22"/>
        <v>0</v>
      </c>
      <c r="CK76" s="565">
        <f t="shared" si="22"/>
        <v>0</v>
      </c>
      <c r="CL76" s="565">
        <f t="shared" si="22"/>
        <v>2026</v>
      </c>
      <c r="CM76" s="565">
        <f t="shared" si="22"/>
        <v>0</v>
      </c>
      <c r="CN76" s="565">
        <f t="shared" si="22"/>
        <v>0</v>
      </c>
      <c r="CO76" s="565">
        <f t="shared" si="22"/>
        <v>0</v>
      </c>
      <c r="CP76" s="565">
        <f t="shared" si="22"/>
        <v>0</v>
      </c>
      <c r="CQ76" s="565">
        <f t="shared" si="22"/>
        <v>0</v>
      </c>
      <c r="CR76" s="565">
        <f t="shared" si="22"/>
        <v>0</v>
      </c>
      <c r="CS76" s="565">
        <f t="shared" si="22"/>
        <v>0</v>
      </c>
      <c r="CT76" s="565">
        <f t="shared" si="22"/>
        <v>0</v>
      </c>
      <c r="CU76" s="565">
        <f t="shared" si="22"/>
        <v>0</v>
      </c>
      <c r="CV76" s="565">
        <f t="shared" si="22"/>
        <v>0</v>
      </c>
      <c r="CW76" s="565">
        <f t="shared" si="22"/>
        <v>0</v>
      </c>
      <c r="CX76" s="565">
        <f t="shared" si="22"/>
        <v>2027</v>
      </c>
      <c r="CY76" s="565">
        <f t="shared" si="22"/>
        <v>0</v>
      </c>
      <c r="CZ76" s="565">
        <f t="shared" si="22"/>
        <v>0</v>
      </c>
      <c r="DA76" s="565">
        <f t="shared" si="22"/>
        <v>0</v>
      </c>
      <c r="DB76" s="565">
        <f t="shared" si="22"/>
        <v>0</v>
      </c>
      <c r="DC76" s="565">
        <f t="shared" si="22"/>
        <v>0</v>
      </c>
      <c r="DD76" s="565">
        <f t="shared" si="22"/>
        <v>0</v>
      </c>
      <c r="DE76" s="565">
        <f t="shared" si="22"/>
        <v>0</v>
      </c>
      <c r="DF76" s="565">
        <f t="shared" si="22"/>
        <v>0</v>
      </c>
      <c r="DG76" s="565">
        <f t="shared" si="22"/>
        <v>0</v>
      </c>
      <c r="DH76" s="565">
        <f t="shared" si="22"/>
        <v>0</v>
      </c>
      <c r="DI76" s="565">
        <f t="shared" si="22"/>
        <v>0</v>
      </c>
      <c r="DJ76" s="565">
        <f t="shared" si="22"/>
        <v>2028</v>
      </c>
      <c r="DK76" s="565">
        <f t="shared" si="22"/>
        <v>0</v>
      </c>
      <c r="DL76" s="565">
        <f t="shared" si="22"/>
        <v>0</v>
      </c>
      <c r="DM76" s="565">
        <f t="shared" si="22"/>
        <v>0</v>
      </c>
      <c r="DN76" s="565">
        <f t="shared" si="22"/>
        <v>0</v>
      </c>
      <c r="DO76" s="565">
        <f t="shared" si="22"/>
        <v>0</v>
      </c>
      <c r="DP76" s="565">
        <f t="shared" si="22"/>
        <v>0</v>
      </c>
      <c r="DQ76" s="565">
        <f t="shared" si="22"/>
        <v>0</v>
      </c>
      <c r="DR76" s="565">
        <f t="shared" si="22"/>
        <v>0</v>
      </c>
      <c r="DS76" s="565">
        <f t="shared" si="22"/>
        <v>0</v>
      </c>
      <c r="DT76" s="565">
        <f t="shared" si="22"/>
        <v>0</v>
      </c>
      <c r="DU76" s="565">
        <f t="shared" si="22"/>
        <v>0</v>
      </c>
      <c r="DV76" s="565">
        <f t="shared" si="22"/>
        <v>2029</v>
      </c>
      <c r="DW76" s="564">
        <f t="shared" si="22"/>
        <v>0</v>
      </c>
      <c r="DX76" s="564">
        <f t="shared" si="22"/>
        <v>0</v>
      </c>
      <c r="DY76" s="564">
        <f t="shared" si="22"/>
        <v>0</v>
      </c>
      <c r="DZ76" s="564">
        <f t="shared" si="22"/>
        <v>0</v>
      </c>
      <c r="EA76" s="564">
        <f t="shared" si="22"/>
        <v>0</v>
      </c>
      <c r="EB76" s="564">
        <f t="shared" si="22"/>
        <v>0</v>
      </c>
      <c r="EC76" s="564">
        <f t="shared" si="22"/>
        <v>0</v>
      </c>
      <c r="ED76" s="564">
        <f t="shared" si="22"/>
        <v>0</v>
      </c>
      <c r="EE76" s="564">
        <f t="shared" ref="EE76:GP76" si="23">IF(MONTH(EE7)=12,YEAR(EE7),0)</f>
        <v>0</v>
      </c>
      <c r="EF76" s="564">
        <f t="shared" si="23"/>
        <v>0</v>
      </c>
      <c r="EG76" s="564">
        <f t="shared" si="23"/>
        <v>0</v>
      </c>
      <c r="EH76" s="564">
        <f t="shared" si="23"/>
        <v>2030</v>
      </c>
      <c r="EI76" s="565">
        <f t="shared" si="23"/>
        <v>0</v>
      </c>
      <c r="EJ76" s="565">
        <f t="shared" si="23"/>
        <v>0</v>
      </c>
      <c r="EK76" s="565">
        <f t="shared" si="23"/>
        <v>0</v>
      </c>
      <c r="EL76" s="565">
        <f t="shared" si="23"/>
        <v>0</v>
      </c>
      <c r="EM76" s="565">
        <f t="shared" si="23"/>
        <v>0</v>
      </c>
      <c r="EN76" s="565">
        <f t="shared" si="23"/>
        <v>0</v>
      </c>
      <c r="EO76" s="565">
        <f t="shared" si="23"/>
        <v>0</v>
      </c>
      <c r="EP76" s="565">
        <f t="shared" si="23"/>
        <v>0</v>
      </c>
      <c r="EQ76" s="565">
        <f t="shared" si="23"/>
        <v>0</v>
      </c>
      <c r="ER76" s="565">
        <f t="shared" si="23"/>
        <v>0</v>
      </c>
      <c r="ES76" s="565">
        <f t="shared" si="23"/>
        <v>0</v>
      </c>
      <c r="ET76" s="565">
        <f t="shared" si="23"/>
        <v>2031</v>
      </c>
      <c r="EU76" s="565">
        <f t="shared" si="23"/>
        <v>0</v>
      </c>
      <c r="EV76" s="565">
        <f t="shared" si="23"/>
        <v>0</v>
      </c>
      <c r="EW76" s="565">
        <f t="shared" si="23"/>
        <v>0</v>
      </c>
      <c r="EX76" s="565">
        <f t="shared" si="23"/>
        <v>0</v>
      </c>
      <c r="EY76" s="565">
        <f t="shared" si="23"/>
        <v>0</v>
      </c>
      <c r="EZ76" s="565">
        <f t="shared" si="23"/>
        <v>0</v>
      </c>
      <c r="FA76" s="565">
        <f t="shared" si="23"/>
        <v>0</v>
      </c>
      <c r="FB76" s="565">
        <f t="shared" si="23"/>
        <v>0</v>
      </c>
      <c r="FC76" s="565">
        <f t="shared" si="23"/>
        <v>0</v>
      </c>
      <c r="FD76" s="565">
        <f t="shared" si="23"/>
        <v>0</v>
      </c>
      <c r="FE76" s="565">
        <f t="shared" si="23"/>
        <v>0</v>
      </c>
      <c r="FF76" s="565">
        <f t="shared" si="23"/>
        <v>2032</v>
      </c>
      <c r="FG76" s="565">
        <f t="shared" si="23"/>
        <v>0</v>
      </c>
      <c r="FH76" s="565">
        <f t="shared" si="23"/>
        <v>0</v>
      </c>
      <c r="FI76" s="565">
        <f t="shared" si="23"/>
        <v>0</v>
      </c>
      <c r="FJ76" s="565">
        <f t="shared" si="23"/>
        <v>0</v>
      </c>
      <c r="FK76" s="565">
        <f t="shared" si="23"/>
        <v>0</v>
      </c>
      <c r="FL76" s="565">
        <f t="shared" si="23"/>
        <v>0</v>
      </c>
      <c r="FM76" s="565">
        <f t="shared" si="23"/>
        <v>0</v>
      </c>
      <c r="FN76" s="565">
        <f t="shared" si="23"/>
        <v>0</v>
      </c>
      <c r="FO76" s="565">
        <f t="shared" si="23"/>
        <v>0</v>
      </c>
      <c r="FP76" s="565">
        <f t="shared" si="23"/>
        <v>0</v>
      </c>
      <c r="FQ76" s="565">
        <f t="shared" si="23"/>
        <v>0</v>
      </c>
      <c r="FR76" s="565">
        <f t="shared" si="23"/>
        <v>2033</v>
      </c>
      <c r="FS76" s="565">
        <f t="shared" si="23"/>
        <v>0</v>
      </c>
      <c r="FT76" s="565">
        <f t="shared" si="23"/>
        <v>0</v>
      </c>
      <c r="FU76" s="565">
        <f t="shared" si="23"/>
        <v>0</v>
      </c>
      <c r="FV76" s="565">
        <f t="shared" si="23"/>
        <v>0</v>
      </c>
      <c r="FW76" s="565">
        <f t="shared" si="23"/>
        <v>0</v>
      </c>
      <c r="FX76" s="565">
        <f t="shared" si="23"/>
        <v>0</v>
      </c>
      <c r="FY76" s="565">
        <f t="shared" si="23"/>
        <v>0</v>
      </c>
      <c r="FZ76" s="565">
        <f t="shared" si="23"/>
        <v>0</v>
      </c>
      <c r="GA76" s="565">
        <f t="shared" si="23"/>
        <v>0</v>
      </c>
      <c r="GB76" s="565">
        <f t="shared" si="23"/>
        <v>0</v>
      </c>
      <c r="GC76" s="565">
        <f t="shared" si="23"/>
        <v>0</v>
      </c>
      <c r="GD76" s="565">
        <f t="shared" si="23"/>
        <v>2034</v>
      </c>
      <c r="GE76" s="565">
        <f t="shared" si="23"/>
        <v>0</v>
      </c>
      <c r="GF76" s="565">
        <f t="shared" si="23"/>
        <v>0</v>
      </c>
      <c r="GG76" s="565">
        <f t="shared" si="23"/>
        <v>0</v>
      </c>
      <c r="GH76" s="565">
        <f t="shared" si="23"/>
        <v>0</v>
      </c>
      <c r="GI76" s="565">
        <f t="shared" si="23"/>
        <v>0</v>
      </c>
      <c r="GJ76" s="565">
        <f t="shared" si="23"/>
        <v>0</v>
      </c>
      <c r="GK76" s="565">
        <f t="shared" si="23"/>
        <v>0</v>
      </c>
      <c r="GL76" s="565">
        <f t="shared" si="23"/>
        <v>0</v>
      </c>
      <c r="GM76" s="565">
        <f t="shared" si="23"/>
        <v>0</v>
      </c>
      <c r="GN76" s="565">
        <f t="shared" si="23"/>
        <v>0</v>
      </c>
      <c r="GO76" s="565">
        <f t="shared" si="23"/>
        <v>0</v>
      </c>
      <c r="GP76" s="565">
        <f t="shared" si="23"/>
        <v>2035</v>
      </c>
      <c r="GQ76" s="565">
        <f t="shared" ref="GQ76:JB76" si="24">IF(MONTH(GQ7)=12,YEAR(GQ7),0)</f>
        <v>0</v>
      </c>
      <c r="GR76" s="565">
        <f t="shared" si="24"/>
        <v>0</v>
      </c>
      <c r="GS76" s="565">
        <f t="shared" si="24"/>
        <v>0</v>
      </c>
      <c r="GT76" s="565">
        <f t="shared" si="24"/>
        <v>0</v>
      </c>
      <c r="GU76" s="565">
        <f t="shared" si="24"/>
        <v>0</v>
      </c>
      <c r="GV76" s="565">
        <f t="shared" si="24"/>
        <v>0</v>
      </c>
      <c r="GW76" s="565">
        <f t="shared" si="24"/>
        <v>0</v>
      </c>
      <c r="GX76" s="565">
        <f t="shared" si="24"/>
        <v>0</v>
      </c>
      <c r="GY76" s="565">
        <f t="shared" si="24"/>
        <v>0</v>
      </c>
      <c r="GZ76" s="565">
        <f t="shared" si="24"/>
        <v>0</v>
      </c>
      <c r="HA76" s="565">
        <f t="shared" si="24"/>
        <v>0</v>
      </c>
      <c r="HB76" s="565">
        <f t="shared" si="24"/>
        <v>2036</v>
      </c>
      <c r="HC76" s="565">
        <f t="shared" si="24"/>
        <v>0</v>
      </c>
      <c r="HD76" s="565">
        <f t="shared" si="24"/>
        <v>0</v>
      </c>
      <c r="HE76" s="565">
        <f t="shared" si="24"/>
        <v>0</v>
      </c>
      <c r="HF76" s="565">
        <f t="shared" si="24"/>
        <v>0</v>
      </c>
      <c r="HG76" s="565">
        <f t="shared" si="24"/>
        <v>0</v>
      </c>
      <c r="HH76" s="565">
        <f t="shared" si="24"/>
        <v>0</v>
      </c>
      <c r="HI76" s="565">
        <f t="shared" si="24"/>
        <v>0</v>
      </c>
      <c r="HJ76" s="565">
        <f t="shared" si="24"/>
        <v>0</v>
      </c>
      <c r="HK76" s="565">
        <f t="shared" si="24"/>
        <v>0</v>
      </c>
      <c r="HL76" s="565">
        <f t="shared" si="24"/>
        <v>0</v>
      </c>
      <c r="HM76" s="565">
        <f t="shared" si="24"/>
        <v>0</v>
      </c>
      <c r="HN76" s="565">
        <f t="shared" si="24"/>
        <v>2037</v>
      </c>
      <c r="HO76" s="565">
        <f t="shared" si="24"/>
        <v>0</v>
      </c>
      <c r="HP76" s="565">
        <f t="shared" si="24"/>
        <v>0</v>
      </c>
      <c r="HQ76" s="565">
        <f t="shared" si="24"/>
        <v>0</v>
      </c>
      <c r="HR76" s="565">
        <f t="shared" si="24"/>
        <v>0</v>
      </c>
      <c r="HS76" s="565">
        <f t="shared" si="24"/>
        <v>0</v>
      </c>
      <c r="HT76" s="565">
        <f t="shared" si="24"/>
        <v>0</v>
      </c>
      <c r="HU76" s="565">
        <f t="shared" si="24"/>
        <v>0</v>
      </c>
      <c r="HV76" s="565">
        <f t="shared" si="24"/>
        <v>0</v>
      </c>
      <c r="HW76" s="565">
        <f t="shared" si="24"/>
        <v>0</v>
      </c>
      <c r="HX76" s="565">
        <f t="shared" si="24"/>
        <v>0</v>
      </c>
      <c r="HY76" s="565">
        <f t="shared" si="24"/>
        <v>0</v>
      </c>
      <c r="HZ76" s="565">
        <f t="shared" si="24"/>
        <v>2038</v>
      </c>
      <c r="IA76" s="565">
        <f t="shared" si="24"/>
        <v>0</v>
      </c>
      <c r="IB76" s="565">
        <f t="shared" si="24"/>
        <v>0</v>
      </c>
      <c r="IC76" s="565">
        <f t="shared" si="24"/>
        <v>0</v>
      </c>
      <c r="ID76" s="565">
        <f t="shared" si="24"/>
        <v>0</v>
      </c>
      <c r="IE76" s="565">
        <f t="shared" si="24"/>
        <v>0</v>
      </c>
      <c r="IF76" s="565">
        <f t="shared" si="24"/>
        <v>0</v>
      </c>
      <c r="IG76" s="565">
        <f t="shared" si="24"/>
        <v>0</v>
      </c>
      <c r="IH76" s="565">
        <f t="shared" si="24"/>
        <v>0</v>
      </c>
      <c r="II76" s="565">
        <f t="shared" si="24"/>
        <v>0</v>
      </c>
      <c r="IJ76" s="565">
        <f t="shared" si="24"/>
        <v>0</v>
      </c>
      <c r="IK76" s="565">
        <f t="shared" si="24"/>
        <v>0</v>
      </c>
      <c r="IL76" s="565">
        <f t="shared" si="24"/>
        <v>2039</v>
      </c>
      <c r="IM76" s="564">
        <f t="shared" si="24"/>
        <v>0</v>
      </c>
      <c r="IN76" s="564">
        <f t="shared" si="24"/>
        <v>0</v>
      </c>
      <c r="IO76" s="564">
        <f t="shared" si="24"/>
        <v>0</v>
      </c>
      <c r="IP76" s="564">
        <f t="shared" si="24"/>
        <v>0</v>
      </c>
      <c r="IQ76" s="564">
        <f t="shared" si="24"/>
        <v>0</v>
      </c>
      <c r="IR76" s="564">
        <f t="shared" si="24"/>
        <v>0</v>
      </c>
      <c r="IS76" s="564">
        <f t="shared" si="24"/>
        <v>0</v>
      </c>
      <c r="IT76" s="564">
        <f t="shared" si="24"/>
        <v>0</v>
      </c>
      <c r="IU76" s="564">
        <f t="shared" si="24"/>
        <v>0</v>
      </c>
      <c r="IV76" s="564">
        <f t="shared" si="24"/>
        <v>0</v>
      </c>
      <c r="IW76" s="564">
        <f t="shared" si="24"/>
        <v>0</v>
      </c>
      <c r="IX76" s="564">
        <f t="shared" si="24"/>
        <v>2040</v>
      </c>
      <c r="IY76" s="565">
        <f t="shared" si="24"/>
        <v>0</v>
      </c>
      <c r="IZ76" s="565">
        <f t="shared" si="24"/>
        <v>0</v>
      </c>
      <c r="JA76" s="565">
        <f t="shared" si="24"/>
        <v>0</v>
      </c>
      <c r="JB76" s="565">
        <f t="shared" si="24"/>
        <v>0</v>
      </c>
      <c r="JC76" s="565">
        <f t="shared" ref="JC76:LN76" si="25">IF(MONTH(JC7)=12,YEAR(JC7),0)</f>
        <v>0</v>
      </c>
      <c r="JD76" s="565">
        <f t="shared" si="25"/>
        <v>0</v>
      </c>
      <c r="JE76" s="565">
        <f t="shared" si="25"/>
        <v>0</v>
      </c>
      <c r="JF76" s="565">
        <f t="shared" si="25"/>
        <v>0</v>
      </c>
      <c r="JG76" s="565">
        <f t="shared" si="25"/>
        <v>0</v>
      </c>
      <c r="JH76" s="565">
        <f t="shared" si="25"/>
        <v>0</v>
      </c>
      <c r="JI76" s="565">
        <f t="shared" si="25"/>
        <v>0</v>
      </c>
      <c r="JJ76" s="565">
        <f t="shared" si="25"/>
        <v>2041</v>
      </c>
      <c r="JK76" s="565">
        <f t="shared" si="25"/>
        <v>0</v>
      </c>
      <c r="JL76" s="565">
        <f t="shared" si="25"/>
        <v>0</v>
      </c>
      <c r="JM76" s="565">
        <f t="shared" si="25"/>
        <v>0</v>
      </c>
      <c r="JN76" s="565">
        <f t="shared" si="25"/>
        <v>0</v>
      </c>
      <c r="JO76" s="565">
        <f t="shared" si="25"/>
        <v>0</v>
      </c>
      <c r="JP76" s="565">
        <f t="shared" si="25"/>
        <v>0</v>
      </c>
      <c r="JQ76" s="565">
        <f t="shared" si="25"/>
        <v>0</v>
      </c>
      <c r="JR76" s="565">
        <f t="shared" si="25"/>
        <v>0</v>
      </c>
      <c r="JS76" s="565">
        <f t="shared" si="25"/>
        <v>0</v>
      </c>
      <c r="JT76" s="565">
        <f t="shared" si="25"/>
        <v>0</v>
      </c>
      <c r="JU76" s="565">
        <f t="shared" si="25"/>
        <v>0</v>
      </c>
      <c r="JV76" s="565">
        <f t="shared" si="25"/>
        <v>2042</v>
      </c>
      <c r="JW76" s="565">
        <f t="shared" si="25"/>
        <v>0</v>
      </c>
      <c r="JX76" s="565">
        <f t="shared" si="25"/>
        <v>0</v>
      </c>
      <c r="JY76" s="565">
        <f t="shared" si="25"/>
        <v>0</v>
      </c>
      <c r="JZ76" s="565">
        <f t="shared" si="25"/>
        <v>0</v>
      </c>
      <c r="KA76" s="565">
        <f t="shared" si="25"/>
        <v>0</v>
      </c>
      <c r="KB76" s="565">
        <f t="shared" si="25"/>
        <v>0</v>
      </c>
      <c r="KC76" s="565">
        <f t="shared" si="25"/>
        <v>0</v>
      </c>
      <c r="KD76" s="565">
        <f t="shared" si="25"/>
        <v>0</v>
      </c>
      <c r="KE76" s="565">
        <f t="shared" si="25"/>
        <v>0</v>
      </c>
      <c r="KF76" s="565">
        <f t="shared" si="25"/>
        <v>0</v>
      </c>
      <c r="KG76" s="565">
        <f t="shared" si="25"/>
        <v>0</v>
      </c>
      <c r="KH76" s="565">
        <f t="shared" si="25"/>
        <v>2043</v>
      </c>
      <c r="KI76" s="565">
        <f t="shared" si="25"/>
        <v>0</v>
      </c>
      <c r="KJ76" s="565">
        <f t="shared" si="25"/>
        <v>0</v>
      </c>
      <c r="KK76" s="565">
        <f t="shared" si="25"/>
        <v>0</v>
      </c>
      <c r="KL76" s="565">
        <f t="shared" si="25"/>
        <v>0</v>
      </c>
      <c r="KM76" s="565">
        <f t="shared" si="25"/>
        <v>0</v>
      </c>
      <c r="KN76" s="565">
        <f t="shared" si="25"/>
        <v>0</v>
      </c>
      <c r="KO76" s="565">
        <f t="shared" si="25"/>
        <v>0</v>
      </c>
      <c r="KP76" s="565">
        <f t="shared" si="25"/>
        <v>0</v>
      </c>
      <c r="KQ76" s="565">
        <f t="shared" si="25"/>
        <v>0</v>
      </c>
      <c r="KR76" s="565">
        <f t="shared" si="25"/>
        <v>0</v>
      </c>
      <c r="KS76" s="565">
        <f t="shared" si="25"/>
        <v>0</v>
      </c>
      <c r="KT76" s="565">
        <f t="shared" si="25"/>
        <v>2044</v>
      </c>
      <c r="KU76" s="565">
        <f t="shared" si="25"/>
        <v>0</v>
      </c>
      <c r="KV76" s="565">
        <f t="shared" si="25"/>
        <v>0</v>
      </c>
      <c r="KW76" s="565">
        <f t="shared" si="25"/>
        <v>0</v>
      </c>
      <c r="KX76" s="565">
        <f t="shared" si="25"/>
        <v>0</v>
      </c>
      <c r="KY76" s="565">
        <f t="shared" si="25"/>
        <v>0</v>
      </c>
      <c r="KZ76" s="565">
        <f t="shared" si="25"/>
        <v>0</v>
      </c>
      <c r="LA76" s="565">
        <f t="shared" si="25"/>
        <v>0</v>
      </c>
      <c r="LB76" s="565">
        <f t="shared" si="25"/>
        <v>0</v>
      </c>
      <c r="LC76" s="565">
        <f t="shared" si="25"/>
        <v>0</v>
      </c>
      <c r="LD76" s="565">
        <f t="shared" si="25"/>
        <v>0</v>
      </c>
      <c r="LE76" s="565">
        <f t="shared" si="25"/>
        <v>0</v>
      </c>
      <c r="LF76" s="565">
        <f t="shared" si="25"/>
        <v>2045</v>
      </c>
      <c r="LG76" s="565">
        <f t="shared" si="25"/>
        <v>0</v>
      </c>
      <c r="LH76" s="565">
        <f t="shared" si="25"/>
        <v>0</v>
      </c>
      <c r="LI76" s="565">
        <f t="shared" si="25"/>
        <v>0</v>
      </c>
      <c r="LJ76" s="565">
        <f t="shared" si="25"/>
        <v>0</v>
      </c>
      <c r="LK76" s="565">
        <f t="shared" si="25"/>
        <v>0</v>
      </c>
      <c r="LL76" s="565">
        <f t="shared" si="25"/>
        <v>0</v>
      </c>
      <c r="LM76" s="565">
        <f t="shared" si="25"/>
        <v>0</v>
      </c>
      <c r="LN76" s="565">
        <f t="shared" si="25"/>
        <v>0</v>
      </c>
      <c r="LO76" s="565">
        <f t="shared" ref="LO76:NB76" si="26">IF(MONTH(LO7)=12,YEAR(LO7),0)</f>
        <v>0</v>
      </c>
      <c r="LP76" s="565">
        <f t="shared" si="26"/>
        <v>0</v>
      </c>
      <c r="LQ76" s="565">
        <f t="shared" si="26"/>
        <v>0</v>
      </c>
      <c r="LR76" s="565">
        <f t="shared" si="26"/>
        <v>2046</v>
      </c>
      <c r="LS76" s="565">
        <f t="shared" si="26"/>
        <v>0</v>
      </c>
      <c r="LT76" s="565">
        <f t="shared" si="26"/>
        <v>0</v>
      </c>
      <c r="LU76" s="565">
        <f t="shared" si="26"/>
        <v>0</v>
      </c>
      <c r="LV76" s="565">
        <f t="shared" si="26"/>
        <v>0</v>
      </c>
      <c r="LW76" s="565">
        <f t="shared" si="26"/>
        <v>0</v>
      </c>
      <c r="LX76" s="565">
        <f t="shared" si="26"/>
        <v>0</v>
      </c>
      <c r="LY76" s="565">
        <f t="shared" si="26"/>
        <v>0</v>
      </c>
      <c r="LZ76" s="565">
        <f t="shared" si="26"/>
        <v>0</v>
      </c>
      <c r="MA76" s="565">
        <f t="shared" si="26"/>
        <v>0</v>
      </c>
      <c r="MB76" s="565">
        <f t="shared" si="26"/>
        <v>0</v>
      </c>
      <c r="MC76" s="565">
        <f t="shared" si="26"/>
        <v>0</v>
      </c>
      <c r="MD76" s="565">
        <f t="shared" si="26"/>
        <v>2047</v>
      </c>
      <c r="ME76" s="565">
        <f t="shared" si="26"/>
        <v>0</v>
      </c>
      <c r="MF76" s="565">
        <f t="shared" si="26"/>
        <v>0</v>
      </c>
      <c r="MG76" s="565">
        <f t="shared" si="26"/>
        <v>0</v>
      </c>
      <c r="MH76" s="565">
        <f t="shared" si="26"/>
        <v>0</v>
      </c>
      <c r="MI76" s="565">
        <f t="shared" si="26"/>
        <v>0</v>
      </c>
      <c r="MJ76" s="565">
        <f t="shared" si="26"/>
        <v>0</v>
      </c>
      <c r="MK76" s="565">
        <f t="shared" si="26"/>
        <v>0</v>
      </c>
      <c r="ML76" s="565">
        <f t="shared" si="26"/>
        <v>0</v>
      </c>
      <c r="MM76" s="565">
        <f t="shared" si="26"/>
        <v>0</v>
      </c>
      <c r="MN76" s="565">
        <f t="shared" si="26"/>
        <v>0</v>
      </c>
      <c r="MO76" s="565">
        <f t="shared" si="26"/>
        <v>0</v>
      </c>
      <c r="MP76" s="565">
        <f t="shared" si="26"/>
        <v>2048</v>
      </c>
      <c r="MQ76" s="565">
        <f t="shared" si="26"/>
        <v>0</v>
      </c>
      <c r="MR76" s="565">
        <f t="shared" si="26"/>
        <v>0</v>
      </c>
      <c r="MS76" s="565">
        <f t="shared" si="26"/>
        <v>0</v>
      </c>
      <c r="MT76" s="565">
        <f t="shared" si="26"/>
        <v>0</v>
      </c>
      <c r="MU76" s="565">
        <f t="shared" si="26"/>
        <v>0</v>
      </c>
      <c r="MV76" s="565">
        <f t="shared" si="26"/>
        <v>0</v>
      </c>
      <c r="MW76" s="565">
        <f t="shared" si="26"/>
        <v>0</v>
      </c>
      <c r="MX76" s="565">
        <f t="shared" si="26"/>
        <v>0</v>
      </c>
      <c r="MY76" s="565">
        <f t="shared" si="26"/>
        <v>0</v>
      </c>
      <c r="MZ76" s="565">
        <f t="shared" si="26"/>
        <v>0</v>
      </c>
      <c r="NA76" s="565">
        <f t="shared" si="26"/>
        <v>0</v>
      </c>
      <c r="NB76" s="565">
        <f t="shared" si="26"/>
        <v>2049</v>
      </c>
      <c r="NC76" s="536"/>
      <c r="ND76" s="353"/>
      <c r="NE76" s="501"/>
      <c r="NF76" s="501"/>
      <c r="NG76" s="501"/>
      <c r="NH76" s="501"/>
    </row>
    <row r="77" spans="3:372" s="499" customFormat="1">
      <c r="C77" s="501"/>
      <c r="D77" s="501"/>
      <c r="E77" s="501"/>
      <c r="F77" s="501"/>
      <c r="G77" s="501"/>
      <c r="H77" s="501"/>
      <c r="I77" s="501"/>
      <c r="J77" s="501"/>
      <c r="K77" s="501"/>
      <c r="L77" s="501"/>
      <c r="M77" s="501"/>
      <c r="N77" s="501"/>
      <c r="O77" s="501"/>
      <c r="P77" s="501"/>
      <c r="Q77" s="501"/>
      <c r="R77" s="501"/>
      <c r="S77" s="501"/>
      <c r="T77" s="501"/>
      <c r="U77" s="501"/>
      <c r="V77" s="501"/>
      <c r="W77" s="501"/>
      <c r="X77" s="501"/>
      <c r="Y77" s="501"/>
      <c r="Z77" s="501"/>
      <c r="AA77" s="501"/>
      <c r="AB77" s="501"/>
      <c r="AC77" s="501"/>
      <c r="AD77" s="501"/>
      <c r="AE77" s="501"/>
      <c r="AF77" s="501"/>
      <c r="AG77" s="501"/>
      <c r="AH77" s="501"/>
      <c r="AI77" s="501"/>
      <c r="AJ77" s="501"/>
      <c r="AK77" s="501"/>
      <c r="AL77" s="501"/>
      <c r="AM77" s="501"/>
      <c r="AN77" s="501"/>
      <c r="AO77" s="501"/>
      <c r="AP77" s="501"/>
      <c r="AQ77" s="501"/>
      <c r="AR77" s="501"/>
      <c r="AS77" s="501"/>
      <c r="AT77" s="501"/>
      <c r="AU77" s="501"/>
      <c r="AV77" s="501"/>
      <c r="AW77" s="501"/>
      <c r="AX77" s="501"/>
      <c r="AY77" s="501"/>
      <c r="AZ77" s="501"/>
      <c r="BA77" s="501"/>
      <c r="BB77" s="501"/>
      <c r="BC77" s="501"/>
      <c r="BD77" s="501"/>
      <c r="BE77" s="501"/>
      <c r="BF77" s="501"/>
      <c r="BG77" s="501"/>
      <c r="BH77" s="501"/>
      <c r="BI77" s="501"/>
      <c r="BJ77" s="501"/>
      <c r="BK77" s="501"/>
      <c r="BL77" s="501"/>
      <c r="BM77" s="501"/>
      <c r="BN77" s="501"/>
      <c r="BO77" s="501"/>
      <c r="BP77" s="501"/>
      <c r="BQ77" s="501"/>
      <c r="BR77" s="501"/>
      <c r="BS77" s="501"/>
      <c r="BT77" s="501"/>
      <c r="BU77" s="501"/>
      <c r="BV77" s="501"/>
      <c r="BW77" s="501"/>
      <c r="BX77" s="501"/>
      <c r="BY77" s="501"/>
      <c r="BZ77" s="501"/>
      <c r="CA77" s="501"/>
      <c r="CB77" s="501"/>
      <c r="CC77" s="501"/>
      <c r="CD77" s="501"/>
      <c r="CE77" s="501"/>
      <c r="CF77" s="501"/>
      <c r="CG77" s="501"/>
      <c r="CH77" s="501"/>
      <c r="CI77" s="501"/>
      <c r="CJ77" s="501"/>
      <c r="CK77" s="501"/>
      <c r="CL77" s="501"/>
      <c r="CM77" s="501"/>
      <c r="CN77" s="501"/>
      <c r="CO77" s="501"/>
      <c r="CP77" s="501"/>
      <c r="CQ77" s="501"/>
      <c r="CR77" s="501"/>
      <c r="CS77" s="501"/>
      <c r="CT77" s="501"/>
      <c r="CU77" s="501"/>
      <c r="CV77" s="501"/>
      <c r="CW77" s="501"/>
      <c r="CX77" s="501"/>
      <c r="CY77" s="501"/>
      <c r="CZ77" s="501"/>
      <c r="DA77" s="501"/>
      <c r="DB77" s="501"/>
      <c r="DC77" s="501"/>
      <c r="DD77" s="501"/>
      <c r="DE77" s="501"/>
      <c r="DF77" s="501"/>
      <c r="DG77" s="501"/>
      <c r="DH77" s="501"/>
      <c r="DI77" s="501"/>
      <c r="DJ77" s="501"/>
      <c r="DK77" s="501"/>
      <c r="DL77" s="501"/>
      <c r="DM77" s="501"/>
      <c r="DN77" s="501"/>
      <c r="DO77" s="501"/>
      <c r="DP77" s="501"/>
      <c r="DQ77" s="501"/>
      <c r="DR77" s="501"/>
      <c r="DS77" s="501"/>
      <c r="DT77" s="501"/>
      <c r="DU77" s="501"/>
      <c r="DV77" s="501"/>
      <c r="DW77" s="501"/>
      <c r="DX77" s="501"/>
      <c r="DY77" s="501"/>
      <c r="DZ77" s="501"/>
      <c r="EA77" s="501"/>
      <c r="EB77" s="501"/>
      <c r="EC77" s="501"/>
      <c r="ED77" s="501"/>
      <c r="EE77" s="501"/>
      <c r="EF77" s="501"/>
      <c r="EG77" s="501"/>
      <c r="EH77" s="501"/>
      <c r="EI77" s="501"/>
      <c r="EJ77" s="501"/>
      <c r="EK77" s="501"/>
      <c r="EL77" s="501"/>
      <c r="EM77" s="501"/>
      <c r="EN77" s="501"/>
      <c r="EO77" s="501"/>
      <c r="EP77" s="501"/>
      <c r="EQ77" s="501"/>
      <c r="ER77" s="501"/>
      <c r="ES77" s="501"/>
      <c r="ET77" s="501"/>
      <c r="EU77" s="501"/>
      <c r="EV77" s="501"/>
      <c r="EW77" s="501"/>
      <c r="EX77" s="501"/>
      <c r="EY77" s="501"/>
      <c r="EZ77" s="501"/>
      <c r="FA77" s="501"/>
      <c r="FB77" s="501"/>
      <c r="FC77" s="501"/>
      <c r="FD77" s="501"/>
      <c r="FE77" s="501"/>
      <c r="FF77" s="501"/>
      <c r="FG77" s="501"/>
      <c r="FH77" s="501"/>
      <c r="FI77" s="501"/>
      <c r="FJ77" s="501"/>
      <c r="FK77" s="501"/>
      <c r="FL77" s="501"/>
      <c r="FM77" s="501"/>
      <c r="FN77" s="501"/>
      <c r="FO77" s="501"/>
      <c r="FP77" s="501"/>
      <c r="FQ77" s="501"/>
      <c r="FR77" s="501"/>
      <c r="FS77" s="501"/>
      <c r="FT77" s="501"/>
      <c r="FU77" s="501"/>
      <c r="FV77" s="501"/>
      <c r="FW77" s="501"/>
      <c r="FX77" s="501"/>
      <c r="FY77" s="501"/>
      <c r="FZ77" s="501"/>
      <c r="GA77" s="501"/>
      <c r="GB77" s="501"/>
      <c r="GC77" s="501"/>
      <c r="GD77" s="501"/>
      <c r="GE77" s="501"/>
      <c r="GF77" s="501"/>
      <c r="GG77" s="501"/>
      <c r="GH77" s="501"/>
      <c r="GI77" s="501"/>
      <c r="GJ77" s="501"/>
      <c r="GK77" s="501"/>
      <c r="GL77" s="501"/>
      <c r="GM77" s="501"/>
      <c r="GN77" s="501"/>
      <c r="GO77" s="501"/>
      <c r="GP77" s="501"/>
      <c r="GQ77" s="501"/>
      <c r="GR77" s="501"/>
      <c r="GS77" s="501"/>
      <c r="GT77" s="501"/>
      <c r="GU77" s="501"/>
      <c r="GV77" s="501"/>
      <c r="GW77" s="501"/>
      <c r="GX77" s="501"/>
      <c r="GY77" s="501"/>
      <c r="GZ77" s="501"/>
      <c r="HA77" s="501"/>
      <c r="HB77" s="501"/>
      <c r="HC77" s="501"/>
      <c r="HD77" s="501"/>
      <c r="HE77" s="501"/>
      <c r="HF77" s="501"/>
      <c r="HG77" s="501"/>
      <c r="HH77" s="501"/>
      <c r="HI77" s="501"/>
      <c r="HJ77" s="501"/>
      <c r="HK77" s="501"/>
      <c r="HL77" s="501"/>
      <c r="HM77" s="501"/>
      <c r="HN77" s="501"/>
      <c r="HO77" s="501"/>
      <c r="HP77" s="501"/>
      <c r="HQ77" s="501"/>
      <c r="HR77" s="501"/>
      <c r="HS77" s="501"/>
      <c r="HT77" s="501"/>
      <c r="HU77" s="501"/>
      <c r="HV77" s="501"/>
      <c r="HW77" s="501"/>
      <c r="HX77" s="501"/>
      <c r="HY77" s="501"/>
      <c r="HZ77" s="501"/>
      <c r="IA77" s="501"/>
      <c r="IB77" s="501"/>
      <c r="IC77" s="501"/>
      <c r="ID77" s="501"/>
      <c r="IE77" s="501"/>
      <c r="IF77" s="501"/>
      <c r="IG77" s="501"/>
      <c r="IH77" s="501"/>
      <c r="II77" s="501"/>
      <c r="IJ77" s="501"/>
      <c r="IK77" s="501"/>
      <c r="IL77" s="501"/>
      <c r="IM77" s="501"/>
      <c r="IN77" s="501"/>
      <c r="IO77" s="501"/>
      <c r="IP77" s="501"/>
      <c r="IQ77" s="501"/>
      <c r="IR77" s="501"/>
      <c r="IS77" s="501"/>
      <c r="IT77" s="501"/>
      <c r="IU77" s="501"/>
      <c r="IV77" s="501"/>
      <c r="IW77" s="501"/>
      <c r="IX77" s="501"/>
      <c r="IY77" s="501"/>
      <c r="IZ77" s="501"/>
      <c r="JA77" s="501"/>
      <c r="JB77" s="501"/>
      <c r="JC77" s="501"/>
      <c r="JD77" s="501"/>
      <c r="JE77" s="501"/>
      <c r="JF77" s="501"/>
      <c r="JG77" s="501"/>
      <c r="JH77" s="501"/>
      <c r="JI77" s="501"/>
      <c r="JJ77" s="501"/>
      <c r="JK77" s="501"/>
      <c r="JL77" s="501"/>
      <c r="JM77" s="501"/>
      <c r="JN77" s="501"/>
      <c r="JO77" s="501"/>
      <c r="JP77" s="501"/>
      <c r="JQ77" s="501"/>
      <c r="JR77" s="501"/>
      <c r="JS77" s="501"/>
      <c r="JT77" s="501"/>
      <c r="JU77" s="501"/>
      <c r="JV77" s="501"/>
      <c r="JW77" s="501"/>
      <c r="JX77" s="501"/>
      <c r="JY77" s="501"/>
      <c r="JZ77" s="501"/>
      <c r="KA77" s="501"/>
      <c r="KB77" s="501"/>
      <c r="KC77" s="501"/>
      <c r="KD77" s="501"/>
      <c r="KE77" s="501"/>
      <c r="KF77" s="501"/>
      <c r="KG77" s="501"/>
      <c r="KH77" s="501"/>
      <c r="KI77" s="501"/>
      <c r="KJ77" s="501"/>
      <c r="KK77" s="501"/>
      <c r="KL77" s="501"/>
      <c r="KM77" s="501"/>
      <c r="KN77" s="501"/>
      <c r="KO77" s="501"/>
      <c r="KP77" s="501"/>
      <c r="KQ77" s="501"/>
      <c r="KR77" s="501"/>
      <c r="KS77" s="501"/>
      <c r="KT77" s="501"/>
      <c r="KU77" s="501"/>
      <c r="KV77" s="501"/>
      <c r="KW77" s="501"/>
      <c r="KX77" s="501"/>
      <c r="KY77" s="501"/>
      <c r="KZ77" s="501"/>
      <c r="LA77" s="501"/>
      <c r="LB77" s="501"/>
      <c r="LC77" s="501"/>
      <c r="LD77" s="501"/>
      <c r="LE77" s="501"/>
      <c r="LF77" s="501"/>
      <c r="LG77" s="501"/>
      <c r="LH77" s="501"/>
      <c r="LI77" s="501"/>
      <c r="LJ77" s="501"/>
      <c r="LK77" s="501"/>
      <c r="LL77" s="501"/>
      <c r="LM77" s="501"/>
      <c r="LN77" s="501"/>
      <c r="LO77" s="501"/>
      <c r="LP77" s="501"/>
      <c r="LQ77" s="501"/>
      <c r="LR77" s="501"/>
      <c r="LS77" s="501"/>
      <c r="LT77" s="501"/>
      <c r="LU77" s="501"/>
      <c r="LV77" s="501"/>
      <c r="LW77" s="501"/>
      <c r="LX77" s="501"/>
      <c r="LY77" s="501"/>
      <c r="LZ77" s="501"/>
      <c r="MA77" s="501"/>
      <c r="MB77" s="501"/>
      <c r="MC77" s="501"/>
      <c r="MD77" s="501"/>
      <c r="ME77" s="501"/>
      <c r="MF77" s="501"/>
      <c r="MG77" s="501"/>
      <c r="MH77" s="501"/>
      <c r="MI77" s="501"/>
      <c r="MJ77" s="501"/>
      <c r="MK77" s="501"/>
      <c r="ML77" s="501"/>
      <c r="MM77" s="501"/>
      <c r="MN77" s="501"/>
      <c r="MO77" s="501"/>
      <c r="MP77" s="501"/>
      <c r="MQ77" s="501"/>
      <c r="MR77" s="501"/>
      <c r="MS77" s="501"/>
      <c r="MT77" s="501"/>
      <c r="MU77" s="501"/>
      <c r="MV77" s="501"/>
      <c r="MW77" s="501"/>
      <c r="MX77" s="501"/>
      <c r="MY77" s="501"/>
      <c r="MZ77" s="501"/>
      <c r="NA77" s="501"/>
      <c r="NB77" s="501"/>
      <c r="NC77" s="501"/>
      <c r="ND77" s="501"/>
      <c r="NE77" s="501"/>
      <c r="NF77" s="501"/>
      <c r="NG77" s="501"/>
      <c r="NH77" s="501"/>
    </row>
    <row r="78" spans="3:372" s="499" customFormat="1">
      <c r="C78" s="501"/>
      <c r="D78" s="501"/>
      <c r="E78" s="501"/>
      <c r="F78" s="501"/>
      <c r="G78" s="501"/>
      <c r="H78" s="501"/>
      <c r="I78" s="501"/>
      <c r="J78" s="501"/>
      <c r="K78" s="501"/>
      <c r="L78" s="501"/>
      <c r="M78" s="501"/>
      <c r="N78" s="501"/>
      <c r="O78" s="501"/>
      <c r="P78" s="501"/>
      <c r="Q78" s="501"/>
      <c r="R78" s="501"/>
      <c r="S78" s="501"/>
      <c r="T78" s="501"/>
      <c r="U78" s="501"/>
      <c r="V78" s="501"/>
      <c r="W78" s="501"/>
      <c r="X78" s="501"/>
      <c r="Y78" s="501"/>
      <c r="Z78" s="501"/>
      <c r="AA78" s="501"/>
      <c r="AB78" s="501"/>
      <c r="AC78" s="501"/>
      <c r="AD78" s="501"/>
      <c r="AE78" s="501"/>
      <c r="AF78" s="501"/>
      <c r="AG78" s="501"/>
      <c r="AH78" s="501"/>
      <c r="AI78" s="501"/>
      <c r="AJ78" s="501"/>
      <c r="AK78" s="501"/>
      <c r="AL78" s="501"/>
      <c r="AM78" s="501"/>
      <c r="AN78" s="501"/>
      <c r="AO78" s="501"/>
      <c r="AP78" s="501"/>
      <c r="AQ78" s="501"/>
      <c r="AR78" s="501"/>
      <c r="AS78" s="501"/>
      <c r="AT78" s="501"/>
      <c r="AU78" s="501"/>
      <c r="AV78" s="501"/>
      <c r="AW78" s="501"/>
      <c r="AX78" s="501"/>
      <c r="AY78" s="501"/>
      <c r="AZ78" s="501"/>
      <c r="BA78" s="501"/>
      <c r="BB78" s="501"/>
      <c r="BC78" s="501"/>
      <c r="BD78" s="501"/>
      <c r="BE78" s="501"/>
      <c r="BF78" s="501"/>
      <c r="BG78" s="501"/>
      <c r="BH78" s="501"/>
      <c r="BI78" s="501"/>
      <c r="BJ78" s="501"/>
      <c r="BK78" s="501"/>
      <c r="BL78" s="501"/>
      <c r="BM78" s="501"/>
      <c r="BN78" s="501"/>
      <c r="BO78" s="501"/>
      <c r="BP78" s="501"/>
      <c r="BQ78" s="501"/>
      <c r="BR78" s="501"/>
      <c r="BS78" s="501"/>
      <c r="BT78" s="501"/>
      <c r="BU78" s="501"/>
      <c r="BV78" s="501"/>
      <c r="BW78" s="501"/>
      <c r="BX78" s="501"/>
      <c r="BY78" s="501"/>
      <c r="BZ78" s="501"/>
      <c r="CA78" s="501"/>
      <c r="CB78" s="501"/>
      <c r="CC78" s="501"/>
      <c r="CD78" s="501"/>
      <c r="CE78" s="501"/>
      <c r="CF78" s="501"/>
      <c r="CG78" s="501"/>
      <c r="CH78" s="501"/>
      <c r="CI78" s="501"/>
      <c r="CJ78" s="501"/>
      <c r="CK78" s="501"/>
      <c r="CL78" s="501"/>
      <c r="CM78" s="501"/>
      <c r="CN78" s="501"/>
      <c r="CO78" s="501"/>
      <c r="CP78" s="501"/>
      <c r="CQ78" s="501"/>
      <c r="CR78" s="501"/>
      <c r="CS78" s="501"/>
      <c r="CT78" s="501"/>
      <c r="CU78" s="501"/>
      <c r="CV78" s="501"/>
      <c r="CW78" s="501"/>
      <c r="CX78" s="501"/>
      <c r="CY78" s="501"/>
      <c r="CZ78" s="501"/>
      <c r="DA78" s="501"/>
      <c r="DB78" s="501"/>
      <c r="DC78" s="501"/>
      <c r="DD78" s="501"/>
      <c r="DE78" s="501"/>
      <c r="DF78" s="501"/>
      <c r="DG78" s="501"/>
      <c r="DH78" s="501"/>
      <c r="DI78" s="501"/>
      <c r="DJ78" s="501"/>
      <c r="DK78" s="501"/>
      <c r="DL78" s="501"/>
      <c r="DM78" s="501"/>
      <c r="DN78" s="501"/>
      <c r="DO78" s="501"/>
      <c r="DP78" s="501"/>
      <c r="DQ78" s="501"/>
      <c r="DR78" s="501"/>
      <c r="DS78" s="501"/>
      <c r="DT78" s="501"/>
      <c r="DU78" s="501"/>
      <c r="DV78" s="501"/>
      <c r="DW78" s="501"/>
      <c r="DX78" s="501"/>
      <c r="DY78" s="501"/>
      <c r="DZ78" s="501"/>
      <c r="EA78" s="501"/>
      <c r="EB78" s="501"/>
      <c r="EC78" s="501"/>
      <c r="ED78" s="501"/>
      <c r="EE78" s="501"/>
      <c r="EF78" s="501"/>
      <c r="EG78" s="501"/>
      <c r="EH78" s="501"/>
      <c r="EI78" s="501"/>
      <c r="EJ78" s="501"/>
      <c r="EK78" s="501"/>
      <c r="EL78" s="501"/>
      <c r="EM78" s="501"/>
      <c r="EN78" s="501"/>
      <c r="EO78" s="501"/>
      <c r="EP78" s="501"/>
      <c r="EQ78" s="501"/>
      <c r="ER78" s="501"/>
      <c r="ES78" s="501"/>
      <c r="ET78" s="501"/>
      <c r="EU78" s="501"/>
      <c r="EV78" s="501"/>
      <c r="EW78" s="501"/>
      <c r="EX78" s="501"/>
      <c r="EY78" s="501"/>
      <c r="EZ78" s="501"/>
      <c r="FA78" s="501"/>
      <c r="FB78" s="501"/>
      <c r="FC78" s="501"/>
      <c r="FD78" s="501"/>
      <c r="FE78" s="501"/>
      <c r="FF78" s="501"/>
      <c r="FG78" s="501"/>
      <c r="FH78" s="501"/>
      <c r="FI78" s="501"/>
      <c r="FJ78" s="501"/>
      <c r="FK78" s="501"/>
      <c r="FL78" s="501"/>
      <c r="FM78" s="501"/>
      <c r="FN78" s="501"/>
      <c r="FO78" s="501"/>
      <c r="FP78" s="501"/>
      <c r="FQ78" s="501"/>
      <c r="FR78" s="501"/>
      <c r="FS78" s="501"/>
      <c r="FT78" s="501"/>
      <c r="FU78" s="501"/>
      <c r="FV78" s="501"/>
      <c r="FW78" s="501"/>
      <c r="FX78" s="501"/>
      <c r="FY78" s="501"/>
      <c r="FZ78" s="501"/>
      <c r="GA78" s="501"/>
      <c r="GB78" s="501"/>
      <c r="GC78" s="501"/>
      <c r="GD78" s="501"/>
      <c r="GE78" s="501"/>
      <c r="GF78" s="501"/>
      <c r="GG78" s="501"/>
      <c r="GH78" s="501"/>
      <c r="GI78" s="501"/>
      <c r="GJ78" s="501"/>
      <c r="GK78" s="501"/>
      <c r="GL78" s="501"/>
      <c r="GM78" s="501"/>
      <c r="GN78" s="501"/>
      <c r="GO78" s="501"/>
      <c r="GP78" s="501"/>
      <c r="GQ78" s="501"/>
      <c r="GR78" s="501"/>
      <c r="GS78" s="501"/>
      <c r="GT78" s="501"/>
      <c r="GU78" s="501"/>
      <c r="GV78" s="501"/>
      <c r="GW78" s="501"/>
      <c r="GX78" s="501"/>
      <c r="GY78" s="501"/>
      <c r="GZ78" s="501"/>
      <c r="HA78" s="501"/>
      <c r="HB78" s="501"/>
      <c r="HC78" s="501"/>
      <c r="HD78" s="501"/>
      <c r="HE78" s="501"/>
      <c r="HF78" s="501"/>
      <c r="HG78" s="501"/>
      <c r="HH78" s="501"/>
      <c r="HI78" s="501"/>
      <c r="HJ78" s="501"/>
      <c r="HK78" s="501"/>
      <c r="HL78" s="501"/>
      <c r="HM78" s="501"/>
      <c r="HN78" s="501"/>
      <c r="HO78" s="501"/>
      <c r="HP78" s="501"/>
      <c r="HQ78" s="501"/>
      <c r="HR78" s="501"/>
      <c r="HS78" s="501"/>
      <c r="HT78" s="501"/>
      <c r="HU78" s="501"/>
      <c r="HV78" s="501"/>
      <c r="HW78" s="501"/>
      <c r="HX78" s="501"/>
      <c r="HY78" s="501"/>
      <c r="HZ78" s="501"/>
      <c r="IA78" s="501"/>
      <c r="IB78" s="501"/>
      <c r="IC78" s="501"/>
      <c r="ID78" s="501"/>
      <c r="IE78" s="501"/>
      <c r="IF78" s="501"/>
      <c r="IG78" s="501"/>
      <c r="IH78" s="501"/>
      <c r="II78" s="501"/>
      <c r="IJ78" s="501"/>
      <c r="IK78" s="501"/>
      <c r="IL78" s="501"/>
      <c r="IM78" s="501"/>
      <c r="IN78" s="501"/>
      <c r="IO78" s="501"/>
      <c r="IP78" s="501"/>
      <c r="IQ78" s="501"/>
      <c r="IR78" s="501"/>
      <c r="IS78" s="501"/>
      <c r="IT78" s="501"/>
      <c r="IU78" s="501"/>
      <c r="IV78" s="501"/>
      <c r="IW78" s="501"/>
      <c r="IX78" s="501"/>
      <c r="IY78" s="501"/>
      <c r="IZ78" s="501"/>
      <c r="JA78" s="501"/>
      <c r="JB78" s="501"/>
      <c r="JC78" s="501"/>
      <c r="JD78" s="501"/>
      <c r="JE78" s="501"/>
      <c r="JF78" s="501"/>
      <c r="JG78" s="501"/>
      <c r="JH78" s="501"/>
      <c r="JI78" s="501"/>
      <c r="JJ78" s="501"/>
      <c r="JK78" s="501"/>
      <c r="JL78" s="501"/>
      <c r="JM78" s="501"/>
      <c r="JN78" s="501"/>
      <c r="JO78" s="501"/>
      <c r="JP78" s="501"/>
      <c r="JQ78" s="501"/>
      <c r="JR78" s="501"/>
      <c r="JS78" s="501"/>
      <c r="JT78" s="501"/>
      <c r="JU78" s="501"/>
      <c r="JV78" s="501"/>
      <c r="JW78" s="501"/>
      <c r="JX78" s="501"/>
      <c r="JY78" s="501"/>
      <c r="JZ78" s="501"/>
      <c r="KA78" s="501"/>
      <c r="KB78" s="501"/>
      <c r="KC78" s="501"/>
      <c r="KD78" s="501"/>
      <c r="KE78" s="501"/>
      <c r="KF78" s="501"/>
      <c r="KG78" s="501"/>
      <c r="KH78" s="501"/>
      <c r="KI78" s="501"/>
      <c r="KJ78" s="501"/>
      <c r="KK78" s="501"/>
      <c r="KL78" s="501"/>
      <c r="KM78" s="501"/>
      <c r="KN78" s="501"/>
      <c r="KO78" s="501"/>
      <c r="KP78" s="501"/>
      <c r="KQ78" s="501"/>
      <c r="KR78" s="501"/>
      <c r="KS78" s="501"/>
      <c r="KT78" s="501"/>
      <c r="KU78" s="501"/>
      <c r="KV78" s="501"/>
      <c r="KW78" s="501"/>
      <c r="KX78" s="501"/>
      <c r="KY78" s="501"/>
      <c r="KZ78" s="501"/>
      <c r="LA78" s="501"/>
      <c r="LB78" s="501"/>
      <c r="LC78" s="501"/>
      <c r="LD78" s="501"/>
      <c r="LE78" s="501"/>
      <c r="LF78" s="501"/>
      <c r="LG78" s="501"/>
      <c r="LH78" s="501"/>
      <c r="LI78" s="501"/>
      <c r="LJ78" s="501"/>
      <c r="LK78" s="501"/>
      <c r="LL78" s="501"/>
      <c r="LM78" s="501"/>
      <c r="LN78" s="501"/>
      <c r="LO78" s="501"/>
      <c r="LP78" s="501"/>
      <c r="LQ78" s="501"/>
      <c r="LR78" s="501"/>
      <c r="LS78" s="501"/>
      <c r="LT78" s="501"/>
      <c r="LU78" s="501"/>
      <c r="LV78" s="501"/>
      <c r="LW78" s="501"/>
      <c r="LX78" s="501"/>
      <c r="LY78" s="501"/>
      <c r="LZ78" s="501"/>
      <c r="MA78" s="501"/>
      <c r="MB78" s="501"/>
      <c r="MC78" s="501"/>
      <c r="MD78" s="501"/>
      <c r="ME78" s="501"/>
      <c r="MF78" s="501"/>
      <c r="MG78" s="501"/>
      <c r="MH78" s="501"/>
      <c r="MI78" s="501"/>
      <c r="MJ78" s="501"/>
      <c r="MK78" s="501"/>
      <c r="ML78" s="501"/>
      <c r="MM78" s="501"/>
      <c r="MN78" s="501"/>
      <c r="MO78" s="501"/>
      <c r="MP78" s="501"/>
      <c r="MQ78" s="501"/>
      <c r="MR78" s="501"/>
      <c r="MS78" s="501"/>
      <c r="MT78" s="501"/>
      <c r="MU78" s="501"/>
      <c r="MV78" s="501"/>
      <c r="MW78" s="501"/>
      <c r="MX78" s="501"/>
      <c r="MY78" s="501"/>
      <c r="MZ78" s="501"/>
      <c r="NA78" s="501"/>
      <c r="NB78" s="501"/>
      <c r="NC78" s="501"/>
      <c r="ND78" s="501"/>
      <c r="NE78" s="501"/>
      <c r="NF78" s="501"/>
      <c r="NG78" s="501"/>
      <c r="NH78" s="501"/>
    </row>
    <row r="79" spans="3:372">
      <c r="C79" s="504"/>
      <c r="D79" s="504"/>
      <c r="E79" s="504"/>
      <c r="F79" s="504"/>
      <c r="G79" s="504"/>
      <c r="H79" s="504"/>
      <c r="I79" s="504"/>
      <c r="J79" s="504"/>
      <c r="K79" s="504"/>
      <c r="L79" s="504"/>
      <c r="M79" s="504"/>
      <c r="N79" s="504"/>
      <c r="O79" s="504"/>
      <c r="P79" s="504"/>
      <c r="Q79" s="504"/>
      <c r="R79" s="504"/>
      <c r="S79" s="504"/>
      <c r="T79" s="504"/>
      <c r="U79" s="504"/>
      <c r="V79" s="504"/>
      <c r="W79" s="504"/>
      <c r="X79" s="504"/>
      <c r="Y79" s="504"/>
      <c r="Z79" s="504"/>
      <c r="AA79" s="504"/>
      <c r="AB79" s="504"/>
      <c r="AC79" s="504"/>
      <c r="AD79" s="504"/>
      <c r="AE79" s="504"/>
      <c r="AF79" s="504"/>
      <c r="AG79" s="504"/>
      <c r="AH79" s="504"/>
      <c r="AI79" s="504"/>
      <c r="AJ79" s="504"/>
      <c r="AK79" s="504"/>
      <c r="AL79" s="504"/>
      <c r="AM79" s="504"/>
      <c r="AN79" s="504"/>
      <c r="AO79" s="504"/>
      <c r="AP79" s="504"/>
      <c r="AQ79" s="504"/>
      <c r="AR79" s="504"/>
      <c r="AS79" s="504"/>
      <c r="AT79" s="504"/>
      <c r="AU79" s="504"/>
      <c r="AV79" s="504"/>
      <c r="AW79" s="504"/>
      <c r="AX79" s="504"/>
      <c r="AY79" s="504"/>
      <c r="AZ79" s="504"/>
      <c r="BA79" s="504"/>
      <c r="BB79" s="504"/>
      <c r="BC79" s="504"/>
      <c r="BD79" s="504"/>
      <c r="BE79" s="504"/>
      <c r="BF79" s="504"/>
      <c r="BG79" s="504"/>
      <c r="BH79" s="504"/>
      <c r="BI79" s="504"/>
      <c r="BJ79" s="504"/>
      <c r="BK79" s="504"/>
      <c r="BL79" s="504"/>
      <c r="BM79" s="504"/>
      <c r="BN79" s="504"/>
      <c r="BO79" s="504"/>
      <c r="BP79" s="504"/>
      <c r="BQ79" s="504"/>
      <c r="BR79" s="504"/>
      <c r="BS79" s="504"/>
      <c r="BT79" s="504"/>
      <c r="BU79" s="504"/>
      <c r="BV79" s="504"/>
      <c r="BW79" s="504"/>
      <c r="BX79" s="504"/>
      <c r="BY79" s="504"/>
      <c r="BZ79" s="504"/>
      <c r="CA79" s="504"/>
      <c r="CB79" s="504"/>
      <c r="CC79" s="504"/>
      <c r="CD79" s="504"/>
      <c r="CE79" s="504"/>
      <c r="CF79" s="504"/>
      <c r="CG79" s="504"/>
      <c r="CH79" s="504"/>
      <c r="CI79" s="504"/>
      <c r="CJ79" s="504"/>
      <c r="CK79" s="504"/>
      <c r="CL79" s="504"/>
      <c r="CM79" s="504"/>
      <c r="CN79" s="504"/>
      <c r="CO79" s="504"/>
      <c r="CP79" s="504"/>
      <c r="CQ79" s="504"/>
      <c r="CR79" s="504"/>
      <c r="CS79" s="504"/>
      <c r="CT79" s="504"/>
      <c r="CU79" s="504"/>
      <c r="CV79" s="504"/>
      <c r="CW79" s="504"/>
      <c r="CX79" s="504"/>
      <c r="CY79" s="504"/>
      <c r="CZ79" s="504"/>
      <c r="DA79" s="504"/>
      <c r="DB79" s="504"/>
      <c r="DC79" s="504"/>
      <c r="DD79" s="504"/>
      <c r="DE79" s="504"/>
      <c r="DF79" s="504"/>
      <c r="DG79" s="504"/>
      <c r="DH79" s="504"/>
      <c r="DI79" s="504"/>
      <c r="DJ79" s="504"/>
      <c r="DK79" s="504"/>
      <c r="DL79" s="504"/>
      <c r="DM79" s="504"/>
      <c r="DN79" s="504"/>
      <c r="DO79" s="504"/>
      <c r="DP79" s="504"/>
      <c r="DQ79" s="504"/>
      <c r="DR79" s="504"/>
      <c r="DS79" s="504"/>
      <c r="DT79" s="504"/>
      <c r="DU79" s="504"/>
      <c r="DV79" s="504"/>
      <c r="DW79" s="504"/>
      <c r="DX79" s="504"/>
      <c r="DY79" s="504"/>
      <c r="DZ79" s="504"/>
      <c r="EA79" s="504"/>
      <c r="EB79" s="504"/>
      <c r="EC79" s="504"/>
      <c r="ED79" s="504"/>
      <c r="EE79" s="504"/>
      <c r="EF79" s="504"/>
      <c r="EG79" s="504"/>
      <c r="EH79" s="504"/>
      <c r="EI79" s="504"/>
      <c r="EJ79" s="504"/>
      <c r="EK79" s="504"/>
      <c r="EL79" s="504"/>
      <c r="EM79" s="504"/>
      <c r="EN79" s="504"/>
      <c r="EO79" s="504"/>
      <c r="EP79" s="504"/>
      <c r="EQ79" s="504"/>
      <c r="ER79" s="504"/>
      <c r="ES79" s="504"/>
      <c r="ET79" s="504"/>
      <c r="EU79" s="504"/>
      <c r="EV79" s="504"/>
      <c r="EW79" s="504"/>
      <c r="EX79" s="504"/>
      <c r="EY79" s="504"/>
      <c r="EZ79" s="504"/>
      <c r="FA79" s="504"/>
      <c r="FB79" s="504"/>
      <c r="FC79" s="504"/>
      <c r="FD79" s="504"/>
      <c r="FE79" s="504"/>
      <c r="FF79" s="504"/>
      <c r="FG79" s="504"/>
      <c r="FH79" s="504"/>
      <c r="FI79" s="504"/>
      <c r="FJ79" s="504"/>
      <c r="FK79" s="504"/>
      <c r="FL79" s="504"/>
      <c r="FM79" s="504"/>
      <c r="FN79" s="504"/>
      <c r="FO79" s="504"/>
      <c r="FP79" s="504"/>
      <c r="FQ79" s="504"/>
      <c r="FR79" s="504"/>
      <c r="FS79" s="504"/>
      <c r="FT79" s="504"/>
      <c r="FU79" s="504"/>
      <c r="FV79" s="504"/>
      <c r="FW79" s="504"/>
      <c r="FX79" s="504"/>
      <c r="FY79" s="504"/>
      <c r="FZ79" s="504"/>
      <c r="GA79" s="504"/>
      <c r="GB79" s="504"/>
      <c r="GC79" s="504"/>
      <c r="GD79" s="504"/>
      <c r="GE79" s="504"/>
      <c r="GF79" s="504"/>
      <c r="GG79" s="504"/>
      <c r="GH79" s="504"/>
      <c r="GI79" s="504"/>
      <c r="GJ79" s="504"/>
      <c r="GK79" s="504"/>
      <c r="GL79" s="504"/>
      <c r="GM79" s="504"/>
      <c r="GN79" s="504"/>
      <c r="GO79" s="504"/>
      <c r="GP79" s="504"/>
      <c r="GQ79" s="504"/>
      <c r="GR79" s="504"/>
      <c r="GS79" s="504"/>
      <c r="GT79" s="504"/>
      <c r="GU79" s="504"/>
      <c r="GV79" s="504"/>
      <c r="GW79" s="504"/>
      <c r="GX79" s="504"/>
      <c r="GY79" s="504"/>
      <c r="GZ79" s="504"/>
      <c r="HA79" s="504"/>
      <c r="HB79" s="504"/>
      <c r="HC79" s="504"/>
      <c r="HD79" s="504"/>
      <c r="HE79" s="504"/>
      <c r="HF79" s="504"/>
      <c r="HG79" s="504"/>
      <c r="HH79" s="504"/>
      <c r="HI79" s="504"/>
      <c r="HJ79" s="504"/>
      <c r="HK79" s="504"/>
      <c r="HL79" s="504"/>
      <c r="HM79" s="504"/>
      <c r="HN79" s="504"/>
      <c r="HO79" s="504"/>
      <c r="HP79" s="504"/>
      <c r="HQ79" s="504"/>
      <c r="HR79" s="504"/>
      <c r="HS79" s="504"/>
      <c r="HT79" s="504"/>
      <c r="HU79" s="504"/>
      <c r="HV79" s="504"/>
      <c r="HW79" s="504"/>
      <c r="HX79" s="504"/>
      <c r="HY79" s="504"/>
      <c r="HZ79" s="504"/>
      <c r="IA79" s="504"/>
      <c r="IB79" s="504"/>
      <c r="IC79" s="504"/>
      <c r="ID79" s="504"/>
      <c r="IE79" s="504"/>
      <c r="IF79" s="504"/>
      <c r="IG79" s="504"/>
      <c r="IH79" s="504"/>
      <c r="II79" s="504"/>
      <c r="IJ79" s="504"/>
      <c r="IK79" s="504"/>
      <c r="IL79" s="504"/>
      <c r="IM79" s="504"/>
      <c r="IN79" s="504"/>
      <c r="IO79" s="504"/>
      <c r="IP79" s="504"/>
      <c r="IQ79" s="504"/>
      <c r="IR79" s="504"/>
      <c r="IS79" s="504"/>
      <c r="IT79" s="504"/>
      <c r="IU79" s="504"/>
      <c r="IV79" s="504"/>
      <c r="IW79" s="504"/>
      <c r="IX79" s="504"/>
      <c r="IY79" s="504"/>
      <c r="IZ79" s="504"/>
      <c r="JA79" s="504"/>
      <c r="JB79" s="504"/>
      <c r="JC79" s="504"/>
      <c r="JD79" s="504"/>
      <c r="JE79" s="504"/>
      <c r="JF79" s="504"/>
      <c r="JG79" s="504"/>
      <c r="JH79" s="504"/>
      <c r="JI79" s="504"/>
      <c r="JJ79" s="504"/>
      <c r="JK79" s="504"/>
      <c r="JL79" s="504"/>
      <c r="JM79" s="504"/>
      <c r="JN79" s="504"/>
      <c r="JO79" s="504"/>
      <c r="JP79" s="504"/>
      <c r="JQ79" s="504"/>
      <c r="JR79" s="504"/>
      <c r="JS79" s="504"/>
      <c r="JT79" s="504"/>
      <c r="JU79" s="504"/>
      <c r="JV79" s="504"/>
      <c r="JW79" s="504"/>
      <c r="JX79" s="504"/>
      <c r="JY79" s="504"/>
      <c r="JZ79" s="504"/>
      <c r="KA79" s="504"/>
      <c r="KB79" s="504"/>
      <c r="KC79" s="504"/>
      <c r="KD79" s="504"/>
      <c r="KE79" s="504"/>
      <c r="KF79" s="504"/>
      <c r="KG79" s="504"/>
      <c r="KH79" s="504"/>
      <c r="KI79" s="504"/>
      <c r="KJ79" s="504"/>
      <c r="KK79" s="504"/>
      <c r="KL79" s="504"/>
      <c r="KM79" s="504"/>
      <c r="KN79" s="504"/>
      <c r="KO79" s="504"/>
      <c r="KP79" s="504"/>
      <c r="KQ79" s="504"/>
      <c r="KR79" s="504"/>
      <c r="KS79" s="504"/>
      <c r="KT79" s="504"/>
      <c r="KU79" s="504"/>
      <c r="KV79" s="504"/>
      <c r="KW79" s="504"/>
      <c r="KX79" s="504"/>
      <c r="KY79" s="504"/>
      <c r="KZ79" s="504"/>
      <c r="LA79" s="504"/>
      <c r="LB79" s="504"/>
      <c r="LC79" s="504"/>
      <c r="LD79" s="504"/>
      <c r="LE79" s="504"/>
      <c r="LF79" s="504"/>
      <c r="LG79" s="504"/>
      <c r="LH79" s="504"/>
      <c r="LI79" s="504"/>
      <c r="LJ79" s="504"/>
      <c r="LK79" s="504"/>
      <c r="LL79" s="504"/>
      <c r="LM79" s="504"/>
      <c r="LN79" s="504"/>
      <c r="LO79" s="504"/>
      <c r="LP79" s="504"/>
      <c r="LQ79" s="504"/>
      <c r="LR79" s="504"/>
      <c r="LS79" s="504"/>
      <c r="LT79" s="504"/>
      <c r="LU79" s="504"/>
      <c r="LV79" s="504"/>
      <c r="LW79" s="504"/>
      <c r="LX79" s="504"/>
      <c r="LY79" s="504"/>
      <c r="LZ79" s="504"/>
      <c r="MA79" s="504"/>
      <c r="MB79" s="504"/>
      <c r="MC79" s="504"/>
      <c r="MD79" s="504"/>
      <c r="ME79" s="504"/>
      <c r="MF79" s="504"/>
      <c r="MG79" s="504"/>
      <c r="MH79" s="504"/>
      <c r="MI79" s="504"/>
      <c r="MJ79" s="504"/>
      <c r="MK79" s="504"/>
      <c r="ML79" s="504"/>
      <c r="MM79" s="504"/>
      <c r="MN79" s="504"/>
      <c r="MO79" s="504"/>
      <c r="MP79" s="504"/>
      <c r="MQ79" s="504"/>
      <c r="MR79" s="504"/>
      <c r="MS79" s="504"/>
      <c r="MT79" s="504"/>
      <c r="MU79" s="504"/>
      <c r="MV79" s="504"/>
      <c r="MW79" s="504"/>
      <c r="MX79" s="504"/>
      <c r="MY79" s="504"/>
      <c r="MZ79" s="504"/>
      <c r="NA79" s="504"/>
      <c r="NB79" s="504"/>
      <c r="NC79" s="504"/>
      <c r="ND79" s="504"/>
      <c r="NE79" s="504"/>
      <c r="NF79" s="504"/>
      <c r="NG79" s="504"/>
      <c r="NH79" s="504"/>
    </row>
    <row r="80" spans="3:372">
      <c r="C80" s="504"/>
      <c r="D80" s="504"/>
      <c r="E80" s="504"/>
      <c r="F80" s="504"/>
      <c r="G80" s="504"/>
      <c r="H80" s="504"/>
      <c r="I80" s="504"/>
      <c r="J80" s="504"/>
      <c r="K80" s="504"/>
      <c r="L80" s="504"/>
      <c r="M80" s="504"/>
      <c r="N80" s="504"/>
      <c r="O80" s="504"/>
      <c r="P80" s="504"/>
      <c r="Q80" s="504"/>
      <c r="R80" s="504"/>
      <c r="S80" s="504"/>
      <c r="T80" s="504"/>
      <c r="U80" s="504"/>
      <c r="V80" s="504"/>
      <c r="W80" s="504"/>
      <c r="X80" s="504"/>
      <c r="Y80" s="504"/>
      <c r="Z80" s="504"/>
      <c r="AA80" s="504"/>
      <c r="AB80" s="504"/>
      <c r="AC80" s="504"/>
      <c r="AD80" s="504"/>
      <c r="AE80" s="504"/>
      <c r="AF80" s="504"/>
      <c r="AG80" s="504"/>
      <c r="AH80" s="504"/>
      <c r="AI80" s="504"/>
      <c r="AJ80" s="504"/>
      <c r="AK80" s="504"/>
      <c r="AL80" s="504"/>
      <c r="AM80" s="504"/>
      <c r="AN80" s="504"/>
      <c r="AO80" s="504"/>
      <c r="AP80" s="504"/>
      <c r="AQ80" s="504"/>
      <c r="AR80" s="504"/>
      <c r="AS80" s="504"/>
      <c r="AT80" s="504"/>
      <c r="AU80" s="504"/>
      <c r="AV80" s="504"/>
      <c r="AW80" s="504"/>
      <c r="AX80" s="504"/>
      <c r="AY80" s="504"/>
      <c r="AZ80" s="504"/>
      <c r="BA80" s="504"/>
      <c r="BB80" s="504"/>
      <c r="BC80" s="504"/>
      <c r="BD80" s="504"/>
      <c r="BE80" s="504"/>
      <c r="BF80" s="504"/>
      <c r="BG80" s="504"/>
      <c r="BH80" s="504"/>
      <c r="BI80" s="504"/>
      <c r="BJ80" s="504"/>
      <c r="BK80" s="504"/>
      <c r="BL80" s="504"/>
      <c r="BM80" s="504"/>
      <c r="BN80" s="504"/>
      <c r="BO80" s="504"/>
      <c r="BP80" s="504"/>
      <c r="BQ80" s="504"/>
      <c r="BR80" s="504"/>
      <c r="BS80" s="504"/>
      <c r="BT80" s="504"/>
      <c r="BU80" s="504"/>
      <c r="BV80" s="504"/>
      <c r="BW80" s="504"/>
      <c r="BX80" s="504"/>
      <c r="BY80" s="504"/>
      <c r="BZ80" s="504"/>
      <c r="CA80" s="504"/>
      <c r="CB80" s="504"/>
      <c r="CC80" s="504"/>
      <c r="CD80" s="504"/>
      <c r="CE80" s="504"/>
      <c r="CF80" s="504"/>
      <c r="CG80" s="504"/>
      <c r="CH80" s="504"/>
      <c r="CI80" s="504"/>
      <c r="CJ80" s="504"/>
      <c r="CK80" s="504"/>
      <c r="CL80" s="504"/>
      <c r="CM80" s="504"/>
      <c r="CN80" s="504"/>
      <c r="CO80" s="504"/>
      <c r="CP80" s="504"/>
      <c r="CQ80" s="504"/>
      <c r="CR80" s="504"/>
      <c r="CS80" s="504"/>
      <c r="CT80" s="504"/>
      <c r="CU80" s="504"/>
      <c r="CV80" s="504"/>
      <c r="CW80" s="504"/>
      <c r="CX80" s="504"/>
      <c r="CY80" s="504"/>
      <c r="CZ80" s="504"/>
      <c r="DA80" s="504"/>
      <c r="DB80" s="504"/>
      <c r="DC80" s="504"/>
      <c r="DD80" s="504"/>
      <c r="DE80" s="504"/>
      <c r="DF80" s="504"/>
      <c r="DG80" s="504"/>
      <c r="DH80" s="504"/>
      <c r="DI80" s="504"/>
      <c r="DJ80" s="504"/>
      <c r="DK80" s="504"/>
      <c r="DL80" s="504"/>
      <c r="DM80" s="504"/>
      <c r="DN80" s="504"/>
      <c r="DO80" s="504"/>
      <c r="DP80" s="504"/>
      <c r="DQ80" s="504"/>
      <c r="DR80" s="504"/>
      <c r="DS80" s="504"/>
      <c r="DT80" s="504"/>
      <c r="DU80" s="504"/>
      <c r="DV80" s="504"/>
      <c r="DW80" s="504"/>
      <c r="DX80" s="504"/>
      <c r="DY80" s="504"/>
      <c r="DZ80" s="504"/>
      <c r="EA80" s="504"/>
      <c r="EB80" s="504"/>
      <c r="EC80" s="504"/>
      <c r="ED80" s="504"/>
      <c r="EE80" s="504"/>
      <c r="EF80" s="504"/>
      <c r="EG80" s="504"/>
      <c r="EH80" s="504"/>
      <c r="EI80" s="504"/>
      <c r="EJ80" s="504"/>
      <c r="EK80" s="504"/>
      <c r="EL80" s="504"/>
      <c r="EM80" s="504"/>
      <c r="EN80" s="504"/>
      <c r="EO80" s="504"/>
      <c r="EP80" s="504"/>
      <c r="EQ80" s="504"/>
      <c r="ER80" s="504"/>
      <c r="ES80" s="504"/>
      <c r="ET80" s="504"/>
      <c r="EU80" s="504"/>
      <c r="EV80" s="504"/>
      <c r="EW80" s="504"/>
      <c r="EX80" s="504"/>
      <c r="EY80" s="504"/>
      <c r="EZ80" s="504"/>
      <c r="FA80" s="504"/>
      <c r="FB80" s="504"/>
      <c r="FC80" s="504"/>
      <c r="FD80" s="504"/>
      <c r="FE80" s="504"/>
      <c r="FF80" s="504"/>
      <c r="FG80" s="504"/>
      <c r="FH80" s="504"/>
      <c r="FI80" s="504"/>
      <c r="FJ80" s="504"/>
      <c r="FK80" s="504"/>
      <c r="FL80" s="504"/>
      <c r="FM80" s="504"/>
      <c r="FN80" s="504"/>
      <c r="FO80" s="504"/>
      <c r="FP80" s="504"/>
      <c r="FQ80" s="504"/>
      <c r="FR80" s="504"/>
      <c r="FS80" s="504"/>
      <c r="FT80" s="504"/>
      <c r="FU80" s="504"/>
      <c r="FV80" s="504"/>
      <c r="FW80" s="504"/>
      <c r="FX80" s="504"/>
      <c r="FY80" s="504"/>
      <c r="FZ80" s="504"/>
      <c r="GA80" s="504"/>
      <c r="GB80" s="504"/>
      <c r="GC80" s="504"/>
      <c r="GD80" s="504"/>
      <c r="GE80" s="504"/>
      <c r="GF80" s="504"/>
      <c r="GG80" s="504"/>
      <c r="GH80" s="504"/>
      <c r="GI80" s="504"/>
      <c r="GJ80" s="504"/>
      <c r="GK80" s="504"/>
      <c r="GL80" s="504"/>
      <c r="GM80" s="504"/>
      <c r="GN80" s="504"/>
      <c r="GO80" s="504"/>
      <c r="GP80" s="504"/>
      <c r="GQ80" s="504"/>
      <c r="GR80" s="504"/>
      <c r="GS80" s="504"/>
      <c r="GT80" s="504"/>
      <c r="GU80" s="504"/>
      <c r="GV80" s="504"/>
      <c r="GW80" s="504"/>
      <c r="GX80" s="504"/>
      <c r="GY80" s="504"/>
      <c r="GZ80" s="504"/>
      <c r="HA80" s="504"/>
      <c r="HB80" s="504"/>
      <c r="HC80" s="504"/>
      <c r="HD80" s="504"/>
      <c r="HE80" s="504"/>
      <c r="HF80" s="504"/>
      <c r="HG80" s="504"/>
      <c r="HH80" s="504"/>
      <c r="HI80" s="504"/>
      <c r="HJ80" s="504"/>
      <c r="HK80" s="504"/>
      <c r="HL80" s="504"/>
      <c r="HM80" s="504"/>
      <c r="HN80" s="504"/>
      <c r="HO80" s="504"/>
      <c r="HP80" s="504"/>
      <c r="HQ80" s="504"/>
      <c r="HR80" s="504"/>
      <c r="HS80" s="504"/>
      <c r="HT80" s="504"/>
      <c r="HU80" s="504"/>
      <c r="HV80" s="504"/>
      <c r="HW80" s="504"/>
      <c r="HX80" s="504"/>
      <c r="HY80" s="504"/>
      <c r="HZ80" s="504"/>
      <c r="IA80" s="504"/>
      <c r="IB80" s="504"/>
      <c r="IC80" s="504"/>
      <c r="ID80" s="504"/>
      <c r="IE80" s="504"/>
      <c r="IF80" s="504"/>
      <c r="IG80" s="504"/>
      <c r="IH80" s="504"/>
      <c r="II80" s="504"/>
      <c r="IJ80" s="504"/>
      <c r="IK80" s="504"/>
      <c r="IL80" s="504"/>
      <c r="IM80" s="504"/>
      <c r="IN80" s="504"/>
      <c r="IO80" s="504"/>
      <c r="IP80" s="504"/>
      <c r="IQ80" s="504"/>
      <c r="IR80" s="504"/>
      <c r="IS80" s="504"/>
      <c r="IT80" s="504"/>
      <c r="IU80" s="504"/>
      <c r="IV80" s="504"/>
      <c r="IW80" s="504"/>
      <c r="IX80" s="504"/>
      <c r="IY80" s="504"/>
      <c r="IZ80" s="504"/>
      <c r="JA80" s="504"/>
      <c r="JB80" s="504"/>
      <c r="JC80" s="504"/>
      <c r="JD80" s="504"/>
      <c r="JE80" s="504"/>
      <c r="JF80" s="504"/>
      <c r="JG80" s="504"/>
      <c r="JH80" s="504"/>
      <c r="JI80" s="504"/>
      <c r="JJ80" s="504"/>
      <c r="JK80" s="504"/>
      <c r="JL80" s="504"/>
      <c r="JM80" s="504"/>
      <c r="JN80" s="504"/>
      <c r="JO80" s="504"/>
      <c r="JP80" s="504"/>
      <c r="JQ80" s="504"/>
      <c r="JR80" s="504"/>
      <c r="JS80" s="504"/>
      <c r="JT80" s="504"/>
      <c r="JU80" s="504"/>
      <c r="JV80" s="504"/>
      <c r="JW80" s="504"/>
      <c r="JX80" s="504"/>
      <c r="JY80" s="504"/>
      <c r="JZ80" s="504"/>
      <c r="KA80" s="504"/>
      <c r="KB80" s="504"/>
      <c r="KC80" s="504"/>
      <c r="KD80" s="504"/>
      <c r="KE80" s="504"/>
      <c r="KF80" s="504"/>
      <c r="KG80" s="504"/>
      <c r="KH80" s="504"/>
      <c r="KI80" s="504"/>
      <c r="KJ80" s="504"/>
      <c r="KK80" s="504"/>
      <c r="KL80" s="504"/>
      <c r="KM80" s="504"/>
      <c r="KN80" s="504"/>
      <c r="KO80" s="504"/>
      <c r="KP80" s="504"/>
      <c r="KQ80" s="504"/>
      <c r="KR80" s="504"/>
      <c r="KS80" s="504"/>
      <c r="KT80" s="504"/>
      <c r="KU80" s="504"/>
      <c r="KV80" s="504"/>
      <c r="KW80" s="504"/>
      <c r="KX80" s="504"/>
      <c r="KY80" s="504"/>
      <c r="KZ80" s="504"/>
      <c r="LA80" s="504"/>
      <c r="LB80" s="504"/>
      <c r="LC80" s="504"/>
      <c r="LD80" s="504"/>
      <c r="LE80" s="504"/>
      <c r="LF80" s="504"/>
      <c r="LG80" s="504"/>
      <c r="LH80" s="504"/>
      <c r="LI80" s="504"/>
      <c r="LJ80" s="504"/>
      <c r="LK80" s="504"/>
      <c r="LL80" s="504"/>
      <c r="LM80" s="504"/>
      <c r="LN80" s="504"/>
      <c r="LO80" s="504"/>
      <c r="LP80" s="504"/>
      <c r="LQ80" s="504"/>
      <c r="LR80" s="504"/>
      <c r="LS80" s="504"/>
      <c r="LT80" s="504"/>
      <c r="LU80" s="504"/>
      <c r="LV80" s="504"/>
      <c r="LW80" s="504"/>
      <c r="LX80" s="504"/>
      <c r="LY80" s="504"/>
      <c r="LZ80" s="504"/>
      <c r="MA80" s="504"/>
      <c r="MB80" s="504"/>
      <c r="MC80" s="504"/>
      <c r="MD80" s="504"/>
      <c r="ME80" s="504"/>
      <c r="MF80" s="504"/>
      <c r="MG80" s="504"/>
      <c r="MH80" s="504"/>
      <c r="MI80" s="504"/>
      <c r="MJ80" s="504"/>
      <c r="MK80" s="504"/>
      <c r="ML80" s="504"/>
      <c r="MM80" s="504"/>
      <c r="MN80" s="504"/>
      <c r="MO80" s="504"/>
      <c r="MP80" s="504"/>
      <c r="MQ80" s="504"/>
      <c r="MR80" s="504"/>
      <c r="MS80" s="504"/>
      <c r="MT80" s="504"/>
      <c r="MU80" s="504"/>
      <c r="MV80" s="504"/>
      <c r="MW80" s="504"/>
      <c r="MX80" s="504"/>
      <c r="MY80" s="504"/>
      <c r="MZ80" s="504"/>
      <c r="NA80" s="504"/>
      <c r="NB80" s="504"/>
      <c r="NC80" s="504"/>
      <c r="ND80" s="504"/>
      <c r="NE80" s="504"/>
      <c r="NF80" s="504"/>
      <c r="NG80" s="504"/>
      <c r="NH80" s="504"/>
    </row>
    <row r="81" spans="3:372">
      <c r="C81" s="504"/>
      <c r="D81" s="504"/>
      <c r="E81" s="504"/>
      <c r="F81" s="504"/>
      <c r="G81" s="504"/>
      <c r="H81" s="504"/>
      <c r="I81" s="504"/>
      <c r="J81" s="504"/>
      <c r="K81" s="504"/>
      <c r="L81" s="504"/>
      <c r="M81" s="504"/>
      <c r="N81" s="504"/>
      <c r="O81" s="504"/>
      <c r="P81" s="504"/>
      <c r="Q81" s="504"/>
      <c r="R81" s="504"/>
      <c r="S81" s="504"/>
      <c r="T81" s="504"/>
      <c r="U81" s="504"/>
      <c r="V81" s="504"/>
      <c r="W81" s="504"/>
      <c r="X81" s="504"/>
      <c r="Y81" s="504"/>
      <c r="Z81" s="504"/>
      <c r="AA81" s="504"/>
      <c r="AB81" s="504"/>
      <c r="AC81" s="504"/>
      <c r="AD81" s="504"/>
      <c r="AE81" s="504"/>
      <c r="AF81" s="504"/>
      <c r="AG81" s="504"/>
      <c r="AH81" s="504"/>
      <c r="AI81" s="504"/>
      <c r="AJ81" s="504"/>
      <c r="AK81" s="504"/>
      <c r="AL81" s="504"/>
      <c r="AM81" s="504"/>
      <c r="AN81" s="504"/>
      <c r="AO81" s="504"/>
      <c r="AP81" s="504"/>
      <c r="AQ81" s="504"/>
      <c r="AR81" s="504"/>
      <c r="AS81" s="504"/>
      <c r="AT81" s="504"/>
      <c r="AU81" s="504"/>
      <c r="AV81" s="504"/>
      <c r="AW81" s="504"/>
      <c r="AX81" s="504"/>
      <c r="AY81" s="504"/>
      <c r="AZ81" s="504"/>
      <c r="BA81" s="504"/>
      <c r="BB81" s="504"/>
      <c r="BC81" s="504"/>
      <c r="BD81" s="504"/>
      <c r="BE81" s="504"/>
      <c r="BF81" s="504"/>
      <c r="BG81" s="504"/>
      <c r="BH81" s="504"/>
      <c r="BI81" s="504"/>
      <c r="BJ81" s="504"/>
      <c r="BK81" s="504"/>
      <c r="BL81" s="504"/>
      <c r="BM81" s="504"/>
      <c r="BN81" s="504"/>
      <c r="BO81" s="504"/>
      <c r="BP81" s="504"/>
      <c r="BQ81" s="504"/>
      <c r="BR81" s="504"/>
      <c r="BS81" s="504"/>
      <c r="BT81" s="504"/>
      <c r="BU81" s="504"/>
      <c r="BV81" s="504"/>
      <c r="BW81" s="504"/>
      <c r="BX81" s="504"/>
      <c r="BY81" s="504"/>
      <c r="BZ81" s="504"/>
      <c r="CA81" s="504"/>
      <c r="CB81" s="504"/>
      <c r="CC81" s="504"/>
      <c r="CD81" s="504"/>
      <c r="CE81" s="504"/>
      <c r="CF81" s="504"/>
      <c r="CG81" s="504"/>
      <c r="CH81" s="504"/>
      <c r="CI81" s="504"/>
      <c r="CJ81" s="504"/>
      <c r="CK81" s="504"/>
      <c r="CL81" s="504"/>
      <c r="CM81" s="504"/>
      <c r="CN81" s="504"/>
      <c r="CO81" s="504"/>
      <c r="CP81" s="504"/>
      <c r="CQ81" s="504"/>
      <c r="CR81" s="504"/>
      <c r="CS81" s="504"/>
      <c r="CT81" s="504"/>
      <c r="CU81" s="504"/>
      <c r="CV81" s="504"/>
      <c r="CW81" s="504"/>
      <c r="CX81" s="504"/>
      <c r="CY81" s="504"/>
      <c r="CZ81" s="504"/>
      <c r="DA81" s="504"/>
      <c r="DB81" s="504"/>
      <c r="DC81" s="504"/>
      <c r="DD81" s="504"/>
      <c r="DE81" s="504"/>
      <c r="DF81" s="504"/>
      <c r="DG81" s="504"/>
      <c r="DH81" s="504"/>
      <c r="DI81" s="504"/>
      <c r="DJ81" s="504"/>
      <c r="DK81" s="504"/>
      <c r="DL81" s="504"/>
      <c r="DM81" s="504"/>
      <c r="DN81" s="504"/>
      <c r="DO81" s="504"/>
      <c r="DP81" s="504"/>
      <c r="DQ81" s="504"/>
      <c r="DR81" s="504"/>
      <c r="DS81" s="504"/>
      <c r="DT81" s="504"/>
      <c r="DU81" s="504"/>
      <c r="DV81" s="504"/>
      <c r="DW81" s="504"/>
      <c r="DX81" s="504"/>
      <c r="DY81" s="504"/>
      <c r="DZ81" s="504"/>
      <c r="EA81" s="504"/>
      <c r="EB81" s="504"/>
      <c r="EC81" s="504"/>
      <c r="ED81" s="504"/>
      <c r="EE81" s="504"/>
      <c r="EF81" s="504"/>
      <c r="EG81" s="504"/>
      <c r="EH81" s="504"/>
      <c r="EI81" s="504"/>
      <c r="EJ81" s="504"/>
      <c r="EK81" s="504"/>
      <c r="EL81" s="504"/>
      <c r="EM81" s="504"/>
      <c r="EN81" s="504"/>
      <c r="EO81" s="504"/>
      <c r="EP81" s="504"/>
      <c r="EQ81" s="504"/>
      <c r="ER81" s="504"/>
      <c r="ES81" s="504"/>
      <c r="ET81" s="504"/>
      <c r="EU81" s="504"/>
      <c r="EV81" s="504"/>
      <c r="EW81" s="504"/>
      <c r="EX81" s="504"/>
      <c r="EY81" s="504"/>
      <c r="EZ81" s="504"/>
      <c r="FA81" s="504"/>
      <c r="FB81" s="504"/>
      <c r="FC81" s="504"/>
      <c r="FD81" s="504"/>
      <c r="FE81" s="504"/>
      <c r="FF81" s="504"/>
      <c r="FG81" s="504"/>
      <c r="FH81" s="504"/>
      <c r="FI81" s="504"/>
      <c r="FJ81" s="504"/>
      <c r="FK81" s="504"/>
      <c r="FL81" s="504"/>
      <c r="FM81" s="504"/>
      <c r="FN81" s="504"/>
      <c r="FO81" s="504"/>
      <c r="FP81" s="504"/>
      <c r="FQ81" s="504"/>
      <c r="FR81" s="504"/>
      <c r="FS81" s="504"/>
      <c r="FT81" s="504"/>
      <c r="FU81" s="504"/>
      <c r="FV81" s="504"/>
      <c r="FW81" s="504"/>
      <c r="FX81" s="504"/>
      <c r="FY81" s="504"/>
      <c r="FZ81" s="504"/>
      <c r="GA81" s="504"/>
      <c r="GB81" s="504"/>
      <c r="GC81" s="504"/>
      <c r="GD81" s="504"/>
      <c r="GE81" s="504"/>
      <c r="GF81" s="504"/>
      <c r="GG81" s="504"/>
      <c r="GH81" s="504"/>
      <c r="GI81" s="504"/>
      <c r="GJ81" s="504"/>
      <c r="GK81" s="504"/>
      <c r="GL81" s="504"/>
      <c r="GM81" s="504"/>
      <c r="GN81" s="504"/>
      <c r="GO81" s="504"/>
      <c r="GP81" s="504"/>
      <c r="GQ81" s="504"/>
      <c r="GR81" s="504"/>
      <c r="GS81" s="504"/>
      <c r="GT81" s="504"/>
      <c r="GU81" s="504"/>
      <c r="GV81" s="504"/>
      <c r="GW81" s="504"/>
      <c r="GX81" s="504"/>
      <c r="GY81" s="504"/>
      <c r="GZ81" s="504"/>
      <c r="HA81" s="504"/>
      <c r="HB81" s="504"/>
      <c r="HC81" s="504"/>
      <c r="HD81" s="504"/>
      <c r="HE81" s="504"/>
      <c r="HF81" s="504"/>
      <c r="HG81" s="504"/>
      <c r="HH81" s="504"/>
      <c r="HI81" s="504"/>
      <c r="HJ81" s="504"/>
      <c r="HK81" s="504"/>
      <c r="HL81" s="504"/>
      <c r="HM81" s="504"/>
      <c r="HN81" s="504"/>
      <c r="HO81" s="504"/>
      <c r="HP81" s="504"/>
      <c r="HQ81" s="504"/>
      <c r="HR81" s="504"/>
      <c r="HS81" s="504"/>
      <c r="HT81" s="504"/>
      <c r="HU81" s="504"/>
      <c r="HV81" s="504"/>
      <c r="HW81" s="504"/>
      <c r="HX81" s="504"/>
      <c r="HY81" s="504"/>
      <c r="HZ81" s="504"/>
      <c r="IA81" s="504"/>
      <c r="IB81" s="504"/>
      <c r="IC81" s="504"/>
      <c r="ID81" s="504"/>
      <c r="IE81" s="504"/>
      <c r="IF81" s="504"/>
      <c r="IG81" s="504"/>
      <c r="IH81" s="504"/>
      <c r="II81" s="504"/>
      <c r="IJ81" s="504"/>
      <c r="IK81" s="504"/>
      <c r="IL81" s="504"/>
      <c r="IM81" s="504"/>
      <c r="IN81" s="504"/>
      <c r="IO81" s="504"/>
      <c r="IP81" s="504"/>
      <c r="IQ81" s="504"/>
      <c r="IR81" s="504"/>
      <c r="IS81" s="504"/>
      <c r="IT81" s="504"/>
      <c r="IU81" s="504"/>
      <c r="IV81" s="504"/>
      <c r="IW81" s="504"/>
      <c r="IX81" s="504"/>
      <c r="IY81" s="504"/>
      <c r="IZ81" s="504"/>
      <c r="JA81" s="504"/>
      <c r="JB81" s="504"/>
      <c r="JC81" s="504"/>
      <c r="JD81" s="504"/>
      <c r="JE81" s="504"/>
      <c r="JF81" s="504"/>
      <c r="JG81" s="504"/>
      <c r="JH81" s="504"/>
      <c r="JI81" s="504"/>
      <c r="JJ81" s="504"/>
      <c r="JK81" s="504"/>
      <c r="JL81" s="504"/>
      <c r="JM81" s="504"/>
      <c r="JN81" s="504"/>
      <c r="JO81" s="504"/>
      <c r="JP81" s="504"/>
      <c r="JQ81" s="504"/>
      <c r="JR81" s="504"/>
      <c r="JS81" s="504"/>
      <c r="JT81" s="504"/>
      <c r="JU81" s="504"/>
      <c r="JV81" s="504"/>
      <c r="JW81" s="504"/>
      <c r="JX81" s="504"/>
      <c r="JY81" s="504"/>
      <c r="JZ81" s="504"/>
      <c r="KA81" s="504"/>
      <c r="KB81" s="504"/>
      <c r="KC81" s="504"/>
      <c r="KD81" s="504"/>
      <c r="KE81" s="504"/>
      <c r="KF81" s="504"/>
      <c r="KG81" s="504"/>
      <c r="KH81" s="504"/>
      <c r="KI81" s="504"/>
      <c r="KJ81" s="504"/>
      <c r="KK81" s="504"/>
      <c r="KL81" s="504"/>
      <c r="KM81" s="504"/>
      <c r="KN81" s="504"/>
      <c r="KO81" s="504"/>
      <c r="KP81" s="504"/>
      <c r="KQ81" s="504"/>
      <c r="KR81" s="504"/>
      <c r="KS81" s="504"/>
      <c r="KT81" s="504"/>
      <c r="KU81" s="504"/>
      <c r="KV81" s="504"/>
      <c r="KW81" s="504"/>
      <c r="KX81" s="504"/>
      <c r="KY81" s="504"/>
      <c r="KZ81" s="504"/>
      <c r="LA81" s="504"/>
      <c r="LB81" s="504"/>
      <c r="LC81" s="504"/>
      <c r="LD81" s="504"/>
      <c r="LE81" s="504"/>
      <c r="LF81" s="504"/>
      <c r="LG81" s="504"/>
      <c r="LH81" s="504"/>
      <c r="LI81" s="504"/>
      <c r="LJ81" s="504"/>
      <c r="LK81" s="504"/>
      <c r="LL81" s="504"/>
      <c r="LM81" s="504"/>
      <c r="LN81" s="504"/>
      <c r="LO81" s="504"/>
      <c r="LP81" s="504"/>
      <c r="LQ81" s="504"/>
      <c r="LR81" s="504"/>
      <c r="LS81" s="504"/>
      <c r="LT81" s="504"/>
      <c r="LU81" s="504"/>
      <c r="LV81" s="504"/>
      <c r="LW81" s="504"/>
      <c r="LX81" s="504"/>
      <c r="LY81" s="504"/>
      <c r="LZ81" s="504"/>
      <c r="MA81" s="504"/>
      <c r="MB81" s="504"/>
      <c r="MC81" s="504"/>
      <c r="MD81" s="504"/>
      <c r="ME81" s="504"/>
      <c r="MF81" s="504"/>
      <c r="MG81" s="504"/>
      <c r="MH81" s="504"/>
      <c r="MI81" s="504"/>
      <c r="MJ81" s="504"/>
      <c r="MK81" s="504"/>
      <c r="ML81" s="504"/>
      <c r="MM81" s="504"/>
      <c r="MN81" s="504"/>
      <c r="MO81" s="504"/>
      <c r="MP81" s="504"/>
      <c r="MQ81" s="504"/>
      <c r="MR81" s="504"/>
      <c r="MS81" s="504"/>
      <c r="MT81" s="504"/>
      <c r="MU81" s="504"/>
      <c r="MV81" s="504"/>
      <c r="MW81" s="504"/>
      <c r="MX81" s="504"/>
      <c r="MY81" s="504"/>
      <c r="MZ81" s="504"/>
      <c r="NA81" s="504"/>
      <c r="NB81" s="504"/>
      <c r="NC81" s="504"/>
      <c r="ND81" s="504"/>
      <c r="NE81" s="504"/>
      <c r="NF81" s="504"/>
      <c r="NG81" s="504"/>
      <c r="NH81" s="504"/>
    </row>
    <row r="82" spans="3:372">
      <c r="C82" s="504"/>
      <c r="D82" s="504"/>
      <c r="E82" s="504"/>
      <c r="F82" s="504"/>
      <c r="G82" s="504"/>
      <c r="H82" s="504"/>
      <c r="I82" s="504"/>
      <c r="J82" s="504"/>
      <c r="K82" s="504"/>
      <c r="L82" s="504"/>
      <c r="M82" s="504"/>
      <c r="N82" s="504"/>
      <c r="O82" s="504"/>
      <c r="P82" s="504"/>
      <c r="Q82" s="504"/>
      <c r="R82" s="504"/>
      <c r="S82" s="504"/>
      <c r="T82" s="504"/>
      <c r="U82" s="504"/>
      <c r="V82" s="504"/>
      <c r="W82" s="504"/>
      <c r="X82" s="504"/>
      <c r="Y82" s="504"/>
      <c r="Z82" s="504"/>
      <c r="AA82" s="504"/>
      <c r="AB82" s="504"/>
      <c r="AC82" s="504"/>
      <c r="AD82" s="504"/>
      <c r="AE82" s="504"/>
      <c r="AF82" s="504"/>
      <c r="AG82" s="504"/>
      <c r="AH82" s="504"/>
      <c r="AI82" s="504"/>
      <c r="AJ82" s="504"/>
      <c r="AK82" s="504"/>
      <c r="AL82" s="504"/>
      <c r="AM82" s="504"/>
      <c r="AN82" s="504"/>
      <c r="AO82" s="504"/>
      <c r="AP82" s="504"/>
      <c r="AQ82" s="504"/>
      <c r="AR82" s="504"/>
      <c r="AS82" s="504"/>
      <c r="AT82" s="504"/>
      <c r="AU82" s="504"/>
      <c r="AV82" s="504"/>
      <c r="AW82" s="504"/>
      <c r="AX82" s="504"/>
      <c r="AY82" s="504"/>
      <c r="AZ82" s="504"/>
      <c r="BA82" s="504"/>
      <c r="BB82" s="504"/>
      <c r="BC82" s="504"/>
      <c r="BD82" s="504"/>
      <c r="BE82" s="504"/>
      <c r="BF82" s="504"/>
      <c r="BG82" s="504"/>
      <c r="BH82" s="504"/>
      <c r="BI82" s="504"/>
      <c r="BJ82" s="504"/>
      <c r="BK82" s="504"/>
      <c r="BL82" s="504"/>
      <c r="BM82" s="504"/>
      <c r="BN82" s="504"/>
      <c r="BO82" s="504"/>
      <c r="BP82" s="504"/>
      <c r="BQ82" s="504"/>
      <c r="BR82" s="504"/>
      <c r="BS82" s="504"/>
      <c r="BT82" s="504"/>
      <c r="BU82" s="504"/>
      <c r="BV82" s="504"/>
      <c r="BW82" s="504"/>
      <c r="BX82" s="504"/>
      <c r="BY82" s="504"/>
      <c r="BZ82" s="504"/>
      <c r="CA82" s="504"/>
      <c r="CB82" s="504"/>
      <c r="CC82" s="504"/>
      <c r="CD82" s="504"/>
      <c r="CE82" s="504"/>
      <c r="CF82" s="504"/>
      <c r="CG82" s="504"/>
      <c r="CH82" s="504"/>
      <c r="CI82" s="504"/>
      <c r="CJ82" s="504"/>
      <c r="CK82" s="504"/>
      <c r="CL82" s="504"/>
      <c r="CM82" s="504"/>
      <c r="CN82" s="504"/>
      <c r="CO82" s="504"/>
      <c r="CP82" s="504"/>
      <c r="CQ82" s="504"/>
      <c r="CR82" s="504"/>
      <c r="CS82" s="504"/>
      <c r="CT82" s="504"/>
      <c r="CU82" s="504"/>
      <c r="CV82" s="504"/>
      <c r="CW82" s="504"/>
      <c r="CX82" s="504"/>
      <c r="CY82" s="504"/>
      <c r="CZ82" s="504"/>
      <c r="DA82" s="504"/>
      <c r="DB82" s="504"/>
      <c r="DC82" s="504"/>
      <c r="DD82" s="504"/>
      <c r="DE82" s="504"/>
      <c r="DF82" s="504"/>
      <c r="DG82" s="504"/>
      <c r="DH82" s="504"/>
      <c r="DI82" s="504"/>
      <c r="DJ82" s="504"/>
      <c r="DK82" s="504"/>
      <c r="DL82" s="504"/>
      <c r="DM82" s="504"/>
      <c r="DN82" s="504"/>
      <c r="DO82" s="504"/>
      <c r="DP82" s="504"/>
      <c r="DQ82" s="504"/>
      <c r="DR82" s="504"/>
      <c r="DS82" s="504"/>
      <c r="DT82" s="504"/>
      <c r="DU82" s="504"/>
      <c r="DV82" s="504"/>
      <c r="DW82" s="504"/>
      <c r="DX82" s="504"/>
      <c r="DY82" s="504"/>
      <c r="DZ82" s="504"/>
      <c r="EA82" s="504"/>
      <c r="EB82" s="504"/>
      <c r="EC82" s="504"/>
      <c r="ED82" s="504"/>
      <c r="EE82" s="504"/>
      <c r="EF82" s="504"/>
      <c r="EG82" s="504"/>
      <c r="EH82" s="504"/>
      <c r="EI82" s="504"/>
      <c r="EJ82" s="504"/>
      <c r="EK82" s="504"/>
      <c r="EL82" s="504"/>
      <c r="EM82" s="504"/>
      <c r="EN82" s="504"/>
      <c r="EO82" s="504"/>
      <c r="EP82" s="504"/>
      <c r="EQ82" s="504"/>
      <c r="ER82" s="504"/>
      <c r="ES82" s="504"/>
      <c r="ET82" s="504"/>
      <c r="EU82" s="504"/>
      <c r="EV82" s="504"/>
      <c r="EW82" s="504"/>
      <c r="EX82" s="504"/>
      <c r="EY82" s="504"/>
      <c r="EZ82" s="504"/>
      <c r="FA82" s="504"/>
      <c r="FB82" s="504"/>
      <c r="FC82" s="504"/>
      <c r="FD82" s="504"/>
      <c r="FE82" s="504"/>
      <c r="FF82" s="504"/>
      <c r="FG82" s="504"/>
      <c r="FH82" s="504"/>
      <c r="FI82" s="504"/>
      <c r="FJ82" s="504"/>
      <c r="FK82" s="504"/>
      <c r="FL82" s="504"/>
      <c r="FM82" s="504"/>
      <c r="FN82" s="504"/>
      <c r="FO82" s="504"/>
      <c r="FP82" s="504"/>
      <c r="FQ82" s="504"/>
      <c r="FR82" s="504"/>
      <c r="FS82" s="504"/>
      <c r="FT82" s="504"/>
      <c r="FU82" s="504"/>
      <c r="FV82" s="504"/>
      <c r="FW82" s="504"/>
      <c r="FX82" s="504"/>
      <c r="FY82" s="504"/>
      <c r="FZ82" s="504"/>
      <c r="GA82" s="504"/>
      <c r="GB82" s="504"/>
      <c r="GC82" s="504"/>
      <c r="GD82" s="504"/>
      <c r="GE82" s="504"/>
      <c r="GF82" s="504"/>
      <c r="GG82" s="504"/>
      <c r="GH82" s="504"/>
      <c r="GI82" s="504"/>
      <c r="GJ82" s="504"/>
      <c r="GK82" s="504"/>
      <c r="GL82" s="504"/>
      <c r="GM82" s="504"/>
      <c r="GN82" s="504"/>
      <c r="GO82" s="504"/>
      <c r="GP82" s="504"/>
      <c r="GQ82" s="504"/>
      <c r="GR82" s="504"/>
      <c r="GS82" s="504"/>
      <c r="GT82" s="504"/>
      <c r="GU82" s="504"/>
      <c r="GV82" s="504"/>
      <c r="GW82" s="504"/>
      <c r="GX82" s="504"/>
      <c r="GY82" s="504"/>
      <c r="GZ82" s="504"/>
      <c r="HA82" s="504"/>
      <c r="HB82" s="504"/>
      <c r="HC82" s="504"/>
      <c r="HD82" s="504"/>
      <c r="HE82" s="504"/>
      <c r="HF82" s="504"/>
      <c r="HG82" s="504"/>
      <c r="HH82" s="504"/>
      <c r="HI82" s="504"/>
      <c r="HJ82" s="504"/>
      <c r="HK82" s="504"/>
      <c r="HL82" s="504"/>
      <c r="HM82" s="504"/>
      <c r="HN82" s="504"/>
      <c r="HO82" s="504"/>
      <c r="HP82" s="504"/>
      <c r="HQ82" s="504"/>
      <c r="HR82" s="504"/>
      <c r="HS82" s="504"/>
      <c r="HT82" s="504"/>
      <c r="HU82" s="504"/>
      <c r="HV82" s="504"/>
      <c r="HW82" s="504"/>
      <c r="HX82" s="504"/>
      <c r="HY82" s="504"/>
      <c r="HZ82" s="504"/>
      <c r="IA82" s="504"/>
      <c r="IB82" s="504"/>
      <c r="IC82" s="504"/>
      <c r="ID82" s="504"/>
      <c r="IE82" s="504"/>
      <c r="IF82" s="504"/>
      <c r="IG82" s="504"/>
      <c r="IH82" s="504"/>
      <c r="II82" s="504"/>
      <c r="IJ82" s="504"/>
      <c r="IK82" s="504"/>
      <c r="IL82" s="504"/>
      <c r="IM82" s="504"/>
      <c r="IN82" s="504"/>
      <c r="IO82" s="504"/>
      <c r="IP82" s="504"/>
      <c r="IQ82" s="504"/>
      <c r="IR82" s="504"/>
      <c r="IS82" s="504"/>
      <c r="IT82" s="504"/>
      <c r="IU82" s="504"/>
      <c r="IV82" s="504"/>
      <c r="IW82" s="504"/>
      <c r="IX82" s="504"/>
      <c r="IY82" s="504"/>
      <c r="IZ82" s="504"/>
      <c r="JA82" s="504"/>
      <c r="JB82" s="504"/>
      <c r="JC82" s="504"/>
      <c r="JD82" s="504"/>
      <c r="JE82" s="504"/>
      <c r="JF82" s="504"/>
      <c r="JG82" s="504"/>
      <c r="JH82" s="504"/>
      <c r="JI82" s="504"/>
      <c r="JJ82" s="504"/>
      <c r="JK82" s="504"/>
      <c r="JL82" s="504"/>
      <c r="JM82" s="504"/>
      <c r="JN82" s="504"/>
      <c r="JO82" s="504"/>
      <c r="JP82" s="504"/>
      <c r="JQ82" s="504"/>
      <c r="JR82" s="504"/>
      <c r="JS82" s="504"/>
      <c r="JT82" s="504"/>
      <c r="JU82" s="504"/>
      <c r="JV82" s="504"/>
      <c r="JW82" s="504"/>
      <c r="JX82" s="504"/>
      <c r="JY82" s="504"/>
      <c r="JZ82" s="504"/>
      <c r="KA82" s="504"/>
      <c r="KB82" s="504"/>
      <c r="KC82" s="504"/>
      <c r="KD82" s="504"/>
      <c r="KE82" s="504"/>
      <c r="KF82" s="504"/>
      <c r="KG82" s="504"/>
      <c r="KH82" s="504"/>
      <c r="KI82" s="504"/>
      <c r="KJ82" s="504"/>
      <c r="KK82" s="504"/>
      <c r="KL82" s="504"/>
      <c r="KM82" s="504"/>
      <c r="KN82" s="504"/>
      <c r="KO82" s="504"/>
      <c r="KP82" s="504"/>
      <c r="KQ82" s="504"/>
      <c r="KR82" s="504"/>
      <c r="KS82" s="504"/>
      <c r="KT82" s="504"/>
      <c r="KU82" s="504"/>
      <c r="KV82" s="504"/>
      <c r="KW82" s="504"/>
      <c r="KX82" s="504"/>
      <c r="KY82" s="504"/>
      <c r="KZ82" s="504"/>
      <c r="LA82" s="504"/>
      <c r="LB82" s="504"/>
      <c r="LC82" s="504"/>
      <c r="LD82" s="504"/>
      <c r="LE82" s="504"/>
      <c r="LF82" s="504"/>
      <c r="LG82" s="504"/>
      <c r="LH82" s="504"/>
      <c r="LI82" s="504"/>
      <c r="LJ82" s="504"/>
      <c r="LK82" s="504"/>
      <c r="LL82" s="504"/>
      <c r="LM82" s="504"/>
      <c r="LN82" s="504"/>
      <c r="LO82" s="504"/>
      <c r="LP82" s="504"/>
      <c r="LQ82" s="504"/>
      <c r="LR82" s="504"/>
      <c r="LS82" s="504"/>
      <c r="LT82" s="504"/>
      <c r="LU82" s="504"/>
      <c r="LV82" s="504"/>
      <c r="LW82" s="504"/>
      <c r="LX82" s="504"/>
      <c r="LY82" s="504"/>
      <c r="LZ82" s="504"/>
      <c r="MA82" s="504"/>
      <c r="MB82" s="504"/>
      <c r="MC82" s="504"/>
      <c r="MD82" s="504"/>
      <c r="ME82" s="504"/>
      <c r="MF82" s="504"/>
      <c r="MG82" s="504"/>
      <c r="MH82" s="504"/>
      <c r="MI82" s="504"/>
      <c r="MJ82" s="504"/>
      <c r="MK82" s="504"/>
      <c r="ML82" s="504"/>
      <c r="MM82" s="504"/>
      <c r="MN82" s="504"/>
      <c r="MO82" s="504"/>
      <c r="MP82" s="504"/>
      <c r="MQ82" s="504"/>
      <c r="MR82" s="504"/>
      <c r="MS82" s="504"/>
      <c r="MT82" s="504"/>
      <c r="MU82" s="504"/>
      <c r="MV82" s="504"/>
      <c r="MW82" s="504"/>
      <c r="MX82" s="504"/>
      <c r="MY82" s="504"/>
      <c r="MZ82" s="504"/>
      <c r="NA82" s="504"/>
      <c r="NB82" s="504"/>
      <c r="NC82" s="504"/>
      <c r="ND82" s="504"/>
      <c r="NE82" s="504"/>
      <c r="NF82" s="504"/>
      <c r="NG82" s="504"/>
      <c r="NH82" s="504"/>
    </row>
    <row r="83" spans="3:372">
      <c r="C83" s="504"/>
      <c r="D83" s="504"/>
      <c r="E83" s="504"/>
      <c r="F83" s="504"/>
      <c r="G83" s="504"/>
      <c r="H83" s="504"/>
      <c r="I83" s="504"/>
      <c r="J83" s="504"/>
      <c r="K83" s="504"/>
      <c r="L83" s="504"/>
      <c r="M83" s="504"/>
      <c r="N83" s="504"/>
      <c r="O83" s="504"/>
      <c r="P83" s="504"/>
      <c r="Q83" s="504"/>
      <c r="R83" s="504"/>
      <c r="S83" s="504"/>
      <c r="T83" s="504"/>
      <c r="U83" s="504"/>
      <c r="V83" s="504"/>
      <c r="W83" s="504"/>
      <c r="X83" s="504"/>
      <c r="Y83" s="504"/>
      <c r="Z83" s="504"/>
      <c r="AA83" s="504"/>
      <c r="AB83" s="504"/>
      <c r="AC83" s="504"/>
      <c r="AD83" s="504"/>
      <c r="AE83" s="504"/>
      <c r="AF83" s="504"/>
      <c r="AG83" s="504"/>
      <c r="AH83" s="504"/>
      <c r="AI83" s="504"/>
      <c r="AJ83" s="504"/>
      <c r="AK83" s="504"/>
      <c r="AL83" s="504"/>
      <c r="AM83" s="504"/>
      <c r="AN83" s="504"/>
      <c r="AO83" s="504"/>
      <c r="AP83" s="504"/>
      <c r="AQ83" s="504"/>
      <c r="AR83" s="504"/>
      <c r="AS83" s="504"/>
      <c r="AT83" s="504"/>
      <c r="AU83" s="504"/>
      <c r="AV83" s="504"/>
      <c r="AW83" s="504"/>
      <c r="AX83" s="504"/>
      <c r="AY83" s="504"/>
      <c r="AZ83" s="504"/>
      <c r="BA83" s="504"/>
      <c r="BB83" s="504"/>
      <c r="BC83" s="504"/>
      <c r="BD83" s="504"/>
      <c r="BE83" s="504"/>
      <c r="BF83" s="504"/>
      <c r="BG83" s="504"/>
      <c r="BH83" s="504"/>
      <c r="BI83" s="504"/>
      <c r="BJ83" s="504"/>
      <c r="BK83" s="504"/>
      <c r="BL83" s="504"/>
      <c r="BM83" s="504"/>
      <c r="BN83" s="504"/>
      <c r="BO83" s="504"/>
      <c r="BP83" s="504"/>
      <c r="BQ83" s="504"/>
      <c r="BR83" s="504"/>
      <c r="BS83" s="504"/>
      <c r="BT83" s="504"/>
      <c r="BU83" s="504"/>
      <c r="BV83" s="504"/>
      <c r="BW83" s="504"/>
      <c r="BX83" s="504"/>
      <c r="BY83" s="504"/>
      <c r="BZ83" s="504"/>
      <c r="CA83" s="504"/>
      <c r="CB83" s="504"/>
      <c r="CC83" s="504"/>
      <c r="CD83" s="504"/>
      <c r="CE83" s="504"/>
      <c r="CF83" s="504"/>
      <c r="CG83" s="504"/>
      <c r="CH83" s="504"/>
      <c r="CI83" s="504"/>
      <c r="CJ83" s="504"/>
      <c r="CK83" s="504"/>
      <c r="CL83" s="504"/>
      <c r="CM83" s="504"/>
      <c r="CN83" s="504"/>
      <c r="CO83" s="504"/>
      <c r="CP83" s="504"/>
      <c r="CQ83" s="504"/>
      <c r="CR83" s="504"/>
      <c r="CS83" s="504"/>
      <c r="CT83" s="504"/>
      <c r="CU83" s="504"/>
      <c r="CV83" s="504"/>
      <c r="CW83" s="504"/>
      <c r="CX83" s="504"/>
      <c r="CY83" s="504"/>
      <c r="CZ83" s="504"/>
      <c r="DA83" s="504"/>
      <c r="DB83" s="504"/>
      <c r="DC83" s="504"/>
      <c r="DD83" s="504"/>
      <c r="DE83" s="504"/>
      <c r="DF83" s="504"/>
      <c r="DG83" s="504"/>
      <c r="DH83" s="504"/>
      <c r="DI83" s="504"/>
      <c r="DJ83" s="504"/>
      <c r="DK83" s="504"/>
      <c r="DL83" s="504"/>
      <c r="DM83" s="504"/>
      <c r="DN83" s="504"/>
      <c r="DO83" s="504"/>
      <c r="DP83" s="504"/>
      <c r="DQ83" s="504"/>
      <c r="DR83" s="504"/>
      <c r="DS83" s="504"/>
      <c r="DT83" s="504"/>
      <c r="DU83" s="504"/>
      <c r="DV83" s="504"/>
      <c r="DW83" s="504"/>
      <c r="DX83" s="504"/>
      <c r="DY83" s="504"/>
      <c r="DZ83" s="504"/>
      <c r="EA83" s="504"/>
      <c r="EB83" s="504"/>
      <c r="EC83" s="504"/>
      <c r="ED83" s="504"/>
      <c r="EE83" s="504"/>
      <c r="EF83" s="504"/>
      <c r="EG83" s="504"/>
      <c r="EH83" s="504"/>
      <c r="EI83" s="504"/>
      <c r="EJ83" s="504"/>
      <c r="EK83" s="504"/>
      <c r="EL83" s="504"/>
      <c r="EM83" s="504"/>
      <c r="EN83" s="504"/>
      <c r="EO83" s="504"/>
      <c r="EP83" s="504"/>
      <c r="EQ83" s="504"/>
      <c r="ER83" s="504"/>
      <c r="ES83" s="504"/>
      <c r="ET83" s="504"/>
      <c r="EU83" s="504"/>
      <c r="EV83" s="504"/>
      <c r="EW83" s="504"/>
      <c r="EX83" s="504"/>
      <c r="EY83" s="504"/>
      <c r="EZ83" s="504"/>
      <c r="FA83" s="504"/>
      <c r="FB83" s="504"/>
      <c r="FC83" s="504"/>
      <c r="FD83" s="504"/>
      <c r="FE83" s="504"/>
      <c r="FF83" s="504"/>
      <c r="FG83" s="504"/>
      <c r="FH83" s="504"/>
      <c r="FI83" s="504"/>
      <c r="FJ83" s="504"/>
      <c r="FK83" s="504"/>
      <c r="FL83" s="504"/>
      <c r="FM83" s="504"/>
      <c r="FN83" s="504"/>
      <c r="FO83" s="504"/>
      <c r="FP83" s="504"/>
      <c r="FQ83" s="504"/>
      <c r="FR83" s="504"/>
      <c r="FS83" s="504"/>
      <c r="FT83" s="504"/>
      <c r="FU83" s="504"/>
      <c r="FV83" s="504"/>
      <c r="FW83" s="504"/>
      <c r="FX83" s="504"/>
      <c r="FY83" s="504"/>
      <c r="FZ83" s="504"/>
      <c r="GA83" s="504"/>
      <c r="GB83" s="504"/>
      <c r="GC83" s="504"/>
      <c r="GD83" s="504"/>
      <c r="GE83" s="504"/>
      <c r="GF83" s="504"/>
      <c r="GG83" s="504"/>
      <c r="GH83" s="504"/>
      <c r="GI83" s="504"/>
      <c r="GJ83" s="504"/>
      <c r="GK83" s="504"/>
      <c r="GL83" s="504"/>
      <c r="GM83" s="504"/>
      <c r="GN83" s="504"/>
      <c r="GO83" s="504"/>
      <c r="GP83" s="504"/>
      <c r="GQ83" s="504"/>
      <c r="GR83" s="504"/>
      <c r="GS83" s="504"/>
      <c r="GT83" s="504"/>
      <c r="GU83" s="504"/>
      <c r="GV83" s="504"/>
      <c r="GW83" s="504"/>
      <c r="GX83" s="504"/>
      <c r="GY83" s="504"/>
      <c r="GZ83" s="504"/>
      <c r="HA83" s="504"/>
      <c r="HB83" s="504"/>
      <c r="HC83" s="504"/>
      <c r="HD83" s="504"/>
      <c r="HE83" s="504"/>
      <c r="HF83" s="504"/>
      <c r="HG83" s="504"/>
      <c r="HH83" s="504"/>
      <c r="HI83" s="504"/>
      <c r="HJ83" s="504"/>
      <c r="HK83" s="504"/>
      <c r="HL83" s="504"/>
      <c r="HM83" s="504"/>
      <c r="HN83" s="504"/>
      <c r="HO83" s="504"/>
      <c r="HP83" s="504"/>
      <c r="HQ83" s="504"/>
      <c r="HR83" s="504"/>
      <c r="HS83" s="504"/>
      <c r="HT83" s="504"/>
      <c r="HU83" s="504"/>
      <c r="HV83" s="504"/>
      <c r="HW83" s="504"/>
      <c r="HX83" s="504"/>
      <c r="HY83" s="504"/>
      <c r="HZ83" s="504"/>
      <c r="IA83" s="504"/>
      <c r="IB83" s="504"/>
      <c r="IC83" s="504"/>
      <c r="ID83" s="504"/>
      <c r="IE83" s="504"/>
      <c r="IF83" s="504"/>
      <c r="IG83" s="504"/>
      <c r="IH83" s="504"/>
      <c r="II83" s="504"/>
      <c r="IJ83" s="504"/>
      <c r="IK83" s="504"/>
      <c r="IL83" s="504"/>
      <c r="IM83" s="504"/>
      <c r="IN83" s="504"/>
      <c r="IO83" s="504"/>
      <c r="IP83" s="504"/>
      <c r="IQ83" s="504"/>
      <c r="IR83" s="504"/>
      <c r="IS83" s="504"/>
      <c r="IT83" s="504"/>
      <c r="IU83" s="504"/>
      <c r="IV83" s="504"/>
      <c r="IW83" s="504"/>
      <c r="IX83" s="504"/>
      <c r="IY83" s="504"/>
      <c r="IZ83" s="504"/>
      <c r="JA83" s="504"/>
      <c r="JB83" s="504"/>
      <c r="JC83" s="504"/>
      <c r="JD83" s="504"/>
      <c r="JE83" s="504"/>
      <c r="JF83" s="504"/>
      <c r="JG83" s="504"/>
      <c r="JH83" s="504"/>
      <c r="JI83" s="504"/>
      <c r="JJ83" s="504"/>
      <c r="JK83" s="504"/>
      <c r="JL83" s="504"/>
      <c r="JM83" s="504"/>
      <c r="JN83" s="504"/>
      <c r="JO83" s="504"/>
      <c r="JP83" s="504"/>
      <c r="JQ83" s="504"/>
      <c r="JR83" s="504"/>
      <c r="JS83" s="504"/>
      <c r="JT83" s="504"/>
      <c r="JU83" s="504"/>
      <c r="JV83" s="504"/>
      <c r="JW83" s="504"/>
      <c r="JX83" s="504"/>
      <c r="JY83" s="504"/>
      <c r="JZ83" s="504"/>
      <c r="KA83" s="504"/>
      <c r="KB83" s="504"/>
      <c r="KC83" s="504"/>
      <c r="KD83" s="504"/>
      <c r="KE83" s="504"/>
      <c r="KF83" s="504"/>
      <c r="KG83" s="504"/>
      <c r="KH83" s="504"/>
      <c r="KI83" s="504"/>
      <c r="KJ83" s="504"/>
      <c r="KK83" s="504"/>
      <c r="KL83" s="504"/>
      <c r="KM83" s="504"/>
      <c r="KN83" s="504"/>
      <c r="KO83" s="504"/>
      <c r="KP83" s="504"/>
      <c r="KQ83" s="504"/>
      <c r="KR83" s="504"/>
      <c r="KS83" s="504"/>
      <c r="KT83" s="504"/>
      <c r="KU83" s="504"/>
      <c r="KV83" s="504"/>
      <c r="KW83" s="504"/>
      <c r="KX83" s="504"/>
      <c r="KY83" s="504"/>
      <c r="KZ83" s="504"/>
      <c r="LA83" s="504"/>
      <c r="LB83" s="504"/>
      <c r="LC83" s="504"/>
      <c r="LD83" s="504"/>
      <c r="LE83" s="504"/>
      <c r="LF83" s="504"/>
      <c r="LG83" s="504"/>
      <c r="LH83" s="504"/>
      <c r="LI83" s="504"/>
      <c r="LJ83" s="504"/>
      <c r="LK83" s="504"/>
      <c r="LL83" s="504"/>
      <c r="LM83" s="504"/>
      <c r="LN83" s="504"/>
      <c r="LO83" s="504"/>
      <c r="LP83" s="504"/>
      <c r="LQ83" s="504"/>
      <c r="LR83" s="504"/>
      <c r="LS83" s="504"/>
      <c r="LT83" s="504"/>
      <c r="LU83" s="504"/>
      <c r="LV83" s="504"/>
      <c r="LW83" s="504"/>
      <c r="LX83" s="504"/>
      <c r="LY83" s="504"/>
      <c r="LZ83" s="504"/>
      <c r="MA83" s="504"/>
      <c r="MB83" s="504"/>
      <c r="MC83" s="504"/>
      <c r="MD83" s="504"/>
      <c r="ME83" s="504"/>
      <c r="MF83" s="504"/>
      <c r="MG83" s="504"/>
      <c r="MH83" s="504"/>
      <c r="MI83" s="504"/>
      <c r="MJ83" s="504"/>
      <c r="MK83" s="504"/>
      <c r="ML83" s="504"/>
      <c r="MM83" s="504"/>
      <c r="MN83" s="504"/>
      <c r="MO83" s="504"/>
      <c r="MP83" s="504"/>
      <c r="MQ83" s="504"/>
      <c r="MR83" s="504"/>
      <c r="MS83" s="504"/>
      <c r="MT83" s="504"/>
      <c r="MU83" s="504"/>
      <c r="MV83" s="504"/>
      <c r="MW83" s="504"/>
      <c r="MX83" s="504"/>
      <c r="MY83" s="504"/>
      <c r="MZ83" s="504"/>
      <c r="NA83" s="504"/>
      <c r="NB83" s="504"/>
      <c r="NC83" s="504"/>
      <c r="ND83" s="504"/>
      <c r="NE83" s="504"/>
      <c r="NF83" s="504"/>
      <c r="NG83" s="504"/>
      <c r="NH83" s="504"/>
    </row>
    <row r="84" spans="3:372">
      <c r="C84" s="521"/>
      <c r="D84" s="521" t="s">
        <v>158</v>
      </c>
      <c r="E84" s="521"/>
      <c r="F84" s="521"/>
      <c r="G84" s="521">
        <f>IF(SUM(G63:$NB63)&lt;0,1,0)</f>
        <v>0</v>
      </c>
      <c r="H84" s="521">
        <f>IF(SUM(H63:$NB63)&lt;0,1,0)</f>
        <v>0</v>
      </c>
      <c r="I84" s="521">
        <f>IF(SUM(I63:$NB63)&lt;0,1,0)</f>
        <v>0</v>
      </c>
      <c r="J84" s="521">
        <f>IF(SUM(J63:$NB63)&lt;0,1,0)</f>
        <v>0</v>
      </c>
      <c r="K84" s="521">
        <f>IF(SUM(K63:$NB63)&lt;0,1,0)</f>
        <v>0</v>
      </c>
      <c r="L84" s="521">
        <f>IF(SUM(L63:$NB63)&lt;0,1,0)</f>
        <v>0</v>
      </c>
      <c r="M84" s="521">
        <f>IF(SUM(M63:$NB63)&lt;0,1,0)</f>
        <v>0</v>
      </c>
      <c r="N84" s="521">
        <f>IF(SUM(N63:$NB63)&lt;0,1,0)</f>
        <v>0</v>
      </c>
      <c r="O84" s="521">
        <f>IF(SUM(O63:$NB63)&lt;0,1,0)</f>
        <v>0</v>
      </c>
      <c r="P84" s="521">
        <f>IF(SUM(P63:$NB63)&lt;0,1,0)</f>
        <v>0</v>
      </c>
      <c r="Q84" s="521">
        <f>IF(SUM(Q63:$NB63)&lt;0,1,0)</f>
        <v>0</v>
      </c>
      <c r="R84" s="521">
        <f>IF(SUM(R63:$NB63)&lt;0,1,0)</f>
        <v>0</v>
      </c>
      <c r="S84" s="521">
        <f>IF(SUM(S63:$NB63)&lt;0,1,0)</f>
        <v>0</v>
      </c>
      <c r="T84" s="521">
        <f>IF(SUM(T63:$NB63)&lt;0,1,0)</f>
        <v>0</v>
      </c>
      <c r="U84" s="521">
        <f>IF(SUM(U63:$NB63)&lt;0,1,0)</f>
        <v>0</v>
      </c>
      <c r="V84" s="521">
        <f>IF(SUM(V63:$NB63)&lt;0,1,0)</f>
        <v>0</v>
      </c>
      <c r="W84" s="521">
        <f>IF(SUM(W63:$NB63)&lt;0,1,0)</f>
        <v>0</v>
      </c>
      <c r="X84" s="521">
        <f>IF(SUM(X63:$NB63)&lt;0,1,0)</f>
        <v>0</v>
      </c>
      <c r="Y84" s="521">
        <f>IF(SUM(Y63:$NB63)&lt;0,1,0)</f>
        <v>0</v>
      </c>
      <c r="Z84" s="521">
        <f>IF(SUM(Z63:$NB63)&lt;0,1,0)</f>
        <v>0</v>
      </c>
      <c r="AA84" s="521">
        <f>IF(SUM(AA63:$NB63)&lt;0,1,0)</f>
        <v>0</v>
      </c>
      <c r="AB84" s="521">
        <f>IF(SUM(AB63:$NB63)&lt;0,1,0)</f>
        <v>0</v>
      </c>
      <c r="AC84" s="521">
        <f>IF(SUM(AC63:$NB63)&lt;0,1,0)</f>
        <v>0</v>
      </c>
      <c r="AD84" s="521">
        <f>IF(SUM(AD63:$NB63)&lt;0,1,0)</f>
        <v>0</v>
      </c>
      <c r="AE84" s="521">
        <f>IF(SUM(AE63:$NB63)&lt;0,1,0)</f>
        <v>0</v>
      </c>
      <c r="AF84" s="521">
        <f>IF(SUM(AF63:$NB63)&lt;0,1,0)</f>
        <v>0</v>
      </c>
      <c r="AG84" s="521">
        <f>IF(SUM(AG63:$NB63)&lt;0,1,0)</f>
        <v>0</v>
      </c>
      <c r="AH84" s="521">
        <f>IF(SUM(AH63:$NB63)&lt;0,1,0)</f>
        <v>0</v>
      </c>
      <c r="AI84" s="521">
        <f>IF(SUM(AI63:$NB63)&lt;0,1,0)</f>
        <v>0</v>
      </c>
      <c r="AJ84" s="521">
        <f>IF(SUM(AJ63:$NB63)&lt;0,1,0)</f>
        <v>0</v>
      </c>
      <c r="AK84" s="521">
        <f>IF(SUM(AK63:$NB63)&lt;0,1,0)</f>
        <v>0</v>
      </c>
      <c r="AL84" s="521">
        <f>IF(SUM(AL63:$NB63)&lt;0,1,0)</f>
        <v>0</v>
      </c>
      <c r="AM84" s="521">
        <f>IF(SUM(AM63:$NB63)&lt;0,1,0)</f>
        <v>0</v>
      </c>
      <c r="AN84" s="521">
        <f>IF(SUM(AN63:$NB63)&lt;0,1,0)</f>
        <v>0</v>
      </c>
      <c r="AO84" s="521">
        <f>IF(SUM(AO63:$NB63)&lt;0,1,0)</f>
        <v>0</v>
      </c>
      <c r="AP84" s="521">
        <f>IF(SUM(AP63:$NB63)&lt;0,1,0)</f>
        <v>0</v>
      </c>
      <c r="AQ84" s="521">
        <f>IF(SUM(AQ63:$NB63)&lt;0,1,0)</f>
        <v>0</v>
      </c>
      <c r="AR84" s="521">
        <f>IF(SUM(AR63:$NB63)&lt;0,1,0)</f>
        <v>0</v>
      </c>
      <c r="AS84" s="521">
        <f>IF(SUM(AS63:$NB63)&lt;0,1,0)</f>
        <v>0</v>
      </c>
      <c r="AT84" s="521">
        <f>IF(SUM(AT63:$NB63)&lt;0,1,0)</f>
        <v>0</v>
      </c>
      <c r="AU84" s="521">
        <f>IF(SUM(AU63:$NB63)&lt;0,1,0)</f>
        <v>0</v>
      </c>
      <c r="AV84" s="521">
        <f>IF(SUM(AV63:$NB63)&lt;0,1,0)</f>
        <v>0</v>
      </c>
      <c r="AW84" s="521">
        <f>IF(SUM(AW63:$NB63)&lt;0,1,0)</f>
        <v>0</v>
      </c>
      <c r="AX84" s="521">
        <f>IF(SUM(AX63:$NB63)&lt;0,1,0)</f>
        <v>0</v>
      </c>
      <c r="AY84" s="521">
        <f>IF(SUM(AY63:$NB63)&lt;0,1,0)</f>
        <v>0</v>
      </c>
      <c r="AZ84" s="521">
        <f>IF(SUM(AZ63:$NB63)&lt;0,1,0)</f>
        <v>0</v>
      </c>
      <c r="BA84" s="521">
        <f>IF(SUM(BA63:$NB63)&lt;0,1,0)</f>
        <v>0</v>
      </c>
      <c r="BB84" s="521">
        <f>IF(SUM(BB63:$NB63)&lt;0,1,0)</f>
        <v>0</v>
      </c>
      <c r="BC84" s="521">
        <f>IF(SUM(BC63:$NB63)&lt;0,1,0)</f>
        <v>0</v>
      </c>
      <c r="BD84" s="521">
        <f>IF(SUM(BD63:$NB63)&lt;0,1,0)</f>
        <v>0</v>
      </c>
      <c r="BE84" s="521">
        <f>IF(SUM(BE63:$NB63)&lt;0,1,0)</f>
        <v>0</v>
      </c>
      <c r="BF84" s="521">
        <f>IF(SUM(BF63:$NB63)&lt;0,1,0)</f>
        <v>0</v>
      </c>
      <c r="BG84" s="521">
        <f>IF(SUM(BG63:$NB63)&lt;0,1,0)</f>
        <v>0</v>
      </c>
      <c r="BH84" s="521">
        <f>IF(SUM(BH63:$NB63)&lt;0,1,0)</f>
        <v>0</v>
      </c>
      <c r="BI84" s="521">
        <f>IF(SUM(BI63:$NB63)&lt;0,1,0)</f>
        <v>0</v>
      </c>
      <c r="BJ84" s="521">
        <f>IF(SUM(BJ63:$NB63)&lt;0,1,0)</f>
        <v>0</v>
      </c>
      <c r="BK84" s="521">
        <f>IF(SUM(BK63:$NB63)&lt;0,1,0)</f>
        <v>0</v>
      </c>
      <c r="BL84" s="521">
        <f>IF(SUM(BL63:$NB63)&lt;0,1,0)</f>
        <v>0</v>
      </c>
      <c r="BM84" s="521">
        <f>IF(SUM(BM63:$NB63)&lt;0,1,0)</f>
        <v>0</v>
      </c>
      <c r="BN84" s="521">
        <f>IF(SUM(BN63:$NB63)&lt;0,1,0)</f>
        <v>0</v>
      </c>
      <c r="BO84" s="521">
        <f>IF(SUM(BO63:$NB63)&lt;0,1,0)</f>
        <v>0</v>
      </c>
      <c r="BP84" s="521">
        <f>IF(SUM(BP63:$NB63)&lt;0,1,0)</f>
        <v>0</v>
      </c>
      <c r="BQ84" s="521">
        <f>IF(SUM(BQ63:$NB63)&lt;0,1,0)</f>
        <v>0</v>
      </c>
      <c r="BR84" s="521">
        <f>IF(SUM(BR63:$NB63)&lt;0,1,0)</f>
        <v>0</v>
      </c>
      <c r="BS84" s="521">
        <f>IF(SUM(BS63:$NB63)&lt;0,1,0)</f>
        <v>0</v>
      </c>
      <c r="BT84" s="521">
        <f>IF(SUM(BT63:$NB63)&lt;0,1,0)</f>
        <v>0</v>
      </c>
      <c r="BU84" s="521">
        <f>IF(SUM(BU63:$NB63)&lt;0,1,0)</f>
        <v>0</v>
      </c>
      <c r="BV84" s="521">
        <f>IF(SUM(BV63:$NB63)&lt;0,1,0)</f>
        <v>0</v>
      </c>
      <c r="BW84" s="521">
        <f>IF(SUM(BW63:$NB63)&lt;0,1,0)</f>
        <v>0</v>
      </c>
      <c r="BX84" s="521">
        <f>IF(SUM(BX63:$NB63)&lt;0,1,0)</f>
        <v>0</v>
      </c>
      <c r="BY84" s="521">
        <f>IF(SUM(BY63:$NB63)&lt;0,1,0)</f>
        <v>0</v>
      </c>
      <c r="BZ84" s="521">
        <f>IF(SUM(BZ63:$NB63)&lt;0,1,0)</f>
        <v>0</v>
      </c>
      <c r="CA84" s="521">
        <f>IF(SUM(CA63:$NB63)&lt;0,1,0)</f>
        <v>0</v>
      </c>
      <c r="CB84" s="521">
        <f>IF(SUM(CB63:$NB63)&lt;0,1,0)</f>
        <v>0</v>
      </c>
      <c r="CC84" s="521">
        <f>IF(SUM(CC63:$NB63)&lt;0,1,0)</f>
        <v>0</v>
      </c>
      <c r="CD84" s="521">
        <f>IF(SUM(CD63:$NB63)&lt;0,1,0)</f>
        <v>0</v>
      </c>
      <c r="CE84" s="521">
        <f>IF(SUM(CE63:$NB63)&lt;0,1,0)</f>
        <v>0</v>
      </c>
      <c r="CF84" s="521">
        <f>IF(SUM(CF63:$NB63)&lt;0,1,0)</f>
        <v>0</v>
      </c>
      <c r="CG84" s="521">
        <f>IF(SUM(CG63:$NB63)&lt;0,1,0)</f>
        <v>0</v>
      </c>
      <c r="CH84" s="521">
        <f>IF(SUM(CH63:$NB63)&lt;0,1,0)</f>
        <v>0</v>
      </c>
      <c r="CI84" s="521">
        <f>IF(SUM(CI63:$NB63)&lt;0,1,0)</f>
        <v>0</v>
      </c>
      <c r="CJ84" s="521">
        <f>IF(SUM(CJ63:$NB63)&lt;0,1,0)</f>
        <v>0</v>
      </c>
      <c r="CK84" s="521">
        <f>IF(SUM(CK63:$NB63)&lt;0,1,0)</f>
        <v>0</v>
      </c>
      <c r="CL84" s="521">
        <f>IF(SUM(CL63:$NB63)&lt;0,1,0)</f>
        <v>0</v>
      </c>
      <c r="CM84" s="521">
        <f>IF(SUM(CM63:$NB63)&lt;0,1,0)</f>
        <v>0</v>
      </c>
      <c r="CN84" s="521">
        <f>IF(SUM(CN63:$NB63)&lt;0,1,0)</f>
        <v>0</v>
      </c>
      <c r="CO84" s="521">
        <f>IF(SUM(CO63:$NB63)&lt;0,1,0)</f>
        <v>0</v>
      </c>
      <c r="CP84" s="521">
        <f>IF(SUM(CP63:$NB63)&lt;0,1,0)</f>
        <v>0</v>
      </c>
      <c r="CQ84" s="521">
        <f>IF(SUM(CQ63:$NB63)&lt;0,1,0)</f>
        <v>0</v>
      </c>
      <c r="CR84" s="521">
        <f>IF(SUM(CR63:$NB63)&lt;0,1,0)</f>
        <v>0</v>
      </c>
      <c r="CS84" s="521">
        <f>IF(SUM(CS63:$NB63)&lt;0,1,0)</f>
        <v>0</v>
      </c>
      <c r="CT84" s="521">
        <f>IF(SUM(CT63:$NB63)&lt;0,1,0)</f>
        <v>0</v>
      </c>
      <c r="CU84" s="521">
        <f>IF(SUM(CU63:$NB63)&lt;0,1,0)</f>
        <v>0</v>
      </c>
      <c r="CV84" s="521">
        <f>IF(SUM(CV63:$NB63)&lt;0,1,0)</f>
        <v>0</v>
      </c>
      <c r="CW84" s="521">
        <f>IF(SUM(CW63:$NB63)&lt;0,1,0)</f>
        <v>0</v>
      </c>
      <c r="CX84" s="521">
        <f>IF(SUM(CX63:$NB63)&lt;0,1,0)</f>
        <v>0</v>
      </c>
      <c r="CY84" s="521">
        <f>IF(SUM(CY63:$NB63)&lt;0,1,0)</f>
        <v>0</v>
      </c>
      <c r="CZ84" s="521">
        <f>IF(SUM(CZ63:$NB63)&lt;0,1,0)</f>
        <v>0</v>
      </c>
      <c r="DA84" s="521">
        <f>IF(SUM(DA63:$NB63)&lt;0,1,0)</f>
        <v>0</v>
      </c>
      <c r="DB84" s="521">
        <f>IF(SUM(DB63:$NB63)&lt;0,1,0)</f>
        <v>0</v>
      </c>
      <c r="DC84" s="521">
        <f>IF(SUM(DC63:$NB63)&lt;0,1,0)</f>
        <v>0</v>
      </c>
      <c r="DD84" s="521">
        <f>IF(SUM(DD63:$NB63)&lt;0,1,0)</f>
        <v>0</v>
      </c>
      <c r="DE84" s="521">
        <f>IF(SUM(DE63:$NB63)&lt;0,1,0)</f>
        <v>0</v>
      </c>
      <c r="DF84" s="521">
        <f>IF(SUM(DF63:$NB63)&lt;0,1,0)</f>
        <v>0</v>
      </c>
      <c r="DG84" s="521">
        <f>IF(SUM(DG63:$NB63)&lt;0,1,0)</f>
        <v>0</v>
      </c>
      <c r="DH84" s="521">
        <f>IF(SUM(DH63:$NB63)&lt;0,1,0)</f>
        <v>0</v>
      </c>
      <c r="DI84" s="521">
        <f>IF(SUM(DI63:$NB63)&lt;0,1,0)</f>
        <v>0</v>
      </c>
      <c r="DJ84" s="521">
        <f>IF(SUM(DJ63:$NB63)&lt;0,1,0)</f>
        <v>0</v>
      </c>
      <c r="DK84" s="521">
        <f>IF(SUM(DK63:$NB63)&lt;0,1,0)</f>
        <v>0</v>
      </c>
      <c r="DL84" s="521">
        <f>IF(SUM(DL63:$NB63)&lt;0,1,0)</f>
        <v>0</v>
      </c>
      <c r="DM84" s="521">
        <f>IF(SUM(DM63:$NB63)&lt;0,1,0)</f>
        <v>0</v>
      </c>
      <c r="DN84" s="521">
        <f>IF(SUM(DN63:$NB63)&lt;0,1,0)</f>
        <v>0</v>
      </c>
      <c r="DO84" s="521">
        <f>IF(SUM(DO63:$NB63)&lt;0,1,0)</f>
        <v>0</v>
      </c>
      <c r="DP84" s="521">
        <f>IF(SUM(DP63:$NB63)&lt;0,1,0)</f>
        <v>0</v>
      </c>
      <c r="DQ84" s="521">
        <f>IF(SUM(DQ63:$NB63)&lt;0,1,0)</f>
        <v>0</v>
      </c>
      <c r="DR84" s="521">
        <f>IF(SUM(DR63:$NB63)&lt;0,1,0)</f>
        <v>0</v>
      </c>
      <c r="DS84" s="521">
        <f>IF(SUM(DS63:$NB63)&lt;0,1,0)</f>
        <v>0</v>
      </c>
      <c r="DT84" s="521">
        <f>IF(SUM(DT63:$NB63)&lt;0,1,0)</f>
        <v>0</v>
      </c>
      <c r="DU84" s="521">
        <f>IF(SUM(DU63:$NB63)&lt;0,1,0)</f>
        <v>0</v>
      </c>
      <c r="DV84" s="521">
        <f>IF(SUM(DV63:$NB63)&lt;0,1,0)</f>
        <v>0</v>
      </c>
      <c r="DW84" s="521">
        <f>IF(SUM(DW63:$NB63)&lt;0,1,0)</f>
        <v>0</v>
      </c>
      <c r="DX84" s="521">
        <f>IF(SUM(DX63:$NB63)&lt;0,1,0)</f>
        <v>0</v>
      </c>
      <c r="DY84" s="521">
        <f>IF(SUM(DY63:$NB63)&lt;0,1,0)</f>
        <v>0</v>
      </c>
      <c r="DZ84" s="521">
        <f>IF(SUM(DZ63:$NB63)&lt;0,1,0)</f>
        <v>0</v>
      </c>
      <c r="EA84" s="521">
        <f>IF(SUM(EA63:$NB63)&lt;0,1,0)</f>
        <v>0</v>
      </c>
      <c r="EB84" s="521">
        <f>IF(SUM(EB63:$NB63)&lt;0,1,0)</f>
        <v>0</v>
      </c>
      <c r="EC84" s="521">
        <f>IF(SUM(EC63:$NB63)&lt;0,1,0)</f>
        <v>0</v>
      </c>
      <c r="ED84" s="521">
        <f>IF(SUM(ED63:$NB63)&lt;0,1,0)</f>
        <v>0</v>
      </c>
      <c r="EE84" s="521">
        <f>IF(SUM(EE63:$NB63)&lt;0,1,0)</f>
        <v>0</v>
      </c>
      <c r="EF84" s="521">
        <f>IF(SUM(EF63:$NB63)&lt;0,1,0)</f>
        <v>0</v>
      </c>
      <c r="EG84" s="521">
        <f>IF(SUM(EG63:$NB63)&lt;0,1,0)</f>
        <v>0</v>
      </c>
      <c r="EH84" s="521">
        <f>IF(SUM(EH63:$NB63)&lt;0,1,0)</f>
        <v>0</v>
      </c>
      <c r="EI84" s="521">
        <f>IF(SUM(EI63:$NB63)&lt;0,1,0)</f>
        <v>0</v>
      </c>
      <c r="EJ84" s="521">
        <f>IF(SUM(EJ63:$NB63)&lt;0,1,0)</f>
        <v>0</v>
      </c>
      <c r="EK84" s="521">
        <f>IF(SUM(EK63:$NB63)&lt;0,1,0)</f>
        <v>0</v>
      </c>
      <c r="EL84" s="521">
        <f>IF(SUM(EL63:$NB63)&lt;0,1,0)</f>
        <v>0</v>
      </c>
      <c r="EM84" s="521">
        <f>IF(SUM(EM63:$NB63)&lt;0,1,0)</f>
        <v>0</v>
      </c>
      <c r="EN84" s="521">
        <f>IF(SUM(EN63:$NB63)&lt;0,1,0)</f>
        <v>0</v>
      </c>
      <c r="EO84" s="521">
        <f>IF(SUM(EO63:$NB63)&lt;0,1,0)</f>
        <v>0</v>
      </c>
      <c r="EP84" s="521">
        <f>IF(SUM(EP63:$NB63)&lt;0,1,0)</f>
        <v>0</v>
      </c>
      <c r="EQ84" s="521">
        <f>IF(SUM(EQ63:$NB63)&lt;0,1,0)</f>
        <v>0</v>
      </c>
      <c r="ER84" s="521">
        <f>IF(SUM(ER63:$NB63)&lt;0,1,0)</f>
        <v>0</v>
      </c>
      <c r="ES84" s="521">
        <f>IF(SUM(ES63:$NB63)&lt;0,1,0)</f>
        <v>0</v>
      </c>
      <c r="ET84" s="521">
        <f>IF(SUM(ET63:$NB63)&lt;0,1,0)</f>
        <v>0</v>
      </c>
      <c r="EU84" s="521">
        <f>IF(SUM(EU63:$NB63)&lt;0,1,0)</f>
        <v>0</v>
      </c>
      <c r="EV84" s="521">
        <f>IF(SUM(EV63:$NB63)&lt;0,1,0)</f>
        <v>0</v>
      </c>
      <c r="EW84" s="521">
        <f>IF(SUM(EW63:$NB63)&lt;0,1,0)</f>
        <v>0</v>
      </c>
      <c r="EX84" s="521">
        <f>IF(SUM(EX63:$NB63)&lt;0,1,0)</f>
        <v>0</v>
      </c>
      <c r="EY84" s="521">
        <f>IF(SUM(EY63:$NB63)&lt;0,1,0)</f>
        <v>0</v>
      </c>
      <c r="EZ84" s="521">
        <f>IF(SUM(EZ63:$NB63)&lt;0,1,0)</f>
        <v>0</v>
      </c>
      <c r="FA84" s="521">
        <f>IF(SUM(FA63:$NB63)&lt;0,1,0)</f>
        <v>0</v>
      </c>
      <c r="FB84" s="521">
        <f>IF(SUM(FB63:$NB63)&lt;0,1,0)</f>
        <v>0</v>
      </c>
      <c r="FC84" s="521">
        <f>IF(SUM(FC63:$NB63)&lt;0,1,0)</f>
        <v>0</v>
      </c>
      <c r="FD84" s="521">
        <f>IF(SUM(FD63:$NB63)&lt;0,1,0)</f>
        <v>0</v>
      </c>
      <c r="FE84" s="521">
        <f>IF(SUM(FE63:$NB63)&lt;0,1,0)</f>
        <v>0</v>
      </c>
      <c r="FF84" s="521">
        <f>IF(SUM(FF63:$NB63)&lt;0,1,0)</f>
        <v>0</v>
      </c>
      <c r="FG84" s="521">
        <f>IF(SUM(FG63:$NB63)&lt;0,1,0)</f>
        <v>0</v>
      </c>
      <c r="FH84" s="521">
        <f>IF(SUM(FH63:$NB63)&lt;0,1,0)</f>
        <v>0</v>
      </c>
      <c r="FI84" s="521">
        <f>IF(SUM(FI63:$NB63)&lt;0,1,0)</f>
        <v>0</v>
      </c>
      <c r="FJ84" s="521">
        <f>IF(SUM(FJ63:$NB63)&lt;0,1,0)</f>
        <v>0</v>
      </c>
      <c r="FK84" s="521">
        <f>IF(SUM(FK63:$NB63)&lt;0,1,0)</f>
        <v>0</v>
      </c>
      <c r="FL84" s="521">
        <f>IF(SUM(FL63:$NB63)&lt;0,1,0)</f>
        <v>0</v>
      </c>
      <c r="FM84" s="521">
        <f>IF(SUM(FM63:$NB63)&lt;0,1,0)</f>
        <v>0</v>
      </c>
      <c r="FN84" s="521">
        <f>IF(SUM(FN63:$NB63)&lt;0,1,0)</f>
        <v>0</v>
      </c>
      <c r="FO84" s="521">
        <f>IF(SUM(FO63:$NB63)&lt;0,1,0)</f>
        <v>0</v>
      </c>
      <c r="FP84" s="521">
        <f>IF(SUM(FP63:$NB63)&lt;0,1,0)</f>
        <v>0</v>
      </c>
      <c r="FQ84" s="521">
        <f>IF(SUM(FQ63:$NB63)&lt;0,1,0)</f>
        <v>0</v>
      </c>
      <c r="FR84" s="521">
        <f>IF(SUM(FR63:$NB63)&lt;0,1,0)</f>
        <v>0</v>
      </c>
      <c r="FS84" s="521">
        <f>IF(SUM(FS63:$NB63)&lt;0,1,0)</f>
        <v>0</v>
      </c>
      <c r="FT84" s="521">
        <f>IF(SUM(FT63:$NB63)&lt;0,1,0)</f>
        <v>0</v>
      </c>
      <c r="FU84" s="521">
        <f>IF(SUM(FU63:$NB63)&lt;0,1,0)</f>
        <v>0</v>
      </c>
      <c r="FV84" s="521">
        <f>IF(SUM(FV63:$NB63)&lt;0,1,0)</f>
        <v>0</v>
      </c>
      <c r="FW84" s="521">
        <f>IF(SUM(FW63:$NB63)&lt;0,1,0)</f>
        <v>0</v>
      </c>
      <c r="FX84" s="521">
        <f>IF(SUM(FX63:$NB63)&lt;0,1,0)</f>
        <v>0</v>
      </c>
      <c r="FY84" s="521">
        <f>IF(SUM(FY63:$NB63)&lt;0,1,0)</f>
        <v>0</v>
      </c>
      <c r="FZ84" s="521">
        <f>IF(SUM(FZ63:$NB63)&lt;0,1,0)</f>
        <v>0</v>
      </c>
      <c r="GA84" s="521">
        <f>IF(SUM(GA63:$NB63)&lt;0,1,0)</f>
        <v>0</v>
      </c>
      <c r="GB84" s="521">
        <f>IF(SUM(GB63:$NB63)&lt;0,1,0)</f>
        <v>0</v>
      </c>
      <c r="GC84" s="521">
        <f>IF(SUM(GC63:$NB63)&lt;0,1,0)</f>
        <v>0</v>
      </c>
      <c r="GD84" s="521">
        <f>IF(SUM(GD63:$NB63)&lt;0,1,0)</f>
        <v>0</v>
      </c>
      <c r="GE84" s="521">
        <f>IF(SUM(GE63:$NB63)&lt;0,1,0)</f>
        <v>0</v>
      </c>
      <c r="GF84" s="521">
        <f>IF(SUM(GF63:$NB63)&lt;0,1,0)</f>
        <v>0</v>
      </c>
      <c r="GG84" s="521">
        <f>IF(SUM(GG63:$NB63)&lt;0,1,0)</f>
        <v>0</v>
      </c>
      <c r="GH84" s="521">
        <f>IF(SUM(GH63:$NB63)&lt;0,1,0)</f>
        <v>0</v>
      </c>
      <c r="GI84" s="521">
        <f>IF(SUM(GI63:$NB63)&lt;0,1,0)</f>
        <v>0</v>
      </c>
      <c r="GJ84" s="521">
        <f>IF(SUM(GJ63:$NB63)&lt;0,1,0)</f>
        <v>0</v>
      </c>
      <c r="GK84" s="521">
        <f>IF(SUM(GK63:$NB63)&lt;0,1,0)</f>
        <v>0</v>
      </c>
      <c r="GL84" s="521">
        <f>IF(SUM(GL63:$NB63)&lt;0,1,0)</f>
        <v>0</v>
      </c>
      <c r="GM84" s="521">
        <f>IF(SUM(GM63:$NB63)&lt;0,1,0)</f>
        <v>0</v>
      </c>
      <c r="GN84" s="521">
        <f>IF(SUM(GN63:$NB63)&lt;0,1,0)</f>
        <v>0</v>
      </c>
      <c r="GO84" s="521">
        <f>IF(SUM(GO63:$NB63)&lt;0,1,0)</f>
        <v>0</v>
      </c>
      <c r="GP84" s="521">
        <f>IF(SUM(GP63:$NB63)&lt;0,1,0)</f>
        <v>0</v>
      </c>
      <c r="GQ84" s="521">
        <f>IF(SUM(GQ63:$NB63)&lt;0,1,0)</f>
        <v>0</v>
      </c>
      <c r="GR84" s="521">
        <f>IF(SUM(GR63:$NB63)&lt;0,1,0)</f>
        <v>0</v>
      </c>
      <c r="GS84" s="521">
        <f>IF(SUM(GS63:$NB63)&lt;0,1,0)</f>
        <v>0</v>
      </c>
      <c r="GT84" s="521">
        <f>IF(SUM(GT63:$NB63)&lt;0,1,0)</f>
        <v>0</v>
      </c>
      <c r="GU84" s="521">
        <f>IF(SUM(GU63:$NB63)&lt;0,1,0)</f>
        <v>0</v>
      </c>
      <c r="GV84" s="521">
        <f>IF(SUM(GV63:$NB63)&lt;0,1,0)</f>
        <v>0</v>
      </c>
      <c r="GW84" s="521">
        <f>IF(SUM(GW63:$NB63)&lt;0,1,0)</f>
        <v>0</v>
      </c>
      <c r="GX84" s="521">
        <f>IF(SUM(GX63:$NB63)&lt;0,1,0)</f>
        <v>0</v>
      </c>
      <c r="GY84" s="521">
        <f>IF(SUM(GY63:$NB63)&lt;0,1,0)</f>
        <v>0</v>
      </c>
      <c r="GZ84" s="521">
        <f>IF(SUM(GZ63:$NB63)&lt;0,1,0)</f>
        <v>0</v>
      </c>
      <c r="HA84" s="521">
        <f>IF(SUM(HA63:$NB63)&lt;0,1,0)</f>
        <v>0</v>
      </c>
      <c r="HB84" s="521">
        <f>IF(SUM(HB63:$NB63)&lt;0,1,0)</f>
        <v>0</v>
      </c>
      <c r="HC84" s="521">
        <f>IF(SUM(HC63:$NB63)&lt;0,1,0)</f>
        <v>0</v>
      </c>
      <c r="HD84" s="521">
        <f>IF(SUM(HD63:$NB63)&lt;0,1,0)</f>
        <v>0</v>
      </c>
      <c r="HE84" s="521">
        <f>IF(SUM(HE63:$NB63)&lt;0,1,0)</f>
        <v>0</v>
      </c>
      <c r="HF84" s="521">
        <f>IF(SUM(HF63:$NB63)&lt;0,1,0)</f>
        <v>0</v>
      </c>
      <c r="HG84" s="521">
        <f>IF(SUM(HG63:$NB63)&lt;0,1,0)</f>
        <v>0</v>
      </c>
      <c r="HH84" s="521">
        <f>IF(SUM(HH63:$NB63)&lt;0,1,0)</f>
        <v>0</v>
      </c>
      <c r="HI84" s="521">
        <f>IF(SUM(HI63:$NB63)&lt;0,1,0)</f>
        <v>0</v>
      </c>
      <c r="HJ84" s="521">
        <f>IF(SUM(HJ63:$NB63)&lt;0,1,0)</f>
        <v>0</v>
      </c>
      <c r="HK84" s="521">
        <f>IF(SUM(HK63:$NB63)&lt;0,1,0)</f>
        <v>0</v>
      </c>
      <c r="HL84" s="521">
        <f>IF(SUM(HL63:$NB63)&lt;0,1,0)</f>
        <v>0</v>
      </c>
      <c r="HM84" s="521">
        <f>IF(SUM(HM63:$NB63)&lt;0,1,0)</f>
        <v>0</v>
      </c>
      <c r="HN84" s="521">
        <f>IF(SUM(HN63:$NB63)&lt;0,1,0)</f>
        <v>0</v>
      </c>
      <c r="HO84" s="521">
        <f>IF(SUM(HO63:$NB63)&lt;0,1,0)</f>
        <v>0</v>
      </c>
      <c r="HP84" s="521">
        <f>IF(SUM(HP63:$NB63)&lt;0,1,0)</f>
        <v>0</v>
      </c>
      <c r="HQ84" s="521">
        <f>IF(SUM(HQ63:$NB63)&lt;0,1,0)</f>
        <v>0</v>
      </c>
      <c r="HR84" s="521">
        <f>IF(SUM(HR63:$NB63)&lt;0,1,0)</f>
        <v>0</v>
      </c>
      <c r="HS84" s="521">
        <f>IF(SUM(HS63:$NB63)&lt;0,1,0)</f>
        <v>0</v>
      </c>
      <c r="HT84" s="521">
        <f>IF(SUM(HT63:$NB63)&lt;0,1,0)</f>
        <v>0</v>
      </c>
      <c r="HU84" s="521">
        <f>IF(SUM(HU63:$NB63)&lt;0,1,0)</f>
        <v>0</v>
      </c>
      <c r="HV84" s="521">
        <f>IF(SUM(HV63:$NB63)&lt;0,1,0)</f>
        <v>0</v>
      </c>
      <c r="HW84" s="521">
        <f>IF(SUM(HW63:$NB63)&lt;0,1,0)</f>
        <v>0</v>
      </c>
      <c r="HX84" s="521">
        <f>IF(SUM(HX63:$NB63)&lt;0,1,0)</f>
        <v>0</v>
      </c>
      <c r="HY84" s="521">
        <f>IF(SUM(HY63:$NB63)&lt;0,1,0)</f>
        <v>0</v>
      </c>
      <c r="HZ84" s="521">
        <f>IF(SUM(HZ63:$NB63)&lt;0,1,0)</f>
        <v>0</v>
      </c>
      <c r="IA84" s="521">
        <f>IF(SUM(IA63:$NB63)&lt;0,1,0)</f>
        <v>0</v>
      </c>
      <c r="IB84" s="521">
        <f>IF(SUM(IB63:$NB63)&lt;0,1,0)</f>
        <v>0</v>
      </c>
      <c r="IC84" s="521">
        <f>IF(SUM(IC63:$NB63)&lt;0,1,0)</f>
        <v>0</v>
      </c>
      <c r="ID84" s="521">
        <f>IF(SUM(ID63:$NB63)&lt;0,1,0)</f>
        <v>0</v>
      </c>
      <c r="IE84" s="521">
        <f>IF(SUM(IE63:$NB63)&lt;0,1,0)</f>
        <v>0</v>
      </c>
      <c r="IF84" s="521">
        <f>IF(SUM(IF63:$NB63)&lt;0,1,0)</f>
        <v>0</v>
      </c>
      <c r="IG84" s="521">
        <f>IF(SUM(IG63:$NB63)&lt;0,1,0)</f>
        <v>0</v>
      </c>
      <c r="IH84" s="521">
        <f>IF(SUM(IH63:$NB63)&lt;0,1,0)</f>
        <v>0</v>
      </c>
      <c r="II84" s="521">
        <f>IF(SUM(II63:$NB63)&lt;0,1,0)</f>
        <v>0</v>
      </c>
      <c r="IJ84" s="521">
        <f>IF(SUM(IJ63:$NB63)&lt;0,1,0)</f>
        <v>0</v>
      </c>
      <c r="IK84" s="521">
        <f>IF(SUM(IK63:$NB63)&lt;0,1,0)</f>
        <v>0</v>
      </c>
      <c r="IL84" s="521">
        <f>IF(SUM(IL63:$NB63)&lt;0,1,0)</f>
        <v>0</v>
      </c>
      <c r="IM84" s="521">
        <f>IF(SUM(IM63:$NB63)&lt;0,1,0)</f>
        <v>0</v>
      </c>
      <c r="IN84" s="521">
        <f>IF(SUM(IN63:$NB63)&lt;0,1,0)</f>
        <v>0</v>
      </c>
      <c r="IO84" s="521">
        <f>IF(SUM(IO63:$NB63)&lt;0,1,0)</f>
        <v>0</v>
      </c>
      <c r="IP84" s="521">
        <f>IF(SUM(IP63:$NB63)&lt;0,1,0)</f>
        <v>0</v>
      </c>
      <c r="IQ84" s="521">
        <f>IF(SUM(IQ63:$NB63)&lt;0,1,0)</f>
        <v>0</v>
      </c>
      <c r="IR84" s="521">
        <f>IF(SUM(IR63:$NB63)&lt;0,1,0)</f>
        <v>0</v>
      </c>
      <c r="IS84" s="521">
        <f>IF(SUM(IS63:$NB63)&lt;0,1,0)</f>
        <v>0</v>
      </c>
      <c r="IT84" s="521">
        <f>IF(SUM(IT63:$NB63)&lt;0,1,0)</f>
        <v>0</v>
      </c>
      <c r="IU84" s="521">
        <f>IF(SUM(IU63:$NB63)&lt;0,1,0)</f>
        <v>0</v>
      </c>
      <c r="IV84" s="521">
        <f>IF(SUM(IV63:$NB63)&lt;0,1,0)</f>
        <v>0</v>
      </c>
      <c r="IW84" s="521">
        <f>IF(SUM(IW63:$NB63)&lt;0,1,0)</f>
        <v>0</v>
      </c>
      <c r="IX84" s="521">
        <f>IF(SUM(IX63:$NB63)&lt;0,1,0)</f>
        <v>0</v>
      </c>
      <c r="IY84" s="521">
        <f>IF(SUM(IY63:$NB63)&lt;0,1,0)</f>
        <v>0</v>
      </c>
      <c r="IZ84" s="521">
        <f>IF(SUM(IZ63:$NB63)&lt;0,1,0)</f>
        <v>0</v>
      </c>
      <c r="JA84" s="521">
        <f>IF(SUM(JA63:$NB63)&lt;0,1,0)</f>
        <v>0</v>
      </c>
      <c r="JB84" s="521">
        <f>IF(SUM(JB63:$NB63)&lt;0,1,0)</f>
        <v>0</v>
      </c>
      <c r="JC84" s="521">
        <f>IF(SUM(JC63:$NB63)&lt;0,1,0)</f>
        <v>0</v>
      </c>
      <c r="JD84" s="521">
        <f>IF(SUM(JD63:$NB63)&lt;0,1,0)</f>
        <v>0</v>
      </c>
      <c r="JE84" s="521">
        <f>IF(SUM(JE63:$NB63)&lt;0,1,0)</f>
        <v>0</v>
      </c>
      <c r="JF84" s="521">
        <f>IF(SUM(JF63:$NB63)&lt;0,1,0)</f>
        <v>0</v>
      </c>
      <c r="JG84" s="521">
        <f>IF(SUM(JG63:$NB63)&lt;0,1,0)</f>
        <v>0</v>
      </c>
      <c r="JH84" s="521">
        <f>IF(SUM(JH63:$NB63)&lt;0,1,0)</f>
        <v>0</v>
      </c>
      <c r="JI84" s="521">
        <f>IF(SUM(JI63:$NB63)&lt;0,1,0)</f>
        <v>0</v>
      </c>
      <c r="JJ84" s="521">
        <f>IF(SUM(JJ63:$NB63)&lt;0,1,0)</f>
        <v>0</v>
      </c>
      <c r="JK84" s="521">
        <f>IF(SUM(JK63:$NB63)&lt;0,1,0)</f>
        <v>0</v>
      </c>
      <c r="JL84" s="521">
        <f>IF(SUM(JL63:$NB63)&lt;0,1,0)</f>
        <v>0</v>
      </c>
      <c r="JM84" s="521">
        <f>IF(SUM(JM63:$NB63)&lt;0,1,0)</f>
        <v>0</v>
      </c>
      <c r="JN84" s="521">
        <f>IF(SUM(JN63:$NB63)&lt;0,1,0)</f>
        <v>0</v>
      </c>
      <c r="JO84" s="521">
        <f>IF(SUM(JO63:$NB63)&lt;0,1,0)</f>
        <v>0</v>
      </c>
      <c r="JP84" s="521">
        <f>IF(SUM(JP63:$NB63)&lt;0,1,0)</f>
        <v>0</v>
      </c>
      <c r="JQ84" s="521">
        <f>IF(SUM(JQ63:$NB63)&lt;0,1,0)</f>
        <v>0</v>
      </c>
      <c r="JR84" s="521">
        <f>IF(SUM(JR63:$NB63)&lt;0,1,0)</f>
        <v>0</v>
      </c>
      <c r="JS84" s="521">
        <f>IF(SUM(JS63:$NB63)&lt;0,1,0)</f>
        <v>0</v>
      </c>
      <c r="JT84" s="521">
        <f>IF(SUM(JT63:$NB63)&lt;0,1,0)</f>
        <v>0</v>
      </c>
      <c r="JU84" s="521">
        <f>IF(SUM(JU63:$NB63)&lt;0,1,0)</f>
        <v>0</v>
      </c>
      <c r="JV84" s="521">
        <f>IF(SUM(JV63:$NB63)&lt;0,1,0)</f>
        <v>0</v>
      </c>
      <c r="JW84" s="521">
        <f>IF(SUM(JW63:$NB63)&lt;0,1,0)</f>
        <v>0</v>
      </c>
      <c r="JX84" s="521">
        <f>IF(SUM(JX63:$NB63)&lt;0,1,0)</f>
        <v>0</v>
      </c>
      <c r="JY84" s="521">
        <f>IF(SUM(JY63:$NB63)&lt;0,1,0)</f>
        <v>0</v>
      </c>
      <c r="JZ84" s="521">
        <f>IF(SUM(JZ63:$NB63)&lt;0,1,0)</f>
        <v>0</v>
      </c>
      <c r="KA84" s="521">
        <f>IF(SUM(KA63:$NB63)&lt;0,1,0)</f>
        <v>0</v>
      </c>
      <c r="KB84" s="521">
        <f>IF(SUM(KB63:$NB63)&lt;0,1,0)</f>
        <v>0</v>
      </c>
      <c r="KC84" s="521">
        <f>IF(SUM(KC63:$NB63)&lt;0,1,0)</f>
        <v>0</v>
      </c>
      <c r="KD84" s="521">
        <f>IF(SUM(KD63:$NB63)&lt;0,1,0)</f>
        <v>0</v>
      </c>
      <c r="KE84" s="521">
        <f>IF(SUM(KE63:$NB63)&lt;0,1,0)</f>
        <v>0</v>
      </c>
      <c r="KF84" s="521">
        <f>IF(SUM(KF63:$NB63)&lt;0,1,0)</f>
        <v>0</v>
      </c>
      <c r="KG84" s="521">
        <f>IF(SUM(KG63:$NB63)&lt;0,1,0)</f>
        <v>0</v>
      </c>
      <c r="KH84" s="521">
        <f>IF(SUM(KH63:$NB63)&lt;0,1,0)</f>
        <v>0</v>
      </c>
      <c r="KI84" s="521">
        <f>IF(SUM(KI63:$NB63)&lt;0,1,0)</f>
        <v>0</v>
      </c>
      <c r="KJ84" s="521">
        <f>IF(SUM(KJ63:$NB63)&lt;0,1,0)</f>
        <v>0</v>
      </c>
      <c r="KK84" s="521">
        <f>IF(SUM(KK63:$NB63)&lt;0,1,0)</f>
        <v>0</v>
      </c>
      <c r="KL84" s="521">
        <f>IF(SUM(KL63:$NB63)&lt;0,1,0)</f>
        <v>0</v>
      </c>
      <c r="KM84" s="521">
        <f>IF(SUM(KM63:$NB63)&lt;0,1,0)</f>
        <v>0</v>
      </c>
      <c r="KN84" s="521">
        <f>IF(SUM(KN63:$NB63)&lt;0,1,0)</f>
        <v>0</v>
      </c>
      <c r="KO84" s="521">
        <f>IF(SUM(KO63:$NB63)&lt;0,1,0)</f>
        <v>0</v>
      </c>
      <c r="KP84" s="521">
        <f>IF(SUM(KP63:$NB63)&lt;0,1,0)</f>
        <v>0</v>
      </c>
      <c r="KQ84" s="521">
        <f>IF(SUM(KQ63:$NB63)&lt;0,1,0)</f>
        <v>0</v>
      </c>
      <c r="KR84" s="521">
        <f>IF(SUM(KR63:$NB63)&lt;0,1,0)</f>
        <v>0</v>
      </c>
      <c r="KS84" s="521">
        <f>IF(SUM(KS63:$NB63)&lt;0,1,0)</f>
        <v>0</v>
      </c>
      <c r="KT84" s="521">
        <f>IF(SUM(KT63:$NB63)&lt;0,1,0)</f>
        <v>0</v>
      </c>
      <c r="KU84" s="521">
        <f>IF(SUM(KU63:$NB63)&lt;0,1,0)</f>
        <v>0</v>
      </c>
      <c r="KV84" s="521">
        <f>IF(SUM(KV63:$NB63)&lt;0,1,0)</f>
        <v>0</v>
      </c>
      <c r="KW84" s="521">
        <f>IF(SUM(KW63:$NB63)&lt;0,1,0)</f>
        <v>0</v>
      </c>
      <c r="KX84" s="521">
        <f>IF(SUM(KX63:$NB63)&lt;0,1,0)</f>
        <v>0</v>
      </c>
      <c r="KY84" s="521">
        <f>IF(SUM(KY63:$NB63)&lt;0,1,0)</f>
        <v>0</v>
      </c>
      <c r="KZ84" s="521">
        <f>IF(SUM(KZ63:$NB63)&lt;0,1,0)</f>
        <v>0</v>
      </c>
      <c r="LA84" s="521">
        <f>IF(SUM(LA63:$NB63)&lt;0,1,0)</f>
        <v>0</v>
      </c>
      <c r="LB84" s="521">
        <f>IF(SUM(LB63:$NB63)&lt;0,1,0)</f>
        <v>0</v>
      </c>
      <c r="LC84" s="521">
        <f>IF(SUM(LC63:$NB63)&lt;0,1,0)</f>
        <v>0</v>
      </c>
      <c r="LD84" s="521">
        <f>IF(SUM(LD63:$NB63)&lt;0,1,0)</f>
        <v>0</v>
      </c>
      <c r="LE84" s="521">
        <f>IF(SUM(LE63:$NB63)&lt;0,1,0)</f>
        <v>0</v>
      </c>
      <c r="LF84" s="521">
        <f>IF(SUM(LF63:$NB63)&lt;0,1,0)</f>
        <v>0</v>
      </c>
      <c r="LG84" s="521">
        <f>IF(SUM(LG63:$NB63)&lt;0,1,0)</f>
        <v>0</v>
      </c>
      <c r="LH84" s="521">
        <f>IF(SUM(LH63:$NB63)&lt;0,1,0)</f>
        <v>0</v>
      </c>
      <c r="LI84" s="521">
        <f>IF(SUM(LI63:$NB63)&lt;0,1,0)</f>
        <v>0</v>
      </c>
      <c r="LJ84" s="521">
        <f>IF(SUM(LJ63:$NB63)&lt;0,1,0)</f>
        <v>0</v>
      </c>
      <c r="LK84" s="521">
        <f>IF(SUM(LK63:$NB63)&lt;0,1,0)</f>
        <v>0</v>
      </c>
      <c r="LL84" s="521">
        <f>IF(SUM(LL63:$NB63)&lt;0,1,0)</f>
        <v>0</v>
      </c>
      <c r="LM84" s="521">
        <f>IF(SUM(LM63:$NB63)&lt;0,1,0)</f>
        <v>0</v>
      </c>
      <c r="LN84" s="521">
        <f>IF(SUM(LN63:$NB63)&lt;0,1,0)</f>
        <v>0</v>
      </c>
      <c r="LO84" s="521">
        <f>IF(SUM(LO63:$NB63)&lt;0,1,0)</f>
        <v>0</v>
      </c>
      <c r="LP84" s="521">
        <f>IF(SUM(LP63:$NB63)&lt;0,1,0)</f>
        <v>0</v>
      </c>
      <c r="LQ84" s="521">
        <f>IF(SUM(LQ63:$NB63)&lt;0,1,0)</f>
        <v>0</v>
      </c>
      <c r="LR84" s="521">
        <f>IF(SUM(LR63:$NB63)&lt;0,1,0)</f>
        <v>0</v>
      </c>
      <c r="LS84" s="521">
        <f>IF(SUM(LS63:$NB63)&lt;0,1,0)</f>
        <v>0</v>
      </c>
      <c r="LT84" s="521">
        <f>IF(SUM(LT63:$NB63)&lt;0,1,0)</f>
        <v>0</v>
      </c>
      <c r="LU84" s="521">
        <f>IF(SUM(LU63:$NB63)&lt;0,1,0)</f>
        <v>0</v>
      </c>
      <c r="LV84" s="521">
        <f>IF(SUM(LV63:$NB63)&lt;0,1,0)</f>
        <v>0</v>
      </c>
      <c r="LW84" s="521">
        <f>IF(SUM(LW63:$NB63)&lt;0,1,0)</f>
        <v>0</v>
      </c>
      <c r="LX84" s="521">
        <f>IF(SUM(LX63:$NB63)&lt;0,1,0)</f>
        <v>0</v>
      </c>
      <c r="LY84" s="521">
        <f>IF(SUM(LY63:$NB63)&lt;0,1,0)</f>
        <v>0</v>
      </c>
      <c r="LZ84" s="521">
        <f>IF(SUM(LZ63:$NB63)&lt;0,1,0)</f>
        <v>0</v>
      </c>
      <c r="MA84" s="521">
        <f>IF(SUM(MA63:$NB63)&lt;0,1,0)</f>
        <v>0</v>
      </c>
      <c r="MB84" s="521">
        <f>IF(SUM(MB63:$NB63)&lt;0,1,0)</f>
        <v>0</v>
      </c>
      <c r="MC84" s="521">
        <f>IF(SUM(MC63:$NB63)&lt;0,1,0)</f>
        <v>0</v>
      </c>
      <c r="MD84" s="521">
        <f>IF(SUM(MD63:$NB63)&lt;0,1,0)</f>
        <v>0</v>
      </c>
      <c r="ME84" s="521">
        <f>IF(SUM(ME63:$NB63)&lt;0,1,0)</f>
        <v>0</v>
      </c>
      <c r="MF84" s="521">
        <f>IF(SUM(MF63:$NB63)&lt;0,1,0)</f>
        <v>0</v>
      </c>
      <c r="MG84" s="521">
        <f>IF(SUM(MG63:$NB63)&lt;0,1,0)</f>
        <v>0</v>
      </c>
      <c r="MH84" s="521">
        <f>IF(SUM(MH63:$NB63)&lt;0,1,0)</f>
        <v>0</v>
      </c>
      <c r="MI84" s="521">
        <f>IF(SUM(MI63:$NB63)&lt;0,1,0)</f>
        <v>0</v>
      </c>
      <c r="MJ84" s="521">
        <f>IF(SUM(MJ63:$NB63)&lt;0,1,0)</f>
        <v>0</v>
      </c>
      <c r="MK84" s="521">
        <f>IF(SUM(MK63:$NB63)&lt;0,1,0)</f>
        <v>0</v>
      </c>
      <c r="ML84" s="521">
        <f>IF(SUM(ML63:$NB63)&lt;0,1,0)</f>
        <v>0</v>
      </c>
      <c r="MM84" s="521">
        <f>IF(SUM(MM63:$NB63)&lt;0,1,0)</f>
        <v>0</v>
      </c>
      <c r="MN84" s="521">
        <f>IF(SUM(MN63:$NB63)&lt;0,1,0)</f>
        <v>0</v>
      </c>
      <c r="MO84" s="521">
        <f>IF(SUM(MO63:$NB63)&lt;0,1,0)</f>
        <v>0</v>
      </c>
      <c r="MP84" s="521">
        <f>IF(SUM(MP63:$NB63)&lt;0,1,0)</f>
        <v>0</v>
      </c>
      <c r="MQ84" s="521">
        <f>IF(SUM(MQ63:$NB63)&lt;0,1,0)</f>
        <v>0</v>
      </c>
      <c r="MR84" s="521">
        <f>IF(SUM(MR63:$NB63)&lt;0,1,0)</f>
        <v>0</v>
      </c>
      <c r="MS84" s="521">
        <f>IF(SUM(MS63:$NB63)&lt;0,1,0)</f>
        <v>0</v>
      </c>
      <c r="MT84" s="521">
        <f>IF(SUM(MT63:$NB63)&lt;0,1,0)</f>
        <v>0</v>
      </c>
      <c r="MU84" s="521">
        <f>IF(SUM(MU63:$NB63)&lt;0,1,0)</f>
        <v>0</v>
      </c>
      <c r="MV84" s="521">
        <f>IF(SUM(MV63:$NB63)&lt;0,1,0)</f>
        <v>0</v>
      </c>
      <c r="MW84" s="521">
        <f>IF(SUM(MW63:$NB63)&lt;0,1,0)</f>
        <v>0</v>
      </c>
      <c r="MX84" s="521">
        <f>IF(SUM(MX63:$NB63)&lt;0,1,0)</f>
        <v>0</v>
      </c>
      <c r="MY84" s="521">
        <f>IF(SUM(MY63:$NB63)&lt;0,1,0)</f>
        <v>0</v>
      </c>
      <c r="MZ84" s="521">
        <f>IF(SUM(MZ63:$NB63)&lt;0,1,0)</f>
        <v>0</v>
      </c>
      <c r="NA84" s="521">
        <f>IF(SUM(NA63:$NB63)&lt;0,1,0)</f>
        <v>0</v>
      </c>
      <c r="NB84" s="521">
        <f>IF(SUM(NB63:$NB63)&lt;0,1,0)</f>
        <v>0</v>
      </c>
      <c r="NC84" s="521"/>
      <c r="ND84" s="521"/>
      <c r="NE84" s="521"/>
      <c r="NF84" s="521"/>
      <c r="NG84" s="521"/>
      <c r="NH84" s="521"/>
    </row>
    <row r="85" spans="3:372">
      <c r="C85" s="521"/>
      <c r="D85" s="521" t="s">
        <v>159</v>
      </c>
      <c r="E85" s="521"/>
      <c r="F85" s="521"/>
      <c r="G85" s="521">
        <f>IF(SUM(G71:$NB71)&lt;0,1,0)</f>
        <v>0</v>
      </c>
      <c r="H85" s="521">
        <f>IF(SUM(H71:$NB71)&lt;0,1,0)</f>
        <v>0</v>
      </c>
      <c r="I85" s="521">
        <f>IF(SUM(I71:$NB71)&lt;0,1,0)</f>
        <v>0</v>
      </c>
      <c r="J85" s="521">
        <f>IF(SUM(J71:$NB71)&lt;0,1,0)</f>
        <v>0</v>
      </c>
      <c r="K85" s="521">
        <f>IF(SUM(K71:$NB71)&lt;0,1,0)</f>
        <v>0</v>
      </c>
      <c r="L85" s="521">
        <f>IF(SUM(L71:$NB71)&lt;0,1,0)</f>
        <v>0</v>
      </c>
      <c r="M85" s="521">
        <f>IF(SUM(M71:$NB71)&lt;0,1,0)</f>
        <v>0</v>
      </c>
      <c r="N85" s="521">
        <f>IF(SUM(N71:$NB71)&lt;0,1,0)</f>
        <v>0</v>
      </c>
      <c r="O85" s="521">
        <f>IF(SUM(O71:$NB71)&lt;0,1,0)</f>
        <v>0</v>
      </c>
      <c r="P85" s="521">
        <f>IF(SUM(P71:$NB71)&lt;0,1,0)</f>
        <v>0</v>
      </c>
      <c r="Q85" s="521">
        <f>IF(SUM(Q71:$NB71)&lt;0,1,0)</f>
        <v>0</v>
      </c>
      <c r="R85" s="521">
        <f>IF(SUM(R71:$NB71)&lt;0,1,0)</f>
        <v>0</v>
      </c>
      <c r="S85" s="521">
        <f>IF(SUM(S71:$NB71)&lt;0,1,0)</f>
        <v>0</v>
      </c>
      <c r="T85" s="521">
        <f>IF(SUM(T71:$NB71)&lt;0,1,0)</f>
        <v>0</v>
      </c>
      <c r="U85" s="521">
        <f>IF(SUM(U71:$NB71)&lt;0,1,0)</f>
        <v>0</v>
      </c>
      <c r="V85" s="521">
        <f>IF(SUM(V71:$NB71)&lt;0,1,0)</f>
        <v>0</v>
      </c>
      <c r="W85" s="521">
        <f>IF(SUM(W71:$NB71)&lt;0,1,0)</f>
        <v>0</v>
      </c>
      <c r="X85" s="521">
        <f>IF(SUM(X71:$NB71)&lt;0,1,0)</f>
        <v>0</v>
      </c>
      <c r="Y85" s="521">
        <f>IF(SUM(Y71:$NB71)&lt;0,1,0)</f>
        <v>0</v>
      </c>
      <c r="Z85" s="521">
        <f>IF(SUM(Z71:$NB71)&lt;0,1,0)</f>
        <v>0</v>
      </c>
      <c r="AA85" s="521">
        <f>IF(SUM(AA71:$NB71)&lt;0,1,0)</f>
        <v>0</v>
      </c>
      <c r="AB85" s="521">
        <f>IF(SUM(AB71:$NB71)&lt;0,1,0)</f>
        <v>0</v>
      </c>
      <c r="AC85" s="521">
        <f>IF(SUM(AC71:$NB71)&lt;0,1,0)</f>
        <v>0</v>
      </c>
      <c r="AD85" s="521">
        <f>IF(SUM(AD71:$NB71)&lt;0,1,0)</f>
        <v>0</v>
      </c>
      <c r="AE85" s="521">
        <f>IF(SUM(AE71:$NB71)&lt;0,1,0)</f>
        <v>0</v>
      </c>
      <c r="AF85" s="521">
        <f>IF(SUM(AF71:$NB71)&lt;0,1,0)</f>
        <v>0</v>
      </c>
      <c r="AG85" s="521">
        <f>IF(SUM(AG71:$NB71)&lt;0,1,0)</f>
        <v>0</v>
      </c>
      <c r="AH85" s="521">
        <f>IF(SUM(AH71:$NB71)&lt;0,1,0)</f>
        <v>0</v>
      </c>
      <c r="AI85" s="521">
        <f>IF(SUM(AI71:$NB71)&lt;0,1,0)</f>
        <v>0</v>
      </c>
      <c r="AJ85" s="521">
        <f>IF(SUM(AJ71:$NB71)&lt;0,1,0)</f>
        <v>0</v>
      </c>
      <c r="AK85" s="521">
        <f>IF(SUM(AK71:$NB71)&lt;0,1,0)</f>
        <v>0</v>
      </c>
      <c r="AL85" s="521">
        <f>IF(SUM(AL71:$NB71)&lt;0,1,0)</f>
        <v>0</v>
      </c>
      <c r="AM85" s="521">
        <f>IF(SUM(AM71:$NB71)&lt;0,1,0)</f>
        <v>0</v>
      </c>
      <c r="AN85" s="521">
        <f>IF(SUM(AN71:$NB71)&lt;0,1,0)</f>
        <v>0</v>
      </c>
      <c r="AO85" s="521">
        <f>IF(SUM(AO71:$NB71)&lt;0,1,0)</f>
        <v>0</v>
      </c>
      <c r="AP85" s="521">
        <f>IF(SUM(AP71:$NB71)&lt;0,1,0)</f>
        <v>0</v>
      </c>
      <c r="AQ85" s="521">
        <f>IF(SUM(AQ71:$NB71)&lt;0,1,0)</f>
        <v>0</v>
      </c>
      <c r="AR85" s="521">
        <f>IF(SUM(AR71:$NB71)&lt;0,1,0)</f>
        <v>0</v>
      </c>
      <c r="AS85" s="521">
        <f>IF(SUM(AS71:$NB71)&lt;0,1,0)</f>
        <v>0</v>
      </c>
      <c r="AT85" s="521">
        <f>IF(SUM(AT71:$NB71)&lt;0,1,0)</f>
        <v>0</v>
      </c>
      <c r="AU85" s="521">
        <f>IF(SUM(AU71:$NB71)&lt;0,1,0)</f>
        <v>0</v>
      </c>
      <c r="AV85" s="521">
        <f>IF(SUM(AV71:$NB71)&lt;0,1,0)</f>
        <v>0</v>
      </c>
      <c r="AW85" s="521">
        <f>IF(SUM(AW71:$NB71)&lt;0,1,0)</f>
        <v>0</v>
      </c>
      <c r="AX85" s="521">
        <f>IF(SUM(AX71:$NB71)&lt;0,1,0)</f>
        <v>0</v>
      </c>
      <c r="AY85" s="521">
        <f>IF(SUM(AY71:$NB71)&lt;0,1,0)</f>
        <v>0</v>
      </c>
      <c r="AZ85" s="521">
        <f>IF(SUM(AZ71:$NB71)&lt;0,1,0)</f>
        <v>0</v>
      </c>
      <c r="BA85" s="521">
        <f>IF(SUM(BA71:$NB71)&lt;0,1,0)</f>
        <v>0</v>
      </c>
      <c r="BB85" s="521">
        <f>IF(SUM(BB71:$NB71)&lt;0,1,0)</f>
        <v>0</v>
      </c>
      <c r="BC85" s="521">
        <f>IF(SUM(BC71:$NB71)&lt;0,1,0)</f>
        <v>0</v>
      </c>
      <c r="BD85" s="521">
        <f>IF(SUM(BD71:$NB71)&lt;0,1,0)</f>
        <v>0</v>
      </c>
      <c r="BE85" s="521">
        <f>IF(SUM(BE71:$NB71)&lt;0,1,0)</f>
        <v>0</v>
      </c>
      <c r="BF85" s="521">
        <f>IF(SUM(BF71:$NB71)&lt;0,1,0)</f>
        <v>0</v>
      </c>
      <c r="BG85" s="521">
        <f>IF(SUM(BG71:$NB71)&lt;0,1,0)</f>
        <v>0</v>
      </c>
      <c r="BH85" s="521">
        <f>IF(SUM(BH71:$NB71)&lt;0,1,0)</f>
        <v>0</v>
      </c>
      <c r="BI85" s="521">
        <f>IF(SUM(BI71:$NB71)&lt;0,1,0)</f>
        <v>0</v>
      </c>
      <c r="BJ85" s="521">
        <f>IF(SUM(BJ71:$NB71)&lt;0,1,0)</f>
        <v>0</v>
      </c>
      <c r="BK85" s="521">
        <f>IF(SUM(BK71:$NB71)&lt;0,1,0)</f>
        <v>0</v>
      </c>
      <c r="BL85" s="521">
        <f>IF(SUM(BL71:$NB71)&lt;0,1,0)</f>
        <v>0</v>
      </c>
      <c r="BM85" s="521">
        <f>IF(SUM(BM71:$NB71)&lt;0,1,0)</f>
        <v>0</v>
      </c>
      <c r="BN85" s="521">
        <f>IF(SUM(BN71:$NB71)&lt;0,1,0)</f>
        <v>0</v>
      </c>
      <c r="BO85" s="521">
        <f>IF(SUM(BO71:$NB71)&lt;0,1,0)</f>
        <v>0</v>
      </c>
      <c r="BP85" s="521">
        <f>IF(SUM(BP71:$NB71)&lt;0,1,0)</f>
        <v>0</v>
      </c>
      <c r="BQ85" s="521">
        <f>IF(SUM(BQ71:$NB71)&lt;0,1,0)</f>
        <v>0</v>
      </c>
      <c r="BR85" s="521">
        <f>IF(SUM(BR71:$NB71)&lt;0,1,0)</f>
        <v>0</v>
      </c>
      <c r="BS85" s="521">
        <f>IF(SUM(BS71:$NB71)&lt;0,1,0)</f>
        <v>0</v>
      </c>
      <c r="BT85" s="521">
        <f>IF(SUM(BT71:$NB71)&lt;0,1,0)</f>
        <v>0</v>
      </c>
      <c r="BU85" s="521">
        <f>IF(SUM(BU71:$NB71)&lt;0,1,0)</f>
        <v>0</v>
      </c>
      <c r="BV85" s="521">
        <f>IF(SUM(BV71:$NB71)&lt;0,1,0)</f>
        <v>0</v>
      </c>
      <c r="BW85" s="521">
        <f>IF(SUM(BW71:$NB71)&lt;0,1,0)</f>
        <v>0</v>
      </c>
      <c r="BX85" s="521">
        <f>IF(SUM(BX71:$NB71)&lt;0,1,0)</f>
        <v>0</v>
      </c>
      <c r="BY85" s="521">
        <f>IF(SUM(BY71:$NB71)&lt;0,1,0)</f>
        <v>0</v>
      </c>
      <c r="BZ85" s="521">
        <f>IF(SUM(BZ71:$NB71)&lt;0,1,0)</f>
        <v>0</v>
      </c>
      <c r="CA85" s="521">
        <f>IF(SUM(CA71:$NB71)&lt;0,1,0)</f>
        <v>0</v>
      </c>
      <c r="CB85" s="521">
        <f>IF(SUM(CB71:$NB71)&lt;0,1,0)</f>
        <v>0</v>
      </c>
      <c r="CC85" s="521">
        <f>IF(SUM(CC71:$NB71)&lt;0,1,0)</f>
        <v>0</v>
      </c>
      <c r="CD85" s="521">
        <f>IF(SUM(CD71:$NB71)&lt;0,1,0)</f>
        <v>0</v>
      </c>
      <c r="CE85" s="521">
        <f>IF(SUM(CE71:$NB71)&lt;0,1,0)</f>
        <v>0</v>
      </c>
      <c r="CF85" s="521">
        <f>IF(SUM(CF71:$NB71)&lt;0,1,0)</f>
        <v>0</v>
      </c>
      <c r="CG85" s="521">
        <f>IF(SUM(CG71:$NB71)&lt;0,1,0)</f>
        <v>0</v>
      </c>
      <c r="CH85" s="521">
        <f>IF(SUM(CH71:$NB71)&lt;0,1,0)</f>
        <v>0</v>
      </c>
      <c r="CI85" s="521">
        <f>IF(SUM(CI71:$NB71)&lt;0,1,0)</f>
        <v>0</v>
      </c>
      <c r="CJ85" s="521">
        <f>IF(SUM(CJ71:$NB71)&lt;0,1,0)</f>
        <v>0</v>
      </c>
      <c r="CK85" s="521">
        <f>IF(SUM(CK71:$NB71)&lt;0,1,0)</f>
        <v>0</v>
      </c>
      <c r="CL85" s="521">
        <f>IF(SUM(CL71:$NB71)&lt;0,1,0)</f>
        <v>0</v>
      </c>
      <c r="CM85" s="521">
        <f>IF(SUM(CM71:$NB71)&lt;0,1,0)</f>
        <v>0</v>
      </c>
      <c r="CN85" s="521">
        <f>IF(SUM(CN71:$NB71)&lt;0,1,0)</f>
        <v>0</v>
      </c>
      <c r="CO85" s="521">
        <f>IF(SUM(CO71:$NB71)&lt;0,1,0)</f>
        <v>0</v>
      </c>
      <c r="CP85" s="521">
        <f>IF(SUM(CP71:$NB71)&lt;0,1,0)</f>
        <v>0</v>
      </c>
      <c r="CQ85" s="521">
        <f>IF(SUM(CQ71:$NB71)&lt;0,1,0)</f>
        <v>0</v>
      </c>
      <c r="CR85" s="521">
        <f>IF(SUM(CR71:$NB71)&lt;0,1,0)</f>
        <v>0</v>
      </c>
      <c r="CS85" s="521">
        <f>IF(SUM(CS71:$NB71)&lt;0,1,0)</f>
        <v>0</v>
      </c>
      <c r="CT85" s="521">
        <f>IF(SUM(CT71:$NB71)&lt;0,1,0)</f>
        <v>0</v>
      </c>
      <c r="CU85" s="521">
        <f>IF(SUM(CU71:$NB71)&lt;0,1,0)</f>
        <v>0</v>
      </c>
      <c r="CV85" s="521">
        <f>IF(SUM(CV71:$NB71)&lt;0,1,0)</f>
        <v>0</v>
      </c>
      <c r="CW85" s="521">
        <f>IF(SUM(CW71:$NB71)&lt;0,1,0)</f>
        <v>0</v>
      </c>
      <c r="CX85" s="521">
        <f>IF(SUM(CX71:$NB71)&lt;0,1,0)</f>
        <v>0</v>
      </c>
      <c r="CY85" s="521">
        <f>IF(SUM(CY71:$NB71)&lt;0,1,0)</f>
        <v>0</v>
      </c>
      <c r="CZ85" s="521">
        <f>IF(SUM(CZ71:$NB71)&lt;0,1,0)</f>
        <v>0</v>
      </c>
      <c r="DA85" s="521">
        <f>IF(SUM(DA71:$NB71)&lt;0,1,0)</f>
        <v>0</v>
      </c>
      <c r="DB85" s="521">
        <f>IF(SUM(DB71:$NB71)&lt;0,1,0)</f>
        <v>0</v>
      </c>
      <c r="DC85" s="521">
        <f>IF(SUM(DC71:$NB71)&lt;0,1,0)</f>
        <v>0</v>
      </c>
      <c r="DD85" s="521">
        <f>IF(SUM(DD71:$NB71)&lt;0,1,0)</f>
        <v>0</v>
      </c>
      <c r="DE85" s="521">
        <f>IF(SUM(DE71:$NB71)&lt;0,1,0)</f>
        <v>0</v>
      </c>
      <c r="DF85" s="521">
        <f>IF(SUM(DF71:$NB71)&lt;0,1,0)</f>
        <v>0</v>
      </c>
      <c r="DG85" s="521">
        <f>IF(SUM(DG71:$NB71)&lt;0,1,0)</f>
        <v>0</v>
      </c>
      <c r="DH85" s="521">
        <f>IF(SUM(DH71:$NB71)&lt;0,1,0)</f>
        <v>0</v>
      </c>
      <c r="DI85" s="521">
        <f>IF(SUM(DI71:$NB71)&lt;0,1,0)</f>
        <v>0</v>
      </c>
      <c r="DJ85" s="521">
        <f>IF(SUM(DJ71:$NB71)&lt;0,1,0)</f>
        <v>0</v>
      </c>
      <c r="DK85" s="521">
        <f>IF(SUM(DK71:$NB71)&lt;0,1,0)</f>
        <v>0</v>
      </c>
      <c r="DL85" s="521">
        <f>IF(SUM(DL71:$NB71)&lt;0,1,0)</f>
        <v>0</v>
      </c>
      <c r="DM85" s="521">
        <f>IF(SUM(DM71:$NB71)&lt;0,1,0)</f>
        <v>0</v>
      </c>
      <c r="DN85" s="521">
        <f>IF(SUM(DN71:$NB71)&lt;0,1,0)</f>
        <v>0</v>
      </c>
      <c r="DO85" s="521">
        <f>IF(SUM(DO71:$NB71)&lt;0,1,0)</f>
        <v>0</v>
      </c>
      <c r="DP85" s="521">
        <f>IF(SUM(DP71:$NB71)&lt;0,1,0)</f>
        <v>0</v>
      </c>
      <c r="DQ85" s="521">
        <f>IF(SUM(DQ71:$NB71)&lt;0,1,0)</f>
        <v>0</v>
      </c>
      <c r="DR85" s="521">
        <f>IF(SUM(DR71:$NB71)&lt;0,1,0)</f>
        <v>0</v>
      </c>
      <c r="DS85" s="521">
        <f>IF(SUM(DS71:$NB71)&lt;0,1,0)</f>
        <v>0</v>
      </c>
      <c r="DT85" s="521">
        <f>IF(SUM(DT71:$NB71)&lt;0,1,0)</f>
        <v>0</v>
      </c>
      <c r="DU85" s="521">
        <f>IF(SUM(DU71:$NB71)&lt;0,1,0)</f>
        <v>0</v>
      </c>
      <c r="DV85" s="521">
        <f>IF(SUM(DV71:$NB71)&lt;0,1,0)</f>
        <v>0</v>
      </c>
      <c r="DW85" s="521">
        <f>IF(SUM(DW71:$NB71)&lt;0,1,0)</f>
        <v>0</v>
      </c>
      <c r="DX85" s="521">
        <f>IF(SUM(DX71:$NB71)&lt;0,1,0)</f>
        <v>0</v>
      </c>
      <c r="DY85" s="521">
        <f>IF(SUM(DY71:$NB71)&lt;0,1,0)</f>
        <v>0</v>
      </c>
      <c r="DZ85" s="521">
        <f>IF(SUM(DZ71:$NB71)&lt;0,1,0)</f>
        <v>0</v>
      </c>
      <c r="EA85" s="521">
        <f>IF(SUM(EA71:$NB71)&lt;0,1,0)</f>
        <v>0</v>
      </c>
      <c r="EB85" s="521">
        <f>IF(SUM(EB71:$NB71)&lt;0,1,0)</f>
        <v>0</v>
      </c>
      <c r="EC85" s="521">
        <f>IF(SUM(EC71:$NB71)&lt;0,1,0)</f>
        <v>0</v>
      </c>
      <c r="ED85" s="521">
        <f>IF(SUM(ED71:$NB71)&lt;0,1,0)</f>
        <v>0</v>
      </c>
      <c r="EE85" s="521">
        <f>IF(SUM(EE71:$NB71)&lt;0,1,0)</f>
        <v>0</v>
      </c>
      <c r="EF85" s="521">
        <f>IF(SUM(EF71:$NB71)&lt;0,1,0)</f>
        <v>0</v>
      </c>
      <c r="EG85" s="521">
        <f>IF(SUM(EG71:$NB71)&lt;0,1,0)</f>
        <v>0</v>
      </c>
      <c r="EH85" s="521">
        <f>IF(SUM(EH71:$NB71)&lt;0,1,0)</f>
        <v>0</v>
      </c>
      <c r="EI85" s="521">
        <f>IF(SUM(EI71:$NB71)&lt;0,1,0)</f>
        <v>0</v>
      </c>
      <c r="EJ85" s="521">
        <f>IF(SUM(EJ71:$NB71)&lt;0,1,0)</f>
        <v>0</v>
      </c>
      <c r="EK85" s="521">
        <f>IF(SUM(EK71:$NB71)&lt;0,1,0)</f>
        <v>0</v>
      </c>
      <c r="EL85" s="521">
        <f>IF(SUM(EL71:$NB71)&lt;0,1,0)</f>
        <v>0</v>
      </c>
      <c r="EM85" s="521">
        <f>IF(SUM(EM71:$NB71)&lt;0,1,0)</f>
        <v>0</v>
      </c>
      <c r="EN85" s="521">
        <f>IF(SUM(EN71:$NB71)&lt;0,1,0)</f>
        <v>0</v>
      </c>
      <c r="EO85" s="521">
        <f>IF(SUM(EO71:$NB71)&lt;0,1,0)</f>
        <v>0</v>
      </c>
      <c r="EP85" s="521">
        <f>IF(SUM(EP71:$NB71)&lt;0,1,0)</f>
        <v>0</v>
      </c>
      <c r="EQ85" s="521">
        <f>IF(SUM(EQ71:$NB71)&lt;0,1,0)</f>
        <v>0</v>
      </c>
      <c r="ER85" s="521">
        <f>IF(SUM(ER71:$NB71)&lt;0,1,0)</f>
        <v>0</v>
      </c>
      <c r="ES85" s="521">
        <f>IF(SUM(ES71:$NB71)&lt;0,1,0)</f>
        <v>0</v>
      </c>
      <c r="ET85" s="521">
        <f>IF(SUM(ET71:$NB71)&lt;0,1,0)</f>
        <v>0</v>
      </c>
      <c r="EU85" s="521">
        <f>IF(SUM(EU71:$NB71)&lt;0,1,0)</f>
        <v>0</v>
      </c>
      <c r="EV85" s="521">
        <f>IF(SUM(EV71:$NB71)&lt;0,1,0)</f>
        <v>0</v>
      </c>
      <c r="EW85" s="521">
        <f>IF(SUM(EW71:$NB71)&lt;0,1,0)</f>
        <v>0</v>
      </c>
      <c r="EX85" s="521">
        <f>IF(SUM(EX71:$NB71)&lt;0,1,0)</f>
        <v>0</v>
      </c>
      <c r="EY85" s="521">
        <f>IF(SUM(EY71:$NB71)&lt;0,1,0)</f>
        <v>0</v>
      </c>
      <c r="EZ85" s="521">
        <f>IF(SUM(EZ71:$NB71)&lt;0,1,0)</f>
        <v>0</v>
      </c>
      <c r="FA85" s="521">
        <f>IF(SUM(FA71:$NB71)&lt;0,1,0)</f>
        <v>0</v>
      </c>
      <c r="FB85" s="521">
        <f>IF(SUM(FB71:$NB71)&lt;0,1,0)</f>
        <v>0</v>
      </c>
      <c r="FC85" s="521">
        <f>IF(SUM(FC71:$NB71)&lt;0,1,0)</f>
        <v>0</v>
      </c>
      <c r="FD85" s="521">
        <f>IF(SUM(FD71:$NB71)&lt;0,1,0)</f>
        <v>0</v>
      </c>
      <c r="FE85" s="521">
        <f>IF(SUM(FE71:$NB71)&lt;0,1,0)</f>
        <v>0</v>
      </c>
      <c r="FF85" s="521">
        <f>IF(SUM(FF71:$NB71)&lt;0,1,0)</f>
        <v>0</v>
      </c>
      <c r="FG85" s="521">
        <f>IF(SUM(FG71:$NB71)&lt;0,1,0)</f>
        <v>0</v>
      </c>
      <c r="FH85" s="521">
        <f>IF(SUM(FH71:$NB71)&lt;0,1,0)</f>
        <v>0</v>
      </c>
      <c r="FI85" s="521">
        <f>IF(SUM(FI71:$NB71)&lt;0,1,0)</f>
        <v>0</v>
      </c>
      <c r="FJ85" s="521">
        <f>IF(SUM(FJ71:$NB71)&lt;0,1,0)</f>
        <v>0</v>
      </c>
      <c r="FK85" s="521">
        <f>IF(SUM(FK71:$NB71)&lt;0,1,0)</f>
        <v>0</v>
      </c>
      <c r="FL85" s="521">
        <f>IF(SUM(FL71:$NB71)&lt;0,1,0)</f>
        <v>0</v>
      </c>
      <c r="FM85" s="521">
        <f>IF(SUM(FM71:$NB71)&lt;0,1,0)</f>
        <v>0</v>
      </c>
      <c r="FN85" s="521">
        <f>IF(SUM(FN71:$NB71)&lt;0,1,0)</f>
        <v>0</v>
      </c>
      <c r="FO85" s="521">
        <f>IF(SUM(FO71:$NB71)&lt;0,1,0)</f>
        <v>0</v>
      </c>
      <c r="FP85" s="521">
        <f>IF(SUM(FP71:$NB71)&lt;0,1,0)</f>
        <v>0</v>
      </c>
      <c r="FQ85" s="521">
        <f>IF(SUM(FQ71:$NB71)&lt;0,1,0)</f>
        <v>0</v>
      </c>
      <c r="FR85" s="521">
        <f>IF(SUM(FR71:$NB71)&lt;0,1,0)</f>
        <v>0</v>
      </c>
      <c r="FS85" s="521">
        <f>IF(SUM(FS71:$NB71)&lt;0,1,0)</f>
        <v>0</v>
      </c>
      <c r="FT85" s="521">
        <f>IF(SUM(FT71:$NB71)&lt;0,1,0)</f>
        <v>0</v>
      </c>
      <c r="FU85" s="521">
        <f>IF(SUM(FU71:$NB71)&lt;0,1,0)</f>
        <v>0</v>
      </c>
      <c r="FV85" s="521">
        <f>IF(SUM(FV71:$NB71)&lt;0,1,0)</f>
        <v>0</v>
      </c>
      <c r="FW85" s="521">
        <f>IF(SUM(FW71:$NB71)&lt;0,1,0)</f>
        <v>0</v>
      </c>
      <c r="FX85" s="521">
        <f>IF(SUM(FX71:$NB71)&lt;0,1,0)</f>
        <v>0</v>
      </c>
      <c r="FY85" s="521">
        <f>IF(SUM(FY71:$NB71)&lt;0,1,0)</f>
        <v>0</v>
      </c>
      <c r="FZ85" s="521">
        <f>IF(SUM(FZ71:$NB71)&lt;0,1,0)</f>
        <v>0</v>
      </c>
      <c r="GA85" s="521">
        <f>IF(SUM(GA71:$NB71)&lt;0,1,0)</f>
        <v>0</v>
      </c>
      <c r="GB85" s="521">
        <f>IF(SUM(GB71:$NB71)&lt;0,1,0)</f>
        <v>0</v>
      </c>
      <c r="GC85" s="521">
        <f>IF(SUM(GC71:$NB71)&lt;0,1,0)</f>
        <v>0</v>
      </c>
      <c r="GD85" s="521">
        <f>IF(SUM(GD71:$NB71)&lt;0,1,0)</f>
        <v>0</v>
      </c>
      <c r="GE85" s="521">
        <f>IF(SUM(GE71:$NB71)&lt;0,1,0)</f>
        <v>0</v>
      </c>
      <c r="GF85" s="521">
        <f>IF(SUM(GF71:$NB71)&lt;0,1,0)</f>
        <v>0</v>
      </c>
      <c r="GG85" s="521">
        <f>IF(SUM(GG71:$NB71)&lt;0,1,0)</f>
        <v>0</v>
      </c>
      <c r="GH85" s="521">
        <f>IF(SUM(GH71:$NB71)&lt;0,1,0)</f>
        <v>0</v>
      </c>
      <c r="GI85" s="521">
        <f>IF(SUM(GI71:$NB71)&lt;0,1,0)</f>
        <v>0</v>
      </c>
      <c r="GJ85" s="521">
        <f>IF(SUM(GJ71:$NB71)&lt;0,1,0)</f>
        <v>0</v>
      </c>
      <c r="GK85" s="521">
        <f>IF(SUM(GK71:$NB71)&lt;0,1,0)</f>
        <v>0</v>
      </c>
      <c r="GL85" s="521">
        <f>IF(SUM(GL71:$NB71)&lt;0,1,0)</f>
        <v>0</v>
      </c>
      <c r="GM85" s="521">
        <f>IF(SUM(GM71:$NB71)&lt;0,1,0)</f>
        <v>0</v>
      </c>
      <c r="GN85" s="521">
        <f>IF(SUM(GN71:$NB71)&lt;0,1,0)</f>
        <v>0</v>
      </c>
      <c r="GO85" s="521">
        <f>IF(SUM(GO71:$NB71)&lt;0,1,0)</f>
        <v>0</v>
      </c>
      <c r="GP85" s="521">
        <f>IF(SUM(GP71:$NB71)&lt;0,1,0)</f>
        <v>0</v>
      </c>
      <c r="GQ85" s="521">
        <f>IF(SUM(GQ71:$NB71)&lt;0,1,0)</f>
        <v>0</v>
      </c>
      <c r="GR85" s="521">
        <f>IF(SUM(GR71:$NB71)&lt;0,1,0)</f>
        <v>0</v>
      </c>
      <c r="GS85" s="521">
        <f>IF(SUM(GS71:$NB71)&lt;0,1,0)</f>
        <v>0</v>
      </c>
      <c r="GT85" s="521">
        <f>IF(SUM(GT71:$NB71)&lt;0,1,0)</f>
        <v>0</v>
      </c>
      <c r="GU85" s="521">
        <f>IF(SUM(GU71:$NB71)&lt;0,1,0)</f>
        <v>0</v>
      </c>
      <c r="GV85" s="521">
        <f>IF(SUM(GV71:$NB71)&lt;0,1,0)</f>
        <v>0</v>
      </c>
      <c r="GW85" s="521">
        <f>IF(SUM(GW71:$NB71)&lt;0,1,0)</f>
        <v>0</v>
      </c>
      <c r="GX85" s="521">
        <f>IF(SUM(GX71:$NB71)&lt;0,1,0)</f>
        <v>0</v>
      </c>
      <c r="GY85" s="521">
        <f>IF(SUM(GY71:$NB71)&lt;0,1,0)</f>
        <v>0</v>
      </c>
      <c r="GZ85" s="521">
        <f>IF(SUM(GZ71:$NB71)&lt;0,1,0)</f>
        <v>0</v>
      </c>
      <c r="HA85" s="521">
        <f>IF(SUM(HA71:$NB71)&lt;0,1,0)</f>
        <v>0</v>
      </c>
      <c r="HB85" s="521">
        <f>IF(SUM(HB71:$NB71)&lt;0,1,0)</f>
        <v>0</v>
      </c>
      <c r="HC85" s="521">
        <f>IF(SUM(HC71:$NB71)&lt;0,1,0)</f>
        <v>0</v>
      </c>
      <c r="HD85" s="521">
        <f>IF(SUM(HD71:$NB71)&lt;0,1,0)</f>
        <v>0</v>
      </c>
      <c r="HE85" s="521">
        <f>IF(SUM(HE71:$NB71)&lt;0,1,0)</f>
        <v>0</v>
      </c>
      <c r="HF85" s="521">
        <f>IF(SUM(HF71:$NB71)&lt;0,1,0)</f>
        <v>0</v>
      </c>
      <c r="HG85" s="521">
        <f>IF(SUM(HG71:$NB71)&lt;0,1,0)</f>
        <v>0</v>
      </c>
      <c r="HH85" s="521">
        <f>IF(SUM(HH71:$NB71)&lt;0,1,0)</f>
        <v>0</v>
      </c>
      <c r="HI85" s="521">
        <f>IF(SUM(HI71:$NB71)&lt;0,1,0)</f>
        <v>0</v>
      </c>
      <c r="HJ85" s="521">
        <f>IF(SUM(HJ71:$NB71)&lt;0,1,0)</f>
        <v>0</v>
      </c>
      <c r="HK85" s="521">
        <f>IF(SUM(HK71:$NB71)&lt;0,1,0)</f>
        <v>0</v>
      </c>
      <c r="HL85" s="521">
        <f>IF(SUM(HL71:$NB71)&lt;0,1,0)</f>
        <v>0</v>
      </c>
      <c r="HM85" s="521">
        <f>IF(SUM(HM71:$NB71)&lt;0,1,0)</f>
        <v>0</v>
      </c>
      <c r="HN85" s="521">
        <f>IF(SUM(HN71:$NB71)&lt;0,1,0)</f>
        <v>0</v>
      </c>
      <c r="HO85" s="521">
        <f>IF(SUM(HO71:$NB71)&lt;0,1,0)</f>
        <v>0</v>
      </c>
      <c r="HP85" s="521">
        <f>IF(SUM(HP71:$NB71)&lt;0,1,0)</f>
        <v>0</v>
      </c>
      <c r="HQ85" s="521">
        <f>IF(SUM(HQ71:$NB71)&lt;0,1,0)</f>
        <v>0</v>
      </c>
      <c r="HR85" s="521">
        <f>IF(SUM(HR71:$NB71)&lt;0,1,0)</f>
        <v>0</v>
      </c>
      <c r="HS85" s="521">
        <f>IF(SUM(HS71:$NB71)&lt;0,1,0)</f>
        <v>0</v>
      </c>
      <c r="HT85" s="521">
        <f>IF(SUM(HT71:$NB71)&lt;0,1,0)</f>
        <v>0</v>
      </c>
      <c r="HU85" s="521">
        <f>IF(SUM(HU71:$NB71)&lt;0,1,0)</f>
        <v>0</v>
      </c>
      <c r="HV85" s="521">
        <f>IF(SUM(HV71:$NB71)&lt;0,1,0)</f>
        <v>0</v>
      </c>
      <c r="HW85" s="521">
        <f>IF(SUM(HW71:$NB71)&lt;0,1,0)</f>
        <v>0</v>
      </c>
      <c r="HX85" s="521">
        <f>IF(SUM(HX71:$NB71)&lt;0,1,0)</f>
        <v>0</v>
      </c>
      <c r="HY85" s="521">
        <f>IF(SUM(HY71:$NB71)&lt;0,1,0)</f>
        <v>0</v>
      </c>
      <c r="HZ85" s="521">
        <f>IF(SUM(HZ71:$NB71)&lt;0,1,0)</f>
        <v>0</v>
      </c>
      <c r="IA85" s="521">
        <f>IF(SUM(IA71:$NB71)&lt;0,1,0)</f>
        <v>0</v>
      </c>
      <c r="IB85" s="521">
        <f>IF(SUM(IB71:$NB71)&lt;0,1,0)</f>
        <v>0</v>
      </c>
      <c r="IC85" s="521">
        <f>IF(SUM(IC71:$NB71)&lt;0,1,0)</f>
        <v>0</v>
      </c>
      <c r="ID85" s="521">
        <f>IF(SUM(ID71:$NB71)&lt;0,1,0)</f>
        <v>0</v>
      </c>
      <c r="IE85" s="521">
        <f>IF(SUM(IE71:$NB71)&lt;0,1,0)</f>
        <v>0</v>
      </c>
      <c r="IF85" s="521">
        <f>IF(SUM(IF71:$NB71)&lt;0,1,0)</f>
        <v>0</v>
      </c>
      <c r="IG85" s="521">
        <f>IF(SUM(IG71:$NB71)&lt;0,1,0)</f>
        <v>0</v>
      </c>
      <c r="IH85" s="521">
        <f>IF(SUM(IH71:$NB71)&lt;0,1,0)</f>
        <v>0</v>
      </c>
      <c r="II85" s="521">
        <f>IF(SUM(II71:$NB71)&lt;0,1,0)</f>
        <v>0</v>
      </c>
      <c r="IJ85" s="521">
        <f>IF(SUM(IJ71:$NB71)&lt;0,1,0)</f>
        <v>0</v>
      </c>
      <c r="IK85" s="521">
        <f>IF(SUM(IK71:$NB71)&lt;0,1,0)</f>
        <v>0</v>
      </c>
      <c r="IL85" s="521">
        <f>IF(SUM(IL71:$NB71)&lt;0,1,0)</f>
        <v>0</v>
      </c>
      <c r="IM85" s="521">
        <f>IF(SUM(IM71:$NB71)&lt;0,1,0)</f>
        <v>0</v>
      </c>
      <c r="IN85" s="521">
        <f>IF(SUM(IN71:$NB71)&lt;0,1,0)</f>
        <v>0</v>
      </c>
      <c r="IO85" s="521">
        <f>IF(SUM(IO71:$NB71)&lt;0,1,0)</f>
        <v>0</v>
      </c>
      <c r="IP85" s="521">
        <f>IF(SUM(IP71:$NB71)&lt;0,1,0)</f>
        <v>0</v>
      </c>
      <c r="IQ85" s="521">
        <f>IF(SUM(IQ71:$NB71)&lt;0,1,0)</f>
        <v>0</v>
      </c>
      <c r="IR85" s="521">
        <f>IF(SUM(IR71:$NB71)&lt;0,1,0)</f>
        <v>0</v>
      </c>
      <c r="IS85" s="521">
        <f>IF(SUM(IS71:$NB71)&lt;0,1,0)</f>
        <v>0</v>
      </c>
      <c r="IT85" s="521">
        <f>IF(SUM(IT71:$NB71)&lt;0,1,0)</f>
        <v>0</v>
      </c>
      <c r="IU85" s="521">
        <f>IF(SUM(IU71:$NB71)&lt;0,1,0)</f>
        <v>0</v>
      </c>
      <c r="IV85" s="521">
        <f>IF(SUM(IV71:$NB71)&lt;0,1,0)</f>
        <v>0</v>
      </c>
      <c r="IW85" s="521">
        <f>IF(SUM(IW71:$NB71)&lt;0,1,0)</f>
        <v>0</v>
      </c>
      <c r="IX85" s="521">
        <f>IF(SUM(IX71:$NB71)&lt;0,1,0)</f>
        <v>0</v>
      </c>
      <c r="IY85" s="521">
        <f>IF(SUM(IY71:$NB71)&lt;0,1,0)</f>
        <v>0</v>
      </c>
      <c r="IZ85" s="521">
        <f>IF(SUM(IZ71:$NB71)&lt;0,1,0)</f>
        <v>0</v>
      </c>
      <c r="JA85" s="521">
        <f>IF(SUM(JA71:$NB71)&lt;0,1,0)</f>
        <v>0</v>
      </c>
      <c r="JB85" s="521">
        <f>IF(SUM(JB71:$NB71)&lt;0,1,0)</f>
        <v>0</v>
      </c>
      <c r="JC85" s="521">
        <f>IF(SUM(JC71:$NB71)&lt;0,1,0)</f>
        <v>0</v>
      </c>
      <c r="JD85" s="521">
        <f>IF(SUM(JD71:$NB71)&lt;0,1,0)</f>
        <v>0</v>
      </c>
      <c r="JE85" s="521">
        <f>IF(SUM(JE71:$NB71)&lt;0,1,0)</f>
        <v>0</v>
      </c>
      <c r="JF85" s="521">
        <f>IF(SUM(JF71:$NB71)&lt;0,1,0)</f>
        <v>0</v>
      </c>
      <c r="JG85" s="521">
        <f>IF(SUM(JG71:$NB71)&lt;0,1,0)</f>
        <v>0</v>
      </c>
      <c r="JH85" s="521">
        <f>IF(SUM(JH71:$NB71)&lt;0,1,0)</f>
        <v>0</v>
      </c>
      <c r="JI85" s="521">
        <f>IF(SUM(JI71:$NB71)&lt;0,1,0)</f>
        <v>0</v>
      </c>
      <c r="JJ85" s="521">
        <f>IF(SUM(JJ71:$NB71)&lt;0,1,0)</f>
        <v>0</v>
      </c>
      <c r="JK85" s="521">
        <f>IF(SUM(JK71:$NB71)&lt;0,1,0)</f>
        <v>0</v>
      </c>
      <c r="JL85" s="521">
        <f>IF(SUM(JL71:$NB71)&lt;0,1,0)</f>
        <v>0</v>
      </c>
      <c r="JM85" s="521">
        <f>IF(SUM(JM71:$NB71)&lt;0,1,0)</f>
        <v>0</v>
      </c>
      <c r="JN85" s="521">
        <f>IF(SUM(JN71:$NB71)&lt;0,1,0)</f>
        <v>0</v>
      </c>
      <c r="JO85" s="521">
        <f>IF(SUM(JO71:$NB71)&lt;0,1,0)</f>
        <v>0</v>
      </c>
      <c r="JP85" s="521">
        <f>IF(SUM(JP71:$NB71)&lt;0,1,0)</f>
        <v>0</v>
      </c>
      <c r="JQ85" s="521">
        <f>IF(SUM(JQ71:$NB71)&lt;0,1,0)</f>
        <v>0</v>
      </c>
      <c r="JR85" s="521">
        <f>IF(SUM(JR71:$NB71)&lt;0,1,0)</f>
        <v>0</v>
      </c>
      <c r="JS85" s="521">
        <f>IF(SUM(JS71:$NB71)&lt;0,1,0)</f>
        <v>0</v>
      </c>
      <c r="JT85" s="521">
        <f>IF(SUM(JT71:$NB71)&lt;0,1,0)</f>
        <v>0</v>
      </c>
      <c r="JU85" s="521">
        <f>IF(SUM(JU71:$NB71)&lt;0,1,0)</f>
        <v>0</v>
      </c>
      <c r="JV85" s="521">
        <f>IF(SUM(JV71:$NB71)&lt;0,1,0)</f>
        <v>0</v>
      </c>
      <c r="JW85" s="521">
        <f>IF(SUM(JW71:$NB71)&lt;0,1,0)</f>
        <v>0</v>
      </c>
      <c r="JX85" s="521">
        <f>IF(SUM(JX71:$NB71)&lt;0,1,0)</f>
        <v>0</v>
      </c>
      <c r="JY85" s="521">
        <f>IF(SUM(JY71:$NB71)&lt;0,1,0)</f>
        <v>0</v>
      </c>
      <c r="JZ85" s="521">
        <f>IF(SUM(JZ71:$NB71)&lt;0,1,0)</f>
        <v>0</v>
      </c>
      <c r="KA85" s="521">
        <f>IF(SUM(KA71:$NB71)&lt;0,1,0)</f>
        <v>0</v>
      </c>
      <c r="KB85" s="521">
        <f>IF(SUM(KB71:$NB71)&lt;0,1,0)</f>
        <v>0</v>
      </c>
      <c r="KC85" s="521">
        <f>IF(SUM(KC71:$NB71)&lt;0,1,0)</f>
        <v>0</v>
      </c>
      <c r="KD85" s="521">
        <f>IF(SUM(KD71:$NB71)&lt;0,1,0)</f>
        <v>0</v>
      </c>
      <c r="KE85" s="521">
        <f>IF(SUM(KE71:$NB71)&lt;0,1,0)</f>
        <v>0</v>
      </c>
      <c r="KF85" s="521">
        <f>IF(SUM(KF71:$NB71)&lt;0,1,0)</f>
        <v>0</v>
      </c>
      <c r="KG85" s="521">
        <f>IF(SUM(KG71:$NB71)&lt;0,1,0)</f>
        <v>0</v>
      </c>
      <c r="KH85" s="521">
        <f>IF(SUM(KH71:$NB71)&lt;0,1,0)</f>
        <v>0</v>
      </c>
      <c r="KI85" s="521">
        <f>IF(SUM(KI71:$NB71)&lt;0,1,0)</f>
        <v>0</v>
      </c>
      <c r="KJ85" s="521">
        <f>IF(SUM(KJ71:$NB71)&lt;0,1,0)</f>
        <v>0</v>
      </c>
      <c r="KK85" s="521">
        <f>IF(SUM(KK71:$NB71)&lt;0,1,0)</f>
        <v>0</v>
      </c>
      <c r="KL85" s="521">
        <f>IF(SUM(KL71:$NB71)&lt;0,1,0)</f>
        <v>0</v>
      </c>
      <c r="KM85" s="521">
        <f>IF(SUM(KM71:$NB71)&lt;0,1,0)</f>
        <v>0</v>
      </c>
      <c r="KN85" s="521">
        <f>IF(SUM(KN71:$NB71)&lt;0,1,0)</f>
        <v>0</v>
      </c>
      <c r="KO85" s="521">
        <f>IF(SUM(KO71:$NB71)&lt;0,1,0)</f>
        <v>0</v>
      </c>
      <c r="KP85" s="521">
        <f>IF(SUM(KP71:$NB71)&lt;0,1,0)</f>
        <v>0</v>
      </c>
      <c r="KQ85" s="521">
        <f>IF(SUM(KQ71:$NB71)&lt;0,1,0)</f>
        <v>0</v>
      </c>
      <c r="KR85" s="521">
        <f>IF(SUM(KR71:$NB71)&lt;0,1,0)</f>
        <v>0</v>
      </c>
      <c r="KS85" s="521">
        <f>IF(SUM(KS71:$NB71)&lt;0,1,0)</f>
        <v>0</v>
      </c>
      <c r="KT85" s="521">
        <f>IF(SUM(KT71:$NB71)&lt;0,1,0)</f>
        <v>0</v>
      </c>
      <c r="KU85" s="521">
        <f>IF(SUM(KU71:$NB71)&lt;0,1,0)</f>
        <v>0</v>
      </c>
      <c r="KV85" s="521">
        <f>IF(SUM(KV71:$NB71)&lt;0,1,0)</f>
        <v>0</v>
      </c>
      <c r="KW85" s="521">
        <f>IF(SUM(KW71:$NB71)&lt;0,1,0)</f>
        <v>0</v>
      </c>
      <c r="KX85" s="521">
        <f>IF(SUM(KX71:$NB71)&lt;0,1,0)</f>
        <v>0</v>
      </c>
      <c r="KY85" s="521">
        <f>IF(SUM(KY71:$NB71)&lt;0,1,0)</f>
        <v>0</v>
      </c>
      <c r="KZ85" s="521">
        <f>IF(SUM(KZ71:$NB71)&lt;0,1,0)</f>
        <v>0</v>
      </c>
      <c r="LA85" s="521">
        <f>IF(SUM(LA71:$NB71)&lt;0,1,0)</f>
        <v>0</v>
      </c>
      <c r="LB85" s="521">
        <f>IF(SUM(LB71:$NB71)&lt;0,1,0)</f>
        <v>0</v>
      </c>
      <c r="LC85" s="521">
        <f>IF(SUM(LC71:$NB71)&lt;0,1,0)</f>
        <v>0</v>
      </c>
      <c r="LD85" s="521">
        <f>IF(SUM(LD71:$NB71)&lt;0,1,0)</f>
        <v>0</v>
      </c>
      <c r="LE85" s="521">
        <f>IF(SUM(LE71:$NB71)&lt;0,1,0)</f>
        <v>0</v>
      </c>
      <c r="LF85" s="521">
        <f>IF(SUM(LF71:$NB71)&lt;0,1,0)</f>
        <v>0</v>
      </c>
      <c r="LG85" s="521">
        <f>IF(SUM(LG71:$NB71)&lt;0,1,0)</f>
        <v>0</v>
      </c>
      <c r="LH85" s="521">
        <f>IF(SUM(LH71:$NB71)&lt;0,1,0)</f>
        <v>0</v>
      </c>
      <c r="LI85" s="521">
        <f>IF(SUM(LI71:$NB71)&lt;0,1,0)</f>
        <v>0</v>
      </c>
      <c r="LJ85" s="521">
        <f>IF(SUM(LJ71:$NB71)&lt;0,1,0)</f>
        <v>0</v>
      </c>
      <c r="LK85" s="521">
        <f>IF(SUM(LK71:$NB71)&lt;0,1,0)</f>
        <v>0</v>
      </c>
      <c r="LL85" s="521">
        <f>IF(SUM(LL71:$NB71)&lt;0,1,0)</f>
        <v>0</v>
      </c>
      <c r="LM85" s="521">
        <f>IF(SUM(LM71:$NB71)&lt;0,1,0)</f>
        <v>0</v>
      </c>
      <c r="LN85" s="521">
        <f>IF(SUM(LN71:$NB71)&lt;0,1,0)</f>
        <v>0</v>
      </c>
      <c r="LO85" s="521">
        <f>IF(SUM(LO71:$NB71)&lt;0,1,0)</f>
        <v>0</v>
      </c>
      <c r="LP85" s="521">
        <f>IF(SUM(LP71:$NB71)&lt;0,1,0)</f>
        <v>0</v>
      </c>
      <c r="LQ85" s="521">
        <f>IF(SUM(LQ71:$NB71)&lt;0,1,0)</f>
        <v>0</v>
      </c>
      <c r="LR85" s="521">
        <f>IF(SUM(LR71:$NB71)&lt;0,1,0)</f>
        <v>0</v>
      </c>
      <c r="LS85" s="521">
        <f>IF(SUM(LS71:$NB71)&lt;0,1,0)</f>
        <v>0</v>
      </c>
      <c r="LT85" s="521">
        <f>IF(SUM(LT71:$NB71)&lt;0,1,0)</f>
        <v>0</v>
      </c>
      <c r="LU85" s="521">
        <f>IF(SUM(LU71:$NB71)&lt;0,1,0)</f>
        <v>0</v>
      </c>
      <c r="LV85" s="521">
        <f>IF(SUM(LV71:$NB71)&lt;0,1,0)</f>
        <v>0</v>
      </c>
      <c r="LW85" s="521">
        <f>IF(SUM(LW71:$NB71)&lt;0,1,0)</f>
        <v>0</v>
      </c>
      <c r="LX85" s="521">
        <f>IF(SUM(LX71:$NB71)&lt;0,1,0)</f>
        <v>0</v>
      </c>
      <c r="LY85" s="521">
        <f>IF(SUM(LY71:$NB71)&lt;0,1,0)</f>
        <v>0</v>
      </c>
      <c r="LZ85" s="521">
        <f>IF(SUM(LZ71:$NB71)&lt;0,1,0)</f>
        <v>0</v>
      </c>
      <c r="MA85" s="521">
        <f>IF(SUM(MA71:$NB71)&lt;0,1,0)</f>
        <v>0</v>
      </c>
      <c r="MB85" s="521">
        <f>IF(SUM(MB71:$NB71)&lt;0,1,0)</f>
        <v>0</v>
      </c>
      <c r="MC85" s="521">
        <f>IF(SUM(MC71:$NB71)&lt;0,1,0)</f>
        <v>0</v>
      </c>
      <c r="MD85" s="521">
        <f>IF(SUM(MD71:$NB71)&lt;0,1,0)</f>
        <v>0</v>
      </c>
      <c r="ME85" s="521">
        <f>IF(SUM(ME71:$NB71)&lt;0,1,0)</f>
        <v>0</v>
      </c>
      <c r="MF85" s="521">
        <f>IF(SUM(MF71:$NB71)&lt;0,1,0)</f>
        <v>0</v>
      </c>
      <c r="MG85" s="521">
        <f>IF(SUM(MG71:$NB71)&lt;0,1,0)</f>
        <v>0</v>
      </c>
      <c r="MH85" s="521">
        <f>IF(SUM(MH71:$NB71)&lt;0,1,0)</f>
        <v>0</v>
      </c>
      <c r="MI85" s="521">
        <f>IF(SUM(MI71:$NB71)&lt;0,1,0)</f>
        <v>0</v>
      </c>
      <c r="MJ85" s="521">
        <f>IF(SUM(MJ71:$NB71)&lt;0,1,0)</f>
        <v>0</v>
      </c>
      <c r="MK85" s="521">
        <f>IF(SUM(MK71:$NB71)&lt;0,1,0)</f>
        <v>0</v>
      </c>
      <c r="ML85" s="521">
        <f>IF(SUM(ML71:$NB71)&lt;0,1,0)</f>
        <v>0</v>
      </c>
      <c r="MM85" s="521">
        <f>IF(SUM(MM71:$NB71)&lt;0,1,0)</f>
        <v>0</v>
      </c>
      <c r="MN85" s="521">
        <f>IF(SUM(MN71:$NB71)&lt;0,1,0)</f>
        <v>0</v>
      </c>
      <c r="MO85" s="521">
        <f>IF(SUM(MO71:$NB71)&lt;0,1,0)</f>
        <v>0</v>
      </c>
      <c r="MP85" s="521">
        <f>IF(SUM(MP71:$NB71)&lt;0,1,0)</f>
        <v>0</v>
      </c>
      <c r="MQ85" s="521">
        <f>IF(SUM(MQ71:$NB71)&lt;0,1,0)</f>
        <v>0</v>
      </c>
      <c r="MR85" s="521">
        <f>IF(SUM(MR71:$NB71)&lt;0,1,0)</f>
        <v>0</v>
      </c>
      <c r="MS85" s="521">
        <f>IF(SUM(MS71:$NB71)&lt;0,1,0)</f>
        <v>0</v>
      </c>
      <c r="MT85" s="521">
        <f>IF(SUM(MT71:$NB71)&lt;0,1,0)</f>
        <v>0</v>
      </c>
      <c r="MU85" s="521">
        <f>IF(SUM(MU71:$NB71)&lt;0,1,0)</f>
        <v>0</v>
      </c>
      <c r="MV85" s="521">
        <f>IF(SUM(MV71:$NB71)&lt;0,1,0)</f>
        <v>0</v>
      </c>
      <c r="MW85" s="521">
        <f>IF(SUM(MW71:$NB71)&lt;0,1,0)</f>
        <v>0</v>
      </c>
      <c r="MX85" s="521">
        <f>IF(SUM(MX71:$NB71)&lt;0,1,0)</f>
        <v>0</v>
      </c>
      <c r="MY85" s="521">
        <f>IF(SUM(MY71:$NB71)&lt;0,1,0)</f>
        <v>0</v>
      </c>
      <c r="MZ85" s="521">
        <f>IF(SUM(MZ71:$NB71)&lt;0,1,0)</f>
        <v>0</v>
      </c>
      <c r="NA85" s="521">
        <f>IF(SUM(NA71:$NB71)&lt;0,1,0)</f>
        <v>0</v>
      </c>
      <c r="NB85" s="521">
        <f>IF(SUM(NB71:$NB71)&lt;0,1,0)</f>
        <v>0</v>
      </c>
      <c r="NC85" s="521"/>
      <c r="ND85" s="521"/>
      <c r="NE85" s="521"/>
      <c r="NF85" s="521"/>
      <c r="NG85" s="521"/>
      <c r="NH85" s="521"/>
    </row>
    <row r="86" spans="3:372">
      <c r="C86" s="521"/>
      <c r="D86" s="521" t="s">
        <v>160</v>
      </c>
      <c r="E86" s="521"/>
      <c r="F86" s="521"/>
      <c r="G86" s="521">
        <f>IF(SUM(G72:$NB72)&lt;0,1,0)</f>
        <v>0</v>
      </c>
      <c r="H86" s="521">
        <f>IF(SUM(H72:$NB72)&lt;0,1,0)</f>
        <v>0</v>
      </c>
      <c r="I86" s="521">
        <f>IF(SUM(I72:$NB72)&lt;0,1,0)</f>
        <v>0</v>
      </c>
      <c r="J86" s="521">
        <f>IF(SUM(J72:$NB72)&lt;0,1,0)</f>
        <v>0</v>
      </c>
      <c r="K86" s="521">
        <f>IF(SUM(K72:$NB72)&lt;0,1,0)</f>
        <v>0</v>
      </c>
      <c r="L86" s="521">
        <f>IF(SUM(L72:$NB72)&lt;0,1,0)</f>
        <v>0</v>
      </c>
      <c r="M86" s="521">
        <f>IF(SUM(M72:$NB72)&lt;0,1,0)</f>
        <v>0</v>
      </c>
      <c r="N86" s="521">
        <f>IF(SUM(N72:$NB72)&lt;0,1,0)</f>
        <v>0</v>
      </c>
      <c r="O86" s="521">
        <f>IF(SUM(O72:$NB72)&lt;0,1,0)</f>
        <v>0</v>
      </c>
      <c r="P86" s="521">
        <f>IF(SUM(P72:$NB72)&lt;0,1,0)</f>
        <v>0</v>
      </c>
      <c r="Q86" s="521">
        <f>IF(SUM(Q72:$NB72)&lt;0,1,0)</f>
        <v>0</v>
      </c>
      <c r="R86" s="521">
        <f>IF(SUM(R72:$NB72)&lt;0,1,0)</f>
        <v>0</v>
      </c>
      <c r="S86" s="521">
        <f>IF(SUM(S72:$NB72)&lt;0,1,0)</f>
        <v>0</v>
      </c>
      <c r="T86" s="521">
        <f>IF(SUM(T72:$NB72)&lt;0,1,0)</f>
        <v>0</v>
      </c>
      <c r="U86" s="521">
        <f>IF(SUM(U72:$NB72)&lt;0,1,0)</f>
        <v>0</v>
      </c>
      <c r="V86" s="521">
        <f>IF(SUM(V72:$NB72)&lt;0,1,0)</f>
        <v>0</v>
      </c>
      <c r="W86" s="521">
        <f>IF(SUM(W72:$NB72)&lt;0,1,0)</f>
        <v>0</v>
      </c>
      <c r="X86" s="521">
        <f>IF(SUM(X72:$NB72)&lt;0,1,0)</f>
        <v>0</v>
      </c>
      <c r="Y86" s="521">
        <f>IF(SUM(Y72:$NB72)&lt;0,1,0)</f>
        <v>0</v>
      </c>
      <c r="Z86" s="521">
        <f>IF(SUM(Z72:$NB72)&lt;0,1,0)</f>
        <v>0</v>
      </c>
      <c r="AA86" s="521">
        <f>IF(SUM(AA72:$NB72)&lt;0,1,0)</f>
        <v>0</v>
      </c>
      <c r="AB86" s="521">
        <f>IF(SUM(AB72:$NB72)&lt;0,1,0)</f>
        <v>0</v>
      </c>
      <c r="AC86" s="521">
        <f>IF(SUM(AC72:$NB72)&lt;0,1,0)</f>
        <v>0</v>
      </c>
      <c r="AD86" s="521">
        <f>IF(SUM(AD72:$NB72)&lt;0,1,0)</f>
        <v>0</v>
      </c>
      <c r="AE86" s="521">
        <f>IF(SUM(AE72:$NB72)&lt;0,1,0)</f>
        <v>0</v>
      </c>
      <c r="AF86" s="521">
        <f>IF(SUM(AF72:$NB72)&lt;0,1,0)</f>
        <v>0</v>
      </c>
      <c r="AG86" s="521">
        <f>IF(SUM(AG72:$NB72)&lt;0,1,0)</f>
        <v>0</v>
      </c>
      <c r="AH86" s="521">
        <f>IF(SUM(AH72:$NB72)&lt;0,1,0)</f>
        <v>0</v>
      </c>
      <c r="AI86" s="521">
        <f>IF(SUM(AI72:$NB72)&lt;0,1,0)</f>
        <v>0</v>
      </c>
      <c r="AJ86" s="521">
        <f>IF(SUM(AJ72:$NB72)&lt;0,1,0)</f>
        <v>0</v>
      </c>
      <c r="AK86" s="521">
        <f>IF(SUM(AK72:$NB72)&lt;0,1,0)</f>
        <v>0</v>
      </c>
      <c r="AL86" s="521">
        <f>IF(SUM(AL72:$NB72)&lt;0,1,0)</f>
        <v>0</v>
      </c>
      <c r="AM86" s="521">
        <f>IF(SUM(AM72:$NB72)&lt;0,1,0)</f>
        <v>0</v>
      </c>
      <c r="AN86" s="521">
        <f>IF(SUM(AN72:$NB72)&lt;0,1,0)</f>
        <v>0</v>
      </c>
      <c r="AO86" s="521">
        <f>IF(SUM(AO72:$NB72)&lt;0,1,0)</f>
        <v>0</v>
      </c>
      <c r="AP86" s="521">
        <f>IF(SUM(AP72:$NB72)&lt;0,1,0)</f>
        <v>0</v>
      </c>
      <c r="AQ86" s="521">
        <f>IF(SUM(AQ72:$NB72)&lt;0,1,0)</f>
        <v>0</v>
      </c>
      <c r="AR86" s="521">
        <f>IF(SUM(AR72:$NB72)&lt;0,1,0)</f>
        <v>0</v>
      </c>
      <c r="AS86" s="521">
        <f>IF(SUM(AS72:$NB72)&lt;0,1,0)</f>
        <v>0</v>
      </c>
      <c r="AT86" s="521">
        <f>IF(SUM(AT72:$NB72)&lt;0,1,0)</f>
        <v>0</v>
      </c>
      <c r="AU86" s="521">
        <f>IF(SUM(AU72:$NB72)&lt;0,1,0)</f>
        <v>0</v>
      </c>
      <c r="AV86" s="521">
        <f>IF(SUM(AV72:$NB72)&lt;0,1,0)</f>
        <v>0</v>
      </c>
      <c r="AW86" s="521">
        <f>IF(SUM(AW72:$NB72)&lt;0,1,0)</f>
        <v>0</v>
      </c>
      <c r="AX86" s="521">
        <f>IF(SUM(AX72:$NB72)&lt;0,1,0)</f>
        <v>0</v>
      </c>
      <c r="AY86" s="521">
        <f>IF(SUM(AY72:$NB72)&lt;0,1,0)</f>
        <v>0</v>
      </c>
      <c r="AZ86" s="521">
        <f>IF(SUM(AZ72:$NB72)&lt;0,1,0)</f>
        <v>0</v>
      </c>
      <c r="BA86" s="521">
        <f>IF(SUM(BA72:$NB72)&lt;0,1,0)</f>
        <v>0</v>
      </c>
      <c r="BB86" s="521">
        <f>IF(SUM(BB72:$NB72)&lt;0,1,0)</f>
        <v>0</v>
      </c>
      <c r="BC86" s="521">
        <f>IF(SUM(BC72:$NB72)&lt;0,1,0)</f>
        <v>0</v>
      </c>
      <c r="BD86" s="521">
        <f>IF(SUM(BD72:$NB72)&lt;0,1,0)</f>
        <v>0</v>
      </c>
      <c r="BE86" s="521">
        <f>IF(SUM(BE72:$NB72)&lt;0,1,0)</f>
        <v>0</v>
      </c>
      <c r="BF86" s="521">
        <f>IF(SUM(BF72:$NB72)&lt;0,1,0)</f>
        <v>0</v>
      </c>
      <c r="BG86" s="521">
        <f>IF(SUM(BG72:$NB72)&lt;0,1,0)</f>
        <v>0</v>
      </c>
      <c r="BH86" s="521">
        <f>IF(SUM(BH72:$NB72)&lt;0,1,0)</f>
        <v>0</v>
      </c>
      <c r="BI86" s="521">
        <f>IF(SUM(BI72:$NB72)&lt;0,1,0)</f>
        <v>0</v>
      </c>
      <c r="BJ86" s="521">
        <f>IF(SUM(BJ72:$NB72)&lt;0,1,0)</f>
        <v>0</v>
      </c>
      <c r="BK86" s="521">
        <f>IF(SUM(BK72:$NB72)&lt;0,1,0)</f>
        <v>0</v>
      </c>
      <c r="BL86" s="521">
        <f>IF(SUM(BL72:$NB72)&lt;0,1,0)</f>
        <v>0</v>
      </c>
      <c r="BM86" s="521">
        <f>IF(SUM(BM72:$NB72)&lt;0,1,0)</f>
        <v>0</v>
      </c>
      <c r="BN86" s="521">
        <f>IF(SUM(BN72:$NB72)&lt;0,1,0)</f>
        <v>0</v>
      </c>
      <c r="BO86" s="521">
        <f>IF(SUM(BO72:$NB72)&lt;0,1,0)</f>
        <v>0</v>
      </c>
      <c r="BP86" s="521">
        <f>IF(SUM(BP72:$NB72)&lt;0,1,0)</f>
        <v>0</v>
      </c>
      <c r="BQ86" s="521">
        <f>IF(SUM(BQ72:$NB72)&lt;0,1,0)</f>
        <v>0</v>
      </c>
      <c r="BR86" s="521">
        <f>IF(SUM(BR72:$NB72)&lt;0,1,0)</f>
        <v>0</v>
      </c>
      <c r="BS86" s="521">
        <f>IF(SUM(BS72:$NB72)&lt;0,1,0)</f>
        <v>0</v>
      </c>
      <c r="BT86" s="521">
        <f>IF(SUM(BT72:$NB72)&lt;0,1,0)</f>
        <v>0</v>
      </c>
      <c r="BU86" s="521">
        <f>IF(SUM(BU72:$NB72)&lt;0,1,0)</f>
        <v>0</v>
      </c>
      <c r="BV86" s="521">
        <f>IF(SUM(BV72:$NB72)&lt;0,1,0)</f>
        <v>0</v>
      </c>
      <c r="BW86" s="521">
        <f>IF(SUM(BW72:$NB72)&lt;0,1,0)</f>
        <v>0</v>
      </c>
      <c r="BX86" s="521">
        <f>IF(SUM(BX72:$NB72)&lt;0,1,0)</f>
        <v>0</v>
      </c>
      <c r="BY86" s="521">
        <f>IF(SUM(BY72:$NB72)&lt;0,1,0)</f>
        <v>0</v>
      </c>
      <c r="BZ86" s="521">
        <f>IF(SUM(BZ72:$NB72)&lt;0,1,0)</f>
        <v>0</v>
      </c>
      <c r="CA86" s="521">
        <f>IF(SUM(CA72:$NB72)&lt;0,1,0)</f>
        <v>0</v>
      </c>
      <c r="CB86" s="521">
        <f>IF(SUM(CB72:$NB72)&lt;0,1,0)</f>
        <v>0</v>
      </c>
      <c r="CC86" s="521">
        <f>IF(SUM(CC72:$NB72)&lt;0,1,0)</f>
        <v>0</v>
      </c>
      <c r="CD86" s="521">
        <f>IF(SUM(CD72:$NB72)&lt;0,1,0)</f>
        <v>0</v>
      </c>
      <c r="CE86" s="521">
        <f>IF(SUM(CE72:$NB72)&lt;0,1,0)</f>
        <v>0</v>
      </c>
      <c r="CF86" s="521">
        <f>IF(SUM(CF72:$NB72)&lt;0,1,0)</f>
        <v>0</v>
      </c>
      <c r="CG86" s="521">
        <f>IF(SUM(CG72:$NB72)&lt;0,1,0)</f>
        <v>0</v>
      </c>
      <c r="CH86" s="521">
        <f>IF(SUM(CH72:$NB72)&lt;0,1,0)</f>
        <v>0</v>
      </c>
      <c r="CI86" s="521">
        <f>IF(SUM(CI72:$NB72)&lt;0,1,0)</f>
        <v>0</v>
      </c>
      <c r="CJ86" s="521">
        <f>IF(SUM(CJ72:$NB72)&lt;0,1,0)</f>
        <v>0</v>
      </c>
      <c r="CK86" s="521">
        <f>IF(SUM(CK72:$NB72)&lt;0,1,0)</f>
        <v>0</v>
      </c>
      <c r="CL86" s="521">
        <f>IF(SUM(CL72:$NB72)&lt;0,1,0)</f>
        <v>0</v>
      </c>
      <c r="CM86" s="521">
        <f>IF(SUM(CM72:$NB72)&lt;0,1,0)</f>
        <v>0</v>
      </c>
      <c r="CN86" s="521">
        <f>IF(SUM(CN72:$NB72)&lt;0,1,0)</f>
        <v>0</v>
      </c>
      <c r="CO86" s="521">
        <f>IF(SUM(CO72:$NB72)&lt;0,1,0)</f>
        <v>0</v>
      </c>
      <c r="CP86" s="521">
        <f>IF(SUM(CP72:$NB72)&lt;0,1,0)</f>
        <v>0</v>
      </c>
      <c r="CQ86" s="521">
        <f>IF(SUM(CQ72:$NB72)&lt;0,1,0)</f>
        <v>0</v>
      </c>
      <c r="CR86" s="521">
        <f>IF(SUM(CR72:$NB72)&lt;0,1,0)</f>
        <v>0</v>
      </c>
      <c r="CS86" s="521">
        <f>IF(SUM(CS72:$NB72)&lt;0,1,0)</f>
        <v>0</v>
      </c>
      <c r="CT86" s="521">
        <f>IF(SUM(CT72:$NB72)&lt;0,1,0)</f>
        <v>0</v>
      </c>
      <c r="CU86" s="521">
        <f>IF(SUM(CU72:$NB72)&lt;0,1,0)</f>
        <v>0</v>
      </c>
      <c r="CV86" s="521">
        <f>IF(SUM(CV72:$NB72)&lt;0,1,0)</f>
        <v>0</v>
      </c>
      <c r="CW86" s="521">
        <f>IF(SUM(CW72:$NB72)&lt;0,1,0)</f>
        <v>0</v>
      </c>
      <c r="CX86" s="521">
        <f>IF(SUM(CX72:$NB72)&lt;0,1,0)</f>
        <v>0</v>
      </c>
      <c r="CY86" s="521">
        <f>IF(SUM(CY72:$NB72)&lt;0,1,0)</f>
        <v>0</v>
      </c>
      <c r="CZ86" s="521">
        <f>IF(SUM(CZ72:$NB72)&lt;0,1,0)</f>
        <v>0</v>
      </c>
      <c r="DA86" s="521">
        <f>IF(SUM(DA72:$NB72)&lt;0,1,0)</f>
        <v>0</v>
      </c>
      <c r="DB86" s="521">
        <f>IF(SUM(DB72:$NB72)&lt;0,1,0)</f>
        <v>0</v>
      </c>
      <c r="DC86" s="521">
        <f>IF(SUM(DC72:$NB72)&lt;0,1,0)</f>
        <v>0</v>
      </c>
      <c r="DD86" s="521">
        <f>IF(SUM(DD72:$NB72)&lt;0,1,0)</f>
        <v>0</v>
      </c>
      <c r="DE86" s="521">
        <f>IF(SUM(DE72:$NB72)&lt;0,1,0)</f>
        <v>0</v>
      </c>
      <c r="DF86" s="521">
        <f>IF(SUM(DF72:$NB72)&lt;0,1,0)</f>
        <v>0</v>
      </c>
      <c r="DG86" s="521">
        <f>IF(SUM(DG72:$NB72)&lt;0,1,0)</f>
        <v>0</v>
      </c>
      <c r="DH86" s="521">
        <f>IF(SUM(DH72:$NB72)&lt;0,1,0)</f>
        <v>0</v>
      </c>
      <c r="DI86" s="521">
        <f>IF(SUM(DI72:$NB72)&lt;0,1,0)</f>
        <v>0</v>
      </c>
      <c r="DJ86" s="521">
        <f>IF(SUM(DJ72:$NB72)&lt;0,1,0)</f>
        <v>0</v>
      </c>
      <c r="DK86" s="521">
        <f>IF(SUM(DK72:$NB72)&lt;0,1,0)</f>
        <v>0</v>
      </c>
      <c r="DL86" s="521">
        <f>IF(SUM(DL72:$NB72)&lt;0,1,0)</f>
        <v>0</v>
      </c>
      <c r="DM86" s="521">
        <f>IF(SUM(DM72:$NB72)&lt;0,1,0)</f>
        <v>0</v>
      </c>
      <c r="DN86" s="521">
        <f>IF(SUM(DN72:$NB72)&lt;0,1,0)</f>
        <v>0</v>
      </c>
      <c r="DO86" s="521">
        <f>IF(SUM(DO72:$NB72)&lt;0,1,0)</f>
        <v>0</v>
      </c>
      <c r="DP86" s="521">
        <f>IF(SUM(DP72:$NB72)&lt;0,1,0)</f>
        <v>0</v>
      </c>
      <c r="DQ86" s="521">
        <f>IF(SUM(DQ72:$NB72)&lt;0,1,0)</f>
        <v>0</v>
      </c>
      <c r="DR86" s="521">
        <f>IF(SUM(DR72:$NB72)&lt;0,1,0)</f>
        <v>0</v>
      </c>
      <c r="DS86" s="521">
        <f>IF(SUM(DS72:$NB72)&lt;0,1,0)</f>
        <v>0</v>
      </c>
      <c r="DT86" s="521">
        <f>IF(SUM(DT72:$NB72)&lt;0,1,0)</f>
        <v>0</v>
      </c>
      <c r="DU86" s="521">
        <f>IF(SUM(DU72:$NB72)&lt;0,1,0)</f>
        <v>0</v>
      </c>
      <c r="DV86" s="521">
        <f>IF(SUM(DV72:$NB72)&lt;0,1,0)</f>
        <v>0</v>
      </c>
      <c r="DW86" s="521">
        <f>IF(SUM(DW72:$NB72)&lt;0,1,0)</f>
        <v>0</v>
      </c>
      <c r="DX86" s="521">
        <f>IF(SUM(DX72:$NB72)&lt;0,1,0)</f>
        <v>0</v>
      </c>
      <c r="DY86" s="521">
        <f>IF(SUM(DY72:$NB72)&lt;0,1,0)</f>
        <v>0</v>
      </c>
      <c r="DZ86" s="521">
        <f>IF(SUM(DZ72:$NB72)&lt;0,1,0)</f>
        <v>0</v>
      </c>
      <c r="EA86" s="521">
        <f>IF(SUM(EA72:$NB72)&lt;0,1,0)</f>
        <v>0</v>
      </c>
      <c r="EB86" s="521">
        <f>IF(SUM(EB72:$NB72)&lt;0,1,0)</f>
        <v>0</v>
      </c>
      <c r="EC86" s="521">
        <f>IF(SUM(EC72:$NB72)&lt;0,1,0)</f>
        <v>0</v>
      </c>
      <c r="ED86" s="521">
        <f>IF(SUM(ED72:$NB72)&lt;0,1,0)</f>
        <v>0</v>
      </c>
      <c r="EE86" s="521">
        <f>IF(SUM(EE72:$NB72)&lt;0,1,0)</f>
        <v>0</v>
      </c>
      <c r="EF86" s="521">
        <f>IF(SUM(EF72:$NB72)&lt;0,1,0)</f>
        <v>0</v>
      </c>
      <c r="EG86" s="521">
        <f>IF(SUM(EG72:$NB72)&lt;0,1,0)</f>
        <v>0</v>
      </c>
      <c r="EH86" s="521">
        <f>IF(SUM(EH72:$NB72)&lt;0,1,0)</f>
        <v>0</v>
      </c>
      <c r="EI86" s="521">
        <f>IF(SUM(EI72:$NB72)&lt;0,1,0)</f>
        <v>0</v>
      </c>
      <c r="EJ86" s="521">
        <f>IF(SUM(EJ72:$NB72)&lt;0,1,0)</f>
        <v>0</v>
      </c>
      <c r="EK86" s="521">
        <f>IF(SUM(EK72:$NB72)&lt;0,1,0)</f>
        <v>0</v>
      </c>
      <c r="EL86" s="521">
        <f>IF(SUM(EL72:$NB72)&lt;0,1,0)</f>
        <v>0</v>
      </c>
      <c r="EM86" s="521">
        <f>IF(SUM(EM72:$NB72)&lt;0,1,0)</f>
        <v>0</v>
      </c>
      <c r="EN86" s="521">
        <f>IF(SUM(EN72:$NB72)&lt;0,1,0)</f>
        <v>0</v>
      </c>
      <c r="EO86" s="521">
        <f>IF(SUM(EO72:$NB72)&lt;0,1,0)</f>
        <v>0</v>
      </c>
      <c r="EP86" s="521">
        <f>IF(SUM(EP72:$NB72)&lt;0,1,0)</f>
        <v>0</v>
      </c>
      <c r="EQ86" s="521">
        <f>IF(SUM(EQ72:$NB72)&lt;0,1,0)</f>
        <v>0</v>
      </c>
      <c r="ER86" s="521">
        <f>IF(SUM(ER72:$NB72)&lt;0,1,0)</f>
        <v>0</v>
      </c>
      <c r="ES86" s="521">
        <f>IF(SUM(ES72:$NB72)&lt;0,1,0)</f>
        <v>0</v>
      </c>
      <c r="ET86" s="521">
        <f>IF(SUM(ET72:$NB72)&lt;0,1,0)</f>
        <v>0</v>
      </c>
      <c r="EU86" s="521">
        <f>IF(SUM(EU72:$NB72)&lt;0,1,0)</f>
        <v>0</v>
      </c>
      <c r="EV86" s="521">
        <f>IF(SUM(EV72:$NB72)&lt;0,1,0)</f>
        <v>0</v>
      </c>
      <c r="EW86" s="521">
        <f>IF(SUM(EW72:$NB72)&lt;0,1,0)</f>
        <v>0</v>
      </c>
      <c r="EX86" s="521">
        <f>IF(SUM(EX72:$NB72)&lt;0,1,0)</f>
        <v>0</v>
      </c>
      <c r="EY86" s="521">
        <f>IF(SUM(EY72:$NB72)&lt;0,1,0)</f>
        <v>0</v>
      </c>
      <c r="EZ86" s="521">
        <f>IF(SUM(EZ72:$NB72)&lt;0,1,0)</f>
        <v>0</v>
      </c>
      <c r="FA86" s="521">
        <f>IF(SUM(FA72:$NB72)&lt;0,1,0)</f>
        <v>0</v>
      </c>
      <c r="FB86" s="521">
        <f>IF(SUM(FB72:$NB72)&lt;0,1,0)</f>
        <v>0</v>
      </c>
      <c r="FC86" s="521">
        <f>IF(SUM(FC72:$NB72)&lt;0,1,0)</f>
        <v>0</v>
      </c>
      <c r="FD86" s="521">
        <f>IF(SUM(FD72:$NB72)&lt;0,1,0)</f>
        <v>0</v>
      </c>
      <c r="FE86" s="521">
        <f>IF(SUM(FE72:$NB72)&lt;0,1,0)</f>
        <v>0</v>
      </c>
      <c r="FF86" s="521">
        <f>IF(SUM(FF72:$NB72)&lt;0,1,0)</f>
        <v>0</v>
      </c>
      <c r="FG86" s="521">
        <f>IF(SUM(FG72:$NB72)&lt;0,1,0)</f>
        <v>0</v>
      </c>
      <c r="FH86" s="521">
        <f>IF(SUM(FH72:$NB72)&lt;0,1,0)</f>
        <v>0</v>
      </c>
      <c r="FI86" s="521">
        <f>IF(SUM(FI72:$NB72)&lt;0,1,0)</f>
        <v>0</v>
      </c>
      <c r="FJ86" s="521">
        <f>IF(SUM(FJ72:$NB72)&lt;0,1,0)</f>
        <v>0</v>
      </c>
      <c r="FK86" s="521">
        <f>IF(SUM(FK72:$NB72)&lt;0,1,0)</f>
        <v>0</v>
      </c>
      <c r="FL86" s="521">
        <f>IF(SUM(FL72:$NB72)&lt;0,1,0)</f>
        <v>0</v>
      </c>
      <c r="FM86" s="521">
        <f>IF(SUM(FM72:$NB72)&lt;0,1,0)</f>
        <v>0</v>
      </c>
      <c r="FN86" s="521">
        <f>IF(SUM(FN72:$NB72)&lt;0,1,0)</f>
        <v>0</v>
      </c>
      <c r="FO86" s="521">
        <f>IF(SUM(FO72:$NB72)&lt;0,1,0)</f>
        <v>0</v>
      </c>
      <c r="FP86" s="521">
        <f>IF(SUM(FP72:$NB72)&lt;0,1,0)</f>
        <v>0</v>
      </c>
      <c r="FQ86" s="521">
        <f>IF(SUM(FQ72:$NB72)&lt;0,1,0)</f>
        <v>0</v>
      </c>
      <c r="FR86" s="521">
        <f>IF(SUM(FR72:$NB72)&lt;0,1,0)</f>
        <v>0</v>
      </c>
      <c r="FS86" s="521">
        <f>IF(SUM(FS72:$NB72)&lt;0,1,0)</f>
        <v>0</v>
      </c>
      <c r="FT86" s="521">
        <f>IF(SUM(FT72:$NB72)&lt;0,1,0)</f>
        <v>0</v>
      </c>
      <c r="FU86" s="521">
        <f>IF(SUM(FU72:$NB72)&lt;0,1,0)</f>
        <v>0</v>
      </c>
      <c r="FV86" s="521">
        <f>IF(SUM(FV72:$NB72)&lt;0,1,0)</f>
        <v>0</v>
      </c>
      <c r="FW86" s="521">
        <f>IF(SUM(FW72:$NB72)&lt;0,1,0)</f>
        <v>0</v>
      </c>
      <c r="FX86" s="521">
        <f>IF(SUM(FX72:$NB72)&lt;0,1,0)</f>
        <v>0</v>
      </c>
      <c r="FY86" s="521">
        <f>IF(SUM(FY72:$NB72)&lt;0,1,0)</f>
        <v>0</v>
      </c>
      <c r="FZ86" s="521">
        <f>IF(SUM(FZ72:$NB72)&lt;0,1,0)</f>
        <v>0</v>
      </c>
      <c r="GA86" s="521">
        <f>IF(SUM(GA72:$NB72)&lt;0,1,0)</f>
        <v>0</v>
      </c>
      <c r="GB86" s="521">
        <f>IF(SUM(GB72:$NB72)&lt;0,1,0)</f>
        <v>0</v>
      </c>
      <c r="GC86" s="521">
        <f>IF(SUM(GC72:$NB72)&lt;0,1,0)</f>
        <v>0</v>
      </c>
      <c r="GD86" s="521">
        <f>IF(SUM(GD72:$NB72)&lt;0,1,0)</f>
        <v>0</v>
      </c>
      <c r="GE86" s="521">
        <f>IF(SUM(GE72:$NB72)&lt;0,1,0)</f>
        <v>0</v>
      </c>
      <c r="GF86" s="521">
        <f>IF(SUM(GF72:$NB72)&lt;0,1,0)</f>
        <v>0</v>
      </c>
      <c r="GG86" s="521">
        <f>IF(SUM(GG72:$NB72)&lt;0,1,0)</f>
        <v>0</v>
      </c>
      <c r="GH86" s="521">
        <f>IF(SUM(GH72:$NB72)&lt;0,1,0)</f>
        <v>0</v>
      </c>
      <c r="GI86" s="521">
        <f>IF(SUM(GI72:$NB72)&lt;0,1,0)</f>
        <v>0</v>
      </c>
      <c r="GJ86" s="521">
        <f>IF(SUM(GJ72:$NB72)&lt;0,1,0)</f>
        <v>0</v>
      </c>
      <c r="GK86" s="521">
        <f>IF(SUM(GK72:$NB72)&lt;0,1,0)</f>
        <v>0</v>
      </c>
      <c r="GL86" s="521">
        <f>IF(SUM(GL72:$NB72)&lt;0,1,0)</f>
        <v>0</v>
      </c>
      <c r="GM86" s="521">
        <f>IF(SUM(GM72:$NB72)&lt;0,1,0)</f>
        <v>0</v>
      </c>
      <c r="GN86" s="521">
        <f>IF(SUM(GN72:$NB72)&lt;0,1,0)</f>
        <v>0</v>
      </c>
      <c r="GO86" s="521">
        <f>IF(SUM(GO72:$NB72)&lt;0,1,0)</f>
        <v>0</v>
      </c>
      <c r="GP86" s="521">
        <f>IF(SUM(GP72:$NB72)&lt;0,1,0)</f>
        <v>0</v>
      </c>
      <c r="GQ86" s="521">
        <f>IF(SUM(GQ72:$NB72)&lt;0,1,0)</f>
        <v>0</v>
      </c>
      <c r="GR86" s="521">
        <f>IF(SUM(GR72:$NB72)&lt;0,1,0)</f>
        <v>0</v>
      </c>
      <c r="GS86" s="521">
        <f>IF(SUM(GS72:$NB72)&lt;0,1,0)</f>
        <v>0</v>
      </c>
      <c r="GT86" s="521">
        <f>IF(SUM(GT72:$NB72)&lt;0,1,0)</f>
        <v>0</v>
      </c>
      <c r="GU86" s="521">
        <f>IF(SUM(GU72:$NB72)&lt;0,1,0)</f>
        <v>0</v>
      </c>
      <c r="GV86" s="521">
        <f>IF(SUM(GV72:$NB72)&lt;0,1,0)</f>
        <v>0</v>
      </c>
      <c r="GW86" s="521">
        <f>IF(SUM(GW72:$NB72)&lt;0,1,0)</f>
        <v>0</v>
      </c>
      <c r="GX86" s="521">
        <f>IF(SUM(GX72:$NB72)&lt;0,1,0)</f>
        <v>0</v>
      </c>
      <c r="GY86" s="521">
        <f>IF(SUM(GY72:$NB72)&lt;0,1,0)</f>
        <v>0</v>
      </c>
      <c r="GZ86" s="521">
        <f>IF(SUM(GZ72:$NB72)&lt;0,1,0)</f>
        <v>0</v>
      </c>
      <c r="HA86" s="521">
        <f>IF(SUM(HA72:$NB72)&lt;0,1,0)</f>
        <v>0</v>
      </c>
      <c r="HB86" s="521">
        <f>IF(SUM(HB72:$NB72)&lt;0,1,0)</f>
        <v>0</v>
      </c>
      <c r="HC86" s="521">
        <f>IF(SUM(HC72:$NB72)&lt;0,1,0)</f>
        <v>0</v>
      </c>
      <c r="HD86" s="521">
        <f>IF(SUM(HD72:$NB72)&lt;0,1,0)</f>
        <v>0</v>
      </c>
      <c r="HE86" s="521">
        <f>IF(SUM(HE72:$NB72)&lt;0,1,0)</f>
        <v>0</v>
      </c>
      <c r="HF86" s="521">
        <f>IF(SUM(HF72:$NB72)&lt;0,1,0)</f>
        <v>0</v>
      </c>
      <c r="HG86" s="521">
        <f>IF(SUM(HG72:$NB72)&lt;0,1,0)</f>
        <v>0</v>
      </c>
      <c r="HH86" s="521">
        <f>IF(SUM(HH72:$NB72)&lt;0,1,0)</f>
        <v>0</v>
      </c>
      <c r="HI86" s="521">
        <f>IF(SUM(HI72:$NB72)&lt;0,1,0)</f>
        <v>0</v>
      </c>
      <c r="HJ86" s="521">
        <f>IF(SUM(HJ72:$NB72)&lt;0,1,0)</f>
        <v>0</v>
      </c>
      <c r="HK86" s="521">
        <f>IF(SUM(HK72:$NB72)&lt;0,1,0)</f>
        <v>0</v>
      </c>
      <c r="HL86" s="521">
        <f>IF(SUM(HL72:$NB72)&lt;0,1,0)</f>
        <v>0</v>
      </c>
      <c r="HM86" s="521">
        <f>IF(SUM(HM72:$NB72)&lt;0,1,0)</f>
        <v>0</v>
      </c>
      <c r="HN86" s="521">
        <f>IF(SUM(HN72:$NB72)&lt;0,1,0)</f>
        <v>0</v>
      </c>
      <c r="HO86" s="521">
        <f>IF(SUM(HO72:$NB72)&lt;0,1,0)</f>
        <v>0</v>
      </c>
      <c r="HP86" s="521">
        <f>IF(SUM(HP72:$NB72)&lt;0,1,0)</f>
        <v>0</v>
      </c>
      <c r="HQ86" s="521">
        <f>IF(SUM(HQ72:$NB72)&lt;0,1,0)</f>
        <v>0</v>
      </c>
      <c r="HR86" s="521">
        <f>IF(SUM(HR72:$NB72)&lt;0,1,0)</f>
        <v>0</v>
      </c>
      <c r="HS86" s="521">
        <f>IF(SUM(HS72:$NB72)&lt;0,1,0)</f>
        <v>0</v>
      </c>
      <c r="HT86" s="521">
        <f>IF(SUM(HT72:$NB72)&lt;0,1,0)</f>
        <v>0</v>
      </c>
      <c r="HU86" s="521">
        <f>IF(SUM(HU72:$NB72)&lt;0,1,0)</f>
        <v>0</v>
      </c>
      <c r="HV86" s="521">
        <f>IF(SUM(HV72:$NB72)&lt;0,1,0)</f>
        <v>0</v>
      </c>
      <c r="HW86" s="521">
        <f>IF(SUM(HW72:$NB72)&lt;0,1,0)</f>
        <v>0</v>
      </c>
      <c r="HX86" s="521">
        <f>IF(SUM(HX72:$NB72)&lt;0,1,0)</f>
        <v>0</v>
      </c>
      <c r="HY86" s="521">
        <f>IF(SUM(HY72:$NB72)&lt;0,1,0)</f>
        <v>0</v>
      </c>
      <c r="HZ86" s="521">
        <f>IF(SUM(HZ72:$NB72)&lt;0,1,0)</f>
        <v>0</v>
      </c>
      <c r="IA86" s="521">
        <f>IF(SUM(IA72:$NB72)&lt;0,1,0)</f>
        <v>0</v>
      </c>
      <c r="IB86" s="521">
        <f>IF(SUM(IB72:$NB72)&lt;0,1,0)</f>
        <v>0</v>
      </c>
      <c r="IC86" s="521">
        <f>IF(SUM(IC72:$NB72)&lt;0,1,0)</f>
        <v>0</v>
      </c>
      <c r="ID86" s="521">
        <f>IF(SUM(ID72:$NB72)&lt;0,1,0)</f>
        <v>0</v>
      </c>
      <c r="IE86" s="521">
        <f>IF(SUM(IE72:$NB72)&lt;0,1,0)</f>
        <v>0</v>
      </c>
      <c r="IF86" s="521">
        <f>IF(SUM(IF72:$NB72)&lt;0,1,0)</f>
        <v>0</v>
      </c>
      <c r="IG86" s="521">
        <f>IF(SUM(IG72:$NB72)&lt;0,1,0)</f>
        <v>0</v>
      </c>
      <c r="IH86" s="521">
        <f>IF(SUM(IH72:$NB72)&lt;0,1,0)</f>
        <v>0</v>
      </c>
      <c r="II86" s="521">
        <f>IF(SUM(II72:$NB72)&lt;0,1,0)</f>
        <v>0</v>
      </c>
      <c r="IJ86" s="521">
        <f>IF(SUM(IJ72:$NB72)&lt;0,1,0)</f>
        <v>0</v>
      </c>
      <c r="IK86" s="521">
        <f>IF(SUM(IK72:$NB72)&lt;0,1,0)</f>
        <v>0</v>
      </c>
      <c r="IL86" s="521">
        <f>IF(SUM(IL72:$NB72)&lt;0,1,0)</f>
        <v>0</v>
      </c>
      <c r="IM86" s="521">
        <f>IF(SUM(IM72:$NB72)&lt;0,1,0)</f>
        <v>0</v>
      </c>
      <c r="IN86" s="521">
        <f>IF(SUM(IN72:$NB72)&lt;0,1,0)</f>
        <v>0</v>
      </c>
      <c r="IO86" s="521">
        <f>IF(SUM(IO72:$NB72)&lt;0,1,0)</f>
        <v>0</v>
      </c>
      <c r="IP86" s="521">
        <f>IF(SUM(IP72:$NB72)&lt;0,1,0)</f>
        <v>0</v>
      </c>
      <c r="IQ86" s="521">
        <f>IF(SUM(IQ72:$NB72)&lt;0,1,0)</f>
        <v>0</v>
      </c>
      <c r="IR86" s="521">
        <f>IF(SUM(IR72:$NB72)&lt;0,1,0)</f>
        <v>0</v>
      </c>
      <c r="IS86" s="521">
        <f>IF(SUM(IS72:$NB72)&lt;0,1,0)</f>
        <v>0</v>
      </c>
      <c r="IT86" s="521">
        <f>IF(SUM(IT72:$NB72)&lt;0,1,0)</f>
        <v>0</v>
      </c>
      <c r="IU86" s="521">
        <f>IF(SUM(IU72:$NB72)&lt;0,1,0)</f>
        <v>0</v>
      </c>
      <c r="IV86" s="521">
        <f>IF(SUM(IV72:$NB72)&lt;0,1,0)</f>
        <v>0</v>
      </c>
      <c r="IW86" s="521">
        <f>IF(SUM(IW72:$NB72)&lt;0,1,0)</f>
        <v>0</v>
      </c>
      <c r="IX86" s="521">
        <f>IF(SUM(IX72:$NB72)&lt;0,1,0)</f>
        <v>0</v>
      </c>
      <c r="IY86" s="521">
        <f>IF(SUM(IY72:$NB72)&lt;0,1,0)</f>
        <v>0</v>
      </c>
      <c r="IZ86" s="521">
        <f>IF(SUM(IZ72:$NB72)&lt;0,1,0)</f>
        <v>0</v>
      </c>
      <c r="JA86" s="521">
        <f>IF(SUM(JA72:$NB72)&lt;0,1,0)</f>
        <v>0</v>
      </c>
      <c r="JB86" s="521">
        <f>IF(SUM(JB72:$NB72)&lt;0,1,0)</f>
        <v>0</v>
      </c>
      <c r="JC86" s="521">
        <f>IF(SUM(JC72:$NB72)&lt;0,1,0)</f>
        <v>0</v>
      </c>
      <c r="JD86" s="521">
        <f>IF(SUM(JD72:$NB72)&lt;0,1,0)</f>
        <v>0</v>
      </c>
      <c r="JE86" s="521">
        <f>IF(SUM(JE72:$NB72)&lt;0,1,0)</f>
        <v>0</v>
      </c>
      <c r="JF86" s="521">
        <f>IF(SUM(JF72:$NB72)&lt;0,1,0)</f>
        <v>0</v>
      </c>
      <c r="JG86" s="521">
        <f>IF(SUM(JG72:$NB72)&lt;0,1,0)</f>
        <v>0</v>
      </c>
      <c r="JH86" s="521">
        <f>IF(SUM(JH72:$NB72)&lt;0,1,0)</f>
        <v>0</v>
      </c>
      <c r="JI86" s="521">
        <f>IF(SUM(JI72:$NB72)&lt;0,1,0)</f>
        <v>0</v>
      </c>
      <c r="JJ86" s="521">
        <f>IF(SUM(JJ72:$NB72)&lt;0,1,0)</f>
        <v>0</v>
      </c>
      <c r="JK86" s="521">
        <f>IF(SUM(JK72:$NB72)&lt;0,1,0)</f>
        <v>0</v>
      </c>
      <c r="JL86" s="521">
        <f>IF(SUM(JL72:$NB72)&lt;0,1,0)</f>
        <v>0</v>
      </c>
      <c r="JM86" s="521">
        <f>IF(SUM(JM72:$NB72)&lt;0,1,0)</f>
        <v>0</v>
      </c>
      <c r="JN86" s="521">
        <f>IF(SUM(JN72:$NB72)&lt;0,1,0)</f>
        <v>0</v>
      </c>
      <c r="JO86" s="521">
        <f>IF(SUM(JO72:$NB72)&lt;0,1,0)</f>
        <v>0</v>
      </c>
      <c r="JP86" s="521">
        <f>IF(SUM(JP72:$NB72)&lt;0,1,0)</f>
        <v>0</v>
      </c>
      <c r="JQ86" s="521">
        <f>IF(SUM(JQ72:$NB72)&lt;0,1,0)</f>
        <v>0</v>
      </c>
      <c r="JR86" s="521">
        <f>IF(SUM(JR72:$NB72)&lt;0,1,0)</f>
        <v>0</v>
      </c>
      <c r="JS86" s="521">
        <f>IF(SUM(JS72:$NB72)&lt;0,1,0)</f>
        <v>0</v>
      </c>
      <c r="JT86" s="521">
        <f>IF(SUM(JT72:$NB72)&lt;0,1,0)</f>
        <v>0</v>
      </c>
      <c r="JU86" s="521">
        <f>IF(SUM(JU72:$NB72)&lt;0,1,0)</f>
        <v>0</v>
      </c>
      <c r="JV86" s="521">
        <f>IF(SUM(JV72:$NB72)&lt;0,1,0)</f>
        <v>0</v>
      </c>
      <c r="JW86" s="521">
        <f>IF(SUM(JW72:$NB72)&lt;0,1,0)</f>
        <v>0</v>
      </c>
      <c r="JX86" s="521">
        <f>IF(SUM(JX72:$NB72)&lt;0,1,0)</f>
        <v>0</v>
      </c>
      <c r="JY86" s="521">
        <f>IF(SUM(JY72:$NB72)&lt;0,1,0)</f>
        <v>0</v>
      </c>
      <c r="JZ86" s="521">
        <f>IF(SUM(JZ72:$NB72)&lt;0,1,0)</f>
        <v>0</v>
      </c>
      <c r="KA86" s="521">
        <f>IF(SUM(KA72:$NB72)&lt;0,1,0)</f>
        <v>0</v>
      </c>
      <c r="KB86" s="521">
        <f>IF(SUM(KB72:$NB72)&lt;0,1,0)</f>
        <v>0</v>
      </c>
      <c r="KC86" s="521">
        <f>IF(SUM(KC72:$NB72)&lt;0,1,0)</f>
        <v>0</v>
      </c>
      <c r="KD86" s="521">
        <f>IF(SUM(KD72:$NB72)&lt;0,1,0)</f>
        <v>0</v>
      </c>
      <c r="KE86" s="521">
        <f>IF(SUM(KE72:$NB72)&lt;0,1,0)</f>
        <v>0</v>
      </c>
      <c r="KF86" s="521">
        <f>IF(SUM(KF72:$NB72)&lt;0,1,0)</f>
        <v>0</v>
      </c>
      <c r="KG86" s="521">
        <f>IF(SUM(KG72:$NB72)&lt;0,1,0)</f>
        <v>0</v>
      </c>
      <c r="KH86" s="521">
        <f>IF(SUM(KH72:$NB72)&lt;0,1,0)</f>
        <v>0</v>
      </c>
      <c r="KI86" s="521">
        <f>IF(SUM(KI72:$NB72)&lt;0,1,0)</f>
        <v>0</v>
      </c>
      <c r="KJ86" s="521">
        <f>IF(SUM(KJ72:$NB72)&lt;0,1,0)</f>
        <v>0</v>
      </c>
      <c r="KK86" s="521">
        <f>IF(SUM(KK72:$NB72)&lt;0,1,0)</f>
        <v>0</v>
      </c>
      <c r="KL86" s="521">
        <f>IF(SUM(KL72:$NB72)&lt;0,1,0)</f>
        <v>0</v>
      </c>
      <c r="KM86" s="521">
        <f>IF(SUM(KM72:$NB72)&lt;0,1,0)</f>
        <v>0</v>
      </c>
      <c r="KN86" s="521">
        <f>IF(SUM(KN72:$NB72)&lt;0,1,0)</f>
        <v>0</v>
      </c>
      <c r="KO86" s="521">
        <f>IF(SUM(KO72:$NB72)&lt;0,1,0)</f>
        <v>0</v>
      </c>
      <c r="KP86" s="521">
        <f>IF(SUM(KP72:$NB72)&lt;0,1,0)</f>
        <v>0</v>
      </c>
      <c r="KQ86" s="521">
        <f>IF(SUM(KQ72:$NB72)&lt;0,1,0)</f>
        <v>0</v>
      </c>
      <c r="KR86" s="521">
        <f>IF(SUM(KR72:$NB72)&lt;0,1,0)</f>
        <v>0</v>
      </c>
      <c r="KS86" s="521">
        <f>IF(SUM(KS72:$NB72)&lt;0,1,0)</f>
        <v>0</v>
      </c>
      <c r="KT86" s="521">
        <f>IF(SUM(KT72:$NB72)&lt;0,1,0)</f>
        <v>0</v>
      </c>
      <c r="KU86" s="521">
        <f>IF(SUM(KU72:$NB72)&lt;0,1,0)</f>
        <v>0</v>
      </c>
      <c r="KV86" s="521">
        <f>IF(SUM(KV72:$NB72)&lt;0,1,0)</f>
        <v>0</v>
      </c>
      <c r="KW86" s="521">
        <f>IF(SUM(KW72:$NB72)&lt;0,1,0)</f>
        <v>0</v>
      </c>
      <c r="KX86" s="521">
        <f>IF(SUM(KX72:$NB72)&lt;0,1,0)</f>
        <v>0</v>
      </c>
      <c r="KY86" s="521">
        <f>IF(SUM(KY72:$NB72)&lt;0,1,0)</f>
        <v>0</v>
      </c>
      <c r="KZ86" s="521">
        <f>IF(SUM(KZ72:$NB72)&lt;0,1,0)</f>
        <v>0</v>
      </c>
      <c r="LA86" s="521">
        <f>IF(SUM(LA72:$NB72)&lt;0,1,0)</f>
        <v>0</v>
      </c>
      <c r="LB86" s="521">
        <f>IF(SUM(LB72:$NB72)&lt;0,1,0)</f>
        <v>0</v>
      </c>
      <c r="LC86" s="521">
        <f>IF(SUM(LC72:$NB72)&lt;0,1,0)</f>
        <v>0</v>
      </c>
      <c r="LD86" s="521">
        <f>IF(SUM(LD72:$NB72)&lt;0,1,0)</f>
        <v>0</v>
      </c>
      <c r="LE86" s="521">
        <f>IF(SUM(LE72:$NB72)&lt;0,1,0)</f>
        <v>0</v>
      </c>
      <c r="LF86" s="521">
        <f>IF(SUM(LF72:$NB72)&lt;0,1,0)</f>
        <v>0</v>
      </c>
      <c r="LG86" s="521">
        <f>IF(SUM(LG72:$NB72)&lt;0,1,0)</f>
        <v>0</v>
      </c>
      <c r="LH86" s="521">
        <f>IF(SUM(LH72:$NB72)&lt;0,1,0)</f>
        <v>0</v>
      </c>
      <c r="LI86" s="521">
        <f>IF(SUM(LI72:$NB72)&lt;0,1,0)</f>
        <v>0</v>
      </c>
      <c r="LJ86" s="521">
        <f>IF(SUM(LJ72:$NB72)&lt;0,1,0)</f>
        <v>0</v>
      </c>
      <c r="LK86" s="521">
        <f>IF(SUM(LK72:$NB72)&lt;0,1,0)</f>
        <v>0</v>
      </c>
      <c r="LL86" s="521">
        <f>IF(SUM(LL72:$NB72)&lt;0,1,0)</f>
        <v>0</v>
      </c>
      <c r="LM86" s="521">
        <f>IF(SUM(LM72:$NB72)&lt;0,1,0)</f>
        <v>0</v>
      </c>
      <c r="LN86" s="521">
        <f>IF(SUM(LN72:$NB72)&lt;0,1,0)</f>
        <v>0</v>
      </c>
      <c r="LO86" s="521">
        <f>IF(SUM(LO72:$NB72)&lt;0,1,0)</f>
        <v>0</v>
      </c>
      <c r="LP86" s="521">
        <f>IF(SUM(LP72:$NB72)&lt;0,1,0)</f>
        <v>0</v>
      </c>
      <c r="LQ86" s="521">
        <f>IF(SUM(LQ72:$NB72)&lt;0,1,0)</f>
        <v>0</v>
      </c>
      <c r="LR86" s="521">
        <f>IF(SUM(LR72:$NB72)&lt;0,1,0)</f>
        <v>0</v>
      </c>
      <c r="LS86" s="521">
        <f>IF(SUM(LS72:$NB72)&lt;0,1,0)</f>
        <v>0</v>
      </c>
      <c r="LT86" s="521">
        <f>IF(SUM(LT72:$NB72)&lt;0,1,0)</f>
        <v>0</v>
      </c>
      <c r="LU86" s="521">
        <f>IF(SUM(LU72:$NB72)&lt;0,1,0)</f>
        <v>0</v>
      </c>
      <c r="LV86" s="521">
        <f>IF(SUM(LV72:$NB72)&lt;0,1,0)</f>
        <v>0</v>
      </c>
      <c r="LW86" s="521">
        <f>IF(SUM(LW72:$NB72)&lt;0,1,0)</f>
        <v>0</v>
      </c>
      <c r="LX86" s="521">
        <f>IF(SUM(LX72:$NB72)&lt;0,1,0)</f>
        <v>0</v>
      </c>
      <c r="LY86" s="521">
        <f>IF(SUM(LY72:$NB72)&lt;0,1,0)</f>
        <v>0</v>
      </c>
      <c r="LZ86" s="521">
        <f>IF(SUM(LZ72:$NB72)&lt;0,1,0)</f>
        <v>0</v>
      </c>
      <c r="MA86" s="521">
        <f>IF(SUM(MA72:$NB72)&lt;0,1,0)</f>
        <v>0</v>
      </c>
      <c r="MB86" s="521">
        <f>IF(SUM(MB72:$NB72)&lt;0,1,0)</f>
        <v>0</v>
      </c>
      <c r="MC86" s="521">
        <f>IF(SUM(MC72:$NB72)&lt;0,1,0)</f>
        <v>0</v>
      </c>
      <c r="MD86" s="521">
        <f>IF(SUM(MD72:$NB72)&lt;0,1,0)</f>
        <v>0</v>
      </c>
      <c r="ME86" s="521">
        <f>IF(SUM(ME72:$NB72)&lt;0,1,0)</f>
        <v>0</v>
      </c>
      <c r="MF86" s="521">
        <f>IF(SUM(MF72:$NB72)&lt;0,1,0)</f>
        <v>0</v>
      </c>
      <c r="MG86" s="521">
        <f>IF(SUM(MG72:$NB72)&lt;0,1,0)</f>
        <v>0</v>
      </c>
      <c r="MH86" s="521">
        <f>IF(SUM(MH72:$NB72)&lt;0,1,0)</f>
        <v>0</v>
      </c>
      <c r="MI86" s="521">
        <f>IF(SUM(MI72:$NB72)&lt;0,1,0)</f>
        <v>0</v>
      </c>
      <c r="MJ86" s="521">
        <f>IF(SUM(MJ72:$NB72)&lt;0,1,0)</f>
        <v>0</v>
      </c>
      <c r="MK86" s="521">
        <f>IF(SUM(MK72:$NB72)&lt;0,1,0)</f>
        <v>0</v>
      </c>
      <c r="ML86" s="521">
        <f>IF(SUM(ML72:$NB72)&lt;0,1,0)</f>
        <v>0</v>
      </c>
      <c r="MM86" s="521">
        <f>IF(SUM(MM72:$NB72)&lt;0,1,0)</f>
        <v>0</v>
      </c>
      <c r="MN86" s="521">
        <f>IF(SUM(MN72:$NB72)&lt;0,1,0)</f>
        <v>0</v>
      </c>
      <c r="MO86" s="521">
        <f>IF(SUM(MO72:$NB72)&lt;0,1,0)</f>
        <v>0</v>
      </c>
      <c r="MP86" s="521">
        <f>IF(SUM(MP72:$NB72)&lt;0,1,0)</f>
        <v>0</v>
      </c>
      <c r="MQ86" s="521">
        <f>IF(SUM(MQ72:$NB72)&lt;0,1,0)</f>
        <v>0</v>
      </c>
      <c r="MR86" s="521">
        <f>IF(SUM(MR72:$NB72)&lt;0,1,0)</f>
        <v>0</v>
      </c>
      <c r="MS86" s="521">
        <f>IF(SUM(MS72:$NB72)&lt;0,1,0)</f>
        <v>0</v>
      </c>
      <c r="MT86" s="521">
        <f>IF(SUM(MT72:$NB72)&lt;0,1,0)</f>
        <v>0</v>
      </c>
      <c r="MU86" s="521">
        <f>IF(SUM(MU72:$NB72)&lt;0,1,0)</f>
        <v>0</v>
      </c>
      <c r="MV86" s="521">
        <f>IF(SUM(MV72:$NB72)&lt;0,1,0)</f>
        <v>0</v>
      </c>
      <c r="MW86" s="521">
        <f>IF(SUM(MW72:$NB72)&lt;0,1,0)</f>
        <v>0</v>
      </c>
      <c r="MX86" s="521">
        <f>IF(SUM(MX72:$NB72)&lt;0,1,0)</f>
        <v>0</v>
      </c>
      <c r="MY86" s="521">
        <f>IF(SUM(MY72:$NB72)&lt;0,1,0)</f>
        <v>0</v>
      </c>
      <c r="MZ86" s="521">
        <f>IF(SUM(MZ72:$NB72)&lt;0,1,0)</f>
        <v>0</v>
      </c>
      <c r="NA86" s="521">
        <f>IF(SUM(NA72:$NB72)&lt;0,1,0)</f>
        <v>0</v>
      </c>
      <c r="NB86" s="521">
        <f>IF(SUM(NB72:$NB72)&lt;0,1,0)</f>
        <v>0</v>
      </c>
      <c r="NC86" s="521"/>
      <c r="ND86" s="521"/>
      <c r="NE86" s="521"/>
      <c r="NF86" s="521"/>
      <c r="NG86" s="521"/>
      <c r="NH86" s="521"/>
    </row>
  </sheetData>
  <conditionalFormatting sqref="N59">
    <cfRule type="expression" dxfId="33" priority="20">
      <formula>$U$63=0</formula>
    </cfRule>
  </conditionalFormatting>
  <conditionalFormatting sqref="F14:F15">
    <cfRule type="expression" dxfId="32" priority="18">
      <formula>F$63=0</formula>
    </cfRule>
  </conditionalFormatting>
  <conditionalFormatting sqref="E14:E15">
    <cfRule type="expression" dxfId="31" priority="16">
      <formula>E$63=0</formula>
    </cfRule>
  </conditionalFormatting>
  <conditionalFormatting sqref="G14:N15">
    <cfRule type="expression" dxfId="30" priority="14">
      <formula>G$63=0</formula>
    </cfRule>
  </conditionalFormatting>
  <conditionalFormatting sqref="F17:F22">
    <cfRule type="expression" dxfId="29" priority="13">
      <formula>F$63=0</formula>
    </cfRule>
  </conditionalFormatting>
  <conditionalFormatting sqref="E17:E22">
    <cfRule type="expression" dxfId="28" priority="12">
      <formula>E$63=0</formula>
    </cfRule>
  </conditionalFormatting>
  <conditionalFormatting sqref="G17:N22">
    <cfRule type="expression" dxfId="27" priority="11">
      <formula>G$63=0</formula>
    </cfRule>
  </conditionalFormatting>
  <conditionalFormatting sqref="AF59">
    <cfRule type="expression" dxfId="26" priority="10">
      <formula>$U$63=0</formula>
    </cfRule>
  </conditionalFormatting>
  <conditionalFormatting sqref="X14:X15">
    <cfRule type="expression" dxfId="25" priority="8">
      <formula>X$63=0</formula>
    </cfRule>
  </conditionalFormatting>
  <conditionalFormatting sqref="W14:W15">
    <cfRule type="expression" dxfId="24" priority="6">
      <formula>W$63=0</formula>
    </cfRule>
  </conditionalFormatting>
  <conditionalFormatting sqref="Y14:AF15">
    <cfRule type="expression" dxfId="23" priority="4">
      <formula>Y$63=0</formula>
    </cfRule>
  </conditionalFormatting>
  <conditionalFormatting sqref="X17:X22">
    <cfRule type="expression" dxfId="22" priority="3">
      <formula>X$63=0</formula>
    </cfRule>
  </conditionalFormatting>
  <conditionalFormatting sqref="W17:W22">
    <cfRule type="expression" dxfId="21" priority="2">
      <formula>W$63=0</formula>
    </cfRule>
  </conditionalFormatting>
  <conditionalFormatting sqref="Y17:AF22">
    <cfRule type="expression" dxfId="20" priority="1">
      <formula>Y$63=0</formula>
    </cfRule>
  </conditionalFormatting>
  <pageMargins left="0.7" right="0.7" top="0.75" bottom="0.75" header="0.3" footer="0.3"/>
  <pageSetup orientation="portrait" r:id="rId1"/>
  <picture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6B44F-1420-49A0-B6A3-A5D8C9C409A7}">
  <sheetPr codeName="Sheet4"/>
  <dimension ref="A1:NH197"/>
  <sheetViews>
    <sheetView showGridLines="0" defaultGridColor="0" colorId="8" zoomScale="96" zoomScaleNormal="96" workbookViewId="0">
      <pane xSplit="5" ySplit="8" topLeftCell="Y9" activePane="bottomRight" state="frozen"/>
      <selection pane="topRight" activeCell="F1" sqref="F1"/>
      <selection pane="bottomLeft" activeCell="A8" sqref="A8"/>
      <selection pane="bottomRight" activeCell="Z19" sqref="Z19"/>
    </sheetView>
  </sheetViews>
  <sheetFormatPr defaultColWidth="0" defaultRowHeight="15.6" outlineLevelRow="1"/>
  <cols>
    <col min="1" max="1" width="2.109375" style="328" bestFit="1" customWidth="1"/>
    <col min="2" max="2" width="24.44140625" style="326" customWidth="1"/>
    <col min="3" max="3" width="5.77734375" style="154" customWidth="1"/>
    <col min="4" max="4" width="38.33203125" style="154" customWidth="1"/>
    <col min="5" max="5" width="15.77734375" style="294" customWidth="1"/>
    <col min="6" max="6" width="1.33203125" style="294" customWidth="1"/>
    <col min="7" max="11" width="11.77734375" style="295" bestFit="1" customWidth="1"/>
    <col min="12" max="15" width="11" style="295" bestFit="1" customWidth="1"/>
    <col min="16" max="16" width="12.33203125" style="295" customWidth="1"/>
    <col min="17" max="18" width="11" style="295" bestFit="1" customWidth="1"/>
    <col min="19" max="20" width="11.77734375" style="295" bestFit="1" customWidth="1"/>
    <col min="21" max="21" width="13.77734375" style="295" customWidth="1"/>
    <col min="22" max="22" width="13.109375" style="295" bestFit="1" customWidth="1"/>
    <col min="23" max="23" width="12.77734375" style="295" bestFit="1" customWidth="1"/>
    <col min="24" max="24" width="12.6640625" style="295" bestFit="1" customWidth="1"/>
    <col min="25" max="25" width="13.109375" style="295" bestFit="1" customWidth="1"/>
    <col min="26" max="26" width="12.33203125" style="295" customWidth="1"/>
    <col min="27" max="27" width="12.77734375" style="295" bestFit="1" customWidth="1"/>
    <col min="28" max="28" width="12.33203125" style="295" customWidth="1"/>
    <col min="29" max="29" width="12.77734375" style="295" bestFit="1" customWidth="1"/>
    <col min="30" max="30" width="13.109375" style="295" bestFit="1" customWidth="1"/>
    <col min="31" max="31" width="12.77734375" style="295" bestFit="1" customWidth="1"/>
    <col min="32" max="32" width="12.33203125" style="295" bestFit="1" customWidth="1"/>
    <col min="33" max="33" width="12.77734375" style="295" bestFit="1" customWidth="1"/>
    <col min="34" max="35" width="11.77734375" style="295" bestFit="1" customWidth="1"/>
    <col min="36" max="36" width="11.109375" style="295" bestFit="1" customWidth="1"/>
    <col min="37" max="37" width="2.33203125" style="295" customWidth="1"/>
    <col min="38" max="38" width="13.6640625" style="296" customWidth="1"/>
    <col min="39" max="39" width="10.109375" style="297" customWidth="1"/>
    <col min="40" max="40" width="9" style="297" bestFit="1" customWidth="1"/>
    <col min="41" max="41" width="8.109375" style="154" customWidth="1"/>
    <col min="42" max="42" width="3.33203125" style="413" customWidth="1"/>
    <col min="43" max="372" width="0" style="413" hidden="1" customWidth="1"/>
    <col min="373" max="16384" width="10.44140625" style="413" hidden="1"/>
  </cols>
  <sheetData>
    <row r="1" spans="1:42"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328"/>
      <c r="Q1" s="328"/>
      <c r="R1" s="328"/>
      <c r="S1" s="328"/>
      <c r="T1" s="328"/>
      <c r="U1" s="328"/>
      <c r="V1" s="328"/>
      <c r="W1" s="328"/>
      <c r="X1" s="328"/>
      <c r="Y1" s="328"/>
      <c r="Z1" s="328"/>
      <c r="AA1" s="328"/>
      <c r="AB1" s="328"/>
      <c r="AC1" s="328"/>
      <c r="AD1" s="328"/>
      <c r="AE1" s="328"/>
      <c r="AF1" s="328"/>
      <c r="AG1" s="328"/>
      <c r="AH1" s="328"/>
      <c r="AI1" s="328"/>
      <c r="AJ1" s="328"/>
      <c r="AK1" s="328"/>
      <c r="AL1" s="328"/>
      <c r="AM1" s="328"/>
      <c r="AN1" s="328"/>
      <c r="AO1" s="328"/>
    </row>
    <row r="2" spans="1:42">
      <c r="B2" s="330" t="s">
        <v>172</v>
      </c>
      <c r="C2" s="22"/>
      <c r="D2" s="332"/>
      <c r="E2" s="332"/>
      <c r="F2" s="332"/>
      <c r="G2" s="332"/>
      <c r="H2" s="332"/>
      <c r="I2" s="332"/>
      <c r="J2" s="332"/>
      <c r="K2" s="332"/>
      <c r="L2" s="332"/>
      <c r="M2" s="332"/>
      <c r="N2" s="332"/>
      <c r="O2" s="332"/>
      <c r="P2" s="332"/>
      <c r="Q2" s="332"/>
      <c r="R2" s="332"/>
      <c r="S2" s="332"/>
      <c r="T2" s="332"/>
      <c r="U2" s="332"/>
      <c r="V2" s="332"/>
      <c r="W2" s="332"/>
      <c r="X2" s="332"/>
      <c r="Y2" s="332"/>
      <c r="Z2" s="332"/>
      <c r="AA2" s="332"/>
      <c r="AB2" s="332"/>
      <c r="AC2" s="332"/>
      <c r="AD2" s="332"/>
      <c r="AE2" s="332"/>
      <c r="AF2" s="332"/>
      <c r="AG2" s="332"/>
      <c r="AH2" s="332"/>
      <c r="AI2" s="332"/>
      <c r="AJ2" s="332"/>
      <c r="AK2" s="332"/>
      <c r="AL2" s="332"/>
      <c r="AM2" s="332"/>
      <c r="AN2" s="332"/>
      <c r="AO2" s="332"/>
      <c r="AP2" s="414"/>
    </row>
    <row r="3" spans="1:42" s="2" customFormat="1" ht="19.95" customHeight="1" thickBot="1">
      <c r="A3" s="328">
        <v>1</v>
      </c>
      <c r="B3" s="330" t="s">
        <v>173</v>
      </c>
      <c r="C3" s="22"/>
      <c r="D3" s="334" t="str">
        <f>SourcesUses!D3</f>
        <v>Project Name</v>
      </c>
      <c r="E3" s="335"/>
      <c r="F3" s="335"/>
      <c r="G3" s="335"/>
      <c r="H3" s="335"/>
      <c r="I3" s="335"/>
      <c r="J3" s="335"/>
      <c r="K3" s="335"/>
      <c r="L3" s="335"/>
      <c r="M3" s="335"/>
      <c r="N3" s="335"/>
      <c r="O3" s="335"/>
      <c r="P3" s="335"/>
      <c r="Q3" s="335"/>
      <c r="R3" s="335"/>
      <c r="S3" s="335"/>
      <c r="T3" s="335"/>
      <c r="U3" s="335"/>
      <c r="V3" s="335"/>
      <c r="W3" s="335"/>
      <c r="X3" s="335"/>
      <c r="Y3" s="335"/>
      <c r="Z3" s="335"/>
      <c r="AA3" s="335"/>
      <c r="AB3" s="335"/>
      <c r="AC3" s="335"/>
      <c r="AD3" s="335"/>
      <c r="AE3" s="335"/>
      <c r="AF3" s="335"/>
      <c r="AG3" s="335"/>
      <c r="AH3" s="335"/>
      <c r="AI3" s="335"/>
      <c r="AJ3" s="335"/>
      <c r="AK3" s="336"/>
      <c r="AL3" s="335"/>
      <c r="AM3" s="335"/>
      <c r="AN3" s="335"/>
      <c r="AO3" s="336"/>
      <c r="AP3" s="414"/>
    </row>
    <row r="4" spans="1:42" s="2" customFormat="1" ht="22.95" customHeight="1" thickTop="1">
      <c r="A4" s="328">
        <v>1</v>
      </c>
      <c r="B4" s="330" t="s">
        <v>174</v>
      </c>
      <c r="C4" s="22"/>
      <c r="D4" s="337" t="s">
        <v>162</v>
      </c>
      <c r="E4" s="338" t="str">
        <f ca="1">TEXT(NOW(),"mm-dd-yyyy   ")&amp;TEXT(NOW(),"hh:mm AM/PM")</f>
        <v>11-02-2020   11:02 AM</v>
      </c>
      <c r="F4" s="331"/>
      <c r="G4" s="331"/>
      <c r="H4" s="331"/>
      <c r="I4" s="331"/>
      <c r="J4" s="331"/>
      <c r="K4" s="331"/>
      <c r="L4" s="331"/>
      <c r="M4" s="331"/>
      <c r="N4" s="331"/>
      <c r="O4" s="331"/>
      <c r="P4" s="331"/>
      <c r="Q4" s="331"/>
      <c r="R4" s="331"/>
      <c r="S4" s="331"/>
      <c r="T4" s="331"/>
      <c r="U4" s="331"/>
      <c r="V4" s="331"/>
      <c r="W4" s="331"/>
      <c r="X4" s="331"/>
      <c r="Y4" s="331"/>
      <c r="Z4" s="331"/>
      <c r="AA4" s="331"/>
      <c r="AB4" s="331"/>
      <c r="AC4" s="331"/>
      <c r="AD4" s="331"/>
      <c r="AE4" s="331"/>
      <c r="AF4" s="331"/>
      <c r="AG4" s="331"/>
      <c r="AH4" s="331"/>
      <c r="AI4" s="331"/>
      <c r="AJ4" s="331"/>
      <c r="AK4" s="336"/>
      <c r="AL4" s="331"/>
      <c r="AM4" s="331"/>
      <c r="AN4" s="331"/>
      <c r="AO4" s="336"/>
      <c r="AP4" s="414"/>
    </row>
    <row r="5" spans="1:42" s="2" customFormat="1">
      <c r="A5" s="328">
        <v>1</v>
      </c>
      <c r="B5" s="330"/>
      <c r="C5" s="22"/>
      <c r="D5" s="339" t="str">
        <f>SourcesUses!D5</f>
        <v>Version</v>
      </c>
      <c r="E5" s="331"/>
      <c r="F5" s="331"/>
      <c r="G5" s="331"/>
      <c r="H5" s="331"/>
      <c r="I5" s="331"/>
      <c r="J5" s="331"/>
      <c r="K5" s="331"/>
      <c r="L5" s="331"/>
      <c r="M5" s="331"/>
      <c r="N5" s="331"/>
      <c r="O5" s="331"/>
      <c r="P5" s="331"/>
      <c r="Q5" s="331"/>
      <c r="R5" s="331"/>
      <c r="S5" s="331"/>
      <c r="T5" s="331"/>
      <c r="U5" s="331"/>
      <c r="V5" s="331"/>
      <c r="W5" s="331"/>
      <c r="X5" s="331"/>
      <c r="Y5" s="331"/>
      <c r="Z5" s="331"/>
      <c r="AA5" s="331"/>
      <c r="AB5" s="331"/>
      <c r="AC5" s="331"/>
      <c r="AD5" s="331"/>
      <c r="AE5" s="331"/>
      <c r="AF5" s="331"/>
      <c r="AG5" s="331"/>
      <c r="AH5" s="331"/>
      <c r="AI5" s="331"/>
      <c r="AJ5" s="331"/>
      <c r="AK5" s="336"/>
      <c r="AL5" s="340"/>
      <c r="AM5" s="340"/>
      <c r="AN5" s="340"/>
      <c r="AO5" s="336"/>
      <c r="AP5" s="414"/>
    </row>
    <row r="6" spans="1:42" s="2" customFormat="1" ht="38.4" customHeight="1">
      <c r="A6" s="328">
        <v>1</v>
      </c>
      <c r="B6" s="330" t="s">
        <v>175</v>
      </c>
      <c r="C6" s="6"/>
      <c r="D6" s="341" t="s">
        <v>0</v>
      </c>
      <c r="E6" s="342"/>
      <c r="F6" s="342"/>
      <c r="G6" s="343">
        <v>1</v>
      </c>
      <c r="H6" s="343">
        <f t="shared" ref="H6:AJ7" si="0">G6+1</f>
        <v>2</v>
      </c>
      <c r="I6" s="343">
        <f t="shared" si="0"/>
        <v>3</v>
      </c>
      <c r="J6" s="343">
        <f t="shared" si="0"/>
        <v>4</v>
      </c>
      <c r="K6" s="343">
        <f t="shared" si="0"/>
        <v>5</v>
      </c>
      <c r="L6" s="343">
        <f t="shared" si="0"/>
        <v>6</v>
      </c>
      <c r="M6" s="343">
        <f t="shared" si="0"/>
        <v>7</v>
      </c>
      <c r="N6" s="343">
        <f t="shared" si="0"/>
        <v>8</v>
      </c>
      <c r="O6" s="343">
        <f t="shared" si="0"/>
        <v>9</v>
      </c>
      <c r="P6" s="343">
        <f t="shared" si="0"/>
        <v>10</v>
      </c>
      <c r="Q6" s="343">
        <f t="shared" si="0"/>
        <v>11</v>
      </c>
      <c r="R6" s="343">
        <f t="shared" si="0"/>
        <v>12</v>
      </c>
      <c r="S6" s="343">
        <f t="shared" si="0"/>
        <v>13</v>
      </c>
      <c r="T6" s="343">
        <f t="shared" si="0"/>
        <v>14</v>
      </c>
      <c r="U6" s="343">
        <f t="shared" si="0"/>
        <v>15</v>
      </c>
      <c r="V6" s="343">
        <f t="shared" si="0"/>
        <v>16</v>
      </c>
      <c r="W6" s="343">
        <f t="shared" si="0"/>
        <v>17</v>
      </c>
      <c r="X6" s="343">
        <f t="shared" si="0"/>
        <v>18</v>
      </c>
      <c r="Y6" s="343">
        <f t="shared" si="0"/>
        <v>19</v>
      </c>
      <c r="Z6" s="343">
        <f t="shared" si="0"/>
        <v>20</v>
      </c>
      <c r="AA6" s="343">
        <f t="shared" si="0"/>
        <v>21</v>
      </c>
      <c r="AB6" s="343">
        <f t="shared" si="0"/>
        <v>22</v>
      </c>
      <c r="AC6" s="343">
        <f t="shared" si="0"/>
        <v>23</v>
      </c>
      <c r="AD6" s="343">
        <f t="shared" si="0"/>
        <v>24</v>
      </c>
      <c r="AE6" s="343">
        <f t="shared" si="0"/>
        <v>25</v>
      </c>
      <c r="AF6" s="343">
        <f t="shared" si="0"/>
        <v>26</v>
      </c>
      <c r="AG6" s="343">
        <f t="shared" si="0"/>
        <v>27</v>
      </c>
      <c r="AH6" s="343">
        <f t="shared" si="0"/>
        <v>28</v>
      </c>
      <c r="AI6" s="343">
        <f t="shared" si="0"/>
        <v>29</v>
      </c>
      <c r="AJ6" s="343">
        <f t="shared" si="0"/>
        <v>30</v>
      </c>
      <c r="AK6" s="344"/>
      <c r="AL6" s="340"/>
      <c r="AM6" s="340"/>
      <c r="AN6" s="340"/>
      <c r="AO6" s="344"/>
      <c r="AP6" s="414"/>
    </row>
    <row r="7" spans="1:42" s="2" customFormat="1">
      <c r="A7" s="328">
        <v>1</v>
      </c>
      <c r="B7" s="326"/>
      <c r="C7" s="6"/>
      <c r="D7" s="341" t="s">
        <v>123</v>
      </c>
      <c r="E7" s="342"/>
      <c r="F7" s="342"/>
      <c r="G7" s="345">
        <v>2020</v>
      </c>
      <c r="H7" s="345">
        <f>G7+1</f>
        <v>2021</v>
      </c>
      <c r="I7" s="345">
        <f t="shared" si="0"/>
        <v>2022</v>
      </c>
      <c r="J7" s="345">
        <f t="shared" si="0"/>
        <v>2023</v>
      </c>
      <c r="K7" s="345">
        <f t="shared" si="0"/>
        <v>2024</v>
      </c>
      <c r="L7" s="345">
        <f t="shared" si="0"/>
        <v>2025</v>
      </c>
      <c r="M7" s="345">
        <f t="shared" si="0"/>
        <v>2026</v>
      </c>
      <c r="N7" s="345">
        <f t="shared" si="0"/>
        <v>2027</v>
      </c>
      <c r="O7" s="345">
        <f t="shared" si="0"/>
        <v>2028</v>
      </c>
      <c r="P7" s="345">
        <f t="shared" si="0"/>
        <v>2029</v>
      </c>
      <c r="Q7" s="345">
        <f t="shared" si="0"/>
        <v>2030</v>
      </c>
      <c r="R7" s="345">
        <f t="shared" si="0"/>
        <v>2031</v>
      </c>
      <c r="S7" s="345">
        <f t="shared" si="0"/>
        <v>2032</v>
      </c>
      <c r="T7" s="345">
        <f t="shared" si="0"/>
        <v>2033</v>
      </c>
      <c r="U7" s="345">
        <f t="shared" si="0"/>
        <v>2034</v>
      </c>
      <c r="V7" s="345">
        <f t="shared" si="0"/>
        <v>2035</v>
      </c>
      <c r="W7" s="345">
        <f t="shared" si="0"/>
        <v>2036</v>
      </c>
      <c r="X7" s="345">
        <f t="shared" si="0"/>
        <v>2037</v>
      </c>
      <c r="Y7" s="345">
        <f t="shared" si="0"/>
        <v>2038</v>
      </c>
      <c r="Z7" s="345">
        <f t="shared" si="0"/>
        <v>2039</v>
      </c>
      <c r="AA7" s="345">
        <f t="shared" si="0"/>
        <v>2040</v>
      </c>
      <c r="AB7" s="345">
        <f t="shared" si="0"/>
        <v>2041</v>
      </c>
      <c r="AC7" s="345">
        <f t="shared" si="0"/>
        <v>2042</v>
      </c>
      <c r="AD7" s="345">
        <f t="shared" si="0"/>
        <v>2043</v>
      </c>
      <c r="AE7" s="345">
        <f t="shared" si="0"/>
        <v>2044</v>
      </c>
      <c r="AF7" s="345">
        <f t="shared" si="0"/>
        <v>2045</v>
      </c>
      <c r="AG7" s="345">
        <f t="shared" si="0"/>
        <v>2046</v>
      </c>
      <c r="AH7" s="345">
        <f t="shared" si="0"/>
        <v>2047</v>
      </c>
      <c r="AI7" s="345">
        <f t="shared" si="0"/>
        <v>2048</v>
      </c>
      <c r="AJ7" s="345">
        <f t="shared" si="0"/>
        <v>2049</v>
      </c>
      <c r="AK7" s="344"/>
      <c r="AL7" s="340"/>
      <c r="AM7" s="340" t="s">
        <v>124</v>
      </c>
      <c r="AN7" s="340" t="s">
        <v>124</v>
      </c>
      <c r="AO7" s="344"/>
      <c r="AP7" s="414"/>
    </row>
    <row r="8" spans="1:42" s="2" customFormat="1">
      <c r="A8" s="328">
        <v>1</v>
      </c>
      <c r="B8" s="326"/>
      <c r="C8" s="6"/>
      <c r="D8" s="346" t="s">
        <v>125</v>
      </c>
      <c r="E8" s="346"/>
      <c r="F8" s="344"/>
      <c r="G8" s="347">
        <v>43831</v>
      </c>
      <c r="H8" s="347">
        <f t="shared" ref="H8:AJ8" si="1">EOMONTH(G8,1)</f>
        <v>43890</v>
      </c>
      <c r="I8" s="347">
        <f t="shared" si="1"/>
        <v>43921</v>
      </c>
      <c r="J8" s="347">
        <f t="shared" si="1"/>
        <v>43951</v>
      </c>
      <c r="K8" s="347">
        <f t="shared" si="1"/>
        <v>43982</v>
      </c>
      <c r="L8" s="347">
        <f t="shared" si="1"/>
        <v>44012</v>
      </c>
      <c r="M8" s="347">
        <f t="shared" si="1"/>
        <v>44043</v>
      </c>
      <c r="N8" s="347">
        <f t="shared" si="1"/>
        <v>44074</v>
      </c>
      <c r="O8" s="347">
        <f t="shared" si="1"/>
        <v>44104</v>
      </c>
      <c r="P8" s="347">
        <f t="shared" si="1"/>
        <v>44135</v>
      </c>
      <c r="Q8" s="347">
        <f t="shared" si="1"/>
        <v>44165</v>
      </c>
      <c r="R8" s="347">
        <f t="shared" si="1"/>
        <v>44196</v>
      </c>
      <c r="S8" s="347">
        <f t="shared" si="1"/>
        <v>44227</v>
      </c>
      <c r="T8" s="347">
        <f t="shared" si="1"/>
        <v>44255</v>
      </c>
      <c r="U8" s="347">
        <f t="shared" si="1"/>
        <v>44286</v>
      </c>
      <c r="V8" s="347">
        <f t="shared" si="1"/>
        <v>44316</v>
      </c>
      <c r="W8" s="347">
        <f t="shared" si="1"/>
        <v>44347</v>
      </c>
      <c r="X8" s="347">
        <f t="shared" si="1"/>
        <v>44377</v>
      </c>
      <c r="Y8" s="347">
        <f t="shared" si="1"/>
        <v>44408</v>
      </c>
      <c r="Z8" s="347">
        <f t="shared" si="1"/>
        <v>44439</v>
      </c>
      <c r="AA8" s="347">
        <f t="shared" si="1"/>
        <v>44469</v>
      </c>
      <c r="AB8" s="347">
        <f t="shared" si="1"/>
        <v>44500</v>
      </c>
      <c r="AC8" s="347">
        <f t="shared" si="1"/>
        <v>44530</v>
      </c>
      <c r="AD8" s="347">
        <f t="shared" si="1"/>
        <v>44561</v>
      </c>
      <c r="AE8" s="347">
        <f t="shared" si="1"/>
        <v>44592</v>
      </c>
      <c r="AF8" s="347">
        <f t="shared" si="1"/>
        <v>44620</v>
      </c>
      <c r="AG8" s="347">
        <f t="shared" si="1"/>
        <v>44651</v>
      </c>
      <c r="AH8" s="347">
        <f t="shared" si="1"/>
        <v>44681</v>
      </c>
      <c r="AI8" s="347">
        <f t="shared" si="1"/>
        <v>44712</v>
      </c>
      <c r="AJ8" s="347">
        <f t="shared" si="1"/>
        <v>44742</v>
      </c>
      <c r="AK8" s="344"/>
      <c r="AL8" s="340" t="s">
        <v>21</v>
      </c>
      <c r="AM8" s="340" t="s">
        <v>126</v>
      </c>
      <c r="AN8" s="340" t="s">
        <v>127</v>
      </c>
      <c r="AO8" s="344"/>
      <c r="AP8" s="414"/>
    </row>
    <row r="9" spans="1:42" s="2" customFormat="1">
      <c r="A9" s="328">
        <v>1</v>
      </c>
      <c r="B9" s="326"/>
      <c r="C9" s="6"/>
      <c r="D9" s="415" t="s">
        <v>128</v>
      </c>
      <c r="E9" s="416"/>
      <c r="F9" s="350"/>
      <c r="G9" s="417"/>
      <c r="H9" s="417"/>
      <c r="I9" s="417"/>
      <c r="J9" s="417"/>
      <c r="K9" s="417"/>
      <c r="L9" s="417"/>
      <c r="M9" s="417"/>
      <c r="N9" s="417"/>
      <c r="O9" s="417"/>
      <c r="P9" s="417"/>
      <c r="Q9" s="417"/>
      <c r="R9" s="417"/>
      <c r="S9" s="417"/>
      <c r="T9" s="417"/>
      <c r="U9" s="417"/>
      <c r="V9" s="417"/>
      <c r="W9" s="417"/>
      <c r="X9" s="417"/>
      <c r="Y9" s="417"/>
      <c r="Z9" s="417"/>
      <c r="AA9" s="417"/>
      <c r="AB9" s="417"/>
      <c r="AC9" s="417"/>
      <c r="AD9" s="417"/>
      <c r="AE9" s="417"/>
      <c r="AF9" s="417"/>
      <c r="AG9" s="417"/>
      <c r="AH9" s="417"/>
      <c r="AI9" s="417"/>
      <c r="AJ9" s="417"/>
      <c r="AK9" s="418"/>
      <c r="AL9" s="353"/>
      <c r="AM9" s="353"/>
      <c r="AN9" s="353"/>
      <c r="AO9" s="344"/>
      <c r="AP9" s="414"/>
    </row>
    <row r="10" spans="1:42" s="2" customFormat="1" outlineLevel="1">
      <c r="A10" s="328">
        <v>1</v>
      </c>
      <c r="B10" s="326"/>
      <c r="C10" s="6"/>
      <c r="D10" s="415" t="s">
        <v>129</v>
      </c>
      <c r="E10" s="419"/>
      <c r="F10" s="350"/>
      <c r="G10" s="420"/>
      <c r="H10" s="420"/>
      <c r="I10" s="420"/>
      <c r="J10" s="420"/>
      <c r="K10" s="420"/>
      <c r="L10" s="420"/>
      <c r="M10" s="420"/>
      <c r="N10" s="420"/>
      <c r="O10" s="420"/>
      <c r="P10" s="420"/>
      <c r="Q10" s="420"/>
      <c r="R10" s="420"/>
      <c r="S10" s="420"/>
      <c r="T10" s="420"/>
      <c r="U10" s="421"/>
      <c r="V10" s="420"/>
      <c r="W10" s="420"/>
      <c r="X10" s="420"/>
      <c r="Y10" s="420"/>
      <c r="Z10" s="420"/>
      <c r="AA10" s="420"/>
      <c r="AB10" s="420"/>
      <c r="AC10" s="420"/>
      <c r="AD10" s="420"/>
      <c r="AE10" s="420"/>
      <c r="AF10" s="420"/>
      <c r="AG10" s="420"/>
      <c r="AH10" s="420"/>
      <c r="AI10" s="420"/>
      <c r="AJ10" s="420"/>
      <c r="AK10" s="418"/>
      <c r="AL10" s="420"/>
      <c r="AM10" s="353">
        <f>SUM(G10:AJ10)</f>
        <v>0</v>
      </c>
      <c r="AN10" s="353" t="e">
        <f>c_LotsSold.FF</f>
        <v>#NAME?</v>
      </c>
      <c r="AO10" s="344"/>
      <c r="AP10" s="414"/>
    </row>
    <row r="11" spans="1:42" s="2" customFormat="1" outlineLevel="1">
      <c r="A11" s="328">
        <v>1</v>
      </c>
      <c r="B11" s="326"/>
      <c r="C11" s="422"/>
      <c r="D11" s="423" t="s">
        <v>130</v>
      </c>
      <c r="E11" s="424"/>
      <c r="F11" s="360"/>
      <c r="G11" s="425"/>
      <c r="H11" s="425"/>
      <c r="I11" s="425"/>
      <c r="J11" s="425"/>
      <c r="K11" s="425"/>
      <c r="L11" s="425"/>
      <c r="M11" s="425"/>
      <c r="N11" s="425"/>
      <c r="O11" s="425"/>
      <c r="P11" s="425"/>
      <c r="Q11" s="425"/>
      <c r="R11" s="425"/>
      <c r="S11" s="425"/>
      <c r="T11" s="425"/>
      <c r="U11" s="425"/>
      <c r="V11" s="425"/>
      <c r="W11" s="425"/>
      <c r="X11" s="425"/>
      <c r="Y11" s="425"/>
      <c r="Z11" s="425"/>
      <c r="AA11" s="425"/>
      <c r="AB11" s="425"/>
      <c r="AC11" s="425"/>
      <c r="AD11" s="425"/>
      <c r="AE11" s="425"/>
      <c r="AF11" s="425"/>
      <c r="AG11" s="425"/>
      <c r="AH11" s="425"/>
      <c r="AI11" s="425"/>
      <c r="AJ11" s="425"/>
      <c r="AK11" s="426"/>
      <c r="AL11" s="425">
        <f>SUM(G11:AJ11)</f>
        <v>0</v>
      </c>
      <c r="AM11" s="363" t="e">
        <f>$AL11/AM$10</f>
        <v>#DIV/0!</v>
      </c>
      <c r="AN11" s="363" t="e">
        <f>$AL11/AN$10</f>
        <v>#NAME?</v>
      </c>
      <c r="AO11" s="336"/>
      <c r="AP11" s="414"/>
    </row>
    <row r="12" spans="1:42" outlineLevel="1">
      <c r="A12" s="328">
        <v>1</v>
      </c>
      <c r="B12" s="427"/>
      <c r="C12" s="413"/>
      <c r="D12" s="414"/>
      <c r="E12" s="414"/>
      <c r="F12" s="414"/>
      <c r="G12" s="414"/>
      <c r="H12" s="414"/>
      <c r="I12" s="414"/>
      <c r="J12" s="414"/>
      <c r="K12" s="414"/>
      <c r="L12" s="414"/>
      <c r="M12" s="414"/>
      <c r="N12" s="414"/>
      <c r="O12" s="414"/>
      <c r="P12" s="414"/>
      <c r="Q12" s="414"/>
      <c r="R12" s="414"/>
      <c r="S12" s="414"/>
      <c r="T12" s="414"/>
      <c r="U12" s="414"/>
      <c r="V12" s="414"/>
      <c r="W12" s="414"/>
      <c r="X12" s="414"/>
      <c r="Y12" s="414"/>
      <c r="Z12" s="414"/>
      <c r="AA12" s="414"/>
      <c r="AB12" s="414"/>
      <c r="AC12" s="414"/>
      <c r="AD12" s="414"/>
      <c r="AE12" s="414"/>
      <c r="AF12" s="414"/>
      <c r="AG12" s="414"/>
      <c r="AH12" s="414"/>
      <c r="AI12" s="414"/>
      <c r="AJ12" s="414"/>
      <c r="AK12" s="414"/>
      <c r="AL12" s="414"/>
      <c r="AM12" s="414"/>
      <c r="AN12" s="414"/>
      <c r="AO12" s="414"/>
      <c r="AP12" s="414"/>
    </row>
    <row r="13" spans="1:42" s="2" customFormat="1" outlineLevel="1">
      <c r="A13" s="328">
        <v>1</v>
      </c>
      <c r="B13" s="326"/>
      <c r="C13" s="6"/>
      <c r="D13" s="428" t="s">
        <v>131</v>
      </c>
      <c r="E13" s="419"/>
      <c r="F13" s="350"/>
      <c r="G13" s="421"/>
      <c r="H13" s="421"/>
      <c r="I13" s="421"/>
      <c r="J13" s="421"/>
      <c r="K13" s="421"/>
      <c r="L13" s="421"/>
      <c r="M13" s="421"/>
      <c r="N13" s="421"/>
      <c r="O13" s="421"/>
      <c r="P13" s="421"/>
      <c r="Q13" s="421"/>
      <c r="R13" s="421"/>
      <c r="S13" s="421"/>
      <c r="T13" s="421"/>
      <c r="U13" s="421"/>
      <c r="V13" s="421"/>
      <c r="W13" s="421"/>
      <c r="X13" s="421"/>
      <c r="Y13" s="421"/>
      <c r="Z13" s="421"/>
      <c r="AA13" s="421"/>
      <c r="AB13" s="421"/>
      <c r="AC13" s="421"/>
      <c r="AD13" s="421"/>
      <c r="AE13" s="421"/>
      <c r="AF13" s="421"/>
      <c r="AG13" s="421"/>
      <c r="AH13" s="421"/>
      <c r="AI13" s="421"/>
      <c r="AJ13" s="421"/>
      <c r="AK13" s="418"/>
      <c r="AL13" s="421"/>
      <c r="AM13" s="366"/>
      <c r="AN13" s="366"/>
      <c r="AO13" s="344"/>
      <c r="AP13" s="414"/>
    </row>
    <row r="14" spans="1:42" s="2" customFormat="1" outlineLevel="1">
      <c r="A14" s="328">
        <v>1</v>
      </c>
      <c r="B14" s="326"/>
      <c r="C14" s="22"/>
      <c r="D14" s="429" t="s">
        <v>115</v>
      </c>
      <c r="E14" s="424"/>
      <c r="F14" s="350"/>
      <c r="G14" s="425"/>
      <c r="H14" s="425"/>
      <c r="I14" s="425"/>
      <c r="J14" s="425"/>
      <c r="K14" s="425"/>
      <c r="L14" s="425"/>
      <c r="M14" s="425"/>
      <c r="N14" s="425"/>
      <c r="O14" s="425"/>
      <c r="P14" s="425"/>
      <c r="Q14" s="425"/>
      <c r="R14" s="425"/>
      <c r="S14" s="425"/>
      <c r="T14" s="425"/>
      <c r="U14" s="425"/>
      <c r="V14" s="425"/>
      <c r="W14" s="425"/>
      <c r="X14" s="425"/>
      <c r="Y14" s="425"/>
      <c r="Z14" s="425"/>
      <c r="AA14" s="425"/>
      <c r="AB14" s="425"/>
      <c r="AC14" s="425"/>
      <c r="AD14" s="425"/>
      <c r="AE14" s="425"/>
      <c r="AF14" s="425"/>
      <c r="AG14" s="425"/>
      <c r="AH14" s="425"/>
      <c r="AI14" s="425"/>
      <c r="AJ14" s="425"/>
      <c r="AK14" s="430"/>
      <c r="AL14" s="425">
        <f t="shared" ref="AL14:AL19" si="2">SUM(G14:AJ14)</f>
        <v>0</v>
      </c>
      <c r="AM14" s="366" t="e">
        <f t="shared" ref="AM14:AM19" si="3">AL14/AM$10</f>
        <v>#DIV/0!</v>
      </c>
      <c r="AN14" s="366" t="e">
        <f t="shared" ref="AN14:AN19" si="4">$AL14/AN$10</f>
        <v>#NAME?</v>
      </c>
      <c r="AO14" s="344"/>
      <c r="AP14" s="414"/>
    </row>
    <row r="15" spans="1:42" s="2" customFormat="1" outlineLevel="1">
      <c r="A15" s="328">
        <v>1</v>
      </c>
      <c r="B15" s="326"/>
      <c r="C15" s="22"/>
      <c r="D15" s="429" t="s">
        <v>115</v>
      </c>
      <c r="E15" s="424"/>
      <c r="F15" s="350"/>
      <c r="G15" s="425"/>
      <c r="H15" s="425"/>
      <c r="I15" s="425"/>
      <c r="J15" s="425"/>
      <c r="K15" s="425"/>
      <c r="L15" s="425"/>
      <c r="M15" s="425"/>
      <c r="N15" s="425"/>
      <c r="O15" s="425"/>
      <c r="P15" s="425"/>
      <c r="Q15" s="425"/>
      <c r="R15" s="425"/>
      <c r="S15" s="425"/>
      <c r="T15" s="425"/>
      <c r="U15" s="425"/>
      <c r="V15" s="425"/>
      <c r="W15" s="425"/>
      <c r="X15" s="425"/>
      <c r="Y15" s="425"/>
      <c r="Z15" s="425"/>
      <c r="AA15" s="425"/>
      <c r="AB15" s="425"/>
      <c r="AC15" s="425"/>
      <c r="AD15" s="425"/>
      <c r="AE15" s="425"/>
      <c r="AF15" s="425"/>
      <c r="AG15" s="425"/>
      <c r="AH15" s="425"/>
      <c r="AI15" s="425"/>
      <c r="AJ15" s="425"/>
      <c r="AK15" s="430"/>
      <c r="AL15" s="425">
        <f t="shared" si="2"/>
        <v>0</v>
      </c>
      <c r="AM15" s="366" t="e">
        <f t="shared" si="3"/>
        <v>#DIV/0!</v>
      </c>
      <c r="AN15" s="366" t="e">
        <f t="shared" si="4"/>
        <v>#NAME?</v>
      </c>
      <c r="AO15" s="344"/>
      <c r="AP15" s="414"/>
    </row>
    <row r="16" spans="1:42" s="2" customFormat="1" outlineLevel="1">
      <c r="A16" s="328">
        <v>1</v>
      </c>
      <c r="B16" s="326"/>
      <c r="C16" s="22"/>
      <c r="D16" s="429" t="s">
        <v>115</v>
      </c>
      <c r="E16" s="424"/>
      <c r="F16" s="350"/>
      <c r="G16" s="425"/>
      <c r="H16" s="425"/>
      <c r="I16" s="425"/>
      <c r="J16" s="425"/>
      <c r="K16" s="425"/>
      <c r="L16" s="425"/>
      <c r="M16" s="425"/>
      <c r="N16" s="425"/>
      <c r="O16" s="425"/>
      <c r="P16" s="425"/>
      <c r="Q16" s="425"/>
      <c r="R16" s="425"/>
      <c r="S16" s="425"/>
      <c r="T16" s="425"/>
      <c r="U16" s="425"/>
      <c r="V16" s="425"/>
      <c r="W16" s="425"/>
      <c r="X16" s="425"/>
      <c r="Y16" s="425"/>
      <c r="Z16" s="425"/>
      <c r="AA16" s="425"/>
      <c r="AB16" s="425"/>
      <c r="AC16" s="425"/>
      <c r="AD16" s="425"/>
      <c r="AE16" s="425"/>
      <c r="AF16" s="425"/>
      <c r="AG16" s="425"/>
      <c r="AH16" s="425"/>
      <c r="AI16" s="425"/>
      <c r="AJ16" s="425"/>
      <c r="AK16" s="430"/>
      <c r="AL16" s="425">
        <f t="shared" si="2"/>
        <v>0</v>
      </c>
      <c r="AM16" s="366" t="e">
        <f t="shared" si="3"/>
        <v>#DIV/0!</v>
      </c>
      <c r="AN16" s="366" t="e">
        <f t="shared" si="4"/>
        <v>#NAME?</v>
      </c>
      <c r="AO16" s="344"/>
      <c r="AP16" s="414"/>
    </row>
    <row r="17" spans="1:42" s="2" customFormat="1" outlineLevel="1">
      <c r="A17" s="328">
        <v>1</v>
      </c>
      <c r="B17" s="326"/>
      <c r="C17" s="22"/>
      <c r="D17" s="429" t="s">
        <v>115</v>
      </c>
      <c r="E17" s="424"/>
      <c r="F17" s="350"/>
      <c r="G17" s="425"/>
      <c r="H17" s="425"/>
      <c r="I17" s="425"/>
      <c r="J17" s="425"/>
      <c r="K17" s="425"/>
      <c r="L17" s="425"/>
      <c r="M17" s="425"/>
      <c r="N17" s="425"/>
      <c r="O17" s="425"/>
      <c r="P17" s="425"/>
      <c r="Q17" s="425"/>
      <c r="R17" s="425"/>
      <c r="S17" s="425"/>
      <c r="T17" s="425"/>
      <c r="U17" s="425"/>
      <c r="V17" s="425"/>
      <c r="W17" s="425"/>
      <c r="X17" s="425"/>
      <c r="Y17" s="425"/>
      <c r="Z17" s="425"/>
      <c r="AA17" s="425"/>
      <c r="AB17" s="425"/>
      <c r="AC17" s="425"/>
      <c r="AD17" s="425"/>
      <c r="AE17" s="425"/>
      <c r="AF17" s="425"/>
      <c r="AG17" s="425"/>
      <c r="AH17" s="425"/>
      <c r="AI17" s="425"/>
      <c r="AJ17" s="425"/>
      <c r="AK17" s="430"/>
      <c r="AL17" s="425">
        <f t="shared" si="2"/>
        <v>0</v>
      </c>
      <c r="AM17" s="366" t="e">
        <f t="shared" si="3"/>
        <v>#DIV/0!</v>
      </c>
      <c r="AN17" s="366" t="e">
        <f t="shared" si="4"/>
        <v>#NAME?</v>
      </c>
      <c r="AO17" s="344"/>
      <c r="AP17" s="414"/>
    </row>
    <row r="18" spans="1:42" s="2" customFormat="1" outlineLevel="1">
      <c r="A18" s="328">
        <v>1</v>
      </c>
      <c r="B18" s="326"/>
      <c r="C18" s="22"/>
      <c r="D18" s="429" t="s">
        <v>115</v>
      </c>
      <c r="E18" s="424"/>
      <c r="F18" s="350"/>
      <c r="G18" s="425"/>
      <c r="H18" s="425"/>
      <c r="I18" s="425"/>
      <c r="J18" s="425"/>
      <c r="K18" s="425"/>
      <c r="L18" s="425"/>
      <c r="M18" s="425"/>
      <c r="N18" s="425"/>
      <c r="O18" s="425"/>
      <c r="P18" s="425"/>
      <c r="Q18" s="425"/>
      <c r="R18" s="425"/>
      <c r="S18" s="425"/>
      <c r="T18" s="425"/>
      <c r="U18" s="425"/>
      <c r="V18" s="425"/>
      <c r="W18" s="425"/>
      <c r="X18" s="425"/>
      <c r="Y18" s="425"/>
      <c r="Z18" s="425"/>
      <c r="AA18" s="425"/>
      <c r="AB18" s="425"/>
      <c r="AC18" s="425"/>
      <c r="AD18" s="425"/>
      <c r="AE18" s="425"/>
      <c r="AF18" s="425"/>
      <c r="AG18" s="425"/>
      <c r="AH18" s="425"/>
      <c r="AI18" s="425"/>
      <c r="AJ18" s="425"/>
      <c r="AK18" s="430"/>
      <c r="AL18" s="425">
        <f t="shared" si="2"/>
        <v>0</v>
      </c>
      <c r="AM18" s="366" t="e">
        <f t="shared" si="3"/>
        <v>#DIV/0!</v>
      </c>
      <c r="AN18" s="366" t="e">
        <f t="shared" si="4"/>
        <v>#NAME?</v>
      </c>
      <c r="AO18" s="344"/>
      <c r="AP18" s="414"/>
    </row>
    <row r="19" spans="1:42" s="324" customFormat="1" outlineLevel="1">
      <c r="A19" s="328">
        <v>1</v>
      </c>
      <c r="B19" s="327"/>
      <c r="C19" s="265"/>
      <c r="D19" s="429" t="s">
        <v>115</v>
      </c>
      <c r="E19" s="431"/>
      <c r="F19" s="350"/>
      <c r="G19" s="432"/>
      <c r="H19" s="432"/>
      <c r="I19" s="432"/>
      <c r="J19" s="432"/>
      <c r="K19" s="432"/>
      <c r="L19" s="432"/>
      <c r="M19" s="432"/>
      <c r="N19" s="432"/>
      <c r="O19" s="432"/>
      <c r="P19" s="432"/>
      <c r="Q19" s="432"/>
      <c r="R19" s="432"/>
      <c r="S19" s="432"/>
      <c r="T19" s="432"/>
      <c r="U19" s="432"/>
      <c r="V19" s="432"/>
      <c r="W19" s="432"/>
      <c r="X19" s="432"/>
      <c r="Y19" s="432"/>
      <c r="Z19" s="432"/>
      <c r="AA19" s="432"/>
      <c r="AB19" s="432"/>
      <c r="AC19" s="432"/>
      <c r="AD19" s="432"/>
      <c r="AE19" s="432"/>
      <c r="AF19" s="432"/>
      <c r="AG19" s="432"/>
      <c r="AH19" s="432"/>
      <c r="AI19" s="432"/>
      <c r="AJ19" s="432"/>
      <c r="AK19" s="433"/>
      <c r="AL19" s="432">
        <f t="shared" si="2"/>
        <v>0</v>
      </c>
      <c r="AM19" s="372" t="e">
        <f t="shared" si="3"/>
        <v>#DIV/0!</v>
      </c>
      <c r="AN19" s="372" t="e">
        <f t="shared" si="4"/>
        <v>#NAME?</v>
      </c>
      <c r="AO19" s="434"/>
      <c r="AP19" s="414"/>
    </row>
    <row r="20" spans="1:42" s="324" customFormat="1" outlineLevel="1">
      <c r="A20" s="328">
        <v>1</v>
      </c>
      <c r="B20" s="327"/>
      <c r="C20" s="265"/>
      <c r="D20" s="429" t="s">
        <v>115</v>
      </c>
      <c r="E20" s="431"/>
      <c r="F20" s="350"/>
      <c r="G20" s="432"/>
      <c r="H20" s="432"/>
      <c r="I20" s="432"/>
      <c r="J20" s="432"/>
      <c r="K20" s="432"/>
      <c r="L20" s="432"/>
      <c r="M20" s="432"/>
      <c r="N20" s="432"/>
      <c r="O20" s="432"/>
      <c r="P20" s="432"/>
      <c r="Q20" s="432"/>
      <c r="R20" s="432"/>
      <c r="S20" s="432"/>
      <c r="T20" s="432"/>
      <c r="U20" s="432"/>
      <c r="V20" s="432"/>
      <c r="W20" s="432"/>
      <c r="X20" s="432"/>
      <c r="Y20" s="432"/>
      <c r="Z20" s="432"/>
      <c r="AA20" s="432"/>
      <c r="AB20" s="432"/>
      <c r="AC20" s="432"/>
      <c r="AD20" s="432"/>
      <c r="AE20" s="432"/>
      <c r="AF20" s="432"/>
      <c r="AG20" s="432"/>
      <c r="AH20" s="432"/>
      <c r="AI20" s="432"/>
      <c r="AJ20" s="432"/>
      <c r="AK20" s="433"/>
      <c r="AL20" s="432"/>
      <c r="AM20" s="372"/>
      <c r="AN20" s="372"/>
      <c r="AO20" s="434"/>
      <c r="AP20" s="414"/>
    </row>
    <row r="21" spans="1:42" s="324" customFormat="1" outlineLevel="1">
      <c r="A21" s="328">
        <v>1</v>
      </c>
      <c r="B21" s="327"/>
      <c r="C21" s="265"/>
      <c r="D21" s="429" t="s">
        <v>115</v>
      </c>
      <c r="E21" s="431"/>
      <c r="F21" s="350"/>
      <c r="G21" s="432"/>
      <c r="H21" s="432"/>
      <c r="I21" s="432"/>
      <c r="J21" s="432"/>
      <c r="K21" s="432"/>
      <c r="L21" s="432"/>
      <c r="M21" s="432"/>
      <c r="N21" s="432"/>
      <c r="O21" s="432"/>
      <c r="P21" s="432"/>
      <c r="Q21" s="432"/>
      <c r="R21" s="432"/>
      <c r="S21" s="432"/>
      <c r="T21" s="432"/>
      <c r="U21" s="432"/>
      <c r="V21" s="432"/>
      <c r="W21" s="432"/>
      <c r="X21" s="432"/>
      <c r="Y21" s="432"/>
      <c r="Z21" s="432"/>
      <c r="AA21" s="432"/>
      <c r="AB21" s="432"/>
      <c r="AC21" s="432"/>
      <c r="AD21" s="432"/>
      <c r="AE21" s="432"/>
      <c r="AF21" s="432"/>
      <c r="AG21" s="432"/>
      <c r="AH21" s="432"/>
      <c r="AI21" s="432"/>
      <c r="AJ21" s="432"/>
      <c r="AK21" s="433"/>
      <c r="AL21" s="432"/>
      <c r="AM21" s="372"/>
      <c r="AN21" s="372"/>
      <c r="AO21" s="434"/>
      <c r="AP21" s="414"/>
    </row>
    <row r="22" spans="1:42" s="324" customFormat="1" outlineLevel="1">
      <c r="A22" s="328">
        <v>1</v>
      </c>
      <c r="B22" s="327"/>
      <c r="C22" s="265"/>
      <c r="D22" s="429" t="s">
        <v>115</v>
      </c>
      <c r="E22" s="431"/>
      <c r="F22" s="350"/>
      <c r="G22" s="432"/>
      <c r="H22" s="432"/>
      <c r="I22" s="432"/>
      <c r="J22" s="432"/>
      <c r="K22" s="432"/>
      <c r="L22" s="432"/>
      <c r="M22" s="432"/>
      <c r="N22" s="432"/>
      <c r="O22" s="432"/>
      <c r="P22" s="432"/>
      <c r="Q22" s="432"/>
      <c r="R22" s="432"/>
      <c r="S22" s="432"/>
      <c r="T22" s="432"/>
      <c r="U22" s="432"/>
      <c r="V22" s="432"/>
      <c r="W22" s="432"/>
      <c r="X22" s="432"/>
      <c r="Y22" s="432"/>
      <c r="Z22" s="432"/>
      <c r="AA22" s="432"/>
      <c r="AB22" s="432"/>
      <c r="AC22" s="432"/>
      <c r="AD22" s="432"/>
      <c r="AE22" s="432"/>
      <c r="AF22" s="432"/>
      <c r="AG22" s="432"/>
      <c r="AH22" s="432"/>
      <c r="AI22" s="432"/>
      <c r="AJ22" s="432"/>
      <c r="AK22" s="433"/>
      <c r="AL22" s="432"/>
      <c r="AM22" s="372"/>
      <c r="AN22" s="372"/>
      <c r="AO22" s="434"/>
      <c r="AP22" s="414"/>
    </row>
    <row r="23" spans="1:42" s="324" customFormat="1" outlineLevel="1">
      <c r="A23" s="328">
        <v>1</v>
      </c>
      <c r="B23" s="327"/>
      <c r="C23" s="265"/>
      <c r="D23" s="429" t="s">
        <v>115</v>
      </c>
      <c r="E23" s="431"/>
      <c r="F23" s="350"/>
      <c r="G23" s="432"/>
      <c r="H23" s="432"/>
      <c r="I23" s="432"/>
      <c r="J23" s="432"/>
      <c r="K23" s="432"/>
      <c r="L23" s="432"/>
      <c r="M23" s="432"/>
      <c r="N23" s="432"/>
      <c r="O23" s="432"/>
      <c r="P23" s="432"/>
      <c r="Q23" s="432"/>
      <c r="R23" s="432"/>
      <c r="S23" s="432"/>
      <c r="T23" s="432"/>
      <c r="U23" s="432"/>
      <c r="V23" s="432"/>
      <c r="W23" s="432"/>
      <c r="X23" s="432"/>
      <c r="Y23" s="432"/>
      <c r="Z23" s="432"/>
      <c r="AA23" s="432"/>
      <c r="AB23" s="432"/>
      <c r="AC23" s="432"/>
      <c r="AD23" s="432"/>
      <c r="AE23" s="432"/>
      <c r="AF23" s="432"/>
      <c r="AG23" s="432"/>
      <c r="AH23" s="432"/>
      <c r="AI23" s="432"/>
      <c r="AJ23" s="432"/>
      <c r="AK23" s="433"/>
      <c r="AL23" s="432"/>
      <c r="AM23" s="372"/>
      <c r="AN23" s="372"/>
      <c r="AO23" s="434"/>
      <c r="AP23" s="414"/>
    </row>
    <row r="24" spans="1:42" s="2" customFormat="1" outlineLevel="1">
      <c r="A24" s="328">
        <v>1</v>
      </c>
      <c r="B24" s="326"/>
      <c r="C24" s="435"/>
      <c r="D24" s="436" t="s">
        <v>161</v>
      </c>
      <c r="E24" s="419"/>
      <c r="F24" s="350"/>
      <c r="G24" s="420"/>
      <c r="H24" s="420"/>
      <c r="I24" s="420"/>
      <c r="J24" s="420"/>
      <c r="K24" s="420"/>
      <c r="L24" s="420"/>
      <c r="M24" s="420"/>
      <c r="N24" s="420"/>
      <c r="O24" s="420"/>
      <c r="P24" s="420"/>
      <c r="Q24" s="420"/>
      <c r="R24" s="420"/>
      <c r="S24" s="420"/>
      <c r="T24" s="420"/>
      <c r="U24" s="420"/>
      <c r="V24" s="420"/>
      <c r="W24" s="420"/>
      <c r="X24" s="420"/>
      <c r="Y24" s="420"/>
      <c r="Z24" s="420"/>
      <c r="AA24" s="420"/>
      <c r="AB24" s="420"/>
      <c r="AC24" s="420"/>
      <c r="AD24" s="420"/>
      <c r="AE24" s="420"/>
      <c r="AF24" s="420"/>
      <c r="AG24" s="420"/>
      <c r="AH24" s="420"/>
      <c r="AI24" s="420"/>
      <c r="AJ24" s="420"/>
      <c r="AK24" s="437"/>
      <c r="AL24" s="375"/>
      <c r="AM24" s="376"/>
      <c r="AN24" s="376"/>
      <c r="AO24" s="344"/>
      <c r="AP24" s="414"/>
    </row>
    <row r="25" spans="1:42" s="325" customFormat="1" ht="23.4" customHeight="1" outlineLevel="1">
      <c r="A25" s="328">
        <v>1</v>
      </c>
      <c r="B25" s="326"/>
      <c r="C25" s="438"/>
      <c r="D25" s="439" t="s">
        <v>110</v>
      </c>
      <c r="E25" s="419"/>
      <c r="F25" s="350"/>
      <c r="G25" s="420"/>
      <c r="H25" s="420"/>
      <c r="I25" s="420"/>
      <c r="J25" s="420"/>
      <c r="K25" s="420"/>
      <c r="L25" s="420"/>
      <c r="M25" s="420"/>
      <c r="N25" s="420"/>
      <c r="O25" s="420"/>
      <c r="P25" s="420"/>
      <c r="Q25" s="420"/>
      <c r="R25" s="420"/>
      <c r="S25" s="420"/>
      <c r="T25" s="420"/>
      <c r="U25" s="420"/>
      <c r="V25" s="420"/>
      <c r="W25" s="420"/>
      <c r="X25" s="420"/>
      <c r="Y25" s="420"/>
      <c r="Z25" s="420"/>
      <c r="AA25" s="420"/>
      <c r="AB25" s="420"/>
      <c r="AC25" s="420"/>
      <c r="AD25" s="420"/>
      <c r="AE25" s="420"/>
      <c r="AF25" s="420"/>
      <c r="AG25" s="420"/>
      <c r="AH25" s="420"/>
      <c r="AI25" s="420"/>
      <c r="AJ25" s="420"/>
      <c r="AK25" s="440"/>
      <c r="AL25" s="441"/>
      <c r="AM25" s="441"/>
      <c r="AN25" s="441"/>
      <c r="AO25" s="442"/>
      <c r="AP25" s="414"/>
    </row>
    <row r="26" spans="1:42" s="2" customFormat="1" outlineLevel="1">
      <c r="A26" s="328">
        <v>1</v>
      </c>
      <c r="B26" s="326"/>
      <c r="C26" s="22"/>
      <c r="D26" s="443" t="s">
        <v>163</v>
      </c>
      <c r="E26" s="424"/>
      <c r="F26" s="350"/>
      <c r="G26" s="425"/>
      <c r="H26" s="425"/>
      <c r="I26" s="425"/>
      <c r="J26" s="425"/>
      <c r="K26" s="425"/>
      <c r="L26" s="425"/>
      <c r="M26" s="425"/>
      <c r="N26" s="425"/>
      <c r="O26" s="425"/>
      <c r="P26" s="425"/>
      <c r="Q26" s="425"/>
      <c r="R26" s="425"/>
      <c r="S26" s="425"/>
      <c r="T26" s="425"/>
      <c r="U26" s="425"/>
      <c r="V26" s="425"/>
      <c r="W26" s="425"/>
      <c r="X26" s="425"/>
      <c r="Y26" s="425"/>
      <c r="Z26" s="425"/>
      <c r="AA26" s="425"/>
      <c r="AB26" s="425"/>
      <c r="AC26" s="425"/>
      <c r="AD26" s="425"/>
      <c r="AE26" s="425"/>
      <c r="AF26" s="425"/>
      <c r="AG26" s="425"/>
      <c r="AH26" s="425"/>
      <c r="AI26" s="425"/>
      <c r="AJ26" s="425"/>
      <c r="AK26" s="430"/>
      <c r="AL26" s="444">
        <f>SUM(G26:AJ26)</f>
        <v>0</v>
      </c>
      <c r="AM26" s="444" t="e">
        <f>AL26/AM$10</f>
        <v>#DIV/0!</v>
      </c>
      <c r="AN26" s="444" t="e">
        <f>$AL26/AN$10</f>
        <v>#NAME?</v>
      </c>
      <c r="AO26" s="344"/>
      <c r="AP26" s="414"/>
    </row>
    <row r="27" spans="1:42" s="2" customFormat="1" outlineLevel="1">
      <c r="A27" s="328">
        <v>1</v>
      </c>
      <c r="B27" s="326"/>
      <c r="C27" s="22"/>
      <c r="D27" s="443" t="s">
        <v>164</v>
      </c>
      <c r="E27" s="424"/>
      <c r="F27" s="350"/>
      <c r="G27" s="425"/>
      <c r="H27" s="425"/>
      <c r="I27" s="425"/>
      <c r="J27" s="425"/>
      <c r="K27" s="425"/>
      <c r="L27" s="425"/>
      <c r="M27" s="425"/>
      <c r="N27" s="425"/>
      <c r="O27" s="425"/>
      <c r="P27" s="425"/>
      <c r="Q27" s="425"/>
      <c r="R27" s="425"/>
      <c r="S27" s="425"/>
      <c r="T27" s="425"/>
      <c r="U27" s="425"/>
      <c r="V27" s="425"/>
      <c r="W27" s="425"/>
      <c r="X27" s="425"/>
      <c r="Y27" s="425"/>
      <c r="Z27" s="425"/>
      <c r="AA27" s="425"/>
      <c r="AB27" s="425"/>
      <c r="AC27" s="425"/>
      <c r="AD27" s="425"/>
      <c r="AE27" s="425"/>
      <c r="AF27" s="425"/>
      <c r="AG27" s="425"/>
      <c r="AH27" s="425"/>
      <c r="AI27" s="425"/>
      <c r="AJ27" s="425"/>
      <c r="AK27" s="430"/>
      <c r="AL27" s="444">
        <f>SUM(G27:AJ27)</f>
        <v>0</v>
      </c>
      <c r="AM27" s="444" t="e">
        <f>AL27/AM$10</f>
        <v>#DIV/0!</v>
      </c>
      <c r="AN27" s="444" t="e">
        <f>$AL27/AN$10</f>
        <v>#NAME?</v>
      </c>
      <c r="AO27" s="344"/>
      <c r="AP27" s="414"/>
    </row>
    <row r="28" spans="1:42" s="2" customFormat="1" outlineLevel="1">
      <c r="A28" s="328">
        <v>1</v>
      </c>
      <c r="B28" s="326"/>
      <c r="C28" s="22"/>
      <c r="D28" s="443" t="s">
        <v>165</v>
      </c>
      <c r="E28" s="424"/>
      <c r="F28" s="350"/>
      <c r="G28" s="425"/>
      <c r="H28" s="425"/>
      <c r="I28" s="425"/>
      <c r="J28" s="425"/>
      <c r="K28" s="425"/>
      <c r="L28" s="425"/>
      <c r="M28" s="425"/>
      <c r="N28" s="425"/>
      <c r="O28" s="425"/>
      <c r="P28" s="425"/>
      <c r="Q28" s="425"/>
      <c r="R28" s="425"/>
      <c r="S28" s="425"/>
      <c r="T28" s="425"/>
      <c r="U28" s="425"/>
      <c r="V28" s="425"/>
      <c r="W28" s="425"/>
      <c r="X28" s="425"/>
      <c r="Y28" s="425"/>
      <c r="Z28" s="425"/>
      <c r="AA28" s="425"/>
      <c r="AB28" s="425"/>
      <c r="AC28" s="425"/>
      <c r="AD28" s="425"/>
      <c r="AE28" s="425"/>
      <c r="AF28" s="425"/>
      <c r="AG28" s="425"/>
      <c r="AH28" s="425"/>
      <c r="AI28" s="425"/>
      <c r="AJ28" s="425"/>
      <c r="AK28" s="430"/>
      <c r="AL28" s="444">
        <f>SUM(G28:AJ28)</f>
        <v>0</v>
      </c>
      <c r="AM28" s="444" t="e">
        <f>AL28/AM$10</f>
        <v>#DIV/0!</v>
      </c>
      <c r="AN28" s="444" t="e">
        <f>$AL28/AN$10</f>
        <v>#NAME?</v>
      </c>
      <c r="AO28" s="344"/>
      <c r="AP28" s="414"/>
    </row>
    <row r="29" spans="1:42" s="2" customFormat="1" outlineLevel="1">
      <c r="A29" s="328">
        <v>1</v>
      </c>
      <c r="B29" s="326"/>
      <c r="C29" s="22"/>
      <c r="D29" s="443" t="s">
        <v>166</v>
      </c>
      <c r="E29" s="424"/>
      <c r="F29" s="350"/>
      <c r="G29" s="425"/>
      <c r="H29" s="425"/>
      <c r="I29" s="425"/>
      <c r="J29" s="425"/>
      <c r="K29" s="425"/>
      <c r="L29" s="425"/>
      <c r="M29" s="425"/>
      <c r="N29" s="425"/>
      <c r="O29" s="425"/>
      <c r="P29" s="425"/>
      <c r="Q29" s="425"/>
      <c r="R29" s="425"/>
      <c r="S29" s="425"/>
      <c r="T29" s="425"/>
      <c r="U29" s="425"/>
      <c r="V29" s="425"/>
      <c r="W29" s="425"/>
      <c r="X29" s="425"/>
      <c r="Y29" s="425"/>
      <c r="Z29" s="425"/>
      <c r="AA29" s="425"/>
      <c r="AB29" s="425"/>
      <c r="AC29" s="425"/>
      <c r="AD29" s="425"/>
      <c r="AE29" s="425"/>
      <c r="AF29" s="425"/>
      <c r="AG29" s="425"/>
      <c r="AH29" s="425"/>
      <c r="AI29" s="425"/>
      <c r="AJ29" s="425"/>
      <c r="AK29" s="430"/>
      <c r="AL29" s="444">
        <f>SUM(G29:AJ29)</f>
        <v>0</v>
      </c>
      <c r="AM29" s="444" t="e">
        <f>AL29/AM$10</f>
        <v>#DIV/0!</v>
      </c>
      <c r="AN29" s="444" t="e">
        <f>$AL29/AN$10</f>
        <v>#NAME?</v>
      </c>
      <c r="AO29" s="344"/>
      <c r="AP29" s="414"/>
    </row>
    <row r="30" spans="1:42" s="2" customFormat="1" outlineLevel="1">
      <c r="A30" s="328">
        <v>1</v>
      </c>
      <c r="B30" s="326"/>
      <c r="C30" s="22"/>
      <c r="D30" s="443" t="s">
        <v>167</v>
      </c>
      <c r="E30" s="424"/>
      <c r="F30" s="350"/>
      <c r="G30" s="425"/>
      <c r="H30" s="425"/>
      <c r="I30" s="425"/>
      <c r="J30" s="425"/>
      <c r="K30" s="425"/>
      <c r="L30" s="425"/>
      <c r="M30" s="425"/>
      <c r="N30" s="425"/>
      <c r="O30" s="425"/>
      <c r="P30" s="425"/>
      <c r="Q30" s="425"/>
      <c r="R30" s="425"/>
      <c r="S30" s="425"/>
      <c r="T30" s="425"/>
      <c r="U30" s="425"/>
      <c r="V30" s="425"/>
      <c r="W30" s="425"/>
      <c r="X30" s="425"/>
      <c r="Y30" s="425"/>
      <c r="Z30" s="425"/>
      <c r="AA30" s="425"/>
      <c r="AB30" s="425"/>
      <c r="AC30" s="425"/>
      <c r="AD30" s="425"/>
      <c r="AE30" s="425"/>
      <c r="AF30" s="425"/>
      <c r="AG30" s="425"/>
      <c r="AH30" s="425"/>
      <c r="AI30" s="425"/>
      <c r="AJ30" s="425"/>
      <c r="AK30" s="430"/>
      <c r="AL30" s="444">
        <f>SUM(G30:AJ30)</f>
        <v>0</v>
      </c>
      <c r="AM30" s="444" t="e">
        <f>AL30/AM$10</f>
        <v>#DIV/0!</v>
      </c>
      <c r="AN30" s="444" t="e">
        <f>$AL30/AN$10</f>
        <v>#NAME?</v>
      </c>
      <c r="AO30" s="344"/>
      <c r="AP30" s="414"/>
    </row>
    <row r="31" spans="1:42" s="325" customFormat="1" ht="19.2" customHeight="1" outlineLevel="1">
      <c r="A31" s="328">
        <v>1</v>
      </c>
      <c r="B31" s="326"/>
      <c r="C31" s="438"/>
      <c r="D31" s="445" t="s">
        <v>170</v>
      </c>
      <c r="E31" s="419"/>
      <c r="F31" s="350"/>
      <c r="G31" s="420"/>
      <c r="H31" s="420"/>
      <c r="I31" s="420"/>
      <c r="J31" s="420"/>
      <c r="K31" s="420"/>
      <c r="L31" s="420"/>
      <c r="M31" s="420"/>
      <c r="N31" s="420"/>
      <c r="O31" s="420"/>
      <c r="P31" s="420"/>
      <c r="Q31" s="420"/>
      <c r="R31" s="420"/>
      <c r="S31" s="420"/>
      <c r="T31" s="420"/>
      <c r="U31" s="420"/>
      <c r="V31" s="420"/>
      <c r="W31" s="420"/>
      <c r="X31" s="420"/>
      <c r="Y31" s="420"/>
      <c r="Z31" s="420"/>
      <c r="AA31" s="420"/>
      <c r="AB31" s="420"/>
      <c r="AC31" s="420"/>
      <c r="AD31" s="420"/>
      <c r="AE31" s="420"/>
      <c r="AF31" s="420"/>
      <c r="AG31" s="420"/>
      <c r="AH31" s="420"/>
      <c r="AI31" s="420"/>
      <c r="AJ31" s="420"/>
      <c r="AK31" s="440"/>
      <c r="AL31" s="441"/>
      <c r="AM31" s="441"/>
      <c r="AN31" s="441"/>
      <c r="AO31" s="442"/>
      <c r="AP31" s="414"/>
    </row>
    <row r="32" spans="1:42" s="2" customFormat="1" ht="30" customHeight="1" outlineLevel="1">
      <c r="A32" s="328">
        <v>1</v>
      </c>
      <c r="B32" s="326"/>
      <c r="C32" s="22"/>
      <c r="D32" s="439" t="s">
        <v>108</v>
      </c>
      <c r="E32" s="424"/>
      <c r="F32" s="350"/>
      <c r="G32" s="425"/>
      <c r="H32" s="425"/>
      <c r="I32" s="425"/>
      <c r="J32" s="425"/>
      <c r="K32" s="425"/>
      <c r="L32" s="425"/>
      <c r="M32" s="425"/>
      <c r="N32" s="425"/>
      <c r="O32" s="425"/>
      <c r="P32" s="425"/>
      <c r="Q32" s="425"/>
      <c r="R32" s="425"/>
      <c r="S32" s="425"/>
      <c r="T32" s="425"/>
      <c r="U32" s="425"/>
      <c r="V32" s="425"/>
      <c r="W32" s="425"/>
      <c r="X32" s="425"/>
      <c r="Y32" s="425"/>
      <c r="Z32" s="425"/>
      <c r="AA32" s="425"/>
      <c r="AB32" s="425"/>
      <c r="AC32" s="425"/>
      <c r="AD32" s="425"/>
      <c r="AE32" s="425"/>
      <c r="AF32" s="425"/>
      <c r="AG32" s="425"/>
      <c r="AH32" s="425"/>
      <c r="AI32" s="425"/>
      <c r="AJ32" s="425"/>
      <c r="AK32" s="430"/>
      <c r="AL32" s="444"/>
      <c r="AM32" s="444"/>
      <c r="AN32" s="444"/>
      <c r="AO32" s="344"/>
      <c r="AP32" s="414"/>
    </row>
    <row r="33" spans="1:42" s="2" customFormat="1" outlineLevel="1">
      <c r="A33" s="328">
        <v>1</v>
      </c>
      <c r="B33" s="326"/>
      <c r="C33" s="22"/>
      <c r="D33" s="443" t="s">
        <v>163</v>
      </c>
      <c r="E33" s="424"/>
      <c r="F33" s="350"/>
      <c r="G33" s="425"/>
      <c r="H33" s="425"/>
      <c r="I33" s="425"/>
      <c r="J33" s="425"/>
      <c r="K33" s="425"/>
      <c r="L33" s="425"/>
      <c r="M33" s="425"/>
      <c r="N33" s="425"/>
      <c r="O33" s="425"/>
      <c r="P33" s="425"/>
      <c r="Q33" s="425"/>
      <c r="R33" s="425"/>
      <c r="S33" s="425"/>
      <c r="T33" s="425"/>
      <c r="U33" s="425"/>
      <c r="V33" s="425"/>
      <c r="W33" s="425"/>
      <c r="X33" s="425"/>
      <c r="Y33" s="425"/>
      <c r="Z33" s="425"/>
      <c r="AA33" s="425"/>
      <c r="AB33" s="425"/>
      <c r="AC33" s="425"/>
      <c r="AD33" s="425"/>
      <c r="AE33" s="425"/>
      <c r="AF33" s="425"/>
      <c r="AG33" s="425"/>
      <c r="AH33" s="425"/>
      <c r="AI33" s="425"/>
      <c r="AJ33" s="425"/>
      <c r="AK33" s="430"/>
      <c r="AL33" s="444">
        <f>SUM(G33:AJ33)</f>
        <v>0</v>
      </c>
      <c r="AM33" s="444" t="e">
        <f>AL33/AM$10</f>
        <v>#DIV/0!</v>
      </c>
      <c r="AN33" s="444" t="e">
        <f>$AL33/AN$10</f>
        <v>#NAME?</v>
      </c>
      <c r="AO33" s="344"/>
      <c r="AP33" s="414"/>
    </row>
    <row r="34" spans="1:42" s="2" customFormat="1" outlineLevel="1">
      <c r="A34" s="328">
        <v>1</v>
      </c>
      <c r="B34" s="326"/>
      <c r="C34" s="22"/>
      <c r="D34" s="443" t="s">
        <v>164</v>
      </c>
      <c r="E34" s="424"/>
      <c r="F34" s="350"/>
      <c r="G34" s="425"/>
      <c r="H34" s="425"/>
      <c r="I34" s="425"/>
      <c r="J34" s="425"/>
      <c r="K34" s="425"/>
      <c r="L34" s="425"/>
      <c r="M34" s="425"/>
      <c r="N34" s="425"/>
      <c r="O34" s="425"/>
      <c r="P34" s="425"/>
      <c r="Q34" s="425"/>
      <c r="R34" s="425"/>
      <c r="S34" s="425"/>
      <c r="T34" s="425"/>
      <c r="U34" s="425"/>
      <c r="V34" s="425"/>
      <c r="W34" s="425"/>
      <c r="X34" s="425"/>
      <c r="Y34" s="425"/>
      <c r="Z34" s="425"/>
      <c r="AA34" s="425"/>
      <c r="AB34" s="425"/>
      <c r="AC34" s="425"/>
      <c r="AD34" s="425"/>
      <c r="AE34" s="425"/>
      <c r="AF34" s="425"/>
      <c r="AG34" s="425"/>
      <c r="AH34" s="425"/>
      <c r="AI34" s="425"/>
      <c r="AJ34" s="425"/>
      <c r="AK34" s="430"/>
      <c r="AL34" s="444">
        <f>SUM(G34:AJ34)</f>
        <v>0</v>
      </c>
      <c r="AM34" s="444" t="e">
        <f>AL34/AM$10</f>
        <v>#DIV/0!</v>
      </c>
      <c r="AN34" s="444" t="e">
        <f>$AL34/AN$10</f>
        <v>#NAME?</v>
      </c>
      <c r="AO34" s="344"/>
      <c r="AP34" s="414"/>
    </row>
    <row r="35" spans="1:42" s="2" customFormat="1" outlineLevel="1">
      <c r="A35" s="328">
        <v>1</v>
      </c>
      <c r="B35" s="326"/>
      <c r="C35" s="22"/>
      <c r="D35" s="443" t="s">
        <v>165</v>
      </c>
      <c r="E35" s="424"/>
      <c r="F35" s="350"/>
      <c r="G35" s="425"/>
      <c r="H35" s="425"/>
      <c r="I35" s="425"/>
      <c r="J35" s="425"/>
      <c r="K35" s="425"/>
      <c r="L35" s="425"/>
      <c r="M35" s="425"/>
      <c r="N35" s="425"/>
      <c r="O35" s="425"/>
      <c r="P35" s="425"/>
      <c r="Q35" s="425"/>
      <c r="R35" s="425"/>
      <c r="S35" s="425"/>
      <c r="T35" s="425"/>
      <c r="U35" s="425"/>
      <c r="V35" s="425"/>
      <c r="W35" s="425"/>
      <c r="X35" s="425"/>
      <c r="Y35" s="425"/>
      <c r="Z35" s="425"/>
      <c r="AA35" s="425"/>
      <c r="AB35" s="425"/>
      <c r="AC35" s="425"/>
      <c r="AD35" s="425"/>
      <c r="AE35" s="425"/>
      <c r="AF35" s="425"/>
      <c r="AG35" s="425"/>
      <c r="AH35" s="425"/>
      <c r="AI35" s="425"/>
      <c r="AJ35" s="425"/>
      <c r="AK35" s="430"/>
      <c r="AL35" s="444">
        <f>SUM(G35:AJ35)</f>
        <v>0</v>
      </c>
      <c r="AM35" s="444" t="e">
        <f>AL35/AM$10</f>
        <v>#DIV/0!</v>
      </c>
      <c r="AN35" s="444" t="e">
        <f>$AL35/AN$10</f>
        <v>#NAME?</v>
      </c>
      <c r="AO35" s="344"/>
      <c r="AP35" s="414"/>
    </row>
    <row r="36" spans="1:42" s="2" customFormat="1" outlineLevel="1">
      <c r="A36" s="328">
        <v>1</v>
      </c>
      <c r="B36" s="326"/>
      <c r="C36" s="22"/>
      <c r="D36" s="443" t="s">
        <v>166</v>
      </c>
      <c r="E36" s="424"/>
      <c r="F36" s="350"/>
      <c r="G36" s="425"/>
      <c r="H36" s="425"/>
      <c r="I36" s="425"/>
      <c r="J36" s="425"/>
      <c r="K36" s="425"/>
      <c r="L36" s="425"/>
      <c r="M36" s="425"/>
      <c r="N36" s="425"/>
      <c r="O36" s="425"/>
      <c r="P36" s="425"/>
      <c r="Q36" s="425"/>
      <c r="R36" s="425"/>
      <c r="S36" s="425"/>
      <c r="T36" s="425"/>
      <c r="U36" s="425"/>
      <c r="V36" s="425"/>
      <c r="W36" s="425"/>
      <c r="X36" s="425"/>
      <c r="Y36" s="425"/>
      <c r="Z36" s="425"/>
      <c r="AA36" s="425"/>
      <c r="AB36" s="425"/>
      <c r="AC36" s="425"/>
      <c r="AD36" s="425"/>
      <c r="AE36" s="425"/>
      <c r="AF36" s="425"/>
      <c r="AG36" s="425"/>
      <c r="AH36" s="425"/>
      <c r="AI36" s="425"/>
      <c r="AJ36" s="425"/>
      <c r="AK36" s="430"/>
      <c r="AL36" s="444">
        <f>SUM(G36:AJ36)</f>
        <v>0</v>
      </c>
      <c r="AM36" s="444" t="e">
        <f>AL36/AM$10</f>
        <v>#DIV/0!</v>
      </c>
      <c r="AN36" s="444" t="e">
        <f>$AL36/AN$10</f>
        <v>#NAME?</v>
      </c>
      <c r="AO36" s="344"/>
      <c r="AP36" s="414"/>
    </row>
    <row r="37" spans="1:42" s="2" customFormat="1" outlineLevel="1">
      <c r="A37" s="328">
        <v>1</v>
      </c>
      <c r="B37" s="326"/>
      <c r="C37" s="22"/>
      <c r="D37" s="443" t="s">
        <v>167</v>
      </c>
      <c r="E37" s="424"/>
      <c r="F37" s="350"/>
      <c r="G37" s="425"/>
      <c r="H37" s="425"/>
      <c r="I37" s="425"/>
      <c r="J37" s="425"/>
      <c r="K37" s="425"/>
      <c r="L37" s="425"/>
      <c r="M37" s="425"/>
      <c r="N37" s="425"/>
      <c r="O37" s="425"/>
      <c r="P37" s="425"/>
      <c r="Q37" s="425"/>
      <c r="R37" s="425"/>
      <c r="S37" s="425"/>
      <c r="T37" s="425"/>
      <c r="U37" s="425"/>
      <c r="V37" s="425"/>
      <c r="W37" s="425"/>
      <c r="X37" s="425"/>
      <c r="Y37" s="425"/>
      <c r="Z37" s="425"/>
      <c r="AA37" s="425"/>
      <c r="AB37" s="425"/>
      <c r="AC37" s="425"/>
      <c r="AD37" s="425"/>
      <c r="AE37" s="425"/>
      <c r="AF37" s="425"/>
      <c r="AG37" s="425"/>
      <c r="AH37" s="425"/>
      <c r="AI37" s="425"/>
      <c r="AJ37" s="425"/>
      <c r="AK37" s="430"/>
      <c r="AL37" s="444">
        <f>SUM(G37:AJ37)</f>
        <v>0</v>
      </c>
      <c r="AM37" s="444" t="e">
        <f>AL37/AM$10</f>
        <v>#DIV/0!</v>
      </c>
      <c r="AN37" s="444" t="e">
        <f>$AL37/AN$10</f>
        <v>#NAME?</v>
      </c>
      <c r="AO37" s="344"/>
      <c r="AP37" s="414"/>
    </row>
    <row r="38" spans="1:42" s="2" customFormat="1" outlineLevel="1">
      <c r="A38" s="328">
        <v>1</v>
      </c>
      <c r="B38" s="326"/>
      <c r="C38" s="22"/>
      <c r="D38" s="446" t="s">
        <v>168</v>
      </c>
      <c r="E38" s="424"/>
      <c r="F38" s="350"/>
      <c r="G38" s="425"/>
      <c r="H38" s="425"/>
      <c r="I38" s="425"/>
      <c r="J38" s="425"/>
      <c r="K38" s="425"/>
      <c r="L38" s="425"/>
      <c r="M38" s="425"/>
      <c r="N38" s="425"/>
      <c r="O38" s="425"/>
      <c r="P38" s="425"/>
      <c r="Q38" s="425"/>
      <c r="R38" s="425"/>
      <c r="S38" s="425"/>
      <c r="T38" s="425"/>
      <c r="U38" s="425"/>
      <c r="V38" s="425"/>
      <c r="W38" s="425"/>
      <c r="X38" s="425"/>
      <c r="Y38" s="425"/>
      <c r="Z38" s="425"/>
      <c r="AA38" s="425"/>
      <c r="AB38" s="425"/>
      <c r="AC38" s="425"/>
      <c r="AD38" s="425"/>
      <c r="AE38" s="425"/>
      <c r="AF38" s="425"/>
      <c r="AG38" s="425"/>
      <c r="AH38" s="425"/>
      <c r="AI38" s="425"/>
      <c r="AJ38" s="425"/>
      <c r="AK38" s="430"/>
      <c r="AL38" s="444"/>
      <c r="AM38" s="444"/>
      <c r="AN38" s="444"/>
      <c r="AO38" s="344"/>
      <c r="AP38" s="414"/>
    </row>
    <row r="39" spans="1:42" s="325" customFormat="1" ht="30" customHeight="1" outlineLevel="1">
      <c r="A39" s="328">
        <v>1</v>
      </c>
      <c r="B39" s="326"/>
      <c r="C39" s="438"/>
      <c r="D39" s="439" t="s">
        <v>109</v>
      </c>
      <c r="E39" s="419"/>
      <c r="F39" s="350"/>
      <c r="G39" s="420"/>
      <c r="H39" s="420"/>
      <c r="I39" s="420"/>
      <c r="J39" s="420"/>
      <c r="K39" s="420"/>
      <c r="L39" s="420"/>
      <c r="M39" s="420"/>
      <c r="N39" s="420"/>
      <c r="O39" s="420"/>
      <c r="P39" s="420"/>
      <c r="Q39" s="420"/>
      <c r="R39" s="420"/>
      <c r="S39" s="420"/>
      <c r="T39" s="420"/>
      <c r="U39" s="420"/>
      <c r="V39" s="420"/>
      <c r="W39" s="420"/>
      <c r="X39" s="420"/>
      <c r="Y39" s="420"/>
      <c r="Z39" s="420"/>
      <c r="AA39" s="420"/>
      <c r="AB39" s="420"/>
      <c r="AC39" s="420"/>
      <c r="AD39" s="420"/>
      <c r="AE39" s="420"/>
      <c r="AF39" s="420"/>
      <c r="AG39" s="420"/>
      <c r="AH39" s="420"/>
      <c r="AI39" s="420"/>
      <c r="AJ39" s="420"/>
      <c r="AK39" s="440"/>
      <c r="AL39" s="441"/>
      <c r="AM39" s="441"/>
      <c r="AN39" s="441"/>
      <c r="AO39" s="442"/>
      <c r="AP39" s="414"/>
    </row>
    <row r="40" spans="1:42" s="2" customFormat="1" outlineLevel="1">
      <c r="A40" s="328">
        <v>1</v>
      </c>
      <c r="B40" s="326"/>
      <c r="C40" s="22"/>
      <c r="D40" s="443" t="s">
        <v>163</v>
      </c>
      <c r="E40" s="424"/>
      <c r="F40" s="350"/>
      <c r="G40" s="425"/>
      <c r="H40" s="425"/>
      <c r="I40" s="425"/>
      <c r="J40" s="425"/>
      <c r="K40" s="425"/>
      <c r="L40" s="425"/>
      <c r="M40" s="425"/>
      <c r="N40" s="425"/>
      <c r="O40" s="425"/>
      <c r="P40" s="425"/>
      <c r="Q40" s="425"/>
      <c r="R40" s="425"/>
      <c r="S40" s="425"/>
      <c r="T40" s="425"/>
      <c r="U40" s="425"/>
      <c r="V40" s="425"/>
      <c r="W40" s="425"/>
      <c r="X40" s="425"/>
      <c r="Y40" s="425"/>
      <c r="Z40" s="425"/>
      <c r="AA40" s="425"/>
      <c r="AB40" s="425"/>
      <c r="AC40" s="425"/>
      <c r="AD40" s="425"/>
      <c r="AE40" s="425"/>
      <c r="AF40" s="425"/>
      <c r="AG40" s="425"/>
      <c r="AH40" s="425"/>
      <c r="AI40" s="425"/>
      <c r="AJ40" s="425"/>
      <c r="AK40" s="430"/>
      <c r="AL40" s="444">
        <f>SUM(G40:AJ40)</f>
        <v>0</v>
      </c>
      <c r="AM40" s="444" t="e">
        <f>AL40/AM$10</f>
        <v>#DIV/0!</v>
      </c>
      <c r="AN40" s="444" t="e">
        <f>$AL40/AN$10</f>
        <v>#NAME?</v>
      </c>
      <c r="AO40" s="344"/>
      <c r="AP40" s="414"/>
    </row>
    <row r="41" spans="1:42" s="2" customFormat="1" outlineLevel="1">
      <c r="A41" s="328">
        <v>1</v>
      </c>
      <c r="B41" s="326"/>
      <c r="C41" s="22"/>
      <c r="D41" s="443" t="s">
        <v>164</v>
      </c>
      <c r="E41" s="424"/>
      <c r="F41" s="350"/>
      <c r="G41" s="425"/>
      <c r="H41" s="425"/>
      <c r="I41" s="425"/>
      <c r="J41" s="425"/>
      <c r="K41" s="425"/>
      <c r="L41" s="425"/>
      <c r="M41" s="425"/>
      <c r="N41" s="425"/>
      <c r="O41" s="425"/>
      <c r="P41" s="425"/>
      <c r="Q41" s="425"/>
      <c r="R41" s="425"/>
      <c r="S41" s="425"/>
      <c r="T41" s="425"/>
      <c r="U41" s="425"/>
      <c r="V41" s="425"/>
      <c r="W41" s="425"/>
      <c r="X41" s="425"/>
      <c r="Y41" s="425"/>
      <c r="Z41" s="425"/>
      <c r="AA41" s="425"/>
      <c r="AB41" s="425"/>
      <c r="AC41" s="425"/>
      <c r="AD41" s="425"/>
      <c r="AE41" s="425"/>
      <c r="AF41" s="425"/>
      <c r="AG41" s="425"/>
      <c r="AH41" s="425"/>
      <c r="AI41" s="425"/>
      <c r="AJ41" s="425"/>
      <c r="AK41" s="430"/>
      <c r="AL41" s="444">
        <f>SUM(G41:AJ41)</f>
        <v>0</v>
      </c>
      <c r="AM41" s="444" t="e">
        <f>AL41/AM$10</f>
        <v>#DIV/0!</v>
      </c>
      <c r="AN41" s="444" t="e">
        <f>$AL41/AN$10</f>
        <v>#NAME?</v>
      </c>
      <c r="AO41" s="344"/>
      <c r="AP41" s="414"/>
    </row>
    <row r="42" spans="1:42" s="2" customFormat="1" outlineLevel="1">
      <c r="A42" s="328">
        <v>1</v>
      </c>
      <c r="B42" s="326"/>
      <c r="C42" s="22"/>
      <c r="D42" s="443" t="s">
        <v>165</v>
      </c>
      <c r="E42" s="424"/>
      <c r="F42" s="350"/>
      <c r="G42" s="425"/>
      <c r="H42" s="425"/>
      <c r="I42" s="425"/>
      <c r="J42" s="425"/>
      <c r="K42" s="425"/>
      <c r="L42" s="425"/>
      <c r="M42" s="425"/>
      <c r="N42" s="425"/>
      <c r="O42" s="425"/>
      <c r="P42" s="425"/>
      <c r="Q42" s="425"/>
      <c r="R42" s="425"/>
      <c r="S42" s="425"/>
      <c r="T42" s="425"/>
      <c r="U42" s="425"/>
      <c r="V42" s="425"/>
      <c r="W42" s="425"/>
      <c r="X42" s="425"/>
      <c r="Y42" s="425"/>
      <c r="Z42" s="425"/>
      <c r="AA42" s="425"/>
      <c r="AB42" s="425"/>
      <c r="AC42" s="425"/>
      <c r="AD42" s="425"/>
      <c r="AE42" s="425"/>
      <c r="AF42" s="425"/>
      <c r="AG42" s="425"/>
      <c r="AH42" s="425"/>
      <c r="AI42" s="425"/>
      <c r="AJ42" s="425"/>
      <c r="AK42" s="430"/>
      <c r="AL42" s="444">
        <f>SUM(G42:AJ42)</f>
        <v>0</v>
      </c>
      <c r="AM42" s="444" t="e">
        <f>AL42/AM$10</f>
        <v>#DIV/0!</v>
      </c>
      <c r="AN42" s="444" t="e">
        <f>$AL42/AN$10</f>
        <v>#NAME?</v>
      </c>
      <c r="AO42" s="344"/>
      <c r="AP42" s="414"/>
    </row>
    <row r="43" spans="1:42" s="2" customFormat="1" outlineLevel="1">
      <c r="A43" s="328">
        <v>1</v>
      </c>
      <c r="B43" s="326"/>
      <c r="C43" s="22"/>
      <c r="D43" s="443" t="s">
        <v>166</v>
      </c>
      <c r="E43" s="424"/>
      <c r="F43" s="350"/>
      <c r="G43" s="425"/>
      <c r="H43" s="425"/>
      <c r="I43" s="425"/>
      <c r="J43" s="425"/>
      <c r="K43" s="425"/>
      <c r="L43" s="425"/>
      <c r="M43" s="425"/>
      <c r="N43" s="425"/>
      <c r="O43" s="425"/>
      <c r="P43" s="425"/>
      <c r="Q43" s="425"/>
      <c r="R43" s="425"/>
      <c r="S43" s="425"/>
      <c r="T43" s="425"/>
      <c r="U43" s="425"/>
      <c r="V43" s="425"/>
      <c r="W43" s="425"/>
      <c r="X43" s="425"/>
      <c r="Y43" s="425"/>
      <c r="Z43" s="425"/>
      <c r="AA43" s="425"/>
      <c r="AB43" s="425"/>
      <c r="AC43" s="425"/>
      <c r="AD43" s="425"/>
      <c r="AE43" s="425"/>
      <c r="AF43" s="425"/>
      <c r="AG43" s="425"/>
      <c r="AH43" s="425"/>
      <c r="AI43" s="425"/>
      <c r="AJ43" s="425"/>
      <c r="AK43" s="430"/>
      <c r="AL43" s="444">
        <f>SUM(G43:AJ43)</f>
        <v>0</v>
      </c>
      <c r="AM43" s="444" t="e">
        <f>AL43/AM$10</f>
        <v>#DIV/0!</v>
      </c>
      <c r="AN43" s="444" t="e">
        <f>$AL43/AN$10</f>
        <v>#NAME?</v>
      </c>
      <c r="AO43" s="344"/>
      <c r="AP43" s="414"/>
    </row>
    <row r="44" spans="1:42" s="2" customFormat="1" outlineLevel="1">
      <c r="A44" s="328">
        <v>1</v>
      </c>
      <c r="B44" s="326"/>
      <c r="C44" s="22"/>
      <c r="D44" s="443" t="s">
        <v>167</v>
      </c>
      <c r="E44" s="424"/>
      <c r="F44" s="350"/>
      <c r="G44" s="425"/>
      <c r="H44" s="425"/>
      <c r="I44" s="425"/>
      <c r="J44" s="425"/>
      <c r="K44" s="425"/>
      <c r="L44" s="425"/>
      <c r="M44" s="425"/>
      <c r="N44" s="425"/>
      <c r="O44" s="425"/>
      <c r="P44" s="425"/>
      <c r="Q44" s="425"/>
      <c r="R44" s="425"/>
      <c r="S44" s="425"/>
      <c r="T44" s="425"/>
      <c r="U44" s="425"/>
      <c r="V44" s="425"/>
      <c r="W44" s="425"/>
      <c r="X44" s="425"/>
      <c r="Y44" s="425"/>
      <c r="Z44" s="425"/>
      <c r="AA44" s="425"/>
      <c r="AB44" s="425"/>
      <c r="AC44" s="425"/>
      <c r="AD44" s="425"/>
      <c r="AE44" s="425"/>
      <c r="AF44" s="425"/>
      <c r="AG44" s="425"/>
      <c r="AH44" s="425"/>
      <c r="AI44" s="425"/>
      <c r="AJ44" s="425"/>
      <c r="AK44" s="430"/>
      <c r="AL44" s="444">
        <f>SUM(G44:AJ44)</f>
        <v>0</v>
      </c>
      <c r="AM44" s="444" t="e">
        <f>AL44/AM$10</f>
        <v>#DIV/0!</v>
      </c>
      <c r="AN44" s="444" t="e">
        <f>$AL44/AN$10</f>
        <v>#NAME?</v>
      </c>
      <c r="AO44" s="344"/>
      <c r="AP44" s="414"/>
    </row>
    <row r="45" spans="1:42" s="2" customFormat="1" ht="27.6" customHeight="1" outlineLevel="1">
      <c r="A45" s="328">
        <v>1</v>
      </c>
      <c r="B45" s="326"/>
      <c r="C45" s="22"/>
      <c r="D45" s="446" t="s">
        <v>169</v>
      </c>
      <c r="E45" s="424"/>
      <c r="F45" s="350"/>
      <c r="G45" s="425"/>
      <c r="H45" s="425"/>
      <c r="I45" s="425"/>
      <c r="J45" s="425"/>
      <c r="K45" s="425"/>
      <c r="L45" s="425"/>
      <c r="M45" s="425"/>
      <c r="N45" s="425"/>
      <c r="O45" s="425"/>
      <c r="P45" s="425"/>
      <c r="Q45" s="425"/>
      <c r="R45" s="425"/>
      <c r="S45" s="425"/>
      <c r="T45" s="425"/>
      <c r="U45" s="425"/>
      <c r="V45" s="425"/>
      <c r="W45" s="425"/>
      <c r="X45" s="425"/>
      <c r="Y45" s="425"/>
      <c r="Z45" s="425"/>
      <c r="AA45" s="425"/>
      <c r="AB45" s="425"/>
      <c r="AC45" s="425"/>
      <c r="AD45" s="425"/>
      <c r="AE45" s="425"/>
      <c r="AF45" s="425"/>
      <c r="AG45" s="425"/>
      <c r="AH45" s="425"/>
      <c r="AI45" s="425"/>
      <c r="AJ45" s="425"/>
      <c r="AK45" s="430"/>
      <c r="AL45" s="444"/>
      <c r="AM45" s="444"/>
      <c r="AN45" s="444"/>
      <c r="AO45" s="344"/>
      <c r="AP45" s="414"/>
    </row>
    <row r="46" spans="1:42" s="2" customFormat="1" outlineLevel="1">
      <c r="A46" s="328">
        <v>1</v>
      </c>
      <c r="B46" s="326"/>
      <c r="C46" s="22"/>
      <c r="D46" s="447" t="s">
        <v>111</v>
      </c>
      <c r="E46" s="424"/>
      <c r="F46" s="350"/>
      <c r="G46" s="425"/>
      <c r="H46" s="425"/>
      <c r="I46" s="425"/>
      <c r="J46" s="425"/>
      <c r="K46" s="425"/>
      <c r="L46" s="425"/>
      <c r="M46" s="425"/>
      <c r="N46" s="425"/>
      <c r="O46" s="425"/>
      <c r="P46" s="425"/>
      <c r="Q46" s="425"/>
      <c r="R46" s="425"/>
      <c r="S46" s="425"/>
      <c r="T46" s="425"/>
      <c r="U46" s="425"/>
      <c r="V46" s="425"/>
      <c r="W46" s="425"/>
      <c r="X46" s="425"/>
      <c r="Y46" s="425"/>
      <c r="Z46" s="425"/>
      <c r="AA46" s="425"/>
      <c r="AB46" s="425"/>
      <c r="AC46" s="425"/>
      <c r="AD46" s="425"/>
      <c r="AE46" s="425"/>
      <c r="AF46" s="425"/>
      <c r="AG46" s="425"/>
      <c r="AH46" s="425"/>
      <c r="AI46" s="425"/>
      <c r="AJ46" s="425"/>
      <c r="AK46" s="430"/>
      <c r="AL46" s="444">
        <f>SUM(G46:AJ46)</f>
        <v>0</v>
      </c>
      <c r="AM46" s="444" t="e">
        <f>AL46/AM$10</f>
        <v>#DIV/0!</v>
      </c>
      <c r="AN46" s="444" t="e">
        <f>$AL46/AN$10</f>
        <v>#NAME?</v>
      </c>
      <c r="AO46" s="344"/>
      <c r="AP46" s="414"/>
    </row>
    <row r="47" spans="1:42" s="2" customFormat="1" ht="27.6" customHeight="1" outlineLevel="1">
      <c r="A47" s="328">
        <v>1</v>
      </c>
      <c r="B47" s="326"/>
      <c r="C47" s="22"/>
      <c r="D47" s="439" t="s">
        <v>43</v>
      </c>
      <c r="E47" s="424"/>
      <c r="F47" s="350"/>
      <c r="G47" s="425"/>
      <c r="H47" s="425"/>
      <c r="I47" s="425"/>
      <c r="J47" s="425"/>
      <c r="K47" s="425"/>
      <c r="L47" s="425"/>
      <c r="M47" s="425"/>
      <c r="N47" s="425"/>
      <c r="O47" s="425"/>
      <c r="P47" s="425"/>
      <c r="Q47" s="425"/>
      <c r="R47" s="425"/>
      <c r="S47" s="425"/>
      <c r="T47" s="425"/>
      <c r="U47" s="425"/>
      <c r="V47" s="425"/>
      <c r="W47" s="425"/>
      <c r="X47" s="425"/>
      <c r="Y47" s="425"/>
      <c r="Z47" s="425"/>
      <c r="AA47" s="425"/>
      <c r="AB47" s="425"/>
      <c r="AC47" s="425"/>
      <c r="AD47" s="425"/>
      <c r="AE47" s="425"/>
      <c r="AF47" s="425"/>
      <c r="AG47" s="425"/>
      <c r="AH47" s="425"/>
      <c r="AI47" s="425"/>
      <c r="AJ47" s="425"/>
      <c r="AK47" s="430"/>
      <c r="AL47" s="444"/>
      <c r="AM47" s="444"/>
      <c r="AN47" s="444"/>
      <c r="AO47" s="344"/>
      <c r="AP47" s="414"/>
    </row>
    <row r="48" spans="1:42" s="2" customFormat="1" outlineLevel="1">
      <c r="A48" s="328">
        <v>1</v>
      </c>
      <c r="B48" s="326"/>
      <c r="C48" s="22"/>
      <c r="D48" s="443" t="s">
        <v>163</v>
      </c>
      <c r="E48" s="424"/>
      <c r="F48" s="350"/>
      <c r="G48" s="425"/>
      <c r="H48" s="425"/>
      <c r="I48" s="425"/>
      <c r="J48" s="425"/>
      <c r="K48" s="425"/>
      <c r="L48" s="425"/>
      <c r="M48" s="425"/>
      <c r="N48" s="425"/>
      <c r="O48" s="425"/>
      <c r="P48" s="425"/>
      <c r="Q48" s="425"/>
      <c r="R48" s="425"/>
      <c r="S48" s="425"/>
      <c r="T48" s="425"/>
      <c r="U48" s="425"/>
      <c r="V48" s="425"/>
      <c r="W48" s="425"/>
      <c r="X48" s="425"/>
      <c r="Y48" s="425"/>
      <c r="Z48" s="425"/>
      <c r="AA48" s="425"/>
      <c r="AB48" s="425"/>
      <c r="AC48" s="425"/>
      <c r="AD48" s="425"/>
      <c r="AE48" s="425"/>
      <c r="AF48" s="425"/>
      <c r="AG48" s="425"/>
      <c r="AH48" s="425"/>
      <c r="AI48" s="425"/>
      <c r="AJ48" s="425"/>
      <c r="AK48" s="430"/>
      <c r="AL48" s="444">
        <f>SUM(G48:AJ48)</f>
        <v>0</v>
      </c>
      <c r="AM48" s="444" t="e">
        <f>AL48/AM$10</f>
        <v>#DIV/0!</v>
      </c>
      <c r="AN48" s="444" t="e">
        <f>$AL48/AN$10</f>
        <v>#NAME?</v>
      </c>
      <c r="AO48" s="344"/>
      <c r="AP48" s="414"/>
    </row>
    <row r="49" spans="1:42" s="2" customFormat="1" outlineLevel="1">
      <c r="A49" s="328">
        <v>1</v>
      </c>
      <c r="B49" s="326"/>
      <c r="C49" s="22"/>
      <c r="D49" s="443" t="s">
        <v>164</v>
      </c>
      <c r="E49" s="424"/>
      <c r="F49" s="350"/>
      <c r="G49" s="425"/>
      <c r="H49" s="425"/>
      <c r="I49" s="425"/>
      <c r="J49" s="425"/>
      <c r="K49" s="425"/>
      <c r="L49" s="425"/>
      <c r="M49" s="425"/>
      <c r="N49" s="425"/>
      <c r="O49" s="425"/>
      <c r="P49" s="425"/>
      <c r="Q49" s="425"/>
      <c r="R49" s="425"/>
      <c r="S49" s="425"/>
      <c r="T49" s="425"/>
      <c r="U49" s="425"/>
      <c r="V49" s="425"/>
      <c r="W49" s="425"/>
      <c r="X49" s="425"/>
      <c r="Y49" s="425"/>
      <c r="Z49" s="425"/>
      <c r="AA49" s="425"/>
      <c r="AB49" s="425"/>
      <c r="AC49" s="425"/>
      <c r="AD49" s="425"/>
      <c r="AE49" s="425"/>
      <c r="AF49" s="425"/>
      <c r="AG49" s="425"/>
      <c r="AH49" s="425"/>
      <c r="AI49" s="425"/>
      <c r="AJ49" s="425"/>
      <c r="AK49" s="430"/>
      <c r="AL49" s="444">
        <f>SUM(G49:AJ49)</f>
        <v>0</v>
      </c>
      <c r="AM49" s="444" t="e">
        <f>AL49/AM$10</f>
        <v>#DIV/0!</v>
      </c>
      <c r="AN49" s="444" t="e">
        <f>$AL49/AN$10</f>
        <v>#NAME?</v>
      </c>
      <c r="AO49" s="344"/>
      <c r="AP49" s="414"/>
    </row>
    <row r="50" spans="1:42" s="2" customFormat="1" outlineLevel="1">
      <c r="A50" s="328">
        <v>1</v>
      </c>
      <c r="B50" s="326"/>
      <c r="C50" s="22"/>
      <c r="D50" s="443" t="s">
        <v>165</v>
      </c>
      <c r="E50" s="448"/>
      <c r="F50" s="350"/>
      <c r="G50" s="449"/>
      <c r="H50" s="449"/>
      <c r="I50" s="449"/>
      <c r="J50" s="449"/>
      <c r="K50" s="449"/>
      <c r="L50" s="449"/>
      <c r="M50" s="449"/>
      <c r="N50" s="449"/>
      <c r="O50" s="449"/>
      <c r="P50" s="449"/>
      <c r="Q50" s="449"/>
      <c r="R50" s="449"/>
      <c r="S50" s="449"/>
      <c r="T50" s="449"/>
      <c r="U50" s="449"/>
      <c r="V50" s="449"/>
      <c r="W50" s="449"/>
      <c r="X50" s="449"/>
      <c r="Y50" s="449"/>
      <c r="Z50" s="449"/>
      <c r="AA50" s="449"/>
      <c r="AB50" s="449"/>
      <c r="AC50" s="449"/>
      <c r="AD50" s="449"/>
      <c r="AE50" s="449"/>
      <c r="AF50" s="449"/>
      <c r="AG50" s="449"/>
      <c r="AH50" s="449"/>
      <c r="AI50" s="449"/>
      <c r="AJ50" s="449"/>
      <c r="AK50" s="450"/>
      <c r="AL50" s="449">
        <f>-SUM(G50:AJ50)</f>
        <v>0</v>
      </c>
      <c r="AM50" s="384" t="e">
        <f>$AL50/AM$10</f>
        <v>#DIV/0!</v>
      </c>
      <c r="AN50" s="384" t="e">
        <f>$AL50/AN$10</f>
        <v>#NAME?</v>
      </c>
      <c r="AO50" s="344"/>
      <c r="AP50" s="414"/>
    </row>
    <row r="51" spans="1:42" s="324" customFormat="1" outlineLevel="1">
      <c r="A51" s="328">
        <v>1</v>
      </c>
      <c r="B51" s="327"/>
      <c r="C51" s="451"/>
      <c r="D51" s="446" t="s">
        <v>171</v>
      </c>
      <c r="E51" s="452"/>
      <c r="F51" s="350"/>
      <c r="G51" s="453"/>
      <c r="H51" s="453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Y51" s="453"/>
      <c r="Z51" s="453"/>
      <c r="AA51" s="453"/>
      <c r="AB51" s="453"/>
      <c r="AC51" s="453"/>
      <c r="AD51" s="453"/>
      <c r="AE51" s="453"/>
      <c r="AF51" s="453"/>
      <c r="AG51" s="453"/>
      <c r="AH51" s="453"/>
      <c r="AI51" s="453"/>
      <c r="AJ51" s="453"/>
      <c r="AK51" s="454"/>
      <c r="AL51" s="455">
        <f>SUM(G51:AJ51)</f>
        <v>0</v>
      </c>
      <c r="AM51" s="455" t="e">
        <f>AL51/AM$10</f>
        <v>#DIV/0!</v>
      </c>
      <c r="AN51" s="455" t="e">
        <f>$AL51/AN$10</f>
        <v>#NAME?</v>
      </c>
      <c r="AO51" s="434"/>
      <c r="AP51" s="414"/>
    </row>
    <row r="52" spans="1:42" s="457" customFormat="1" outlineLevel="1">
      <c r="A52" s="328">
        <v>1</v>
      </c>
      <c r="B52" s="456"/>
      <c r="D52" s="458"/>
      <c r="E52" s="458"/>
      <c r="F52" s="458"/>
      <c r="G52" s="458"/>
      <c r="H52" s="458"/>
      <c r="I52" s="458"/>
      <c r="J52" s="458"/>
      <c r="K52" s="458"/>
      <c r="L52" s="458"/>
      <c r="M52" s="458"/>
      <c r="N52" s="458"/>
      <c r="O52" s="458"/>
      <c r="P52" s="458"/>
      <c r="Q52" s="458"/>
      <c r="R52" s="458"/>
      <c r="S52" s="458"/>
      <c r="T52" s="458"/>
      <c r="U52" s="458"/>
      <c r="V52" s="458"/>
      <c r="W52" s="458"/>
      <c r="X52" s="458"/>
      <c r="Y52" s="458"/>
      <c r="Z52" s="458"/>
      <c r="AA52" s="458"/>
      <c r="AB52" s="458"/>
      <c r="AC52" s="458"/>
      <c r="AD52" s="458"/>
      <c r="AE52" s="458"/>
      <c r="AF52" s="458"/>
      <c r="AG52" s="458"/>
      <c r="AH52" s="458"/>
      <c r="AI52" s="458"/>
      <c r="AJ52" s="458"/>
      <c r="AK52" s="458"/>
      <c r="AL52" s="458"/>
      <c r="AM52" s="458"/>
      <c r="AN52" s="458"/>
      <c r="AO52" s="458"/>
      <c r="AP52" s="414"/>
    </row>
    <row r="53" spans="1:42" s="2" customFormat="1" outlineLevel="1">
      <c r="A53" s="328">
        <v>1</v>
      </c>
      <c r="B53" s="326"/>
      <c r="C53" s="435"/>
      <c r="D53" s="428" t="s">
        <v>141</v>
      </c>
      <c r="E53" s="459"/>
      <c r="F53" s="350"/>
      <c r="G53" s="460"/>
      <c r="H53" s="460"/>
      <c r="I53" s="460"/>
      <c r="J53" s="460"/>
      <c r="K53" s="460"/>
      <c r="L53" s="460"/>
      <c r="M53" s="460"/>
      <c r="N53" s="460"/>
      <c r="O53" s="460"/>
      <c r="P53" s="460"/>
      <c r="Q53" s="460"/>
      <c r="R53" s="460"/>
      <c r="S53" s="460"/>
      <c r="T53" s="460"/>
      <c r="U53" s="460"/>
      <c r="V53" s="460"/>
      <c r="W53" s="460"/>
      <c r="X53" s="460"/>
      <c r="Y53" s="460"/>
      <c r="Z53" s="460"/>
      <c r="AA53" s="460"/>
      <c r="AB53" s="460"/>
      <c r="AC53" s="460"/>
      <c r="AD53" s="460"/>
      <c r="AE53" s="460"/>
      <c r="AF53" s="460"/>
      <c r="AG53" s="460"/>
      <c r="AH53" s="460"/>
      <c r="AI53" s="460"/>
      <c r="AJ53" s="460"/>
      <c r="AK53" s="437"/>
      <c r="AL53" s="375"/>
      <c r="AM53" s="376"/>
      <c r="AN53" s="376"/>
      <c r="AO53" s="344"/>
      <c r="AP53" s="414"/>
    </row>
    <row r="54" spans="1:42" s="2" customFormat="1" outlineLevel="1">
      <c r="A54" s="328">
        <v>1</v>
      </c>
      <c r="B54" s="326"/>
      <c r="C54" s="298"/>
      <c r="D54" s="443" t="s">
        <v>163</v>
      </c>
      <c r="E54" s="317"/>
      <c r="F54" s="304"/>
      <c r="G54" s="318"/>
      <c r="H54" s="318"/>
      <c r="I54" s="318"/>
      <c r="J54" s="318"/>
      <c r="K54" s="318"/>
      <c r="L54" s="318"/>
      <c r="M54" s="318"/>
      <c r="N54" s="318"/>
      <c r="O54" s="318"/>
      <c r="P54" s="318"/>
      <c r="Q54" s="318"/>
      <c r="R54" s="318"/>
      <c r="S54" s="318"/>
      <c r="T54" s="318"/>
      <c r="U54" s="318"/>
      <c r="V54" s="318"/>
      <c r="W54" s="318"/>
      <c r="X54" s="318"/>
      <c r="Y54" s="318"/>
      <c r="Z54" s="318"/>
      <c r="AA54" s="318"/>
      <c r="AB54" s="318"/>
      <c r="AC54" s="318"/>
      <c r="AD54" s="318"/>
      <c r="AE54" s="318"/>
      <c r="AF54" s="318"/>
      <c r="AG54" s="318"/>
      <c r="AH54" s="318"/>
      <c r="AI54" s="318"/>
      <c r="AJ54" s="318"/>
      <c r="AK54" s="301"/>
      <c r="AL54" s="318">
        <f>SUM(G54:AJ54)</f>
        <v>0</v>
      </c>
      <c r="AM54" s="318" t="e">
        <f>AL54/AM$10</f>
        <v>#DIV/0!</v>
      </c>
      <c r="AN54" s="318" t="e">
        <f>$AL54/AN$10</f>
        <v>#NAME?</v>
      </c>
      <c r="AO54" s="154"/>
      <c r="AP54" s="413"/>
    </row>
    <row r="55" spans="1:42" s="2" customFormat="1" outlineLevel="1">
      <c r="A55" s="328">
        <v>1</v>
      </c>
      <c r="B55" s="326"/>
      <c r="C55" s="298"/>
      <c r="D55" s="443" t="s">
        <v>164</v>
      </c>
      <c r="E55" s="317"/>
      <c r="F55" s="304"/>
      <c r="G55" s="318"/>
      <c r="H55" s="318"/>
      <c r="I55" s="318"/>
      <c r="J55" s="318"/>
      <c r="K55" s="318"/>
      <c r="L55" s="318"/>
      <c r="M55" s="318"/>
      <c r="N55" s="318"/>
      <c r="O55" s="318"/>
      <c r="P55" s="318"/>
      <c r="Q55" s="318"/>
      <c r="R55" s="318"/>
      <c r="S55" s="318"/>
      <c r="T55" s="318"/>
      <c r="U55" s="318"/>
      <c r="V55" s="318"/>
      <c r="W55" s="318"/>
      <c r="X55" s="318"/>
      <c r="Y55" s="318"/>
      <c r="Z55" s="318"/>
      <c r="AA55" s="318"/>
      <c r="AB55" s="318"/>
      <c r="AC55" s="318"/>
      <c r="AD55" s="318"/>
      <c r="AE55" s="318"/>
      <c r="AF55" s="318"/>
      <c r="AG55" s="318"/>
      <c r="AH55" s="318"/>
      <c r="AI55" s="318"/>
      <c r="AJ55" s="318"/>
      <c r="AK55" s="301"/>
      <c r="AL55" s="318">
        <f>SUM(G55:AJ55)</f>
        <v>0</v>
      </c>
      <c r="AM55" s="318" t="e">
        <f>AL55/AM$10</f>
        <v>#DIV/0!</v>
      </c>
      <c r="AN55" s="318" t="e">
        <f>$AL55/AN$10</f>
        <v>#NAME?</v>
      </c>
      <c r="AO55" s="154"/>
      <c r="AP55" s="413"/>
    </row>
    <row r="56" spans="1:42" s="2" customFormat="1" outlineLevel="1">
      <c r="A56" s="328">
        <v>1</v>
      </c>
      <c r="B56" s="326"/>
      <c r="C56" s="298"/>
      <c r="D56" s="443" t="s">
        <v>165</v>
      </c>
      <c r="E56" s="317"/>
      <c r="F56" s="304"/>
      <c r="G56" s="318"/>
      <c r="H56" s="318"/>
      <c r="I56" s="318"/>
      <c r="J56" s="318"/>
      <c r="K56" s="318"/>
      <c r="L56" s="318"/>
      <c r="M56" s="318"/>
      <c r="N56" s="318"/>
      <c r="O56" s="318"/>
      <c r="P56" s="318"/>
      <c r="Q56" s="318"/>
      <c r="R56" s="318"/>
      <c r="S56" s="318"/>
      <c r="T56" s="318"/>
      <c r="U56" s="318"/>
      <c r="V56" s="318"/>
      <c r="W56" s="318"/>
      <c r="X56" s="318"/>
      <c r="Y56" s="318"/>
      <c r="Z56" s="318"/>
      <c r="AA56" s="318"/>
      <c r="AB56" s="318"/>
      <c r="AC56" s="318"/>
      <c r="AD56" s="318"/>
      <c r="AE56" s="318"/>
      <c r="AF56" s="318"/>
      <c r="AG56" s="318"/>
      <c r="AH56" s="318"/>
      <c r="AI56" s="318"/>
      <c r="AJ56" s="318"/>
      <c r="AK56" s="301"/>
      <c r="AL56" s="318">
        <f>SUM(G56:AJ56)</f>
        <v>0</v>
      </c>
      <c r="AM56" s="318" t="e">
        <f>AL56/AM$10</f>
        <v>#DIV/0!</v>
      </c>
      <c r="AN56" s="318" t="e">
        <f>$AL56/AN$10</f>
        <v>#NAME?</v>
      </c>
      <c r="AO56" s="154"/>
      <c r="AP56" s="413"/>
    </row>
    <row r="57" spans="1:42" s="2" customFormat="1" outlineLevel="1">
      <c r="A57" s="328">
        <v>1</v>
      </c>
      <c r="B57" s="326"/>
      <c r="C57" s="298"/>
      <c r="D57" s="443" t="s">
        <v>166</v>
      </c>
      <c r="E57" s="317"/>
      <c r="F57" s="304"/>
      <c r="G57" s="318"/>
      <c r="H57" s="318"/>
      <c r="I57" s="318"/>
      <c r="J57" s="318"/>
      <c r="K57" s="318"/>
      <c r="L57" s="318"/>
      <c r="M57" s="318"/>
      <c r="N57" s="318"/>
      <c r="O57" s="318"/>
      <c r="P57" s="318"/>
      <c r="Q57" s="318"/>
      <c r="R57" s="318"/>
      <c r="S57" s="318"/>
      <c r="T57" s="318"/>
      <c r="U57" s="318"/>
      <c r="V57" s="318"/>
      <c r="W57" s="318"/>
      <c r="X57" s="318"/>
      <c r="Y57" s="318"/>
      <c r="Z57" s="318"/>
      <c r="AA57" s="318"/>
      <c r="AB57" s="318"/>
      <c r="AC57" s="318"/>
      <c r="AD57" s="318"/>
      <c r="AE57" s="318"/>
      <c r="AF57" s="318"/>
      <c r="AG57" s="318"/>
      <c r="AH57" s="318"/>
      <c r="AI57" s="318"/>
      <c r="AJ57" s="318"/>
      <c r="AK57" s="301"/>
      <c r="AL57" s="318">
        <f>SUM(G57:AJ57)</f>
        <v>0</v>
      </c>
      <c r="AM57" s="318" t="e">
        <f>AL57/AM$10</f>
        <v>#DIV/0!</v>
      </c>
      <c r="AN57" s="318" t="e">
        <f>$AL57/AN$10</f>
        <v>#NAME?</v>
      </c>
      <c r="AO57" s="154"/>
      <c r="AP57" s="413"/>
    </row>
    <row r="58" spans="1:42" s="2" customFormat="1" outlineLevel="1">
      <c r="A58" s="328"/>
      <c r="B58" s="326"/>
      <c r="C58" s="298"/>
      <c r="D58" s="443" t="s">
        <v>167</v>
      </c>
      <c r="E58" s="317"/>
      <c r="F58" s="304"/>
      <c r="G58" s="318"/>
      <c r="H58" s="318"/>
      <c r="I58" s="318"/>
      <c r="J58" s="318"/>
      <c r="K58" s="318"/>
      <c r="L58" s="318"/>
      <c r="M58" s="318"/>
      <c r="N58" s="318"/>
      <c r="O58" s="318"/>
      <c r="P58" s="318"/>
      <c r="Q58" s="318"/>
      <c r="R58" s="318"/>
      <c r="S58" s="318"/>
      <c r="T58" s="318"/>
      <c r="U58" s="318"/>
      <c r="V58" s="318"/>
      <c r="W58" s="318"/>
      <c r="X58" s="318"/>
      <c r="Y58" s="318"/>
      <c r="Z58" s="318"/>
      <c r="AA58" s="318"/>
      <c r="AB58" s="318"/>
      <c r="AC58" s="318"/>
      <c r="AD58" s="318"/>
      <c r="AE58" s="318"/>
      <c r="AF58" s="318"/>
      <c r="AG58" s="318"/>
      <c r="AH58" s="318"/>
      <c r="AI58" s="318"/>
      <c r="AJ58" s="318"/>
      <c r="AK58" s="301"/>
      <c r="AL58" s="318"/>
      <c r="AM58" s="318"/>
      <c r="AN58" s="318"/>
      <c r="AO58" s="154"/>
      <c r="AP58" s="413"/>
    </row>
    <row r="59" spans="1:42" s="2" customFormat="1" outlineLevel="1">
      <c r="A59" s="328"/>
      <c r="B59" s="326"/>
      <c r="C59" s="298"/>
      <c r="D59" s="443" t="s">
        <v>181</v>
      </c>
      <c r="E59" s="317"/>
      <c r="F59" s="304"/>
      <c r="G59" s="318"/>
      <c r="H59" s="318"/>
      <c r="I59" s="318"/>
      <c r="J59" s="318"/>
      <c r="K59" s="318"/>
      <c r="L59" s="318"/>
      <c r="M59" s="318"/>
      <c r="N59" s="318"/>
      <c r="O59" s="318"/>
      <c r="P59" s="318"/>
      <c r="Q59" s="318"/>
      <c r="R59" s="318"/>
      <c r="S59" s="318"/>
      <c r="T59" s="318"/>
      <c r="U59" s="318"/>
      <c r="V59" s="318"/>
      <c r="W59" s="318"/>
      <c r="X59" s="318"/>
      <c r="Y59" s="318"/>
      <c r="Z59" s="318"/>
      <c r="AA59" s="318"/>
      <c r="AB59" s="318"/>
      <c r="AC59" s="318"/>
      <c r="AD59" s="318"/>
      <c r="AE59" s="318"/>
      <c r="AF59" s="318"/>
      <c r="AG59" s="318"/>
      <c r="AH59" s="318"/>
      <c r="AI59" s="318"/>
      <c r="AJ59" s="318"/>
      <c r="AK59" s="301"/>
      <c r="AL59" s="318"/>
      <c r="AM59" s="318"/>
      <c r="AN59" s="318"/>
      <c r="AO59" s="154"/>
      <c r="AP59" s="413"/>
    </row>
    <row r="60" spans="1:42" s="324" customFormat="1" outlineLevel="1">
      <c r="A60" s="329">
        <v>1</v>
      </c>
      <c r="B60" s="327"/>
      <c r="C60" s="461"/>
      <c r="D60" s="443" t="s">
        <v>182</v>
      </c>
      <c r="E60" s="462"/>
      <c r="F60" s="304"/>
      <c r="G60" s="463"/>
      <c r="H60" s="463"/>
      <c r="I60" s="463"/>
      <c r="J60" s="463"/>
      <c r="K60" s="463"/>
      <c r="L60" s="463"/>
      <c r="M60" s="463"/>
      <c r="N60" s="463"/>
      <c r="O60" s="463"/>
      <c r="P60" s="463"/>
      <c r="Q60" s="463"/>
      <c r="R60" s="463"/>
      <c r="S60" s="463"/>
      <c r="T60" s="463"/>
      <c r="U60" s="463"/>
      <c r="V60" s="463"/>
      <c r="W60" s="463"/>
      <c r="X60" s="463"/>
      <c r="Y60" s="463"/>
      <c r="Z60" s="463"/>
      <c r="AA60" s="463"/>
      <c r="AB60" s="463"/>
      <c r="AC60" s="463"/>
      <c r="AD60" s="463"/>
      <c r="AE60" s="463"/>
      <c r="AF60" s="463"/>
      <c r="AG60" s="463"/>
      <c r="AH60" s="463"/>
      <c r="AI60" s="463"/>
      <c r="AJ60" s="463"/>
      <c r="AK60" s="464"/>
      <c r="AL60" s="465">
        <f>SUM(G60:AJ60)</f>
        <v>0</v>
      </c>
      <c r="AM60" s="465" t="e">
        <f>AL60/AM$10</f>
        <v>#DIV/0!</v>
      </c>
      <c r="AN60" s="465" t="e">
        <f>$AL60/AN$10</f>
        <v>#NAME?</v>
      </c>
      <c r="AO60" s="257"/>
      <c r="AP60" s="457"/>
    </row>
    <row r="61" spans="1:42" s="457" customFormat="1" outlineLevel="1">
      <c r="A61" s="329">
        <v>1</v>
      </c>
      <c r="B61" s="456"/>
    </row>
    <row r="62" spans="1:42" s="2" customFormat="1" outlineLevel="1">
      <c r="A62" s="328">
        <v>1</v>
      </c>
      <c r="B62" s="326"/>
      <c r="C62" s="22"/>
      <c r="D62" s="466" t="s">
        <v>1</v>
      </c>
      <c r="E62" s="311"/>
      <c r="F62" s="304"/>
      <c r="G62" s="465"/>
      <c r="H62" s="465"/>
      <c r="I62" s="465"/>
      <c r="J62" s="465"/>
      <c r="K62" s="465"/>
      <c r="L62" s="465"/>
      <c r="M62" s="465"/>
      <c r="N62" s="465"/>
      <c r="O62" s="465"/>
      <c r="P62" s="465"/>
      <c r="Q62" s="465"/>
      <c r="R62" s="465"/>
      <c r="S62" s="465"/>
      <c r="T62" s="465"/>
      <c r="U62" s="465"/>
      <c r="V62" s="465"/>
      <c r="W62" s="465"/>
      <c r="X62" s="465"/>
      <c r="Y62" s="465"/>
      <c r="Z62" s="465"/>
      <c r="AA62" s="465"/>
      <c r="AB62" s="465"/>
      <c r="AC62" s="465"/>
      <c r="AD62" s="465"/>
      <c r="AE62" s="465"/>
      <c r="AF62" s="465"/>
      <c r="AG62" s="465"/>
      <c r="AH62" s="465"/>
      <c r="AI62" s="465"/>
      <c r="AJ62" s="465"/>
      <c r="AK62" s="464"/>
      <c r="AL62" s="465">
        <f>SUM(G62:AJ62)</f>
        <v>0</v>
      </c>
      <c r="AM62" s="465" t="e">
        <f>AL62/AM$10</f>
        <v>#DIV/0!</v>
      </c>
      <c r="AN62" s="465" t="e">
        <f>$AL62/AN$10</f>
        <v>#NAME?</v>
      </c>
      <c r="AO62" s="154"/>
      <c r="AP62" s="413"/>
    </row>
    <row r="63" spans="1:42" outlineLevel="1">
      <c r="A63" s="328">
        <v>1</v>
      </c>
      <c r="B63" s="427"/>
      <c r="C63" s="413"/>
      <c r="D63" s="413"/>
      <c r="E63" s="413"/>
      <c r="F63" s="413"/>
      <c r="G63" s="413"/>
      <c r="H63" s="413"/>
      <c r="I63" s="413"/>
      <c r="J63" s="413"/>
      <c r="K63" s="413"/>
      <c r="L63" s="413"/>
      <c r="M63" s="413"/>
      <c r="N63" s="413"/>
      <c r="O63" s="413"/>
      <c r="P63" s="413"/>
      <c r="Q63" s="413"/>
      <c r="R63" s="413"/>
      <c r="S63" s="413"/>
      <c r="T63" s="413"/>
      <c r="U63" s="413"/>
      <c r="V63" s="413"/>
      <c r="W63" s="413"/>
      <c r="X63" s="413"/>
      <c r="Y63" s="413"/>
      <c r="Z63" s="413"/>
      <c r="AA63" s="413"/>
      <c r="AB63" s="413"/>
      <c r="AC63" s="413"/>
      <c r="AD63" s="413"/>
      <c r="AE63" s="413"/>
      <c r="AF63" s="413"/>
      <c r="AG63" s="413"/>
      <c r="AH63" s="413"/>
      <c r="AI63" s="413"/>
      <c r="AJ63" s="413"/>
      <c r="AK63" s="413"/>
      <c r="AL63" s="413"/>
      <c r="AM63" s="413"/>
      <c r="AN63" s="413"/>
      <c r="AO63" s="413"/>
    </row>
    <row r="64" spans="1:42" s="2" customFormat="1" outlineLevel="1">
      <c r="A64" s="328">
        <v>1</v>
      </c>
      <c r="B64" s="326"/>
      <c r="C64" s="435"/>
      <c r="D64" s="466" t="s">
        <v>176</v>
      </c>
      <c r="E64" s="311"/>
      <c r="F64" s="304"/>
      <c r="G64" s="312"/>
      <c r="H64" s="312"/>
      <c r="I64" s="312"/>
      <c r="J64" s="312"/>
      <c r="K64" s="312"/>
      <c r="L64" s="312"/>
      <c r="M64" s="312"/>
      <c r="N64" s="312"/>
      <c r="O64" s="312"/>
      <c r="P64" s="312"/>
      <c r="Q64" s="312"/>
      <c r="R64" s="312"/>
      <c r="S64" s="312"/>
      <c r="T64" s="312"/>
      <c r="U64" s="312"/>
      <c r="V64" s="312"/>
      <c r="W64" s="312"/>
      <c r="X64" s="312"/>
      <c r="Y64" s="312"/>
      <c r="Z64" s="312"/>
      <c r="AA64" s="312"/>
      <c r="AB64" s="312"/>
      <c r="AC64" s="312"/>
      <c r="AD64" s="312"/>
      <c r="AE64" s="312"/>
      <c r="AF64" s="312"/>
      <c r="AG64" s="312"/>
      <c r="AH64" s="312"/>
      <c r="AI64" s="312"/>
      <c r="AJ64" s="312"/>
      <c r="AK64" s="435"/>
      <c r="AL64" s="307"/>
      <c r="AM64" s="308"/>
      <c r="AN64" s="308"/>
      <c r="AO64" s="154"/>
      <c r="AP64" s="413"/>
    </row>
    <row r="65" spans="1:42" outlineLevel="1">
      <c r="B65" s="427"/>
      <c r="C65" s="413"/>
      <c r="D65" s="467" t="s">
        <v>177</v>
      </c>
      <c r="E65" s="413"/>
      <c r="F65" s="413"/>
      <c r="G65" s="413"/>
      <c r="H65" s="413"/>
      <c r="I65" s="413"/>
      <c r="J65" s="413"/>
      <c r="K65" s="413"/>
      <c r="L65" s="413"/>
      <c r="M65" s="413"/>
      <c r="N65" s="413"/>
      <c r="O65" s="413"/>
      <c r="P65" s="413"/>
      <c r="Q65" s="413"/>
      <c r="R65" s="413"/>
      <c r="S65" s="413"/>
      <c r="T65" s="413"/>
      <c r="U65" s="413"/>
      <c r="V65" s="413"/>
      <c r="W65" s="413"/>
      <c r="X65" s="413"/>
      <c r="Y65" s="413"/>
      <c r="Z65" s="413"/>
      <c r="AA65" s="413"/>
      <c r="AB65" s="413"/>
      <c r="AC65" s="413"/>
      <c r="AD65" s="413"/>
      <c r="AE65" s="413"/>
      <c r="AF65" s="413"/>
      <c r="AG65" s="413"/>
      <c r="AH65" s="413"/>
      <c r="AI65" s="413"/>
      <c r="AJ65" s="413"/>
      <c r="AK65" s="413"/>
      <c r="AL65" s="413"/>
      <c r="AM65" s="413"/>
      <c r="AN65" s="413"/>
      <c r="AO65" s="413"/>
    </row>
    <row r="66" spans="1:42" outlineLevel="1">
      <c r="B66" s="427"/>
      <c r="C66" s="413"/>
      <c r="D66" s="413"/>
      <c r="E66" s="413"/>
      <c r="F66" s="413"/>
      <c r="G66" s="413"/>
      <c r="H66" s="413"/>
      <c r="I66" s="413"/>
      <c r="J66" s="413"/>
      <c r="K66" s="413"/>
      <c r="L66" s="413"/>
      <c r="M66" s="413"/>
      <c r="N66" s="413"/>
      <c r="O66" s="413"/>
      <c r="P66" s="413"/>
      <c r="Q66" s="413"/>
      <c r="R66" s="413"/>
      <c r="S66" s="413"/>
      <c r="T66" s="413"/>
      <c r="U66" s="413"/>
      <c r="V66" s="413"/>
      <c r="W66" s="413"/>
      <c r="X66" s="413"/>
      <c r="Y66" s="413"/>
      <c r="Z66" s="413"/>
      <c r="AA66" s="413"/>
      <c r="AB66" s="413"/>
      <c r="AC66" s="413"/>
      <c r="AD66" s="413"/>
      <c r="AE66" s="413"/>
      <c r="AF66" s="413"/>
      <c r="AG66" s="413"/>
      <c r="AH66" s="413"/>
      <c r="AI66" s="413"/>
      <c r="AJ66" s="413"/>
      <c r="AK66" s="413"/>
      <c r="AL66" s="413"/>
      <c r="AM66" s="413"/>
      <c r="AN66" s="413"/>
      <c r="AO66" s="413"/>
    </row>
    <row r="67" spans="1:42" s="2" customFormat="1" outlineLevel="1">
      <c r="A67" s="328">
        <v>1</v>
      </c>
      <c r="B67" s="326"/>
      <c r="C67" s="154"/>
      <c r="D67" s="310" t="s">
        <v>178</v>
      </c>
      <c r="E67" s="304"/>
      <c r="F67" s="304"/>
      <c r="G67" s="468"/>
      <c r="H67" s="468"/>
      <c r="I67" s="468"/>
      <c r="J67" s="468"/>
      <c r="K67" s="468"/>
      <c r="L67" s="468"/>
      <c r="M67" s="468"/>
      <c r="N67" s="468"/>
      <c r="O67" s="468"/>
      <c r="P67" s="468"/>
      <c r="Q67" s="468"/>
      <c r="R67" s="468"/>
      <c r="S67" s="468"/>
      <c r="T67" s="468"/>
      <c r="U67" s="468"/>
      <c r="V67" s="468"/>
      <c r="W67" s="468"/>
      <c r="X67" s="468"/>
      <c r="Y67" s="468"/>
      <c r="Z67" s="468"/>
      <c r="AA67" s="468"/>
      <c r="AB67" s="468"/>
      <c r="AC67" s="468"/>
      <c r="AD67" s="468"/>
      <c r="AE67" s="468"/>
      <c r="AF67" s="468"/>
      <c r="AG67" s="468"/>
      <c r="AH67" s="468"/>
      <c r="AI67" s="468"/>
      <c r="AJ67" s="468"/>
      <c r="AK67" s="295"/>
      <c r="AL67" s="305"/>
      <c r="AM67" s="308"/>
      <c r="AN67" s="306"/>
      <c r="AO67" s="154"/>
      <c r="AP67" s="413"/>
    </row>
    <row r="68" spans="1:42" s="2" customFormat="1" outlineLevel="1">
      <c r="A68" s="328">
        <v>1</v>
      </c>
      <c r="B68" s="330" t="s">
        <v>179</v>
      </c>
      <c r="C68" s="469"/>
      <c r="D68" s="467" t="s">
        <v>180</v>
      </c>
      <c r="E68" s="317"/>
      <c r="F68" s="304"/>
      <c r="G68" s="318"/>
      <c r="H68" s="318"/>
      <c r="I68" s="318"/>
      <c r="J68" s="318"/>
      <c r="K68" s="318"/>
      <c r="L68" s="318"/>
      <c r="M68" s="318"/>
      <c r="N68" s="318"/>
      <c r="O68" s="318"/>
      <c r="P68" s="318"/>
      <c r="Q68" s="318"/>
      <c r="R68" s="318"/>
      <c r="S68" s="318"/>
      <c r="T68" s="318"/>
      <c r="U68" s="318"/>
      <c r="V68" s="318"/>
      <c r="W68" s="318"/>
      <c r="X68" s="318"/>
      <c r="Y68" s="318"/>
      <c r="Z68" s="318"/>
      <c r="AA68" s="318"/>
      <c r="AB68" s="318"/>
      <c r="AC68" s="318"/>
      <c r="AD68" s="318"/>
      <c r="AE68" s="318"/>
      <c r="AF68" s="318"/>
      <c r="AG68" s="318"/>
      <c r="AH68" s="318"/>
      <c r="AI68" s="318"/>
      <c r="AJ68" s="318"/>
      <c r="AK68" s="318"/>
      <c r="AL68" s="318">
        <f>SUM(G68:AJ68)</f>
        <v>0</v>
      </c>
      <c r="AM68" s="318" t="e">
        <f t="shared" ref="AM68:AM73" si="5">AL68/AM$10</f>
        <v>#DIV/0!</v>
      </c>
      <c r="AN68" s="318" t="e">
        <f t="shared" ref="AN68:AN73" si="6">$AL68/AN$10</f>
        <v>#NAME?</v>
      </c>
      <c r="AO68" s="154"/>
      <c r="AP68" s="413"/>
    </row>
    <row r="69" spans="1:42" s="2" customFormat="1" outlineLevel="1">
      <c r="A69" s="328">
        <v>1</v>
      </c>
      <c r="B69" s="326"/>
      <c r="C69" s="469"/>
      <c r="D69" s="316" t="s">
        <v>93</v>
      </c>
      <c r="E69" s="317"/>
      <c r="F69" s="304"/>
      <c r="G69" s="318"/>
      <c r="H69" s="318"/>
      <c r="I69" s="318"/>
      <c r="J69" s="318"/>
      <c r="K69" s="318"/>
      <c r="L69" s="318"/>
      <c r="M69" s="318"/>
      <c r="N69" s="318"/>
      <c r="O69" s="318"/>
      <c r="P69" s="318"/>
      <c r="Q69" s="318"/>
      <c r="R69" s="318"/>
      <c r="S69" s="318"/>
      <c r="T69" s="318"/>
      <c r="U69" s="318"/>
      <c r="V69" s="318"/>
      <c r="W69" s="318"/>
      <c r="X69" s="318"/>
      <c r="Y69" s="318"/>
      <c r="Z69" s="318"/>
      <c r="AA69" s="318"/>
      <c r="AB69" s="318"/>
      <c r="AC69" s="318"/>
      <c r="AD69" s="318"/>
      <c r="AE69" s="318"/>
      <c r="AF69" s="318"/>
      <c r="AG69" s="318"/>
      <c r="AH69" s="318"/>
      <c r="AI69" s="318"/>
      <c r="AJ69" s="318"/>
      <c r="AK69" s="301"/>
      <c r="AL69" s="318">
        <f>SUM(G69:AJ69)</f>
        <v>0</v>
      </c>
      <c r="AM69" s="318" t="e">
        <f t="shared" si="5"/>
        <v>#DIV/0!</v>
      </c>
      <c r="AN69" s="318" t="e">
        <f t="shared" si="6"/>
        <v>#NAME?</v>
      </c>
      <c r="AO69" s="154"/>
      <c r="AP69" s="413"/>
    </row>
    <row r="70" spans="1:42" s="2" customFormat="1" outlineLevel="1">
      <c r="A70" s="328">
        <v>1</v>
      </c>
      <c r="B70" s="326"/>
      <c r="C70" s="435"/>
      <c r="D70" s="313" t="s">
        <v>152</v>
      </c>
      <c r="E70" s="314"/>
      <c r="F70" s="304"/>
      <c r="G70" s="315"/>
      <c r="H70" s="315"/>
      <c r="I70" s="315"/>
      <c r="J70" s="315"/>
      <c r="K70" s="315"/>
      <c r="L70" s="315"/>
      <c r="M70" s="315"/>
      <c r="N70" s="315"/>
      <c r="O70" s="315"/>
      <c r="P70" s="315"/>
      <c r="Q70" s="315"/>
      <c r="R70" s="315"/>
      <c r="S70" s="315"/>
      <c r="T70" s="315"/>
      <c r="U70" s="315"/>
      <c r="V70" s="315"/>
      <c r="W70" s="315"/>
      <c r="X70" s="315"/>
      <c r="Y70" s="315"/>
      <c r="Z70" s="315"/>
      <c r="AA70" s="315"/>
      <c r="AB70" s="315"/>
      <c r="AC70" s="315"/>
      <c r="AD70" s="315"/>
      <c r="AE70" s="315"/>
      <c r="AF70" s="315"/>
      <c r="AG70" s="315"/>
      <c r="AH70" s="315"/>
      <c r="AI70" s="315"/>
      <c r="AJ70" s="315"/>
      <c r="AK70" s="295"/>
      <c r="AL70" s="306">
        <f>E70</f>
        <v>0</v>
      </c>
      <c r="AM70" s="297" t="e">
        <f t="shared" si="5"/>
        <v>#DIV/0!</v>
      </c>
      <c r="AN70" s="297" t="e">
        <f t="shared" si="6"/>
        <v>#NAME?</v>
      </c>
      <c r="AO70" s="154"/>
      <c r="AP70" s="413"/>
    </row>
    <row r="71" spans="1:42" outlineLevel="1">
      <c r="A71" s="328">
        <v>1</v>
      </c>
      <c r="C71" s="176"/>
      <c r="D71" s="319" t="s">
        <v>153</v>
      </c>
      <c r="E71" s="317"/>
      <c r="F71" s="304"/>
      <c r="G71" s="312"/>
      <c r="H71" s="312"/>
      <c r="I71" s="312"/>
      <c r="J71" s="312"/>
      <c r="K71" s="312"/>
      <c r="L71" s="312"/>
      <c r="M71" s="312"/>
      <c r="N71" s="312"/>
      <c r="O71" s="312"/>
      <c r="P71" s="312"/>
      <c r="Q71" s="312"/>
      <c r="R71" s="312"/>
      <c r="S71" s="312"/>
      <c r="T71" s="312"/>
      <c r="U71" s="312"/>
      <c r="V71" s="312"/>
      <c r="W71" s="312"/>
      <c r="X71" s="312"/>
      <c r="Y71" s="312"/>
      <c r="Z71" s="312"/>
      <c r="AA71" s="312"/>
      <c r="AB71" s="312"/>
      <c r="AC71" s="312"/>
      <c r="AD71" s="312"/>
      <c r="AE71" s="312"/>
      <c r="AF71" s="312"/>
      <c r="AG71" s="312"/>
      <c r="AH71" s="312"/>
      <c r="AI71" s="312"/>
      <c r="AJ71" s="312"/>
      <c r="AL71" s="302">
        <f>-SUM(G71:AK71)</f>
        <v>0</v>
      </c>
      <c r="AM71" s="297" t="e">
        <f t="shared" si="5"/>
        <v>#DIV/0!</v>
      </c>
      <c r="AN71" s="297" t="e">
        <f t="shared" si="6"/>
        <v>#NAME?</v>
      </c>
    </row>
    <row r="72" spans="1:42" outlineLevel="1">
      <c r="A72" s="328">
        <v>1</v>
      </c>
      <c r="C72" s="470"/>
      <c r="D72" s="316" t="s">
        <v>117</v>
      </c>
      <c r="E72" s="317"/>
      <c r="F72" s="304"/>
      <c r="G72" s="318"/>
      <c r="H72" s="318"/>
      <c r="I72" s="318"/>
      <c r="J72" s="318"/>
      <c r="K72" s="318"/>
      <c r="L72" s="318"/>
      <c r="M72" s="318"/>
      <c r="N72" s="318"/>
      <c r="O72" s="318"/>
      <c r="P72" s="318"/>
      <c r="Q72" s="318"/>
      <c r="R72" s="318"/>
      <c r="S72" s="318"/>
      <c r="T72" s="318"/>
      <c r="U72" s="318"/>
      <c r="V72" s="318"/>
      <c r="W72" s="318"/>
      <c r="X72" s="318"/>
      <c r="Y72" s="318"/>
      <c r="Z72" s="318"/>
      <c r="AA72" s="318"/>
      <c r="AB72" s="318"/>
      <c r="AC72" s="318"/>
      <c r="AD72" s="318"/>
      <c r="AE72" s="318"/>
      <c r="AF72" s="318"/>
      <c r="AG72" s="318"/>
      <c r="AH72" s="318"/>
      <c r="AI72" s="318"/>
      <c r="AJ72" s="318"/>
      <c r="AK72" s="301"/>
      <c r="AL72" s="302">
        <f>-SUM(G72:AK72)</f>
        <v>0</v>
      </c>
      <c r="AM72" s="297" t="e">
        <f t="shared" si="5"/>
        <v>#DIV/0!</v>
      </c>
      <c r="AN72" s="297" t="e">
        <f t="shared" si="6"/>
        <v>#NAME?</v>
      </c>
    </row>
    <row r="73" spans="1:42" outlineLevel="1">
      <c r="D73" s="319" t="s">
        <v>154</v>
      </c>
      <c r="E73" s="317"/>
      <c r="F73" s="304"/>
      <c r="AL73" s="302">
        <f>-SUM(G73:AK73)</f>
        <v>0</v>
      </c>
      <c r="AM73" s="297" t="e">
        <f t="shared" si="5"/>
        <v>#DIV/0!</v>
      </c>
      <c r="AN73" s="297" t="e">
        <f t="shared" si="6"/>
        <v>#NAME?</v>
      </c>
    </row>
    <row r="74" spans="1:42" s="2" customFormat="1" outlineLevel="1">
      <c r="A74" s="328"/>
      <c r="B74" s="326"/>
      <c r="C74" s="154"/>
      <c r="D74" s="313" t="s">
        <v>155</v>
      </c>
      <c r="E74" s="320"/>
      <c r="F74" s="304"/>
      <c r="G74" s="312"/>
      <c r="H74" s="312"/>
      <c r="I74" s="312"/>
      <c r="J74" s="312"/>
      <c r="K74" s="312"/>
      <c r="L74" s="312"/>
      <c r="M74" s="312"/>
      <c r="N74" s="312"/>
      <c r="O74" s="312"/>
      <c r="P74" s="312"/>
      <c r="Q74" s="312"/>
      <c r="R74" s="312"/>
      <c r="S74" s="312"/>
      <c r="T74" s="312"/>
      <c r="U74" s="312"/>
      <c r="V74" s="312"/>
      <c r="W74" s="312"/>
      <c r="X74" s="312"/>
      <c r="Y74" s="312"/>
      <c r="Z74" s="312"/>
      <c r="AA74" s="312"/>
      <c r="AB74" s="312"/>
      <c r="AC74" s="312"/>
      <c r="AD74" s="312"/>
      <c r="AE74" s="312"/>
      <c r="AF74" s="312"/>
      <c r="AG74" s="312"/>
      <c r="AH74" s="312"/>
      <c r="AI74" s="312"/>
      <c r="AJ74" s="312"/>
      <c r="AK74" s="295"/>
      <c r="AL74" s="297"/>
      <c r="AM74" s="297"/>
      <c r="AN74" s="297"/>
      <c r="AO74" s="154"/>
      <c r="AP74" s="413"/>
    </row>
    <row r="75" spans="1:42" ht="13.2" outlineLevel="1">
      <c r="A75" s="413"/>
      <c r="B75" s="413"/>
      <c r="C75" s="413"/>
      <c r="D75" s="413"/>
      <c r="E75" s="413"/>
      <c r="F75" s="413"/>
      <c r="G75" s="413"/>
      <c r="H75" s="413"/>
      <c r="I75" s="413"/>
      <c r="J75" s="413"/>
      <c r="K75" s="413"/>
      <c r="L75" s="413"/>
      <c r="M75" s="413"/>
      <c r="N75" s="413"/>
      <c r="O75" s="413"/>
      <c r="P75" s="413"/>
      <c r="Q75" s="413"/>
      <c r="R75" s="413"/>
      <c r="S75" s="413"/>
      <c r="T75" s="413"/>
      <c r="U75" s="413"/>
      <c r="V75" s="413"/>
      <c r="W75" s="413"/>
      <c r="X75" s="413"/>
      <c r="Y75" s="413"/>
      <c r="Z75" s="413"/>
      <c r="AA75" s="413"/>
      <c r="AB75" s="413"/>
      <c r="AC75" s="413"/>
      <c r="AD75" s="413"/>
      <c r="AE75" s="413"/>
      <c r="AF75" s="413"/>
      <c r="AG75" s="413"/>
      <c r="AH75" s="413"/>
      <c r="AI75" s="413"/>
      <c r="AJ75" s="413"/>
      <c r="AK75" s="413"/>
      <c r="AL75" s="413"/>
      <c r="AM75" s="413"/>
      <c r="AN75" s="413"/>
      <c r="AO75" s="413"/>
    </row>
    <row r="76" spans="1:42" ht="13.2" outlineLevel="1">
      <c r="A76" s="413"/>
      <c r="B76" s="413"/>
      <c r="C76" s="413"/>
      <c r="D76" s="413"/>
      <c r="E76" s="413"/>
      <c r="F76" s="413"/>
      <c r="G76" s="413"/>
      <c r="H76" s="413"/>
      <c r="I76" s="413"/>
      <c r="J76" s="413"/>
      <c r="K76" s="413"/>
      <c r="L76" s="413"/>
      <c r="M76" s="413"/>
      <c r="N76" s="413"/>
      <c r="O76" s="413"/>
      <c r="P76" s="413"/>
      <c r="Q76" s="413"/>
      <c r="R76" s="413"/>
      <c r="S76" s="413"/>
      <c r="T76" s="413"/>
      <c r="U76" s="413"/>
      <c r="V76" s="413"/>
      <c r="W76" s="413"/>
      <c r="X76" s="413"/>
      <c r="Y76" s="413"/>
      <c r="Z76" s="413"/>
      <c r="AA76" s="413"/>
      <c r="AB76" s="413"/>
      <c r="AC76" s="413"/>
      <c r="AD76" s="413"/>
      <c r="AE76" s="413"/>
      <c r="AF76" s="413"/>
      <c r="AG76" s="413"/>
      <c r="AH76" s="413"/>
      <c r="AI76" s="413"/>
      <c r="AJ76" s="413"/>
      <c r="AK76" s="413"/>
      <c r="AL76" s="413"/>
      <c r="AM76" s="413"/>
      <c r="AN76" s="413"/>
      <c r="AO76" s="413"/>
    </row>
    <row r="77" spans="1:42" ht="13.2" outlineLevel="1">
      <c r="A77" s="413"/>
      <c r="B77" s="413"/>
      <c r="C77" s="413"/>
      <c r="D77" s="413"/>
      <c r="E77" s="413"/>
      <c r="F77" s="413"/>
      <c r="G77" s="413"/>
      <c r="H77" s="413"/>
      <c r="I77" s="413"/>
      <c r="J77" s="413"/>
      <c r="K77" s="413"/>
      <c r="L77" s="413"/>
      <c r="M77" s="413"/>
      <c r="N77" s="413"/>
      <c r="O77" s="413"/>
      <c r="P77" s="413"/>
      <c r="Q77" s="413"/>
      <c r="R77" s="413"/>
      <c r="S77" s="413"/>
      <c r="T77" s="413"/>
      <c r="U77" s="413"/>
      <c r="V77" s="413"/>
      <c r="W77" s="413"/>
      <c r="X77" s="413"/>
      <c r="Y77" s="413"/>
      <c r="Z77" s="413"/>
      <c r="AA77" s="413"/>
      <c r="AB77" s="413"/>
      <c r="AC77" s="413"/>
      <c r="AD77" s="413"/>
      <c r="AE77" s="413"/>
      <c r="AF77" s="413"/>
      <c r="AG77" s="413"/>
      <c r="AH77" s="413"/>
      <c r="AI77" s="413"/>
      <c r="AJ77" s="413"/>
      <c r="AK77" s="413"/>
      <c r="AL77" s="413"/>
      <c r="AM77" s="413"/>
      <c r="AN77" s="413"/>
      <c r="AO77" s="413"/>
    </row>
    <row r="78" spans="1:42" ht="13.2" outlineLevel="1">
      <c r="A78" s="413"/>
      <c r="B78" s="413"/>
      <c r="C78" s="413"/>
      <c r="D78" s="413"/>
      <c r="E78" s="413"/>
      <c r="F78" s="413"/>
      <c r="G78" s="413"/>
      <c r="H78" s="413"/>
      <c r="I78" s="413"/>
      <c r="J78" s="413"/>
      <c r="K78" s="413"/>
      <c r="L78" s="413"/>
      <c r="M78" s="413"/>
      <c r="N78" s="413"/>
      <c r="O78" s="413"/>
      <c r="P78" s="413"/>
      <c r="Q78" s="413"/>
      <c r="R78" s="413"/>
      <c r="S78" s="413"/>
      <c r="T78" s="413"/>
      <c r="U78" s="413"/>
      <c r="V78" s="413"/>
      <c r="W78" s="413"/>
      <c r="X78" s="413"/>
      <c r="Y78" s="413"/>
      <c r="Z78" s="413"/>
      <c r="AA78" s="413"/>
      <c r="AB78" s="413"/>
      <c r="AC78" s="413"/>
      <c r="AD78" s="413"/>
      <c r="AE78" s="413"/>
      <c r="AF78" s="413"/>
      <c r="AG78" s="413"/>
      <c r="AH78" s="413"/>
      <c r="AI78" s="413"/>
      <c r="AJ78" s="413"/>
      <c r="AK78" s="413"/>
      <c r="AL78" s="413"/>
      <c r="AM78" s="413"/>
      <c r="AN78" s="413"/>
      <c r="AO78" s="413"/>
    </row>
    <row r="79" spans="1:42" s="2" customFormat="1" outlineLevel="1">
      <c r="A79" s="328">
        <v>1</v>
      </c>
      <c r="B79" s="326"/>
      <c r="C79" s="176"/>
      <c r="D79" s="471"/>
      <c r="E79" s="311"/>
      <c r="F79" s="304"/>
      <c r="G79" s="312"/>
      <c r="H79" s="312"/>
      <c r="I79" s="312"/>
      <c r="J79" s="312"/>
      <c r="K79" s="312"/>
      <c r="L79" s="312"/>
      <c r="M79" s="312"/>
      <c r="N79" s="312"/>
      <c r="O79" s="312"/>
      <c r="P79" s="312"/>
      <c r="Q79" s="312"/>
      <c r="R79" s="312"/>
      <c r="S79" s="312"/>
      <c r="T79" s="312"/>
      <c r="U79" s="312"/>
      <c r="V79" s="312"/>
      <c r="W79" s="312"/>
      <c r="X79" s="312"/>
      <c r="Y79" s="312"/>
      <c r="Z79" s="312"/>
      <c r="AA79" s="312"/>
      <c r="AB79" s="312"/>
      <c r="AC79" s="312"/>
      <c r="AD79" s="312"/>
      <c r="AE79" s="312"/>
      <c r="AF79" s="312"/>
      <c r="AG79" s="312"/>
      <c r="AH79" s="312"/>
      <c r="AI79" s="312"/>
      <c r="AJ79" s="312"/>
      <c r="AK79" s="295"/>
      <c r="AL79" s="309"/>
      <c r="AM79" s="164"/>
      <c r="AN79" s="297"/>
      <c r="AO79" s="154"/>
      <c r="AP79" s="413"/>
    </row>
    <row r="80" spans="1:42" s="2" customFormat="1" outlineLevel="1">
      <c r="A80" s="328">
        <v>1</v>
      </c>
      <c r="B80" s="326"/>
      <c r="C80" s="176"/>
      <c r="D80" s="310" t="s">
        <v>151</v>
      </c>
      <c r="E80" s="311"/>
      <c r="F80" s="304"/>
      <c r="G80" s="312"/>
      <c r="H80" s="312"/>
      <c r="I80" s="312"/>
      <c r="J80" s="312"/>
      <c r="K80" s="312"/>
      <c r="L80" s="312"/>
      <c r="M80" s="312"/>
      <c r="N80" s="312"/>
      <c r="O80" s="312"/>
      <c r="P80" s="312"/>
      <c r="Q80" s="312"/>
      <c r="R80" s="312"/>
      <c r="S80" s="312"/>
      <c r="T80" s="312"/>
      <c r="U80" s="312"/>
      <c r="V80" s="312"/>
      <c r="W80" s="312"/>
      <c r="X80" s="312"/>
      <c r="Y80" s="312"/>
      <c r="Z80" s="312"/>
      <c r="AA80" s="312"/>
      <c r="AB80" s="312"/>
      <c r="AC80" s="312"/>
      <c r="AD80" s="312"/>
      <c r="AE80" s="312"/>
      <c r="AF80" s="312"/>
      <c r="AG80" s="312"/>
      <c r="AH80" s="312"/>
      <c r="AI80" s="312"/>
      <c r="AJ80" s="312"/>
      <c r="AK80" s="295"/>
      <c r="AL80" s="309"/>
      <c r="AM80" s="164"/>
      <c r="AN80" s="297"/>
      <c r="AO80" s="154"/>
      <c r="AP80" s="413"/>
    </row>
    <row r="81" spans="1:42" s="2" customFormat="1" outlineLevel="1">
      <c r="A81" s="328">
        <v>1</v>
      </c>
      <c r="B81" s="326"/>
      <c r="C81" s="435"/>
      <c r="D81" s="313" t="s">
        <v>152</v>
      </c>
      <c r="E81" s="314"/>
      <c r="F81" s="304"/>
      <c r="G81" s="315"/>
      <c r="H81" s="315"/>
      <c r="I81" s="315"/>
      <c r="J81" s="315"/>
      <c r="K81" s="315"/>
      <c r="L81" s="315"/>
      <c r="M81" s="315"/>
      <c r="N81" s="315"/>
      <c r="O81" s="315"/>
      <c r="P81" s="315"/>
      <c r="Q81" s="315"/>
      <c r="R81" s="315"/>
      <c r="S81" s="315"/>
      <c r="T81" s="315"/>
      <c r="U81" s="315"/>
      <c r="V81" s="315"/>
      <c r="W81" s="315"/>
      <c r="X81" s="315"/>
      <c r="Y81" s="315"/>
      <c r="Z81" s="315"/>
      <c r="AA81" s="315"/>
      <c r="AB81" s="315"/>
      <c r="AC81" s="315"/>
      <c r="AD81" s="315"/>
      <c r="AE81" s="315"/>
      <c r="AF81" s="315"/>
      <c r="AG81" s="315"/>
      <c r="AH81" s="315"/>
      <c r="AI81" s="315"/>
      <c r="AJ81" s="315"/>
      <c r="AK81" s="295"/>
      <c r="AL81" s="306">
        <f>E81</f>
        <v>0</v>
      </c>
      <c r="AM81" s="297" t="e">
        <f>AL81/AM$10</f>
        <v>#DIV/0!</v>
      </c>
      <c r="AN81" s="297" t="e">
        <f>$AL81/AN$10</f>
        <v>#NAME?</v>
      </c>
      <c r="AO81" s="154"/>
      <c r="AP81" s="413"/>
    </row>
    <row r="82" spans="1:42" outlineLevel="1">
      <c r="A82" s="328">
        <v>1</v>
      </c>
      <c r="C82" s="470"/>
      <c r="D82" s="316" t="str">
        <f>CONCATENATE("Interest @: ",TEXT([1]iCapital!D9,"0.0%"))</f>
        <v>Interest @: 10.0%</v>
      </c>
      <c r="E82" s="317"/>
      <c r="F82" s="304"/>
      <c r="G82" s="318"/>
      <c r="H82" s="318"/>
      <c r="I82" s="318"/>
      <c r="J82" s="318"/>
      <c r="K82" s="318"/>
      <c r="L82" s="318"/>
      <c r="M82" s="318"/>
      <c r="N82" s="318"/>
      <c r="O82" s="318"/>
      <c r="P82" s="318"/>
      <c r="Q82" s="318"/>
      <c r="R82" s="318"/>
      <c r="S82" s="318"/>
      <c r="T82" s="318"/>
      <c r="U82" s="318"/>
      <c r="V82" s="318"/>
      <c r="W82" s="318"/>
      <c r="X82" s="318"/>
      <c r="Y82" s="318"/>
      <c r="Z82" s="318"/>
      <c r="AA82" s="318"/>
      <c r="AB82" s="318"/>
      <c r="AC82" s="318"/>
      <c r="AD82" s="318"/>
      <c r="AE82" s="318"/>
      <c r="AF82" s="318"/>
      <c r="AG82" s="318"/>
      <c r="AH82" s="318"/>
      <c r="AI82" s="318"/>
      <c r="AJ82" s="318"/>
      <c r="AK82" s="301"/>
      <c r="AL82" s="302">
        <f>-SUM(G82:AK82)</f>
        <v>0</v>
      </c>
      <c r="AM82" s="297" t="e">
        <f>AL82/AM$10</f>
        <v>#DIV/0!</v>
      </c>
      <c r="AN82" s="297" t="e">
        <f>$AL82/AN$10</f>
        <v>#NAME?</v>
      </c>
    </row>
    <row r="83" spans="1:42" outlineLevel="1">
      <c r="A83" s="328">
        <v>1</v>
      </c>
      <c r="C83" s="176"/>
      <c r="D83" s="319" t="s">
        <v>153</v>
      </c>
      <c r="E83" s="317"/>
      <c r="F83" s="304"/>
      <c r="G83" s="312"/>
      <c r="H83" s="312"/>
      <c r="I83" s="312"/>
      <c r="J83" s="312"/>
      <c r="K83" s="312"/>
      <c r="L83" s="312"/>
      <c r="M83" s="312"/>
      <c r="N83" s="312"/>
      <c r="O83" s="312"/>
      <c r="P83" s="312"/>
      <c r="Q83" s="312"/>
      <c r="R83" s="312"/>
      <c r="S83" s="312"/>
      <c r="T83" s="312"/>
      <c r="U83" s="312"/>
      <c r="V83" s="312"/>
      <c r="W83" s="312"/>
      <c r="X83" s="312"/>
      <c r="Y83" s="312"/>
      <c r="Z83" s="312"/>
      <c r="AA83" s="312"/>
      <c r="AB83" s="312"/>
      <c r="AC83" s="312"/>
      <c r="AD83" s="312"/>
      <c r="AE83" s="312"/>
      <c r="AF83" s="312"/>
      <c r="AG83" s="312"/>
      <c r="AH83" s="312"/>
      <c r="AI83" s="312"/>
      <c r="AJ83" s="312"/>
      <c r="AL83" s="302">
        <f>-SUM(G83:AK83)</f>
        <v>0</v>
      </c>
      <c r="AM83" s="297" t="e">
        <f>AL83/AM$10</f>
        <v>#DIV/0!</v>
      </c>
      <c r="AN83" s="297" t="e">
        <f>$AL83/AN$10</f>
        <v>#NAME?</v>
      </c>
    </row>
    <row r="84" spans="1:42" outlineLevel="1">
      <c r="D84" s="319" t="s">
        <v>154</v>
      </c>
      <c r="E84" s="317"/>
      <c r="F84" s="304"/>
      <c r="AL84" s="302">
        <f>-SUM(G84:AK84)</f>
        <v>0</v>
      </c>
      <c r="AM84" s="297" t="e">
        <f>AL84/AM$10</f>
        <v>#DIV/0!</v>
      </c>
      <c r="AN84" s="297" t="e">
        <f>$AL84/AN$10</f>
        <v>#NAME?</v>
      </c>
    </row>
    <row r="85" spans="1:42" s="2" customFormat="1" outlineLevel="1">
      <c r="A85" s="328"/>
      <c r="B85" s="326"/>
      <c r="C85" s="154"/>
      <c r="D85" s="313" t="s">
        <v>155</v>
      </c>
      <c r="E85" s="320"/>
      <c r="F85" s="304"/>
      <c r="G85" s="312"/>
      <c r="H85" s="312"/>
      <c r="I85" s="312"/>
      <c r="J85" s="312"/>
      <c r="K85" s="312"/>
      <c r="L85" s="312"/>
      <c r="M85" s="312"/>
      <c r="N85" s="312"/>
      <c r="O85" s="312"/>
      <c r="P85" s="312"/>
      <c r="Q85" s="312"/>
      <c r="R85" s="312"/>
      <c r="S85" s="312"/>
      <c r="T85" s="312"/>
      <c r="U85" s="312"/>
      <c r="V85" s="312"/>
      <c r="W85" s="312"/>
      <c r="X85" s="312"/>
      <c r="Y85" s="312"/>
      <c r="Z85" s="312"/>
      <c r="AA85" s="312"/>
      <c r="AB85" s="312"/>
      <c r="AC85" s="312"/>
      <c r="AD85" s="312"/>
      <c r="AE85" s="312"/>
      <c r="AF85" s="312"/>
      <c r="AG85" s="312"/>
      <c r="AH85" s="312"/>
      <c r="AI85" s="312"/>
      <c r="AJ85" s="312"/>
      <c r="AK85" s="295"/>
      <c r="AL85" s="297"/>
      <c r="AM85" s="297"/>
      <c r="AN85" s="297"/>
      <c r="AO85" s="154"/>
      <c r="AP85" s="413"/>
    </row>
    <row r="86" spans="1:42" s="2" customFormat="1" outlineLevel="1">
      <c r="A86" s="328"/>
      <c r="B86" s="326"/>
      <c r="C86" s="154"/>
      <c r="D86" s="313" t="s">
        <v>156</v>
      </c>
      <c r="E86" s="320"/>
      <c r="F86" s="304"/>
      <c r="G86" s="312"/>
      <c r="H86" s="295"/>
      <c r="I86" s="295"/>
      <c r="J86" s="295"/>
      <c r="K86" s="295"/>
      <c r="L86" s="295"/>
      <c r="M86" s="295"/>
      <c r="N86" s="295"/>
      <c r="O86" s="295"/>
      <c r="P86" s="295"/>
      <c r="Q86" s="295"/>
      <c r="R86" s="312"/>
      <c r="S86" s="312"/>
      <c r="T86" s="312"/>
      <c r="U86" s="312"/>
      <c r="V86" s="312"/>
      <c r="W86" s="312"/>
      <c r="X86" s="312"/>
      <c r="Y86" s="312"/>
      <c r="Z86" s="312"/>
      <c r="AA86" s="312"/>
      <c r="AB86" s="312"/>
      <c r="AC86" s="312"/>
      <c r="AD86" s="312"/>
      <c r="AE86" s="312"/>
      <c r="AF86" s="312"/>
      <c r="AG86" s="312"/>
      <c r="AH86" s="312"/>
      <c r="AI86" s="312"/>
      <c r="AJ86" s="312"/>
      <c r="AK86" s="295"/>
      <c r="AL86" s="297"/>
      <c r="AM86" s="297"/>
      <c r="AN86" s="297"/>
      <c r="AO86" s="154"/>
      <c r="AP86" s="413"/>
    </row>
    <row r="87" spans="1:42" s="2" customFormat="1" outlineLevel="1">
      <c r="A87" s="328"/>
      <c r="B87" s="326"/>
      <c r="C87" s="154"/>
      <c r="D87" s="154"/>
      <c r="E87" s="320"/>
      <c r="F87" s="304"/>
      <c r="G87" s="295"/>
      <c r="H87" s="295"/>
      <c r="I87" s="295"/>
      <c r="J87" s="295"/>
      <c r="K87" s="295"/>
      <c r="L87" s="295"/>
      <c r="M87" s="295"/>
      <c r="N87" s="295"/>
      <c r="O87" s="295"/>
      <c r="P87" s="295"/>
      <c r="Q87" s="295"/>
      <c r="R87" s="295"/>
      <c r="S87" s="295"/>
      <c r="T87" s="295"/>
      <c r="U87" s="295"/>
      <c r="V87" s="295"/>
      <c r="W87" s="295"/>
      <c r="X87" s="295"/>
      <c r="Y87" s="295"/>
      <c r="Z87" s="295"/>
      <c r="AA87" s="295"/>
      <c r="AB87" s="295"/>
      <c r="AC87" s="295"/>
      <c r="AD87" s="295"/>
      <c r="AE87" s="295"/>
      <c r="AF87" s="295"/>
      <c r="AG87" s="295"/>
      <c r="AH87" s="295"/>
      <c r="AI87" s="295"/>
      <c r="AJ87" s="295"/>
      <c r="AK87" s="295"/>
      <c r="AL87" s="297"/>
      <c r="AM87" s="297"/>
      <c r="AN87" s="297"/>
      <c r="AO87" s="154"/>
      <c r="AP87" s="413"/>
    </row>
    <row r="88" spans="1:42" s="2" customFormat="1" outlineLevel="1">
      <c r="A88" s="328"/>
      <c r="B88" s="326"/>
      <c r="C88" s="154"/>
      <c r="D88" s="310" t="s">
        <v>157</v>
      </c>
      <c r="E88" s="311"/>
      <c r="F88" s="304"/>
      <c r="G88" s="312"/>
      <c r="H88" s="312"/>
      <c r="I88" s="312"/>
      <c r="J88" s="312"/>
      <c r="K88" s="312"/>
      <c r="L88" s="312"/>
      <c r="M88" s="312"/>
      <c r="N88" s="312"/>
      <c r="O88" s="312"/>
      <c r="P88" s="312"/>
      <c r="Q88" s="312"/>
      <c r="R88" s="312"/>
      <c r="S88" s="312"/>
      <c r="T88" s="312"/>
      <c r="U88" s="312"/>
      <c r="V88" s="312"/>
      <c r="W88" s="312"/>
      <c r="X88" s="312"/>
      <c r="Y88" s="312"/>
      <c r="Z88" s="312"/>
      <c r="AA88" s="312"/>
      <c r="AB88" s="312"/>
      <c r="AC88" s="312"/>
      <c r="AD88" s="312"/>
      <c r="AE88" s="312"/>
      <c r="AF88" s="312"/>
      <c r="AG88" s="312"/>
      <c r="AH88" s="312"/>
      <c r="AI88" s="312"/>
      <c r="AJ88" s="312"/>
      <c r="AK88" s="295"/>
      <c r="AL88" s="321"/>
      <c r="AM88" s="297"/>
      <c r="AN88" s="297"/>
      <c r="AO88" s="154"/>
      <c r="AP88" s="413"/>
    </row>
    <row r="89" spans="1:42" s="2" customFormat="1" outlineLevel="1">
      <c r="A89" s="328"/>
      <c r="B89" s="326"/>
      <c r="C89" s="154"/>
      <c r="D89" s="313" t="s">
        <v>152</v>
      </c>
      <c r="E89" s="322"/>
      <c r="F89" s="304"/>
      <c r="G89" s="315"/>
      <c r="H89" s="315"/>
      <c r="I89" s="315"/>
      <c r="J89" s="315"/>
      <c r="K89" s="315"/>
      <c r="L89" s="315"/>
      <c r="M89" s="315"/>
      <c r="N89" s="315"/>
      <c r="O89" s="315"/>
      <c r="P89" s="315"/>
      <c r="Q89" s="315"/>
      <c r="R89" s="315"/>
      <c r="S89" s="315"/>
      <c r="T89" s="315"/>
      <c r="U89" s="315"/>
      <c r="V89" s="315"/>
      <c r="W89" s="315"/>
      <c r="X89" s="315"/>
      <c r="Y89" s="315"/>
      <c r="Z89" s="315"/>
      <c r="AA89" s="315"/>
      <c r="AB89" s="315"/>
      <c r="AC89" s="315"/>
      <c r="AD89" s="315"/>
      <c r="AE89" s="315"/>
      <c r="AF89" s="315"/>
      <c r="AG89" s="315"/>
      <c r="AH89" s="315"/>
      <c r="AI89" s="315"/>
      <c r="AJ89" s="315"/>
      <c r="AK89" s="295"/>
      <c r="AL89" s="306">
        <f>E89</f>
        <v>0</v>
      </c>
      <c r="AM89" s="297" t="e">
        <f>AL89/AM$10</f>
        <v>#DIV/0!</v>
      </c>
      <c r="AN89" s="297" t="e">
        <f>$AL89/AN$10</f>
        <v>#NAME?</v>
      </c>
      <c r="AO89" s="154"/>
      <c r="AP89" s="413"/>
    </row>
    <row r="90" spans="1:42" s="2" customFormat="1" outlineLevel="1">
      <c r="A90" s="328"/>
      <c r="B90" s="326"/>
      <c r="C90" s="154"/>
      <c r="D90" s="316" t="str">
        <f>CONCATENATE("Interest @: ",TEXT([1]iCapital!D18,"0.0%"))</f>
        <v>Interest @: 10.0%</v>
      </c>
      <c r="E90" s="317"/>
      <c r="F90" s="317"/>
      <c r="G90" s="318"/>
      <c r="H90" s="318"/>
      <c r="I90" s="318"/>
      <c r="J90" s="318"/>
      <c r="K90" s="318"/>
      <c r="L90" s="318"/>
      <c r="M90" s="318"/>
      <c r="N90" s="318"/>
      <c r="O90" s="318"/>
      <c r="P90" s="318"/>
      <c r="Q90" s="318"/>
      <c r="R90" s="318"/>
      <c r="S90" s="318"/>
      <c r="T90" s="318"/>
      <c r="U90" s="318"/>
      <c r="V90" s="318"/>
      <c r="W90" s="318"/>
      <c r="X90" s="318"/>
      <c r="Y90" s="318"/>
      <c r="Z90" s="318"/>
      <c r="AA90" s="318"/>
      <c r="AB90" s="318"/>
      <c r="AC90" s="318"/>
      <c r="AD90" s="318"/>
      <c r="AE90" s="318"/>
      <c r="AF90" s="318"/>
      <c r="AG90" s="318"/>
      <c r="AH90" s="318"/>
      <c r="AI90" s="318"/>
      <c r="AJ90" s="318"/>
      <c r="AK90" s="301"/>
      <c r="AL90" s="302">
        <f>-SUM(G90:AK90)</f>
        <v>0</v>
      </c>
      <c r="AM90" s="297" t="e">
        <f>AL90/AM$10</f>
        <v>#DIV/0!</v>
      </c>
      <c r="AN90" s="297" t="e">
        <f>$AL90/AN$10</f>
        <v>#NAME?</v>
      </c>
      <c r="AO90" s="154"/>
      <c r="AP90" s="413"/>
    </row>
    <row r="91" spans="1:42" s="2" customFormat="1" outlineLevel="1">
      <c r="A91" s="328"/>
      <c r="B91" s="326"/>
      <c r="C91" s="154"/>
      <c r="D91" s="319" t="s">
        <v>153</v>
      </c>
      <c r="E91" s="317"/>
      <c r="F91" s="317"/>
      <c r="G91" s="312"/>
      <c r="H91" s="312"/>
      <c r="I91" s="312"/>
      <c r="J91" s="312"/>
      <c r="K91" s="312"/>
      <c r="L91" s="312"/>
      <c r="M91" s="312"/>
      <c r="N91" s="312"/>
      <c r="O91" s="312"/>
      <c r="P91" s="312"/>
      <c r="Q91" s="312"/>
      <c r="R91" s="312"/>
      <c r="S91" s="312"/>
      <c r="T91" s="312"/>
      <c r="U91" s="312"/>
      <c r="V91" s="312"/>
      <c r="W91" s="312"/>
      <c r="X91" s="312"/>
      <c r="Y91" s="312"/>
      <c r="Z91" s="312"/>
      <c r="AA91" s="312"/>
      <c r="AB91" s="312"/>
      <c r="AC91" s="312"/>
      <c r="AD91" s="312"/>
      <c r="AE91" s="312"/>
      <c r="AF91" s="312"/>
      <c r="AG91" s="312"/>
      <c r="AH91" s="312"/>
      <c r="AI91" s="312"/>
      <c r="AJ91" s="312"/>
      <c r="AK91" s="295"/>
      <c r="AL91" s="302">
        <f>-SUM(G91:AK91)</f>
        <v>0</v>
      </c>
      <c r="AM91" s="297" t="e">
        <f>AL91/AM$10</f>
        <v>#DIV/0!</v>
      </c>
      <c r="AN91" s="297" t="e">
        <f>$AL91/AN$10</f>
        <v>#NAME?</v>
      </c>
      <c r="AO91" s="154"/>
      <c r="AP91" s="413"/>
    </row>
    <row r="92" spans="1:42" s="2" customFormat="1" outlineLevel="1">
      <c r="A92" s="328"/>
      <c r="B92" s="326"/>
      <c r="C92" s="154"/>
      <c r="D92" s="319" t="s">
        <v>154</v>
      </c>
      <c r="E92" s="317"/>
      <c r="F92" s="317"/>
      <c r="G92" s="295"/>
      <c r="H92" s="295"/>
      <c r="I92" s="295"/>
      <c r="J92" s="295"/>
      <c r="K92" s="295"/>
      <c r="L92" s="295"/>
      <c r="M92" s="295"/>
      <c r="N92" s="295"/>
      <c r="O92" s="295"/>
      <c r="P92" s="295"/>
      <c r="Q92" s="295"/>
      <c r="R92" s="295"/>
      <c r="S92" s="295"/>
      <c r="T92" s="295"/>
      <c r="U92" s="295"/>
      <c r="V92" s="295"/>
      <c r="W92" s="295"/>
      <c r="X92" s="295"/>
      <c r="Y92" s="295"/>
      <c r="Z92" s="295"/>
      <c r="AA92" s="295"/>
      <c r="AB92" s="295"/>
      <c r="AC92" s="295"/>
      <c r="AD92" s="295"/>
      <c r="AE92" s="295"/>
      <c r="AF92" s="295"/>
      <c r="AG92" s="295"/>
      <c r="AH92" s="295"/>
      <c r="AI92" s="295"/>
      <c r="AJ92" s="295"/>
      <c r="AK92" s="295"/>
      <c r="AL92" s="302">
        <f>-SUM(G92:AK92)</f>
        <v>0</v>
      </c>
      <c r="AM92" s="297" t="e">
        <f>AL92/AM$10</f>
        <v>#DIV/0!</v>
      </c>
      <c r="AN92" s="297" t="e">
        <f>$AL92/AN$10</f>
        <v>#NAME?</v>
      </c>
      <c r="AO92" s="154"/>
      <c r="AP92" s="413"/>
    </row>
    <row r="93" spans="1:42" s="2" customFormat="1" outlineLevel="1">
      <c r="A93" s="328"/>
      <c r="B93" s="326"/>
      <c r="C93" s="154"/>
      <c r="D93" s="313" t="s">
        <v>155</v>
      </c>
      <c r="E93" s="320"/>
      <c r="F93" s="320"/>
      <c r="G93" s="312"/>
      <c r="H93" s="312"/>
      <c r="I93" s="312"/>
      <c r="J93" s="312"/>
      <c r="K93" s="312"/>
      <c r="L93" s="312"/>
      <c r="M93" s="312"/>
      <c r="N93" s="312"/>
      <c r="O93" s="312"/>
      <c r="P93" s="312"/>
      <c r="Q93" s="312"/>
      <c r="R93" s="312"/>
      <c r="S93" s="312"/>
      <c r="T93" s="312"/>
      <c r="U93" s="312"/>
      <c r="V93" s="312"/>
      <c r="W93" s="312"/>
      <c r="X93" s="312"/>
      <c r="Y93" s="312"/>
      <c r="Z93" s="312"/>
      <c r="AA93" s="312"/>
      <c r="AB93" s="312"/>
      <c r="AC93" s="312"/>
      <c r="AD93" s="312"/>
      <c r="AE93" s="312"/>
      <c r="AF93" s="312"/>
      <c r="AG93" s="312"/>
      <c r="AH93" s="312"/>
      <c r="AI93" s="312"/>
      <c r="AJ93" s="312"/>
      <c r="AK93" s="295"/>
      <c r="AL93" s="323"/>
      <c r="AM93" s="164"/>
      <c r="AN93" s="297"/>
      <c r="AO93" s="154"/>
      <c r="AP93" s="413"/>
    </row>
    <row r="94" spans="1:42" s="2" customFormat="1" outlineLevel="1">
      <c r="A94" s="328"/>
      <c r="B94" s="326"/>
      <c r="C94" s="154"/>
      <c r="D94" s="154"/>
      <c r="E94" s="294"/>
      <c r="F94" s="294"/>
      <c r="G94" s="295"/>
      <c r="H94" s="295"/>
      <c r="I94" s="295"/>
      <c r="J94" s="295"/>
      <c r="K94" s="295"/>
      <c r="L94" s="295"/>
      <c r="M94" s="295"/>
      <c r="N94" s="295"/>
      <c r="O94" s="295"/>
      <c r="P94" s="295"/>
      <c r="Q94" s="295"/>
      <c r="R94" s="295"/>
      <c r="S94" s="295"/>
      <c r="T94" s="295"/>
      <c r="U94" s="295"/>
      <c r="V94" s="295"/>
      <c r="W94" s="295"/>
      <c r="X94" s="295"/>
      <c r="Y94" s="295"/>
      <c r="Z94" s="295"/>
      <c r="AA94" s="295"/>
      <c r="AB94" s="295"/>
      <c r="AC94" s="295"/>
      <c r="AD94" s="295"/>
      <c r="AE94" s="295"/>
      <c r="AF94" s="295"/>
      <c r="AG94" s="295"/>
      <c r="AH94" s="295"/>
      <c r="AI94" s="295"/>
      <c r="AJ94" s="295"/>
      <c r="AK94" s="295"/>
      <c r="AL94" s="296"/>
      <c r="AM94" s="297"/>
      <c r="AN94" s="297"/>
      <c r="AO94" s="154"/>
      <c r="AP94" s="413"/>
    </row>
    <row r="95" spans="1:42" outlineLevel="1">
      <c r="C95" s="472"/>
      <c r="D95" s="472"/>
      <c r="E95" s="472"/>
      <c r="F95" s="472"/>
      <c r="G95" s="472"/>
      <c r="H95" s="472"/>
      <c r="I95" s="472"/>
      <c r="J95" s="472"/>
      <c r="K95" s="472"/>
      <c r="L95" s="472"/>
      <c r="M95" s="472"/>
      <c r="N95" s="472"/>
      <c r="O95" s="472"/>
      <c r="P95" s="472"/>
      <c r="Q95" s="472"/>
      <c r="R95" s="472"/>
      <c r="S95" s="472"/>
      <c r="T95" s="472"/>
      <c r="U95" s="472"/>
      <c r="V95" s="472"/>
      <c r="W95" s="472"/>
      <c r="X95" s="472"/>
      <c r="Y95" s="472"/>
      <c r="Z95" s="472"/>
      <c r="AA95" s="472"/>
      <c r="AB95" s="472"/>
      <c r="AC95" s="472"/>
      <c r="AD95" s="472"/>
      <c r="AE95" s="472"/>
      <c r="AF95" s="472"/>
      <c r="AG95" s="472"/>
      <c r="AH95" s="472"/>
      <c r="AI95" s="472"/>
      <c r="AJ95" s="472"/>
      <c r="AK95" s="472"/>
      <c r="AL95" s="472"/>
      <c r="AM95" s="472"/>
      <c r="AN95" s="472"/>
      <c r="AO95" s="472"/>
    </row>
    <row r="96" spans="1:42" outlineLevel="1">
      <c r="C96" s="472"/>
      <c r="D96" s="472"/>
      <c r="E96" s="472"/>
      <c r="F96" s="472"/>
      <c r="G96" s="472"/>
      <c r="H96" s="472"/>
      <c r="I96" s="472"/>
      <c r="J96" s="472"/>
      <c r="K96" s="472"/>
      <c r="L96" s="472"/>
      <c r="M96" s="472"/>
      <c r="N96" s="472"/>
      <c r="O96" s="472"/>
      <c r="P96" s="472"/>
      <c r="Q96" s="472"/>
      <c r="R96" s="472"/>
      <c r="S96" s="472"/>
      <c r="T96" s="472"/>
      <c r="U96" s="472"/>
      <c r="V96" s="472"/>
      <c r="W96" s="472"/>
      <c r="X96" s="472"/>
      <c r="Y96" s="472"/>
      <c r="Z96" s="472"/>
      <c r="AA96" s="472"/>
      <c r="AB96" s="472"/>
      <c r="AC96" s="472"/>
      <c r="AD96" s="472"/>
      <c r="AE96" s="472"/>
      <c r="AF96" s="472"/>
      <c r="AG96" s="472"/>
      <c r="AH96" s="472"/>
      <c r="AI96" s="472"/>
      <c r="AJ96" s="472"/>
      <c r="AK96" s="472"/>
      <c r="AL96" s="472"/>
      <c r="AM96" s="472"/>
      <c r="AN96" s="472"/>
      <c r="AO96" s="472"/>
    </row>
    <row r="97" spans="3:42" outlineLevel="1">
      <c r="C97" s="472"/>
      <c r="D97" s="472"/>
      <c r="E97" s="472"/>
      <c r="F97" s="472"/>
      <c r="G97" s="472"/>
      <c r="H97" s="472"/>
      <c r="I97" s="472"/>
      <c r="J97" s="472"/>
      <c r="K97" s="472"/>
      <c r="L97" s="472"/>
      <c r="M97" s="472"/>
      <c r="N97" s="472"/>
      <c r="O97" s="472"/>
      <c r="P97" s="472"/>
      <c r="Q97" s="472"/>
      <c r="R97" s="472"/>
      <c r="S97" s="472"/>
      <c r="T97" s="472"/>
      <c r="U97" s="472"/>
      <c r="V97" s="472"/>
      <c r="W97" s="472"/>
      <c r="X97" s="472"/>
      <c r="Y97" s="472"/>
      <c r="Z97" s="472"/>
      <c r="AA97" s="472"/>
      <c r="AB97" s="472"/>
      <c r="AC97" s="472"/>
      <c r="AD97" s="472"/>
      <c r="AE97" s="472"/>
      <c r="AF97" s="472"/>
      <c r="AG97" s="472"/>
      <c r="AH97" s="472"/>
      <c r="AI97" s="472"/>
      <c r="AJ97" s="472"/>
      <c r="AK97" s="472"/>
      <c r="AL97" s="472"/>
      <c r="AM97" s="472"/>
      <c r="AN97" s="472"/>
      <c r="AO97" s="472"/>
    </row>
    <row r="98" spans="3:42" outlineLevel="1">
      <c r="C98" s="472"/>
      <c r="D98" s="472"/>
      <c r="E98" s="472"/>
      <c r="F98" s="472"/>
      <c r="G98" s="472"/>
      <c r="H98" s="472"/>
      <c r="I98" s="472"/>
      <c r="J98" s="472"/>
      <c r="K98" s="472"/>
      <c r="L98" s="472"/>
      <c r="M98" s="472"/>
      <c r="N98" s="472"/>
      <c r="O98" s="472"/>
      <c r="P98" s="472"/>
      <c r="Q98" s="472"/>
      <c r="R98" s="472"/>
      <c r="S98" s="472"/>
      <c r="T98" s="472"/>
      <c r="U98" s="472"/>
      <c r="V98" s="472"/>
      <c r="W98" s="472"/>
      <c r="X98" s="472"/>
      <c r="Y98" s="472"/>
      <c r="Z98" s="472"/>
      <c r="AA98" s="472"/>
      <c r="AB98" s="472"/>
      <c r="AC98" s="472"/>
      <c r="AD98" s="472"/>
      <c r="AE98" s="472"/>
      <c r="AF98" s="472"/>
      <c r="AG98" s="472"/>
      <c r="AH98" s="472"/>
      <c r="AI98" s="472"/>
      <c r="AJ98" s="472"/>
      <c r="AK98" s="472"/>
      <c r="AL98" s="472"/>
      <c r="AM98" s="472"/>
      <c r="AN98" s="472"/>
      <c r="AO98" s="472"/>
    </row>
    <row r="99" spans="3:42" outlineLevel="1">
      <c r="C99" s="473"/>
      <c r="D99" s="473" t="s">
        <v>158</v>
      </c>
      <c r="E99" s="473"/>
      <c r="F99" s="473"/>
      <c r="G99" s="473">
        <f>IF(SUM(G85:$AJ85)&lt;0,1,0)</f>
        <v>0</v>
      </c>
      <c r="H99" s="473">
        <f>IF(SUM(H85:$AJ85)&lt;0,1,0)</f>
        <v>0</v>
      </c>
      <c r="I99" s="473">
        <f>IF(SUM(I85:$AJ85)&lt;0,1,0)</f>
        <v>0</v>
      </c>
      <c r="J99" s="473">
        <f>IF(SUM(J85:$AJ85)&lt;0,1,0)</f>
        <v>0</v>
      </c>
      <c r="K99" s="473">
        <f>IF(SUM(K85:$AJ85)&lt;0,1,0)</f>
        <v>0</v>
      </c>
      <c r="L99" s="473">
        <f>IF(SUM(L85:$AJ85)&lt;0,1,0)</f>
        <v>0</v>
      </c>
      <c r="M99" s="473">
        <f>IF(SUM(M85:$AJ85)&lt;0,1,0)</f>
        <v>0</v>
      </c>
      <c r="N99" s="473">
        <f>IF(SUM(N85:$AJ85)&lt;0,1,0)</f>
        <v>0</v>
      </c>
      <c r="O99" s="473">
        <f>IF(SUM(O85:$AJ85)&lt;0,1,0)</f>
        <v>0</v>
      </c>
      <c r="P99" s="473">
        <f>IF(SUM(P85:$AJ85)&lt;0,1,0)</f>
        <v>0</v>
      </c>
      <c r="Q99" s="473">
        <f>IF(SUM(Q85:$AJ85)&lt;0,1,0)</f>
        <v>0</v>
      </c>
      <c r="R99" s="473">
        <f>IF(SUM(R85:$AJ85)&lt;0,1,0)</f>
        <v>0</v>
      </c>
      <c r="S99" s="473">
        <f>IF(SUM(S85:$AJ85)&lt;0,1,0)</f>
        <v>0</v>
      </c>
      <c r="T99" s="473">
        <f>IF(SUM(T85:$AJ85)&lt;0,1,0)</f>
        <v>0</v>
      </c>
      <c r="U99" s="473">
        <f>IF(SUM(U85:$AJ85)&lt;0,1,0)</f>
        <v>0</v>
      </c>
      <c r="V99" s="473">
        <f>IF(SUM(V85:$AJ85)&lt;0,1,0)</f>
        <v>0</v>
      </c>
      <c r="W99" s="473">
        <f>IF(SUM(W85:$AJ85)&lt;0,1,0)</f>
        <v>0</v>
      </c>
      <c r="X99" s="473">
        <f>IF(SUM(X85:$AJ85)&lt;0,1,0)</f>
        <v>0</v>
      </c>
      <c r="Y99" s="473">
        <f>IF(SUM(Y85:$AJ85)&lt;0,1,0)</f>
        <v>0</v>
      </c>
      <c r="Z99" s="473">
        <f>IF(SUM(Z85:$AJ85)&lt;0,1,0)</f>
        <v>0</v>
      </c>
      <c r="AA99" s="473">
        <f>IF(SUM(AA85:$AJ85)&lt;0,1,0)</f>
        <v>0</v>
      </c>
      <c r="AB99" s="473">
        <f>IF(SUM(AB85:$AJ85)&lt;0,1,0)</f>
        <v>0</v>
      </c>
      <c r="AC99" s="473">
        <f>IF(SUM(AC85:$AJ85)&lt;0,1,0)</f>
        <v>0</v>
      </c>
      <c r="AD99" s="473">
        <f>IF(SUM(AD85:$AJ85)&lt;0,1,0)</f>
        <v>0</v>
      </c>
      <c r="AE99" s="473">
        <f>IF(SUM(AE85:$AJ85)&lt;0,1,0)</f>
        <v>0</v>
      </c>
      <c r="AF99" s="473">
        <f>IF(SUM(AF85:$AJ85)&lt;0,1,0)</f>
        <v>0</v>
      </c>
      <c r="AG99" s="473">
        <f>IF(SUM(AG85:$AJ85)&lt;0,1,0)</f>
        <v>0</v>
      </c>
      <c r="AH99" s="473">
        <f>IF(SUM(AH85:$AJ85)&lt;0,1,0)</f>
        <v>0</v>
      </c>
      <c r="AI99" s="473">
        <f>IF(SUM(AI85:$AJ85)&lt;0,1,0)</f>
        <v>0</v>
      </c>
      <c r="AJ99" s="473">
        <f>IF(SUM(AJ85:$AJ85)&lt;0,1,0)</f>
        <v>0</v>
      </c>
      <c r="AK99" s="473"/>
      <c r="AL99" s="473"/>
      <c r="AM99" s="473"/>
      <c r="AN99" s="473"/>
      <c r="AO99" s="473"/>
    </row>
    <row r="100" spans="3:42" outlineLevel="1">
      <c r="C100" s="473"/>
      <c r="D100" s="473" t="s">
        <v>159</v>
      </c>
      <c r="E100" s="473"/>
      <c r="F100" s="473"/>
      <c r="G100" s="473">
        <f>IF(SUM(G93:$AJ93)&lt;0,1,0)</f>
        <v>0</v>
      </c>
      <c r="H100" s="473">
        <f>IF(SUM(H93:$AJ93)&lt;0,1,0)</f>
        <v>0</v>
      </c>
      <c r="I100" s="473">
        <f>IF(SUM(I93:$AJ93)&lt;0,1,0)</f>
        <v>0</v>
      </c>
      <c r="J100" s="473">
        <f>IF(SUM(J93:$AJ93)&lt;0,1,0)</f>
        <v>0</v>
      </c>
      <c r="K100" s="473">
        <f>IF(SUM(K93:$AJ93)&lt;0,1,0)</f>
        <v>0</v>
      </c>
      <c r="L100" s="473">
        <f>IF(SUM(L93:$AJ93)&lt;0,1,0)</f>
        <v>0</v>
      </c>
      <c r="M100" s="473">
        <f>IF(SUM(M93:$AJ93)&lt;0,1,0)</f>
        <v>0</v>
      </c>
      <c r="N100" s="473">
        <f>IF(SUM(N93:$AJ93)&lt;0,1,0)</f>
        <v>0</v>
      </c>
      <c r="O100" s="473">
        <f>IF(SUM(O93:$AJ93)&lt;0,1,0)</f>
        <v>0</v>
      </c>
      <c r="P100" s="473">
        <f>IF(SUM(P93:$AJ93)&lt;0,1,0)</f>
        <v>0</v>
      </c>
      <c r="Q100" s="473">
        <f>IF(SUM(Q93:$AJ93)&lt;0,1,0)</f>
        <v>0</v>
      </c>
      <c r="R100" s="473">
        <f>IF(SUM(R93:$AJ93)&lt;0,1,0)</f>
        <v>0</v>
      </c>
      <c r="S100" s="473">
        <f>IF(SUM(S93:$AJ93)&lt;0,1,0)</f>
        <v>0</v>
      </c>
      <c r="T100" s="473">
        <f>IF(SUM(T93:$AJ93)&lt;0,1,0)</f>
        <v>0</v>
      </c>
      <c r="U100" s="473">
        <f>IF(SUM(U93:$AJ93)&lt;0,1,0)</f>
        <v>0</v>
      </c>
      <c r="V100" s="473">
        <f>IF(SUM(V93:$AJ93)&lt;0,1,0)</f>
        <v>0</v>
      </c>
      <c r="W100" s="473">
        <f>IF(SUM(W93:$AJ93)&lt;0,1,0)</f>
        <v>0</v>
      </c>
      <c r="X100" s="473">
        <f>IF(SUM(X93:$AJ93)&lt;0,1,0)</f>
        <v>0</v>
      </c>
      <c r="Y100" s="473">
        <f>IF(SUM(Y93:$AJ93)&lt;0,1,0)</f>
        <v>0</v>
      </c>
      <c r="Z100" s="473">
        <f>IF(SUM(Z93:$AJ93)&lt;0,1,0)</f>
        <v>0</v>
      </c>
      <c r="AA100" s="473">
        <f>IF(SUM(AA93:$AJ93)&lt;0,1,0)</f>
        <v>0</v>
      </c>
      <c r="AB100" s="473">
        <f>IF(SUM(AB93:$AJ93)&lt;0,1,0)</f>
        <v>0</v>
      </c>
      <c r="AC100" s="473">
        <f>IF(SUM(AC93:$AJ93)&lt;0,1,0)</f>
        <v>0</v>
      </c>
      <c r="AD100" s="473">
        <f>IF(SUM(AD93:$AJ93)&lt;0,1,0)</f>
        <v>0</v>
      </c>
      <c r="AE100" s="473">
        <f>IF(SUM(AE93:$AJ93)&lt;0,1,0)</f>
        <v>0</v>
      </c>
      <c r="AF100" s="473">
        <f>IF(SUM(AF93:$AJ93)&lt;0,1,0)</f>
        <v>0</v>
      </c>
      <c r="AG100" s="473">
        <f>IF(SUM(AG93:$AJ93)&lt;0,1,0)</f>
        <v>0</v>
      </c>
      <c r="AH100" s="473">
        <f>IF(SUM(AH93:$AJ93)&lt;0,1,0)</f>
        <v>0</v>
      </c>
      <c r="AI100" s="473">
        <f>IF(SUM(AI93:$AJ93)&lt;0,1,0)</f>
        <v>0</v>
      </c>
      <c r="AJ100" s="473">
        <f>IF(SUM(AJ93:$AJ93)&lt;0,1,0)</f>
        <v>0</v>
      </c>
      <c r="AK100" s="473"/>
      <c r="AL100" s="473"/>
      <c r="AM100" s="473"/>
      <c r="AN100" s="473"/>
      <c r="AO100" s="473"/>
    </row>
    <row r="101" spans="3:42" outlineLevel="1">
      <c r="C101" s="473"/>
      <c r="D101" s="473" t="s">
        <v>160</v>
      </c>
      <c r="E101" s="473"/>
      <c r="F101" s="473"/>
      <c r="G101" s="473">
        <f>IF(SUM(G94:$AJ94)&lt;0,1,0)</f>
        <v>0</v>
      </c>
      <c r="H101" s="473">
        <f>IF(SUM(H94:$AJ94)&lt;0,1,0)</f>
        <v>0</v>
      </c>
      <c r="I101" s="473">
        <f>IF(SUM(I94:$AJ94)&lt;0,1,0)</f>
        <v>0</v>
      </c>
      <c r="J101" s="473">
        <f>IF(SUM(J94:$AJ94)&lt;0,1,0)</f>
        <v>0</v>
      </c>
      <c r="K101" s="473">
        <f>IF(SUM(K94:$AJ94)&lt;0,1,0)</f>
        <v>0</v>
      </c>
      <c r="L101" s="473">
        <f>IF(SUM(L94:$AJ94)&lt;0,1,0)</f>
        <v>0</v>
      </c>
      <c r="M101" s="473">
        <f>IF(SUM(M94:$AJ94)&lt;0,1,0)</f>
        <v>0</v>
      </c>
      <c r="N101" s="473">
        <f>IF(SUM(N94:$AJ94)&lt;0,1,0)</f>
        <v>0</v>
      </c>
      <c r="O101" s="473">
        <f>IF(SUM(O94:$AJ94)&lt;0,1,0)</f>
        <v>0</v>
      </c>
      <c r="P101" s="473">
        <f>IF(SUM(P94:$AJ94)&lt;0,1,0)</f>
        <v>0</v>
      </c>
      <c r="Q101" s="473">
        <f>IF(SUM(Q94:$AJ94)&lt;0,1,0)</f>
        <v>0</v>
      </c>
      <c r="R101" s="473">
        <f>IF(SUM(R94:$AJ94)&lt;0,1,0)</f>
        <v>0</v>
      </c>
      <c r="S101" s="473">
        <f>IF(SUM(S94:$AJ94)&lt;0,1,0)</f>
        <v>0</v>
      </c>
      <c r="T101" s="473">
        <f>IF(SUM(T94:$AJ94)&lt;0,1,0)</f>
        <v>0</v>
      </c>
      <c r="U101" s="473">
        <f>IF(SUM(U94:$AJ94)&lt;0,1,0)</f>
        <v>0</v>
      </c>
      <c r="V101" s="473">
        <f>IF(SUM(V94:$AJ94)&lt;0,1,0)</f>
        <v>0</v>
      </c>
      <c r="W101" s="473">
        <f>IF(SUM(W94:$AJ94)&lt;0,1,0)</f>
        <v>0</v>
      </c>
      <c r="X101" s="473">
        <f>IF(SUM(X94:$AJ94)&lt;0,1,0)</f>
        <v>0</v>
      </c>
      <c r="Y101" s="473">
        <f>IF(SUM(Y94:$AJ94)&lt;0,1,0)</f>
        <v>0</v>
      </c>
      <c r="Z101" s="473">
        <f>IF(SUM(Z94:$AJ94)&lt;0,1,0)</f>
        <v>0</v>
      </c>
      <c r="AA101" s="473">
        <f>IF(SUM(AA94:$AJ94)&lt;0,1,0)</f>
        <v>0</v>
      </c>
      <c r="AB101" s="473">
        <f>IF(SUM(AB94:$AJ94)&lt;0,1,0)</f>
        <v>0</v>
      </c>
      <c r="AC101" s="473">
        <f>IF(SUM(AC94:$AJ94)&lt;0,1,0)</f>
        <v>0</v>
      </c>
      <c r="AD101" s="473">
        <f>IF(SUM(AD94:$AJ94)&lt;0,1,0)</f>
        <v>0</v>
      </c>
      <c r="AE101" s="473">
        <f>IF(SUM(AE94:$AJ94)&lt;0,1,0)</f>
        <v>0</v>
      </c>
      <c r="AF101" s="473">
        <f>IF(SUM(AF94:$AJ94)&lt;0,1,0)</f>
        <v>0</v>
      </c>
      <c r="AG101" s="473">
        <f>IF(SUM(AG94:$AJ94)&lt;0,1,0)</f>
        <v>0</v>
      </c>
      <c r="AH101" s="473">
        <f>IF(SUM(AH94:$AJ94)&lt;0,1,0)</f>
        <v>0</v>
      </c>
      <c r="AI101" s="473">
        <f>IF(SUM(AI94:$AJ94)&lt;0,1,0)</f>
        <v>0</v>
      </c>
      <c r="AJ101" s="473">
        <f>IF(SUM(AJ94:$AJ94)&lt;0,1,0)</f>
        <v>0</v>
      </c>
      <c r="AK101" s="473"/>
      <c r="AL101" s="473"/>
      <c r="AM101" s="473"/>
      <c r="AN101" s="473"/>
      <c r="AO101" s="473"/>
    </row>
    <row r="102" spans="3:42" outlineLevel="1"/>
    <row r="106" spans="3:42">
      <c r="C106" s="498" t="s">
        <v>183</v>
      </c>
    </row>
    <row r="108" spans="3:42">
      <c r="C108" s="189"/>
      <c r="D108" s="387"/>
      <c r="E108" s="387"/>
      <c r="F108" s="387"/>
      <c r="G108" s="387"/>
      <c r="H108" s="387"/>
      <c r="I108" s="387"/>
      <c r="J108" s="387"/>
      <c r="K108" s="387"/>
      <c r="L108" s="387"/>
      <c r="M108" s="387"/>
      <c r="N108" s="387"/>
      <c r="O108" s="387"/>
      <c r="P108" s="387"/>
      <c r="Q108" s="387"/>
      <c r="R108" s="387"/>
      <c r="S108" s="387"/>
      <c r="T108" s="387"/>
      <c r="U108" s="387"/>
      <c r="V108" s="387"/>
      <c r="W108" s="387"/>
      <c r="X108" s="387"/>
      <c r="Y108" s="387"/>
      <c r="Z108" s="387"/>
      <c r="AA108" s="387"/>
      <c r="AB108" s="387"/>
      <c r="AC108" s="387"/>
      <c r="AD108" s="387"/>
      <c r="AE108" s="387"/>
      <c r="AF108" s="387"/>
      <c r="AG108" s="387"/>
      <c r="AH108" s="387"/>
      <c r="AI108" s="387"/>
      <c r="AJ108" s="387"/>
      <c r="AK108" s="387"/>
      <c r="AL108" s="387"/>
      <c r="AM108" s="387"/>
      <c r="AN108" s="387"/>
      <c r="AO108" s="387"/>
      <c r="AP108" s="197"/>
    </row>
    <row r="109" spans="3:42" ht="21.6" thickBot="1">
      <c r="C109" s="189"/>
      <c r="D109" s="388" t="str">
        <f>D3</f>
        <v>Project Name</v>
      </c>
      <c r="E109" s="389"/>
      <c r="F109" s="389"/>
      <c r="G109" s="389"/>
      <c r="H109" s="389"/>
      <c r="I109" s="389"/>
      <c r="J109" s="389"/>
      <c r="K109" s="389"/>
      <c r="L109" s="389"/>
      <c r="M109" s="389"/>
      <c r="N109" s="389"/>
      <c r="O109" s="389"/>
      <c r="P109" s="389"/>
      <c r="Q109" s="389"/>
      <c r="R109" s="389"/>
      <c r="S109" s="389"/>
      <c r="T109" s="389"/>
      <c r="U109" s="389"/>
      <c r="V109" s="389"/>
      <c r="W109" s="389"/>
      <c r="X109" s="389"/>
      <c r="Y109" s="389"/>
      <c r="Z109" s="389"/>
      <c r="AA109" s="389"/>
      <c r="AB109" s="389"/>
      <c r="AC109" s="389"/>
      <c r="AD109" s="389"/>
      <c r="AE109" s="389"/>
      <c r="AF109" s="389"/>
      <c r="AG109" s="389"/>
      <c r="AH109" s="389"/>
      <c r="AI109" s="389"/>
      <c r="AJ109" s="389"/>
      <c r="AK109" s="390"/>
      <c r="AL109" s="389"/>
      <c r="AM109" s="389"/>
      <c r="AN109" s="389"/>
      <c r="AO109" s="390"/>
      <c r="AP109" s="197"/>
    </row>
    <row r="110" spans="3:42" ht="16.2" thickTop="1">
      <c r="C110" s="189"/>
      <c r="D110" s="391" t="s">
        <v>162</v>
      </c>
      <c r="E110" s="198" t="str">
        <f ca="1">TEXT(NOW(),"mm-dd-yyyy   ")&amp;TEXT(NOW(),"hh:mm AM/PM")</f>
        <v>11-02-2020   11:02 AM</v>
      </c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S110" s="191"/>
      <c r="T110" s="191"/>
      <c r="U110" s="191"/>
      <c r="V110" s="191"/>
      <c r="W110" s="191"/>
      <c r="X110" s="191"/>
      <c r="Y110" s="191"/>
      <c r="Z110" s="191"/>
      <c r="AA110" s="191"/>
      <c r="AB110" s="191"/>
      <c r="AC110" s="191"/>
      <c r="AD110" s="191"/>
      <c r="AE110" s="191"/>
      <c r="AF110" s="191"/>
      <c r="AG110" s="191"/>
      <c r="AH110" s="191"/>
      <c r="AI110" s="191"/>
      <c r="AJ110" s="191"/>
      <c r="AK110" s="390"/>
      <c r="AL110" s="191"/>
      <c r="AM110" s="191"/>
      <c r="AN110" s="191"/>
      <c r="AO110" s="390"/>
      <c r="AP110" s="197"/>
    </row>
    <row r="111" spans="3:42">
      <c r="C111" s="189"/>
      <c r="D111" s="392">
        <f>SourcesUses!D111</f>
        <v>0</v>
      </c>
      <c r="E111" s="191"/>
      <c r="F111" s="191"/>
      <c r="G111" s="191"/>
      <c r="H111" s="191"/>
      <c r="I111" s="191"/>
      <c r="J111" s="191"/>
      <c r="K111" s="191"/>
      <c r="L111" s="191"/>
      <c r="M111" s="191"/>
      <c r="N111" s="191"/>
      <c r="O111" s="191"/>
      <c r="P111" s="191"/>
      <c r="Q111" s="191"/>
      <c r="R111" s="191"/>
      <c r="S111" s="191"/>
      <c r="T111" s="191"/>
      <c r="U111" s="191"/>
      <c r="V111" s="191"/>
      <c r="W111" s="191"/>
      <c r="X111" s="191"/>
      <c r="Y111" s="191"/>
      <c r="Z111" s="191"/>
      <c r="AA111" s="191"/>
      <c r="AB111" s="191"/>
      <c r="AC111" s="191"/>
      <c r="AD111" s="191"/>
      <c r="AE111" s="191"/>
      <c r="AF111" s="191"/>
      <c r="AG111" s="191"/>
      <c r="AH111" s="191"/>
      <c r="AI111" s="191"/>
      <c r="AJ111" s="191"/>
      <c r="AK111" s="390"/>
      <c r="AL111" s="393"/>
      <c r="AM111" s="393"/>
      <c r="AN111" s="393"/>
      <c r="AO111" s="390"/>
      <c r="AP111" s="197"/>
    </row>
    <row r="112" spans="3:42">
      <c r="C112" s="207"/>
      <c r="D112" s="394" t="s">
        <v>0</v>
      </c>
      <c r="E112" s="395"/>
      <c r="F112" s="395"/>
      <c r="G112" s="396">
        <f>G6</f>
        <v>1</v>
      </c>
      <c r="H112" s="396">
        <f t="shared" ref="H112" si="7">G112+1</f>
        <v>2</v>
      </c>
      <c r="I112" s="396">
        <f t="shared" ref="I112:I113" si="8">H112+1</f>
        <v>3</v>
      </c>
      <c r="J112" s="396">
        <f t="shared" ref="J112:J113" si="9">I112+1</f>
        <v>4</v>
      </c>
      <c r="K112" s="396">
        <f t="shared" ref="K112:K113" si="10">J112+1</f>
        <v>5</v>
      </c>
      <c r="L112" s="396">
        <f t="shared" ref="L112:L113" si="11">K112+1</f>
        <v>6</v>
      </c>
      <c r="M112" s="396">
        <f t="shared" ref="M112:M113" si="12">L112+1</f>
        <v>7</v>
      </c>
      <c r="N112" s="396">
        <f t="shared" ref="N112:N113" si="13">M112+1</f>
        <v>8</v>
      </c>
      <c r="O112" s="396">
        <f t="shared" ref="O112:O113" si="14">N112+1</f>
        <v>9</v>
      </c>
      <c r="P112" s="396">
        <f t="shared" ref="P112:P113" si="15">O112+1</f>
        <v>10</v>
      </c>
      <c r="Q112" s="396">
        <f t="shared" ref="Q112:Q113" si="16">P112+1</f>
        <v>11</v>
      </c>
      <c r="R112" s="396">
        <f t="shared" ref="R112:R113" si="17">Q112+1</f>
        <v>12</v>
      </c>
      <c r="S112" s="396">
        <f t="shared" ref="S112:S113" si="18">R112+1</f>
        <v>13</v>
      </c>
      <c r="T112" s="396">
        <f t="shared" ref="T112:T113" si="19">S112+1</f>
        <v>14</v>
      </c>
      <c r="U112" s="396">
        <f t="shared" ref="U112:U113" si="20">T112+1</f>
        <v>15</v>
      </c>
      <c r="V112" s="396">
        <f t="shared" ref="V112:V113" si="21">U112+1</f>
        <v>16</v>
      </c>
      <c r="W112" s="396">
        <f t="shared" ref="W112:W113" si="22">V112+1</f>
        <v>17</v>
      </c>
      <c r="X112" s="396">
        <f t="shared" ref="X112:X113" si="23">W112+1</f>
        <v>18</v>
      </c>
      <c r="Y112" s="396">
        <f t="shared" ref="Y112:Y113" si="24">X112+1</f>
        <v>19</v>
      </c>
      <c r="Z112" s="396">
        <f t="shared" ref="Z112:Z113" si="25">Y112+1</f>
        <v>20</v>
      </c>
      <c r="AA112" s="396">
        <f t="shared" ref="AA112:AA113" si="26">Z112+1</f>
        <v>21</v>
      </c>
      <c r="AB112" s="396">
        <f t="shared" ref="AB112:AB113" si="27">AA112+1</f>
        <v>22</v>
      </c>
      <c r="AC112" s="396">
        <f t="shared" ref="AC112:AC113" si="28">AB112+1</f>
        <v>23</v>
      </c>
      <c r="AD112" s="396">
        <f t="shared" ref="AD112:AD113" si="29">AC112+1</f>
        <v>24</v>
      </c>
      <c r="AE112" s="396">
        <f t="shared" ref="AE112:AE113" si="30">AD112+1</f>
        <v>25</v>
      </c>
      <c r="AF112" s="396">
        <f t="shared" ref="AF112:AF113" si="31">AE112+1</f>
        <v>26</v>
      </c>
      <c r="AG112" s="396">
        <f t="shared" ref="AG112:AG113" si="32">AF112+1</f>
        <v>27</v>
      </c>
      <c r="AH112" s="396">
        <f t="shared" ref="AH112:AH113" si="33">AG112+1</f>
        <v>28</v>
      </c>
      <c r="AI112" s="396">
        <f t="shared" ref="AI112:AI113" si="34">AH112+1</f>
        <v>29</v>
      </c>
      <c r="AJ112" s="396">
        <f t="shared" ref="AJ112:AJ113" si="35">AI112+1</f>
        <v>30</v>
      </c>
      <c r="AK112" s="197"/>
      <c r="AL112" s="393"/>
      <c r="AM112" s="393"/>
      <c r="AN112" s="393"/>
      <c r="AO112" s="197"/>
      <c r="AP112" s="197"/>
    </row>
    <row r="113" spans="3:42">
      <c r="C113" s="207"/>
      <c r="D113" s="394" t="s">
        <v>123</v>
      </c>
      <c r="E113" s="395"/>
      <c r="F113" s="395"/>
      <c r="G113" s="397">
        <f t="shared" ref="G113:G176" si="36">G7</f>
        <v>2020</v>
      </c>
      <c r="H113" s="397">
        <f>G113+1</f>
        <v>2021</v>
      </c>
      <c r="I113" s="397">
        <f t="shared" si="8"/>
        <v>2022</v>
      </c>
      <c r="J113" s="397">
        <f t="shared" si="9"/>
        <v>2023</v>
      </c>
      <c r="K113" s="397">
        <f t="shared" si="10"/>
        <v>2024</v>
      </c>
      <c r="L113" s="397">
        <f t="shared" si="11"/>
        <v>2025</v>
      </c>
      <c r="M113" s="397">
        <f t="shared" si="12"/>
        <v>2026</v>
      </c>
      <c r="N113" s="397">
        <f t="shared" si="13"/>
        <v>2027</v>
      </c>
      <c r="O113" s="397">
        <f t="shared" si="14"/>
        <v>2028</v>
      </c>
      <c r="P113" s="397">
        <f t="shared" si="15"/>
        <v>2029</v>
      </c>
      <c r="Q113" s="397">
        <f t="shared" si="16"/>
        <v>2030</v>
      </c>
      <c r="R113" s="397">
        <f t="shared" si="17"/>
        <v>2031</v>
      </c>
      <c r="S113" s="397">
        <f t="shared" si="18"/>
        <v>2032</v>
      </c>
      <c r="T113" s="397">
        <f t="shared" si="19"/>
        <v>2033</v>
      </c>
      <c r="U113" s="397">
        <f t="shared" si="20"/>
        <v>2034</v>
      </c>
      <c r="V113" s="397">
        <f t="shared" si="21"/>
        <v>2035</v>
      </c>
      <c r="W113" s="397">
        <f t="shared" si="22"/>
        <v>2036</v>
      </c>
      <c r="X113" s="397">
        <f t="shared" si="23"/>
        <v>2037</v>
      </c>
      <c r="Y113" s="397">
        <f t="shared" si="24"/>
        <v>2038</v>
      </c>
      <c r="Z113" s="397">
        <f t="shared" si="25"/>
        <v>2039</v>
      </c>
      <c r="AA113" s="397">
        <f t="shared" si="26"/>
        <v>2040</v>
      </c>
      <c r="AB113" s="397">
        <f t="shared" si="27"/>
        <v>2041</v>
      </c>
      <c r="AC113" s="397">
        <f t="shared" si="28"/>
        <v>2042</v>
      </c>
      <c r="AD113" s="397">
        <f t="shared" si="29"/>
        <v>2043</v>
      </c>
      <c r="AE113" s="397">
        <f t="shared" si="30"/>
        <v>2044</v>
      </c>
      <c r="AF113" s="397">
        <f t="shared" si="31"/>
        <v>2045</v>
      </c>
      <c r="AG113" s="397">
        <f t="shared" si="32"/>
        <v>2046</v>
      </c>
      <c r="AH113" s="397">
        <f t="shared" si="33"/>
        <v>2047</v>
      </c>
      <c r="AI113" s="397">
        <f t="shared" si="34"/>
        <v>2048</v>
      </c>
      <c r="AJ113" s="397">
        <f t="shared" si="35"/>
        <v>2049</v>
      </c>
      <c r="AK113" s="197"/>
      <c r="AL113" s="393"/>
      <c r="AM113" s="393" t="s">
        <v>124</v>
      </c>
      <c r="AN113" s="393" t="s">
        <v>124</v>
      </c>
      <c r="AO113" s="197"/>
      <c r="AP113" s="197"/>
    </row>
    <row r="114" spans="3:42">
      <c r="C114" s="207"/>
      <c r="D114" s="398" t="s">
        <v>125</v>
      </c>
      <c r="E114" s="398"/>
      <c r="F114" s="197"/>
      <c r="G114" s="399">
        <f t="shared" si="36"/>
        <v>43831</v>
      </c>
      <c r="H114" s="399">
        <f t="shared" ref="H114" si="37">EOMONTH(G114,1)</f>
        <v>43890</v>
      </c>
      <c r="I114" s="399">
        <f t="shared" ref="I114" si="38">EOMONTH(H114,1)</f>
        <v>43921</v>
      </c>
      <c r="J114" s="399">
        <f t="shared" ref="J114" si="39">EOMONTH(I114,1)</f>
        <v>43951</v>
      </c>
      <c r="K114" s="399">
        <f t="shared" ref="K114" si="40">EOMONTH(J114,1)</f>
        <v>43982</v>
      </c>
      <c r="L114" s="399">
        <f t="shared" ref="L114" si="41">EOMONTH(K114,1)</f>
        <v>44012</v>
      </c>
      <c r="M114" s="399">
        <f t="shared" ref="M114" si="42">EOMONTH(L114,1)</f>
        <v>44043</v>
      </c>
      <c r="N114" s="399">
        <f t="shared" ref="N114" si="43">EOMONTH(M114,1)</f>
        <v>44074</v>
      </c>
      <c r="O114" s="399">
        <f t="shared" ref="O114" si="44">EOMONTH(N114,1)</f>
        <v>44104</v>
      </c>
      <c r="P114" s="399">
        <f t="shared" ref="P114" si="45">EOMONTH(O114,1)</f>
        <v>44135</v>
      </c>
      <c r="Q114" s="399">
        <f t="shared" ref="Q114" si="46">EOMONTH(P114,1)</f>
        <v>44165</v>
      </c>
      <c r="R114" s="399">
        <f t="shared" ref="R114" si="47">EOMONTH(Q114,1)</f>
        <v>44196</v>
      </c>
      <c r="S114" s="399">
        <f t="shared" ref="S114" si="48">EOMONTH(R114,1)</f>
        <v>44227</v>
      </c>
      <c r="T114" s="399">
        <f t="shared" ref="T114" si="49">EOMONTH(S114,1)</f>
        <v>44255</v>
      </c>
      <c r="U114" s="399">
        <f t="shared" ref="U114" si="50">EOMONTH(T114,1)</f>
        <v>44286</v>
      </c>
      <c r="V114" s="399">
        <f t="shared" ref="V114" si="51">EOMONTH(U114,1)</f>
        <v>44316</v>
      </c>
      <c r="W114" s="399">
        <f t="shared" ref="W114" si="52">EOMONTH(V114,1)</f>
        <v>44347</v>
      </c>
      <c r="X114" s="399">
        <f t="shared" ref="X114" si="53">EOMONTH(W114,1)</f>
        <v>44377</v>
      </c>
      <c r="Y114" s="399">
        <f t="shared" ref="Y114" si="54">EOMONTH(X114,1)</f>
        <v>44408</v>
      </c>
      <c r="Z114" s="399">
        <f t="shared" ref="Z114" si="55">EOMONTH(Y114,1)</f>
        <v>44439</v>
      </c>
      <c r="AA114" s="399">
        <f t="shared" ref="AA114" si="56">EOMONTH(Z114,1)</f>
        <v>44469</v>
      </c>
      <c r="AB114" s="399">
        <f t="shared" ref="AB114" si="57">EOMONTH(AA114,1)</f>
        <v>44500</v>
      </c>
      <c r="AC114" s="399">
        <f t="shared" ref="AC114" si="58">EOMONTH(AB114,1)</f>
        <v>44530</v>
      </c>
      <c r="AD114" s="399">
        <f t="shared" ref="AD114" si="59">EOMONTH(AC114,1)</f>
        <v>44561</v>
      </c>
      <c r="AE114" s="399">
        <f t="shared" ref="AE114" si="60">EOMONTH(AD114,1)</f>
        <v>44592</v>
      </c>
      <c r="AF114" s="399">
        <f t="shared" ref="AF114" si="61">EOMONTH(AE114,1)</f>
        <v>44620</v>
      </c>
      <c r="AG114" s="399">
        <f t="shared" ref="AG114" si="62">EOMONTH(AF114,1)</f>
        <v>44651</v>
      </c>
      <c r="AH114" s="399">
        <f t="shared" ref="AH114" si="63">EOMONTH(AG114,1)</f>
        <v>44681</v>
      </c>
      <c r="AI114" s="399">
        <f t="shared" ref="AI114" si="64">EOMONTH(AH114,1)</f>
        <v>44712</v>
      </c>
      <c r="AJ114" s="399">
        <f t="shared" ref="AJ114" si="65">EOMONTH(AI114,1)</f>
        <v>44742</v>
      </c>
      <c r="AK114" s="197"/>
      <c r="AL114" s="393" t="s">
        <v>21</v>
      </c>
      <c r="AM114" s="393" t="s">
        <v>126</v>
      </c>
      <c r="AN114" s="393" t="s">
        <v>127</v>
      </c>
      <c r="AO114" s="197"/>
      <c r="AP114" s="197"/>
    </row>
    <row r="115" spans="3:42">
      <c r="C115" s="207"/>
      <c r="D115" s="474" t="s">
        <v>128</v>
      </c>
      <c r="E115" s="475"/>
      <c r="F115" s="400"/>
      <c r="G115" s="396">
        <f t="shared" si="36"/>
        <v>0</v>
      </c>
      <c r="H115" s="396">
        <f t="shared" ref="H115:AN115" si="66">H9</f>
        <v>0</v>
      </c>
      <c r="I115" s="396">
        <f t="shared" si="66"/>
        <v>0</v>
      </c>
      <c r="J115" s="396">
        <f t="shared" si="66"/>
        <v>0</v>
      </c>
      <c r="K115" s="396">
        <f t="shared" si="66"/>
        <v>0</v>
      </c>
      <c r="L115" s="396">
        <f t="shared" si="66"/>
        <v>0</v>
      </c>
      <c r="M115" s="396">
        <f t="shared" si="66"/>
        <v>0</v>
      </c>
      <c r="N115" s="396">
        <f t="shared" si="66"/>
        <v>0</v>
      </c>
      <c r="O115" s="396">
        <f t="shared" si="66"/>
        <v>0</v>
      </c>
      <c r="P115" s="396">
        <f t="shared" si="66"/>
        <v>0</v>
      </c>
      <c r="Q115" s="396">
        <f t="shared" si="66"/>
        <v>0</v>
      </c>
      <c r="R115" s="396">
        <f t="shared" si="66"/>
        <v>0</v>
      </c>
      <c r="S115" s="396">
        <f t="shared" si="66"/>
        <v>0</v>
      </c>
      <c r="T115" s="396">
        <f t="shared" si="66"/>
        <v>0</v>
      </c>
      <c r="U115" s="396">
        <f t="shared" si="66"/>
        <v>0</v>
      </c>
      <c r="V115" s="396">
        <f t="shared" si="66"/>
        <v>0</v>
      </c>
      <c r="W115" s="396">
        <f t="shared" si="66"/>
        <v>0</v>
      </c>
      <c r="X115" s="396">
        <f t="shared" si="66"/>
        <v>0</v>
      </c>
      <c r="Y115" s="396">
        <f t="shared" si="66"/>
        <v>0</v>
      </c>
      <c r="Z115" s="396">
        <f t="shared" si="66"/>
        <v>0</v>
      </c>
      <c r="AA115" s="396">
        <f t="shared" si="66"/>
        <v>0</v>
      </c>
      <c r="AB115" s="396">
        <f t="shared" si="66"/>
        <v>0</v>
      </c>
      <c r="AC115" s="396">
        <f t="shared" si="66"/>
        <v>0</v>
      </c>
      <c r="AD115" s="396">
        <f t="shared" si="66"/>
        <v>0</v>
      </c>
      <c r="AE115" s="396">
        <f t="shared" si="66"/>
        <v>0</v>
      </c>
      <c r="AF115" s="396">
        <f t="shared" si="66"/>
        <v>0</v>
      </c>
      <c r="AG115" s="396">
        <f t="shared" si="66"/>
        <v>0</v>
      </c>
      <c r="AH115" s="396">
        <f t="shared" si="66"/>
        <v>0</v>
      </c>
      <c r="AI115" s="396">
        <f t="shared" si="66"/>
        <v>0</v>
      </c>
      <c r="AJ115" s="396">
        <f t="shared" si="66"/>
        <v>0</v>
      </c>
      <c r="AK115" s="396">
        <f t="shared" si="66"/>
        <v>0</v>
      </c>
      <c r="AL115" s="396">
        <f t="shared" si="66"/>
        <v>0</v>
      </c>
      <c r="AM115" s="396">
        <f t="shared" si="66"/>
        <v>0</v>
      </c>
      <c r="AN115" s="396">
        <f t="shared" si="66"/>
        <v>0</v>
      </c>
      <c r="AO115" s="197"/>
      <c r="AP115" s="197"/>
    </row>
    <row r="116" spans="3:42">
      <c r="C116" s="207"/>
      <c r="D116" s="474" t="s">
        <v>129</v>
      </c>
      <c r="E116" s="476"/>
      <c r="F116" s="400"/>
      <c r="G116" s="396">
        <f t="shared" si="36"/>
        <v>0</v>
      </c>
      <c r="H116" s="396">
        <f t="shared" ref="H116:AN116" si="67">H10</f>
        <v>0</v>
      </c>
      <c r="I116" s="396">
        <f t="shared" si="67"/>
        <v>0</v>
      </c>
      <c r="J116" s="396">
        <f t="shared" si="67"/>
        <v>0</v>
      </c>
      <c r="K116" s="396">
        <f t="shared" si="67"/>
        <v>0</v>
      </c>
      <c r="L116" s="396">
        <f t="shared" si="67"/>
        <v>0</v>
      </c>
      <c r="M116" s="396">
        <f t="shared" si="67"/>
        <v>0</v>
      </c>
      <c r="N116" s="396">
        <f t="shared" si="67"/>
        <v>0</v>
      </c>
      <c r="O116" s="396">
        <f t="shared" si="67"/>
        <v>0</v>
      </c>
      <c r="P116" s="396">
        <f t="shared" si="67"/>
        <v>0</v>
      </c>
      <c r="Q116" s="396">
        <f t="shared" si="67"/>
        <v>0</v>
      </c>
      <c r="R116" s="396">
        <f t="shared" si="67"/>
        <v>0</v>
      </c>
      <c r="S116" s="396">
        <f t="shared" si="67"/>
        <v>0</v>
      </c>
      <c r="T116" s="396">
        <f t="shared" si="67"/>
        <v>0</v>
      </c>
      <c r="U116" s="396">
        <f t="shared" si="67"/>
        <v>0</v>
      </c>
      <c r="V116" s="396">
        <f t="shared" si="67"/>
        <v>0</v>
      </c>
      <c r="W116" s="396">
        <f t="shared" si="67"/>
        <v>0</v>
      </c>
      <c r="X116" s="396">
        <f t="shared" si="67"/>
        <v>0</v>
      </c>
      <c r="Y116" s="396">
        <f t="shared" si="67"/>
        <v>0</v>
      </c>
      <c r="Z116" s="396">
        <f t="shared" si="67"/>
        <v>0</v>
      </c>
      <c r="AA116" s="396">
        <f t="shared" si="67"/>
        <v>0</v>
      </c>
      <c r="AB116" s="396">
        <f t="shared" si="67"/>
        <v>0</v>
      </c>
      <c r="AC116" s="396">
        <f t="shared" si="67"/>
        <v>0</v>
      </c>
      <c r="AD116" s="396">
        <f t="shared" si="67"/>
        <v>0</v>
      </c>
      <c r="AE116" s="396">
        <f t="shared" si="67"/>
        <v>0</v>
      </c>
      <c r="AF116" s="396">
        <f t="shared" si="67"/>
        <v>0</v>
      </c>
      <c r="AG116" s="396">
        <f t="shared" si="67"/>
        <v>0</v>
      </c>
      <c r="AH116" s="396">
        <f t="shared" si="67"/>
        <v>0</v>
      </c>
      <c r="AI116" s="396">
        <f t="shared" si="67"/>
        <v>0</v>
      </c>
      <c r="AJ116" s="396">
        <f t="shared" si="67"/>
        <v>0</v>
      </c>
      <c r="AK116" s="396">
        <f t="shared" si="67"/>
        <v>0</v>
      </c>
      <c r="AL116" s="396">
        <f t="shared" si="67"/>
        <v>0</v>
      </c>
      <c r="AM116" s="396">
        <f t="shared" si="67"/>
        <v>0</v>
      </c>
      <c r="AN116" s="396" t="e">
        <f t="shared" si="67"/>
        <v>#NAME?</v>
      </c>
      <c r="AO116" s="197"/>
      <c r="AP116" s="197"/>
    </row>
    <row r="117" spans="3:42">
      <c r="C117" s="477"/>
      <c r="D117" s="478" t="s">
        <v>130</v>
      </c>
      <c r="E117" s="479"/>
      <c r="F117" s="402"/>
      <c r="G117" s="396">
        <f t="shared" si="36"/>
        <v>0</v>
      </c>
      <c r="H117" s="396">
        <f t="shared" ref="H117:AN117" si="68">H11</f>
        <v>0</v>
      </c>
      <c r="I117" s="396">
        <f t="shared" si="68"/>
        <v>0</v>
      </c>
      <c r="J117" s="396">
        <f t="shared" si="68"/>
        <v>0</v>
      </c>
      <c r="K117" s="396">
        <f t="shared" si="68"/>
        <v>0</v>
      </c>
      <c r="L117" s="396">
        <f t="shared" si="68"/>
        <v>0</v>
      </c>
      <c r="M117" s="396">
        <f t="shared" si="68"/>
        <v>0</v>
      </c>
      <c r="N117" s="396">
        <f t="shared" si="68"/>
        <v>0</v>
      </c>
      <c r="O117" s="396">
        <f t="shared" si="68"/>
        <v>0</v>
      </c>
      <c r="P117" s="396">
        <f t="shared" si="68"/>
        <v>0</v>
      </c>
      <c r="Q117" s="396">
        <f t="shared" si="68"/>
        <v>0</v>
      </c>
      <c r="R117" s="396">
        <f t="shared" si="68"/>
        <v>0</v>
      </c>
      <c r="S117" s="396">
        <f t="shared" si="68"/>
        <v>0</v>
      </c>
      <c r="T117" s="396">
        <f t="shared" si="68"/>
        <v>0</v>
      </c>
      <c r="U117" s="396">
        <f t="shared" si="68"/>
        <v>0</v>
      </c>
      <c r="V117" s="396">
        <f t="shared" si="68"/>
        <v>0</v>
      </c>
      <c r="W117" s="396">
        <f t="shared" si="68"/>
        <v>0</v>
      </c>
      <c r="X117" s="396">
        <f t="shared" si="68"/>
        <v>0</v>
      </c>
      <c r="Y117" s="396">
        <f t="shared" si="68"/>
        <v>0</v>
      </c>
      <c r="Z117" s="396">
        <f t="shared" si="68"/>
        <v>0</v>
      </c>
      <c r="AA117" s="396">
        <f t="shared" si="68"/>
        <v>0</v>
      </c>
      <c r="AB117" s="396">
        <f t="shared" si="68"/>
        <v>0</v>
      </c>
      <c r="AC117" s="396">
        <f t="shared" si="68"/>
        <v>0</v>
      </c>
      <c r="AD117" s="396">
        <f t="shared" si="68"/>
        <v>0</v>
      </c>
      <c r="AE117" s="396">
        <f t="shared" si="68"/>
        <v>0</v>
      </c>
      <c r="AF117" s="396">
        <f t="shared" si="68"/>
        <v>0</v>
      </c>
      <c r="AG117" s="396">
        <f t="shared" si="68"/>
        <v>0</v>
      </c>
      <c r="AH117" s="396">
        <f t="shared" si="68"/>
        <v>0</v>
      </c>
      <c r="AI117" s="396">
        <f t="shared" si="68"/>
        <v>0</v>
      </c>
      <c r="AJ117" s="396">
        <f t="shared" si="68"/>
        <v>0</v>
      </c>
      <c r="AK117" s="396">
        <f t="shared" si="68"/>
        <v>0</v>
      </c>
      <c r="AL117" s="396">
        <f t="shared" si="68"/>
        <v>0</v>
      </c>
      <c r="AM117" s="396" t="e">
        <f t="shared" si="68"/>
        <v>#DIV/0!</v>
      </c>
      <c r="AN117" s="396" t="e">
        <f t="shared" si="68"/>
        <v>#NAME?</v>
      </c>
      <c r="AO117" s="390"/>
      <c r="AP117" s="197"/>
    </row>
    <row r="118" spans="3:42">
      <c r="C118" s="197"/>
      <c r="D118" s="197"/>
      <c r="E118" s="197"/>
      <c r="F118" s="197"/>
      <c r="G118" s="396"/>
      <c r="H118" s="396"/>
      <c r="I118" s="396"/>
      <c r="J118" s="396"/>
      <c r="K118" s="396"/>
      <c r="L118" s="396"/>
      <c r="M118" s="396"/>
      <c r="N118" s="396"/>
      <c r="O118" s="396"/>
      <c r="P118" s="396"/>
      <c r="Q118" s="396"/>
      <c r="R118" s="396"/>
      <c r="S118" s="396"/>
      <c r="T118" s="396"/>
      <c r="U118" s="396"/>
      <c r="V118" s="396"/>
      <c r="W118" s="396"/>
      <c r="X118" s="396"/>
      <c r="Y118" s="396"/>
      <c r="Z118" s="396"/>
      <c r="AA118" s="396"/>
      <c r="AB118" s="396"/>
      <c r="AC118" s="396"/>
      <c r="AD118" s="396"/>
      <c r="AE118" s="396"/>
      <c r="AF118" s="396"/>
      <c r="AG118" s="396"/>
      <c r="AH118" s="396"/>
      <c r="AI118" s="396"/>
      <c r="AJ118" s="396"/>
      <c r="AK118" s="396"/>
      <c r="AL118" s="396"/>
      <c r="AM118" s="396"/>
      <c r="AN118" s="396"/>
      <c r="AO118" s="197"/>
      <c r="AP118" s="197"/>
    </row>
    <row r="119" spans="3:42">
      <c r="C119" s="207"/>
      <c r="D119" s="480" t="s">
        <v>131</v>
      </c>
      <c r="E119" s="476"/>
      <c r="F119" s="400"/>
      <c r="G119" s="396">
        <f t="shared" si="36"/>
        <v>0</v>
      </c>
      <c r="H119" s="396">
        <f t="shared" ref="H119:AN119" si="69">H13</f>
        <v>0</v>
      </c>
      <c r="I119" s="396">
        <f t="shared" si="69"/>
        <v>0</v>
      </c>
      <c r="J119" s="396">
        <f t="shared" si="69"/>
        <v>0</v>
      </c>
      <c r="K119" s="396">
        <f t="shared" si="69"/>
        <v>0</v>
      </c>
      <c r="L119" s="396">
        <f t="shared" si="69"/>
        <v>0</v>
      </c>
      <c r="M119" s="396">
        <f t="shared" si="69"/>
        <v>0</v>
      </c>
      <c r="N119" s="396">
        <f t="shared" si="69"/>
        <v>0</v>
      </c>
      <c r="O119" s="396">
        <f t="shared" si="69"/>
        <v>0</v>
      </c>
      <c r="P119" s="396">
        <f t="shared" si="69"/>
        <v>0</v>
      </c>
      <c r="Q119" s="396">
        <f t="shared" si="69"/>
        <v>0</v>
      </c>
      <c r="R119" s="396">
        <f t="shared" si="69"/>
        <v>0</v>
      </c>
      <c r="S119" s="396">
        <f t="shared" si="69"/>
        <v>0</v>
      </c>
      <c r="T119" s="396">
        <f t="shared" si="69"/>
        <v>0</v>
      </c>
      <c r="U119" s="396">
        <f t="shared" si="69"/>
        <v>0</v>
      </c>
      <c r="V119" s="396">
        <f t="shared" si="69"/>
        <v>0</v>
      </c>
      <c r="W119" s="396">
        <f t="shared" si="69"/>
        <v>0</v>
      </c>
      <c r="X119" s="396">
        <f t="shared" si="69"/>
        <v>0</v>
      </c>
      <c r="Y119" s="396">
        <f t="shared" si="69"/>
        <v>0</v>
      </c>
      <c r="Z119" s="396">
        <f t="shared" si="69"/>
        <v>0</v>
      </c>
      <c r="AA119" s="396">
        <f t="shared" si="69"/>
        <v>0</v>
      </c>
      <c r="AB119" s="396">
        <f t="shared" si="69"/>
        <v>0</v>
      </c>
      <c r="AC119" s="396">
        <f t="shared" si="69"/>
        <v>0</v>
      </c>
      <c r="AD119" s="396">
        <f t="shared" si="69"/>
        <v>0</v>
      </c>
      <c r="AE119" s="396">
        <f t="shared" si="69"/>
        <v>0</v>
      </c>
      <c r="AF119" s="396">
        <f t="shared" si="69"/>
        <v>0</v>
      </c>
      <c r="AG119" s="396">
        <f t="shared" si="69"/>
        <v>0</v>
      </c>
      <c r="AH119" s="396">
        <f t="shared" si="69"/>
        <v>0</v>
      </c>
      <c r="AI119" s="396">
        <f t="shared" si="69"/>
        <v>0</v>
      </c>
      <c r="AJ119" s="396">
        <f t="shared" si="69"/>
        <v>0</v>
      </c>
      <c r="AK119" s="396">
        <f t="shared" si="69"/>
        <v>0</v>
      </c>
      <c r="AL119" s="396">
        <f t="shared" si="69"/>
        <v>0</v>
      </c>
      <c r="AM119" s="396">
        <f t="shared" si="69"/>
        <v>0</v>
      </c>
      <c r="AN119" s="396">
        <f t="shared" si="69"/>
        <v>0</v>
      </c>
      <c r="AO119" s="197"/>
      <c r="AP119" s="197"/>
    </row>
    <row r="120" spans="3:42">
      <c r="C120" s="189"/>
      <c r="D120" s="481" t="s">
        <v>115</v>
      </c>
      <c r="E120" s="479"/>
      <c r="F120" s="400"/>
      <c r="G120" s="396">
        <f t="shared" si="36"/>
        <v>0</v>
      </c>
      <c r="H120" s="396">
        <f t="shared" ref="H120:AN120" si="70">H14</f>
        <v>0</v>
      </c>
      <c r="I120" s="396">
        <f t="shared" si="70"/>
        <v>0</v>
      </c>
      <c r="J120" s="396">
        <f t="shared" si="70"/>
        <v>0</v>
      </c>
      <c r="K120" s="396">
        <f t="shared" si="70"/>
        <v>0</v>
      </c>
      <c r="L120" s="396">
        <f t="shared" si="70"/>
        <v>0</v>
      </c>
      <c r="M120" s="396">
        <f t="shared" si="70"/>
        <v>0</v>
      </c>
      <c r="N120" s="396">
        <f t="shared" si="70"/>
        <v>0</v>
      </c>
      <c r="O120" s="396">
        <f t="shared" si="70"/>
        <v>0</v>
      </c>
      <c r="P120" s="396">
        <f t="shared" si="70"/>
        <v>0</v>
      </c>
      <c r="Q120" s="396">
        <f t="shared" si="70"/>
        <v>0</v>
      </c>
      <c r="R120" s="396">
        <f t="shared" si="70"/>
        <v>0</v>
      </c>
      <c r="S120" s="396">
        <f t="shared" si="70"/>
        <v>0</v>
      </c>
      <c r="T120" s="396">
        <f t="shared" si="70"/>
        <v>0</v>
      </c>
      <c r="U120" s="396">
        <f t="shared" si="70"/>
        <v>0</v>
      </c>
      <c r="V120" s="396">
        <f t="shared" si="70"/>
        <v>0</v>
      </c>
      <c r="W120" s="396">
        <f t="shared" si="70"/>
        <v>0</v>
      </c>
      <c r="X120" s="396">
        <f t="shared" si="70"/>
        <v>0</v>
      </c>
      <c r="Y120" s="396">
        <f t="shared" si="70"/>
        <v>0</v>
      </c>
      <c r="Z120" s="396">
        <f t="shared" si="70"/>
        <v>0</v>
      </c>
      <c r="AA120" s="396">
        <f t="shared" si="70"/>
        <v>0</v>
      </c>
      <c r="AB120" s="396">
        <f t="shared" si="70"/>
        <v>0</v>
      </c>
      <c r="AC120" s="396">
        <f t="shared" si="70"/>
        <v>0</v>
      </c>
      <c r="AD120" s="396">
        <f t="shared" si="70"/>
        <v>0</v>
      </c>
      <c r="AE120" s="396">
        <f t="shared" si="70"/>
        <v>0</v>
      </c>
      <c r="AF120" s="396">
        <f t="shared" si="70"/>
        <v>0</v>
      </c>
      <c r="AG120" s="396">
        <f t="shared" si="70"/>
        <v>0</v>
      </c>
      <c r="AH120" s="396">
        <f t="shared" si="70"/>
        <v>0</v>
      </c>
      <c r="AI120" s="396">
        <f t="shared" si="70"/>
        <v>0</v>
      </c>
      <c r="AJ120" s="396">
        <f t="shared" si="70"/>
        <v>0</v>
      </c>
      <c r="AK120" s="396">
        <f t="shared" si="70"/>
        <v>0</v>
      </c>
      <c r="AL120" s="396">
        <f t="shared" si="70"/>
        <v>0</v>
      </c>
      <c r="AM120" s="396" t="e">
        <f t="shared" si="70"/>
        <v>#DIV/0!</v>
      </c>
      <c r="AN120" s="396" t="e">
        <f t="shared" si="70"/>
        <v>#NAME?</v>
      </c>
      <c r="AO120" s="197"/>
      <c r="AP120" s="197"/>
    </row>
    <row r="121" spans="3:42">
      <c r="C121" s="189"/>
      <c r="D121" s="481" t="s">
        <v>115</v>
      </c>
      <c r="E121" s="479"/>
      <c r="F121" s="400"/>
      <c r="G121" s="396">
        <f t="shared" si="36"/>
        <v>0</v>
      </c>
      <c r="H121" s="396">
        <f t="shared" ref="H121:AN121" si="71">H15</f>
        <v>0</v>
      </c>
      <c r="I121" s="396">
        <f t="shared" si="71"/>
        <v>0</v>
      </c>
      <c r="J121" s="396">
        <f t="shared" si="71"/>
        <v>0</v>
      </c>
      <c r="K121" s="396">
        <f t="shared" si="71"/>
        <v>0</v>
      </c>
      <c r="L121" s="396">
        <f t="shared" si="71"/>
        <v>0</v>
      </c>
      <c r="M121" s="396">
        <f t="shared" si="71"/>
        <v>0</v>
      </c>
      <c r="N121" s="396">
        <f t="shared" si="71"/>
        <v>0</v>
      </c>
      <c r="O121" s="396">
        <f t="shared" si="71"/>
        <v>0</v>
      </c>
      <c r="P121" s="396">
        <f t="shared" si="71"/>
        <v>0</v>
      </c>
      <c r="Q121" s="396">
        <f t="shared" si="71"/>
        <v>0</v>
      </c>
      <c r="R121" s="396">
        <f t="shared" si="71"/>
        <v>0</v>
      </c>
      <c r="S121" s="396">
        <f t="shared" si="71"/>
        <v>0</v>
      </c>
      <c r="T121" s="396">
        <f t="shared" si="71"/>
        <v>0</v>
      </c>
      <c r="U121" s="396">
        <f t="shared" si="71"/>
        <v>0</v>
      </c>
      <c r="V121" s="396">
        <f t="shared" si="71"/>
        <v>0</v>
      </c>
      <c r="W121" s="396">
        <f t="shared" si="71"/>
        <v>0</v>
      </c>
      <c r="X121" s="396">
        <f t="shared" si="71"/>
        <v>0</v>
      </c>
      <c r="Y121" s="396">
        <f t="shared" si="71"/>
        <v>0</v>
      </c>
      <c r="Z121" s="396">
        <f t="shared" si="71"/>
        <v>0</v>
      </c>
      <c r="AA121" s="396">
        <f t="shared" si="71"/>
        <v>0</v>
      </c>
      <c r="AB121" s="396">
        <f t="shared" si="71"/>
        <v>0</v>
      </c>
      <c r="AC121" s="396">
        <f t="shared" si="71"/>
        <v>0</v>
      </c>
      <c r="AD121" s="396">
        <f t="shared" si="71"/>
        <v>0</v>
      </c>
      <c r="AE121" s="396">
        <f t="shared" si="71"/>
        <v>0</v>
      </c>
      <c r="AF121" s="396">
        <f t="shared" si="71"/>
        <v>0</v>
      </c>
      <c r="AG121" s="396">
        <f t="shared" si="71"/>
        <v>0</v>
      </c>
      <c r="AH121" s="396">
        <f t="shared" si="71"/>
        <v>0</v>
      </c>
      <c r="AI121" s="396">
        <f t="shared" si="71"/>
        <v>0</v>
      </c>
      <c r="AJ121" s="396">
        <f t="shared" si="71"/>
        <v>0</v>
      </c>
      <c r="AK121" s="396">
        <f t="shared" si="71"/>
        <v>0</v>
      </c>
      <c r="AL121" s="396">
        <f t="shared" si="71"/>
        <v>0</v>
      </c>
      <c r="AM121" s="396" t="e">
        <f t="shared" si="71"/>
        <v>#DIV/0!</v>
      </c>
      <c r="AN121" s="396" t="e">
        <f t="shared" si="71"/>
        <v>#NAME?</v>
      </c>
      <c r="AO121" s="197"/>
      <c r="AP121" s="197"/>
    </row>
    <row r="122" spans="3:42">
      <c r="C122" s="189"/>
      <c r="D122" s="481" t="s">
        <v>115</v>
      </c>
      <c r="E122" s="479"/>
      <c r="F122" s="400"/>
      <c r="G122" s="396">
        <f t="shared" si="36"/>
        <v>0</v>
      </c>
      <c r="H122" s="396">
        <f t="shared" ref="H122:AN122" si="72">H16</f>
        <v>0</v>
      </c>
      <c r="I122" s="396">
        <f t="shared" si="72"/>
        <v>0</v>
      </c>
      <c r="J122" s="396">
        <f t="shared" si="72"/>
        <v>0</v>
      </c>
      <c r="K122" s="396">
        <f t="shared" si="72"/>
        <v>0</v>
      </c>
      <c r="L122" s="396">
        <f t="shared" si="72"/>
        <v>0</v>
      </c>
      <c r="M122" s="396">
        <f t="shared" si="72"/>
        <v>0</v>
      </c>
      <c r="N122" s="396">
        <f t="shared" si="72"/>
        <v>0</v>
      </c>
      <c r="O122" s="396">
        <f t="shared" si="72"/>
        <v>0</v>
      </c>
      <c r="P122" s="396">
        <f t="shared" si="72"/>
        <v>0</v>
      </c>
      <c r="Q122" s="396">
        <f t="shared" si="72"/>
        <v>0</v>
      </c>
      <c r="R122" s="396">
        <f t="shared" si="72"/>
        <v>0</v>
      </c>
      <c r="S122" s="396">
        <f t="shared" si="72"/>
        <v>0</v>
      </c>
      <c r="T122" s="396">
        <f t="shared" si="72"/>
        <v>0</v>
      </c>
      <c r="U122" s="396">
        <f t="shared" si="72"/>
        <v>0</v>
      </c>
      <c r="V122" s="396">
        <f t="shared" si="72"/>
        <v>0</v>
      </c>
      <c r="W122" s="396">
        <f t="shared" si="72"/>
        <v>0</v>
      </c>
      <c r="X122" s="396">
        <f t="shared" si="72"/>
        <v>0</v>
      </c>
      <c r="Y122" s="396">
        <f t="shared" si="72"/>
        <v>0</v>
      </c>
      <c r="Z122" s="396">
        <f t="shared" si="72"/>
        <v>0</v>
      </c>
      <c r="AA122" s="396">
        <f t="shared" si="72"/>
        <v>0</v>
      </c>
      <c r="AB122" s="396">
        <f t="shared" si="72"/>
        <v>0</v>
      </c>
      <c r="AC122" s="396">
        <f t="shared" si="72"/>
        <v>0</v>
      </c>
      <c r="AD122" s="396">
        <f t="shared" si="72"/>
        <v>0</v>
      </c>
      <c r="AE122" s="396">
        <f t="shared" si="72"/>
        <v>0</v>
      </c>
      <c r="AF122" s="396">
        <f t="shared" si="72"/>
        <v>0</v>
      </c>
      <c r="AG122" s="396">
        <f t="shared" si="72"/>
        <v>0</v>
      </c>
      <c r="AH122" s="396">
        <f t="shared" si="72"/>
        <v>0</v>
      </c>
      <c r="AI122" s="396">
        <f t="shared" si="72"/>
        <v>0</v>
      </c>
      <c r="AJ122" s="396">
        <f t="shared" si="72"/>
        <v>0</v>
      </c>
      <c r="AK122" s="396">
        <f t="shared" si="72"/>
        <v>0</v>
      </c>
      <c r="AL122" s="396">
        <f t="shared" si="72"/>
        <v>0</v>
      </c>
      <c r="AM122" s="396" t="e">
        <f t="shared" si="72"/>
        <v>#DIV/0!</v>
      </c>
      <c r="AN122" s="396" t="e">
        <f t="shared" si="72"/>
        <v>#NAME?</v>
      </c>
      <c r="AO122" s="197"/>
      <c r="AP122" s="197"/>
    </row>
    <row r="123" spans="3:42">
      <c r="C123" s="189"/>
      <c r="D123" s="481" t="s">
        <v>115</v>
      </c>
      <c r="E123" s="479"/>
      <c r="F123" s="400"/>
      <c r="G123" s="396">
        <f t="shared" si="36"/>
        <v>0</v>
      </c>
      <c r="H123" s="396">
        <f t="shared" ref="H123:AN123" si="73">H17</f>
        <v>0</v>
      </c>
      <c r="I123" s="396">
        <f t="shared" si="73"/>
        <v>0</v>
      </c>
      <c r="J123" s="396">
        <f t="shared" si="73"/>
        <v>0</v>
      </c>
      <c r="K123" s="396">
        <f t="shared" si="73"/>
        <v>0</v>
      </c>
      <c r="L123" s="396">
        <f t="shared" si="73"/>
        <v>0</v>
      </c>
      <c r="M123" s="396">
        <f t="shared" si="73"/>
        <v>0</v>
      </c>
      <c r="N123" s="396">
        <f t="shared" si="73"/>
        <v>0</v>
      </c>
      <c r="O123" s="396">
        <f t="shared" si="73"/>
        <v>0</v>
      </c>
      <c r="P123" s="396">
        <f t="shared" si="73"/>
        <v>0</v>
      </c>
      <c r="Q123" s="396">
        <f t="shared" si="73"/>
        <v>0</v>
      </c>
      <c r="R123" s="396">
        <f t="shared" si="73"/>
        <v>0</v>
      </c>
      <c r="S123" s="396">
        <f t="shared" si="73"/>
        <v>0</v>
      </c>
      <c r="T123" s="396">
        <f t="shared" si="73"/>
        <v>0</v>
      </c>
      <c r="U123" s="396">
        <f t="shared" si="73"/>
        <v>0</v>
      </c>
      <c r="V123" s="396">
        <f t="shared" si="73"/>
        <v>0</v>
      </c>
      <c r="W123" s="396">
        <f t="shared" si="73"/>
        <v>0</v>
      </c>
      <c r="X123" s="396">
        <f t="shared" si="73"/>
        <v>0</v>
      </c>
      <c r="Y123" s="396">
        <f t="shared" si="73"/>
        <v>0</v>
      </c>
      <c r="Z123" s="396">
        <f t="shared" si="73"/>
        <v>0</v>
      </c>
      <c r="AA123" s="396">
        <f t="shared" si="73"/>
        <v>0</v>
      </c>
      <c r="AB123" s="396">
        <f t="shared" si="73"/>
        <v>0</v>
      </c>
      <c r="AC123" s="396">
        <f t="shared" si="73"/>
        <v>0</v>
      </c>
      <c r="AD123" s="396">
        <f t="shared" si="73"/>
        <v>0</v>
      </c>
      <c r="AE123" s="396">
        <f t="shared" si="73"/>
        <v>0</v>
      </c>
      <c r="AF123" s="396">
        <f t="shared" si="73"/>
        <v>0</v>
      </c>
      <c r="AG123" s="396">
        <f t="shared" si="73"/>
        <v>0</v>
      </c>
      <c r="AH123" s="396">
        <f t="shared" si="73"/>
        <v>0</v>
      </c>
      <c r="AI123" s="396">
        <f t="shared" si="73"/>
        <v>0</v>
      </c>
      <c r="AJ123" s="396">
        <f t="shared" si="73"/>
        <v>0</v>
      </c>
      <c r="AK123" s="396">
        <f t="shared" si="73"/>
        <v>0</v>
      </c>
      <c r="AL123" s="396">
        <f t="shared" si="73"/>
        <v>0</v>
      </c>
      <c r="AM123" s="396" t="e">
        <f t="shared" si="73"/>
        <v>#DIV/0!</v>
      </c>
      <c r="AN123" s="396" t="e">
        <f t="shared" si="73"/>
        <v>#NAME?</v>
      </c>
      <c r="AO123" s="197"/>
      <c r="AP123" s="197"/>
    </row>
    <row r="124" spans="3:42">
      <c r="C124" s="189"/>
      <c r="D124" s="481" t="s">
        <v>115</v>
      </c>
      <c r="E124" s="479"/>
      <c r="F124" s="400"/>
      <c r="G124" s="396">
        <f t="shared" si="36"/>
        <v>0</v>
      </c>
      <c r="H124" s="396">
        <f t="shared" ref="H124:AN124" si="74">H18</f>
        <v>0</v>
      </c>
      <c r="I124" s="396">
        <f t="shared" si="74"/>
        <v>0</v>
      </c>
      <c r="J124" s="396">
        <f t="shared" si="74"/>
        <v>0</v>
      </c>
      <c r="K124" s="396">
        <f t="shared" si="74"/>
        <v>0</v>
      </c>
      <c r="L124" s="396">
        <f t="shared" si="74"/>
        <v>0</v>
      </c>
      <c r="M124" s="396">
        <f t="shared" si="74"/>
        <v>0</v>
      </c>
      <c r="N124" s="396">
        <f t="shared" si="74"/>
        <v>0</v>
      </c>
      <c r="O124" s="396">
        <f t="shared" si="74"/>
        <v>0</v>
      </c>
      <c r="P124" s="396">
        <f t="shared" si="74"/>
        <v>0</v>
      </c>
      <c r="Q124" s="396">
        <f t="shared" si="74"/>
        <v>0</v>
      </c>
      <c r="R124" s="396">
        <f t="shared" si="74"/>
        <v>0</v>
      </c>
      <c r="S124" s="396">
        <f t="shared" si="74"/>
        <v>0</v>
      </c>
      <c r="T124" s="396">
        <f t="shared" si="74"/>
        <v>0</v>
      </c>
      <c r="U124" s="396">
        <f t="shared" si="74"/>
        <v>0</v>
      </c>
      <c r="V124" s="396">
        <f t="shared" si="74"/>
        <v>0</v>
      </c>
      <c r="W124" s="396">
        <f t="shared" si="74"/>
        <v>0</v>
      </c>
      <c r="X124" s="396">
        <f t="shared" si="74"/>
        <v>0</v>
      </c>
      <c r="Y124" s="396">
        <f t="shared" si="74"/>
        <v>0</v>
      </c>
      <c r="Z124" s="396">
        <f t="shared" si="74"/>
        <v>0</v>
      </c>
      <c r="AA124" s="396">
        <f t="shared" si="74"/>
        <v>0</v>
      </c>
      <c r="AB124" s="396">
        <f t="shared" si="74"/>
        <v>0</v>
      </c>
      <c r="AC124" s="396">
        <f t="shared" si="74"/>
        <v>0</v>
      </c>
      <c r="AD124" s="396">
        <f t="shared" si="74"/>
        <v>0</v>
      </c>
      <c r="AE124" s="396">
        <f t="shared" si="74"/>
        <v>0</v>
      </c>
      <c r="AF124" s="396">
        <f t="shared" si="74"/>
        <v>0</v>
      </c>
      <c r="AG124" s="396">
        <f t="shared" si="74"/>
        <v>0</v>
      </c>
      <c r="AH124" s="396">
        <f t="shared" si="74"/>
        <v>0</v>
      </c>
      <c r="AI124" s="396">
        <f t="shared" si="74"/>
        <v>0</v>
      </c>
      <c r="AJ124" s="396">
        <f t="shared" si="74"/>
        <v>0</v>
      </c>
      <c r="AK124" s="396">
        <f t="shared" si="74"/>
        <v>0</v>
      </c>
      <c r="AL124" s="396">
        <f t="shared" si="74"/>
        <v>0</v>
      </c>
      <c r="AM124" s="396" t="e">
        <f t="shared" si="74"/>
        <v>#DIV/0!</v>
      </c>
      <c r="AN124" s="396" t="e">
        <f t="shared" si="74"/>
        <v>#NAME?</v>
      </c>
      <c r="AO124" s="197"/>
      <c r="AP124" s="197"/>
    </row>
    <row r="125" spans="3:42">
      <c r="C125" s="482"/>
      <c r="D125" s="481" t="s">
        <v>115</v>
      </c>
      <c r="E125" s="483"/>
      <c r="F125" s="400"/>
      <c r="G125" s="396">
        <f t="shared" si="36"/>
        <v>0</v>
      </c>
      <c r="H125" s="396">
        <f t="shared" ref="H125:AN125" si="75">H19</f>
        <v>0</v>
      </c>
      <c r="I125" s="396">
        <f t="shared" si="75"/>
        <v>0</v>
      </c>
      <c r="J125" s="396">
        <f t="shared" si="75"/>
        <v>0</v>
      </c>
      <c r="K125" s="396">
        <f t="shared" si="75"/>
        <v>0</v>
      </c>
      <c r="L125" s="396">
        <f t="shared" si="75"/>
        <v>0</v>
      </c>
      <c r="M125" s="396">
        <f t="shared" si="75"/>
        <v>0</v>
      </c>
      <c r="N125" s="396">
        <f t="shared" si="75"/>
        <v>0</v>
      </c>
      <c r="O125" s="396">
        <f t="shared" si="75"/>
        <v>0</v>
      </c>
      <c r="P125" s="396">
        <f t="shared" si="75"/>
        <v>0</v>
      </c>
      <c r="Q125" s="396">
        <f t="shared" si="75"/>
        <v>0</v>
      </c>
      <c r="R125" s="396">
        <f t="shared" si="75"/>
        <v>0</v>
      </c>
      <c r="S125" s="396">
        <f t="shared" si="75"/>
        <v>0</v>
      </c>
      <c r="T125" s="396">
        <f t="shared" si="75"/>
        <v>0</v>
      </c>
      <c r="U125" s="396">
        <f t="shared" si="75"/>
        <v>0</v>
      </c>
      <c r="V125" s="396">
        <f t="shared" si="75"/>
        <v>0</v>
      </c>
      <c r="W125" s="396">
        <f t="shared" si="75"/>
        <v>0</v>
      </c>
      <c r="X125" s="396">
        <f t="shared" si="75"/>
        <v>0</v>
      </c>
      <c r="Y125" s="396">
        <f t="shared" si="75"/>
        <v>0</v>
      </c>
      <c r="Z125" s="396">
        <f t="shared" si="75"/>
        <v>0</v>
      </c>
      <c r="AA125" s="396">
        <f t="shared" si="75"/>
        <v>0</v>
      </c>
      <c r="AB125" s="396">
        <f t="shared" si="75"/>
        <v>0</v>
      </c>
      <c r="AC125" s="396">
        <f t="shared" si="75"/>
        <v>0</v>
      </c>
      <c r="AD125" s="396">
        <f t="shared" si="75"/>
        <v>0</v>
      </c>
      <c r="AE125" s="396">
        <f t="shared" si="75"/>
        <v>0</v>
      </c>
      <c r="AF125" s="396">
        <f t="shared" si="75"/>
        <v>0</v>
      </c>
      <c r="AG125" s="396">
        <f t="shared" si="75"/>
        <v>0</v>
      </c>
      <c r="AH125" s="396">
        <f t="shared" si="75"/>
        <v>0</v>
      </c>
      <c r="AI125" s="396">
        <f t="shared" si="75"/>
        <v>0</v>
      </c>
      <c r="AJ125" s="396">
        <f t="shared" si="75"/>
        <v>0</v>
      </c>
      <c r="AK125" s="396">
        <f t="shared" si="75"/>
        <v>0</v>
      </c>
      <c r="AL125" s="396">
        <f t="shared" si="75"/>
        <v>0</v>
      </c>
      <c r="AM125" s="396" t="e">
        <f t="shared" si="75"/>
        <v>#DIV/0!</v>
      </c>
      <c r="AN125" s="396" t="e">
        <f t="shared" si="75"/>
        <v>#NAME?</v>
      </c>
      <c r="AO125" s="484"/>
      <c r="AP125" s="197"/>
    </row>
    <row r="126" spans="3:42">
      <c r="C126" s="482"/>
      <c r="D126" s="481" t="s">
        <v>115</v>
      </c>
      <c r="E126" s="483"/>
      <c r="F126" s="400"/>
      <c r="G126" s="396">
        <f t="shared" si="36"/>
        <v>0</v>
      </c>
      <c r="H126" s="396">
        <f t="shared" ref="H126:AN126" si="76">H20</f>
        <v>0</v>
      </c>
      <c r="I126" s="396">
        <f t="shared" si="76"/>
        <v>0</v>
      </c>
      <c r="J126" s="396">
        <f t="shared" si="76"/>
        <v>0</v>
      </c>
      <c r="K126" s="396">
        <f t="shared" si="76"/>
        <v>0</v>
      </c>
      <c r="L126" s="396">
        <f t="shared" si="76"/>
        <v>0</v>
      </c>
      <c r="M126" s="396">
        <f t="shared" si="76"/>
        <v>0</v>
      </c>
      <c r="N126" s="396">
        <f t="shared" si="76"/>
        <v>0</v>
      </c>
      <c r="O126" s="396">
        <f t="shared" si="76"/>
        <v>0</v>
      </c>
      <c r="P126" s="396">
        <f t="shared" si="76"/>
        <v>0</v>
      </c>
      <c r="Q126" s="396">
        <f t="shared" si="76"/>
        <v>0</v>
      </c>
      <c r="R126" s="396">
        <f t="shared" si="76"/>
        <v>0</v>
      </c>
      <c r="S126" s="396">
        <f t="shared" si="76"/>
        <v>0</v>
      </c>
      <c r="T126" s="396">
        <f t="shared" si="76"/>
        <v>0</v>
      </c>
      <c r="U126" s="396">
        <f t="shared" si="76"/>
        <v>0</v>
      </c>
      <c r="V126" s="396">
        <f t="shared" si="76"/>
        <v>0</v>
      </c>
      <c r="W126" s="396">
        <f t="shared" si="76"/>
        <v>0</v>
      </c>
      <c r="X126" s="396">
        <f t="shared" si="76"/>
        <v>0</v>
      </c>
      <c r="Y126" s="396">
        <f t="shared" si="76"/>
        <v>0</v>
      </c>
      <c r="Z126" s="396">
        <f t="shared" si="76"/>
        <v>0</v>
      </c>
      <c r="AA126" s="396">
        <f t="shared" si="76"/>
        <v>0</v>
      </c>
      <c r="AB126" s="396">
        <f t="shared" si="76"/>
        <v>0</v>
      </c>
      <c r="AC126" s="396">
        <f t="shared" si="76"/>
        <v>0</v>
      </c>
      <c r="AD126" s="396">
        <f t="shared" si="76"/>
        <v>0</v>
      </c>
      <c r="AE126" s="396">
        <f t="shared" si="76"/>
        <v>0</v>
      </c>
      <c r="AF126" s="396">
        <f t="shared" si="76"/>
        <v>0</v>
      </c>
      <c r="AG126" s="396">
        <f t="shared" si="76"/>
        <v>0</v>
      </c>
      <c r="AH126" s="396">
        <f t="shared" si="76"/>
        <v>0</v>
      </c>
      <c r="AI126" s="396">
        <f t="shared" si="76"/>
        <v>0</v>
      </c>
      <c r="AJ126" s="396">
        <f t="shared" si="76"/>
        <v>0</v>
      </c>
      <c r="AK126" s="396">
        <f t="shared" si="76"/>
        <v>0</v>
      </c>
      <c r="AL126" s="396">
        <f t="shared" si="76"/>
        <v>0</v>
      </c>
      <c r="AM126" s="396">
        <f t="shared" si="76"/>
        <v>0</v>
      </c>
      <c r="AN126" s="396">
        <f t="shared" si="76"/>
        <v>0</v>
      </c>
      <c r="AO126" s="484"/>
      <c r="AP126" s="197"/>
    </row>
    <row r="127" spans="3:42">
      <c r="C127" s="482"/>
      <c r="D127" s="481" t="s">
        <v>115</v>
      </c>
      <c r="E127" s="483"/>
      <c r="F127" s="400"/>
      <c r="G127" s="396">
        <f t="shared" si="36"/>
        <v>0</v>
      </c>
      <c r="H127" s="396">
        <f t="shared" ref="H127:AN127" si="77">H21</f>
        <v>0</v>
      </c>
      <c r="I127" s="396">
        <f t="shared" si="77"/>
        <v>0</v>
      </c>
      <c r="J127" s="396">
        <f t="shared" si="77"/>
        <v>0</v>
      </c>
      <c r="K127" s="396">
        <f t="shared" si="77"/>
        <v>0</v>
      </c>
      <c r="L127" s="396">
        <f t="shared" si="77"/>
        <v>0</v>
      </c>
      <c r="M127" s="396">
        <f t="shared" si="77"/>
        <v>0</v>
      </c>
      <c r="N127" s="396">
        <f t="shared" si="77"/>
        <v>0</v>
      </c>
      <c r="O127" s="396">
        <f t="shared" si="77"/>
        <v>0</v>
      </c>
      <c r="P127" s="396">
        <f t="shared" si="77"/>
        <v>0</v>
      </c>
      <c r="Q127" s="396">
        <f t="shared" si="77"/>
        <v>0</v>
      </c>
      <c r="R127" s="396">
        <f t="shared" si="77"/>
        <v>0</v>
      </c>
      <c r="S127" s="396">
        <f t="shared" si="77"/>
        <v>0</v>
      </c>
      <c r="T127" s="396">
        <f t="shared" si="77"/>
        <v>0</v>
      </c>
      <c r="U127" s="396">
        <f t="shared" si="77"/>
        <v>0</v>
      </c>
      <c r="V127" s="396">
        <f t="shared" si="77"/>
        <v>0</v>
      </c>
      <c r="W127" s="396">
        <f t="shared" si="77"/>
        <v>0</v>
      </c>
      <c r="X127" s="396">
        <f t="shared" si="77"/>
        <v>0</v>
      </c>
      <c r="Y127" s="396">
        <f t="shared" si="77"/>
        <v>0</v>
      </c>
      <c r="Z127" s="396">
        <f t="shared" si="77"/>
        <v>0</v>
      </c>
      <c r="AA127" s="396">
        <f t="shared" si="77"/>
        <v>0</v>
      </c>
      <c r="AB127" s="396">
        <f t="shared" si="77"/>
        <v>0</v>
      </c>
      <c r="AC127" s="396">
        <f t="shared" si="77"/>
        <v>0</v>
      </c>
      <c r="AD127" s="396">
        <f t="shared" si="77"/>
        <v>0</v>
      </c>
      <c r="AE127" s="396">
        <f t="shared" si="77"/>
        <v>0</v>
      </c>
      <c r="AF127" s="396">
        <f t="shared" si="77"/>
        <v>0</v>
      </c>
      <c r="AG127" s="396">
        <f t="shared" si="77"/>
        <v>0</v>
      </c>
      <c r="AH127" s="396">
        <f t="shared" si="77"/>
        <v>0</v>
      </c>
      <c r="AI127" s="396">
        <f t="shared" si="77"/>
        <v>0</v>
      </c>
      <c r="AJ127" s="396">
        <f t="shared" si="77"/>
        <v>0</v>
      </c>
      <c r="AK127" s="396">
        <f t="shared" si="77"/>
        <v>0</v>
      </c>
      <c r="AL127" s="396">
        <f t="shared" si="77"/>
        <v>0</v>
      </c>
      <c r="AM127" s="396">
        <f t="shared" si="77"/>
        <v>0</v>
      </c>
      <c r="AN127" s="396">
        <f t="shared" si="77"/>
        <v>0</v>
      </c>
      <c r="AO127" s="484"/>
      <c r="AP127" s="197"/>
    </row>
    <row r="128" spans="3:42">
      <c r="C128" s="482"/>
      <c r="D128" s="481" t="s">
        <v>115</v>
      </c>
      <c r="E128" s="483"/>
      <c r="F128" s="400"/>
      <c r="G128" s="396">
        <f t="shared" si="36"/>
        <v>0</v>
      </c>
      <c r="H128" s="396">
        <f t="shared" ref="H128:AN128" si="78">H22</f>
        <v>0</v>
      </c>
      <c r="I128" s="396">
        <f t="shared" si="78"/>
        <v>0</v>
      </c>
      <c r="J128" s="396">
        <f t="shared" si="78"/>
        <v>0</v>
      </c>
      <c r="K128" s="396">
        <f t="shared" si="78"/>
        <v>0</v>
      </c>
      <c r="L128" s="396">
        <f t="shared" si="78"/>
        <v>0</v>
      </c>
      <c r="M128" s="396">
        <f t="shared" si="78"/>
        <v>0</v>
      </c>
      <c r="N128" s="396">
        <f t="shared" si="78"/>
        <v>0</v>
      </c>
      <c r="O128" s="396">
        <f t="shared" si="78"/>
        <v>0</v>
      </c>
      <c r="P128" s="396">
        <f t="shared" si="78"/>
        <v>0</v>
      </c>
      <c r="Q128" s="396">
        <f t="shared" si="78"/>
        <v>0</v>
      </c>
      <c r="R128" s="396">
        <f t="shared" si="78"/>
        <v>0</v>
      </c>
      <c r="S128" s="396">
        <f t="shared" si="78"/>
        <v>0</v>
      </c>
      <c r="T128" s="396">
        <f t="shared" si="78"/>
        <v>0</v>
      </c>
      <c r="U128" s="396">
        <f t="shared" si="78"/>
        <v>0</v>
      </c>
      <c r="V128" s="396">
        <f t="shared" si="78"/>
        <v>0</v>
      </c>
      <c r="W128" s="396">
        <f t="shared" si="78"/>
        <v>0</v>
      </c>
      <c r="X128" s="396">
        <f t="shared" si="78"/>
        <v>0</v>
      </c>
      <c r="Y128" s="396">
        <f t="shared" si="78"/>
        <v>0</v>
      </c>
      <c r="Z128" s="396">
        <f t="shared" si="78"/>
        <v>0</v>
      </c>
      <c r="AA128" s="396">
        <f t="shared" si="78"/>
        <v>0</v>
      </c>
      <c r="AB128" s="396">
        <f t="shared" si="78"/>
        <v>0</v>
      </c>
      <c r="AC128" s="396">
        <f t="shared" si="78"/>
        <v>0</v>
      </c>
      <c r="AD128" s="396">
        <f t="shared" si="78"/>
        <v>0</v>
      </c>
      <c r="AE128" s="396">
        <f t="shared" si="78"/>
        <v>0</v>
      </c>
      <c r="AF128" s="396">
        <f t="shared" si="78"/>
        <v>0</v>
      </c>
      <c r="AG128" s="396">
        <f t="shared" si="78"/>
        <v>0</v>
      </c>
      <c r="AH128" s="396">
        <f t="shared" si="78"/>
        <v>0</v>
      </c>
      <c r="AI128" s="396">
        <f t="shared" si="78"/>
        <v>0</v>
      </c>
      <c r="AJ128" s="396">
        <f t="shared" si="78"/>
        <v>0</v>
      </c>
      <c r="AK128" s="396">
        <f t="shared" si="78"/>
        <v>0</v>
      </c>
      <c r="AL128" s="396">
        <f t="shared" si="78"/>
        <v>0</v>
      </c>
      <c r="AM128" s="396">
        <f t="shared" si="78"/>
        <v>0</v>
      </c>
      <c r="AN128" s="396">
        <f t="shared" si="78"/>
        <v>0</v>
      </c>
      <c r="AO128" s="484"/>
      <c r="AP128" s="197"/>
    </row>
    <row r="129" spans="3:42">
      <c r="C129" s="482"/>
      <c r="D129" s="481" t="s">
        <v>115</v>
      </c>
      <c r="E129" s="483"/>
      <c r="F129" s="400"/>
      <c r="G129" s="396">
        <f t="shared" si="36"/>
        <v>0</v>
      </c>
      <c r="H129" s="396">
        <f t="shared" ref="H129:AN129" si="79">H23</f>
        <v>0</v>
      </c>
      <c r="I129" s="396">
        <f t="shared" si="79"/>
        <v>0</v>
      </c>
      <c r="J129" s="396">
        <f t="shared" si="79"/>
        <v>0</v>
      </c>
      <c r="K129" s="396">
        <f t="shared" si="79"/>
        <v>0</v>
      </c>
      <c r="L129" s="396">
        <f t="shared" si="79"/>
        <v>0</v>
      </c>
      <c r="M129" s="396">
        <f t="shared" si="79"/>
        <v>0</v>
      </c>
      <c r="N129" s="396">
        <f t="shared" si="79"/>
        <v>0</v>
      </c>
      <c r="O129" s="396">
        <f t="shared" si="79"/>
        <v>0</v>
      </c>
      <c r="P129" s="396">
        <f t="shared" si="79"/>
        <v>0</v>
      </c>
      <c r="Q129" s="396">
        <f t="shared" si="79"/>
        <v>0</v>
      </c>
      <c r="R129" s="396">
        <f t="shared" si="79"/>
        <v>0</v>
      </c>
      <c r="S129" s="396">
        <f t="shared" si="79"/>
        <v>0</v>
      </c>
      <c r="T129" s="396">
        <f t="shared" si="79"/>
        <v>0</v>
      </c>
      <c r="U129" s="396">
        <f t="shared" si="79"/>
        <v>0</v>
      </c>
      <c r="V129" s="396">
        <f t="shared" si="79"/>
        <v>0</v>
      </c>
      <c r="W129" s="396">
        <f t="shared" si="79"/>
        <v>0</v>
      </c>
      <c r="X129" s="396">
        <f t="shared" si="79"/>
        <v>0</v>
      </c>
      <c r="Y129" s="396">
        <f t="shared" si="79"/>
        <v>0</v>
      </c>
      <c r="Z129" s="396">
        <f t="shared" si="79"/>
        <v>0</v>
      </c>
      <c r="AA129" s="396">
        <f t="shared" si="79"/>
        <v>0</v>
      </c>
      <c r="AB129" s="396">
        <f t="shared" si="79"/>
        <v>0</v>
      </c>
      <c r="AC129" s="396">
        <f t="shared" si="79"/>
        <v>0</v>
      </c>
      <c r="AD129" s="396">
        <f t="shared" si="79"/>
        <v>0</v>
      </c>
      <c r="AE129" s="396">
        <f t="shared" si="79"/>
        <v>0</v>
      </c>
      <c r="AF129" s="396">
        <f t="shared" si="79"/>
        <v>0</v>
      </c>
      <c r="AG129" s="396">
        <f t="shared" si="79"/>
        <v>0</v>
      </c>
      <c r="AH129" s="396">
        <f t="shared" si="79"/>
        <v>0</v>
      </c>
      <c r="AI129" s="396">
        <f t="shared" si="79"/>
        <v>0</v>
      </c>
      <c r="AJ129" s="396">
        <f t="shared" si="79"/>
        <v>0</v>
      </c>
      <c r="AK129" s="396">
        <f t="shared" si="79"/>
        <v>0</v>
      </c>
      <c r="AL129" s="396">
        <f t="shared" si="79"/>
        <v>0</v>
      </c>
      <c r="AM129" s="396">
        <f t="shared" si="79"/>
        <v>0</v>
      </c>
      <c r="AN129" s="396">
        <f t="shared" si="79"/>
        <v>0</v>
      </c>
      <c r="AO129" s="484"/>
      <c r="AP129" s="197"/>
    </row>
    <row r="130" spans="3:42">
      <c r="C130" s="200"/>
      <c r="D130" s="485" t="s">
        <v>161</v>
      </c>
      <c r="E130" s="476"/>
      <c r="F130" s="400"/>
      <c r="G130" s="396">
        <f t="shared" si="36"/>
        <v>0</v>
      </c>
      <c r="H130" s="396">
        <f t="shared" ref="H130:AN130" si="80">H24</f>
        <v>0</v>
      </c>
      <c r="I130" s="396">
        <f t="shared" si="80"/>
        <v>0</v>
      </c>
      <c r="J130" s="396">
        <f t="shared" si="80"/>
        <v>0</v>
      </c>
      <c r="K130" s="396">
        <f t="shared" si="80"/>
        <v>0</v>
      </c>
      <c r="L130" s="396">
        <f t="shared" si="80"/>
        <v>0</v>
      </c>
      <c r="M130" s="396">
        <f t="shared" si="80"/>
        <v>0</v>
      </c>
      <c r="N130" s="396">
        <f t="shared" si="80"/>
        <v>0</v>
      </c>
      <c r="O130" s="396">
        <f t="shared" si="80"/>
        <v>0</v>
      </c>
      <c r="P130" s="396">
        <f t="shared" si="80"/>
        <v>0</v>
      </c>
      <c r="Q130" s="396">
        <f t="shared" si="80"/>
        <v>0</v>
      </c>
      <c r="R130" s="396">
        <f t="shared" si="80"/>
        <v>0</v>
      </c>
      <c r="S130" s="396">
        <f t="shared" si="80"/>
        <v>0</v>
      </c>
      <c r="T130" s="396">
        <f t="shared" si="80"/>
        <v>0</v>
      </c>
      <c r="U130" s="396">
        <f t="shared" si="80"/>
        <v>0</v>
      </c>
      <c r="V130" s="396">
        <f t="shared" si="80"/>
        <v>0</v>
      </c>
      <c r="W130" s="396">
        <f t="shared" si="80"/>
        <v>0</v>
      </c>
      <c r="X130" s="396">
        <f t="shared" si="80"/>
        <v>0</v>
      </c>
      <c r="Y130" s="396">
        <f t="shared" si="80"/>
        <v>0</v>
      </c>
      <c r="Z130" s="396">
        <f t="shared" si="80"/>
        <v>0</v>
      </c>
      <c r="AA130" s="396">
        <f t="shared" si="80"/>
        <v>0</v>
      </c>
      <c r="AB130" s="396">
        <f t="shared" si="80"/>
        <v>0</v>
      </c>
      <c r="AC130" s="396">
        <f t="shared" si="80"/>
        <v>0</v>
      </c>
      <c r="AD130" s="396">
        <f t="shared" si="80"/>
        <v>0</v>
      </c>
      <c r="AE130" s="396">
        <f t="shared" si="80"/>
        <v>0</v>
      </c>
      <c r="AF130" s="396">
        <f t="shared" si="80"/>
        <v>0</v>
      </c>
      <c r="AG130" s="396">
        <f t="shared" si="80"/>
        <v>0</v>
      </c>
      <c r="AH130" s="396">
        <f t="shared" si="80"/>
        <v>0</v>
      </c>
      <c r="AI130" s="396">
        <f t="shared" si="80"/>
        <v>0</v>
      </c>
      <c r="AJ130" s="396">
        <f t="shared" si="80"/>
        <v>0</v>
      </c>
      <c r="AK130" s="396">
        <f t="shared" si="80"/>
        <v>0</v>
      </c>
      <c r="AL130" s="396">
        <f t="shared" si="80"/>
        <v>0</v>
      </c>
      <c r="AM130" s="396">
        <f t="shared" si="80"/>
        <v>0</v>
      </c>
      <c r="AN130" s="396">
        <f t="shared" si="80"/>
        <v>0</v>
      </c>
      <c r="AO130" s="197"/>
      <c r="AP130" s="197"/>
    </row>
    <row r="131" spans="3:42">
      <c r="C131" s="486"/>
      <c r="D131" s="487" t="s">
        <v>110</v>
      </c>
      <c r="E131" s="476"/>
      <c r="F131" s="400"/>
      <c r="G131" s="396">
        <f t="shared" si="36"/>
        <v>0</v>
      </c>
      <c r="H131" s="396">
        <f t="shared" ref="H131:AN131" si="81">H25</f>
        <v>0</v>
      </c>
      <c r="I131" s="396">
        <f t="shared" si="81"/>
        <v>0</v>
      </c>
      <c r="J131" s="396">
        <f t="shared" si="81"/>
        <v>0</v>
      </c>
      <c r="K131" s="396">
        <f t="shared" si="81"/>
        <v>0</v>
      </c>
      <c r="L131" s="396">
        <f t="shared" si="81"/>
        <v>0</v>
      </c>
      <c r="M131" s="396">
        <f t="shared" si="81"/>
        <v>0</v>
      </c>
      <c r="N131" s="396">
        <f t="shared" si="81"/>
        <v>0</v>
      </c>
      <c r="O131" s="396">
        <f t="shared" si="81"/>
        <v>0</v>
      </c>
      <c r="P131" s="396">
        <f t="shared" si="81"/>
        <v>0</v>
      </c>
      <c r="Q131" s="396">
        <f t="shared" si="81"/>
        <v>0</v>
      </c>
      <c r="R131" s="396">
        <f t="shared" si="81"/>
        <v>0</v>
      </c>
      <c r="S131" s="396">
        <f t="shared" si="81"/>
        <v>0</v>
      </c>
      <c r="T131" s="396">
        <f t="shared" si="81"/>
        <v>0</v>
      </c>
      <c r="U131" s="396">
        <f t="shared" si="81"/>
        <v>0</v>
      </c>
      <c r="V131" s="396">
        <f t="shared" si="81"/>
        <v>0</v>
      </c>
      <c r="W131" s="396">
        <f t="shared" si="81"/>
        <v>0</v>
      </c>
      <c r="X131" s="396">
        <f t="shared" si="81"/>
        <v>0</v>
      </c>
      <c r="Y131" s="396">
        <f t="shared" si="81"/>
        <v>0</v>
      </c>
      <c r="Z131" s="396">
        <f t="shared" si="81"/>
        <v>0</v>
      </c>
      <c r="AA131" s="396">
        <f t="shared" si="81"/>
        <v>0</v>
      </c>
      <c r="AB131" s="396">
        <f t="shared" si="81"/>
        <v>0</v>
      </c>
      <c r="AC131" s="396">
        <f t="shared" si="81"/>
        <v>0</v>
      </c>
      <c r="AD131" s="396">
        <f t="shared" si="81"/>
        <v>0</v>
      </c>
      <c r="AE131" s="396">
        <f t="shared" si="81"/>
        <v>0</v>
      </c>
      <c r="AF131" s="396">
        <f t="shared" si="81"/>
        <v>0</v>
      </c>
      <c r="AG131" s="396">
        <f t="shared" si="81"/>
        <v>0</v>
      </c>
      <c r="AH131" s="396">
        <f t="shared" si="81"/>
        <v>0</v>
      </c>
      <c r="AI131" s="396">
        <f t="shared" si="81"/>
        <v>0</v>
      </c>
      <c r="AJ131" s="396">
        <f t="shared" si="81"/>
        <v>0</v>
      </c>
      <c r="AK131" s="396">
        <f t="shared" si="81"/>
        <v>0</v>
      </c>
      <c r="AL131" s="396">
        <f t="shared" si="81"/>
        <v>0</v>
      </c>
      <c r="AM131" s="396">
        <f t="shared" si="81"/>
        <v>0</v>
      </c>
      <c r="AN131" s="396">
        <f t="shared" si="81"/>
        <v>0</v>
      </c>
      <c r="AO131" s="488"/>
      <c r="AP131" s="197"/>
    </row>
    <row r="132" spans="3:42">
      <c r="C132" s="189"/>
      <c r="D132" s="489" t="s">
        <v>163</v>
      </c>
      <c r="E132" s="479"/>
      <c r="F132" s="400"/>
      <c r="G132" s="396">
        <f t="shared" si="36"/>
        <v>0</v>
      </c>
      <c r="H132" s="396">
        <f t="shared" ref="H132:AN132" si="82">H26</f>
        <v>0</v>
      </c>
      <c r="I132" s="396">
        <f t="shared" si="82"/>
        <v>0</v>
      </c>
      <c r="J132" s="396">
        <f t="shared" si="82"/>
        <v>0</v>
      </c>
      <c r="K132" s="396">
        <f t="shared" si="82"/>
        <v>0</v>
      </c>
      <c r="L132" s="396">
        <f t="shared" si="82"/>
        <v>0</v>
      </c>
      <c r="M132" s="396">
        <f t="shared" si="82"/>
        <v>0</v>
      </c>
      <c r="N132" s="396">
        <f t="shared" si="82"/>
        <v>0</v>
      </c>
      <c r="O132" s="396">
        <f t="shared" si="82"/>
        <v>0</v>
      </c>
      <c r="P132" s="396">
        <f t="shared" si="82"/>
        <v>0</v>
      </c>
      <c r="Q132" s="396">
        <f t="shared" si="82"/>
        <v>0</v>
      </c>
      <c r="R132" s="396">
        <f t="shared" si="82"/>
        <v>0</v>
      </c>
      <c r="S132" s="396">
        <f t="shared" si="82"/>
        <v>0</v>
      </c>
      <c r="T132" s="396">
        <f t="shared" si="82"/>
        <v>0</v>
      </c>
      <c r="U132" s="396">
        <f t="shared" si="82"/>
        <v>0</v>
      </c>
      <c r="V132" s="396">
        <f t="shared" si="82"/>
        <v>0</v>
      </c>
      <c r="W132" s="396">
        <f t="shared" si="82"/>
        <v>0</v>
      </c>
      <c r="X132" s="396">
        <f t="shared" si="82"/>
        <v>0</v>
      </c>
      <c r="Y132" s="396">
        <f t="shared" si="82"/>
        <v>0</v>
      </c>
      <c r="Z132" s="396">
        <f t="shared" si="82"/>
        <v>0</v>
      </c>
      <c r="AA132" s="396">
        <f t="shared" si="82"/>
        <v>0</v>
      </c>
      <c r="AB132" s="396">
        <f t="shared" si="82"/>
        <v>0</v>
      </c>
      <c r="AC132" s="396">
        <f t="shared" si="82"/>
        <v>0</v>
      </c>
      <c r="AD132" s="396">
        <f t="shared" si="82"/>
        <v>0</v>
      </c>
      <c r="AE132" s="396">
        <f t="shared" si="82"/>
        <v>0</v>
      </c>
      <c r="AF132" s="396">
        <f t="shared" si="82"/>
        <v>0</v>
      </c>
      <c r="AG132" s="396">
        <f t="shared" si="82"/>
        <v>0</v>
      </c>
      <c r="AH132" s="396">
        <f t="shared" si="82"/>
        <v>0</v>
      </c>
      <c r="AI132" s="396">
        <f t="shared" si="82"/>
        <v>0</v>
      </c>
      <c r="AJ132" s="396">
        <f t="shared" si="82"/>
        <v>0</v>
      </c>
      <c r="AK132" s="396">
        <f t="shared" si="82"/>
        <v>0</v>
      </c>
      <c r="AL132" s="396">
        <f t="shared" si="82"/>
        <v>0</v>
      </c>
      <c r="AM132" s="396" t="e">
        <f t="shared" si="82"/>
        <v>#DIV/0!</v>
      </c>
      <c r="AN132" s="396" t="e">
        <f t="shared" si="82"/>
        <v>#NAME?</v>
      </c>
      <c r="AO132" s="197"/>
      <c r="AP132" s="197"/>
    </row>
    <row r="133" spans="3:42">
      <c r="C133" s="189"/>
      <c r="D133" s="489" t="s">
        <v>164</v>
      </c>
      <c r="E133" s="479"/>
      <c r="F133" s="400"/>
      <c r="G133" s="396">
        <f t="shared" si="36"/>
        <v>0</v>
      </c>
      <c r="H133" s="396">
        <f t="shared" ref="H133:AN133" si="83">H27</f>
        <v>0</v>
      </c>
      <c r="I133" s="396">
        <f t="shared" si="83"/>
        <v>0</v>
      </c>
      <c r="J133" s="396">
        <f t="shared" si="83"/>
        <v>0</v>
      </c>
      <c r="K133" s="396">
        <f t="shared" si="83"/>
        <v>0</v>
      </c>
      <c r="L133" s="396">
        <f t="shared" si="83"/>
        <v>0</v>
      </c>
      <c r="M133" s="396">
        <f t="shared" si="83"/>
        <v>0</v>
      </c>
      <c r="N133" s="396">
        <f t="shared" si="83"/>
        <v>0</v>
      </c>
      <c r="O133" s="396">
        <f t="shared" si="83"/>
        <v>0</v>
      </c>
      <c r="P133" s="396">
        <f t="shared" si="83"/>
        <v>0</v>
      </c>
      <c r="Q133" s="396">
        <f t="shared" si="83"/>
        <v>0</v>
      </c>
      <c r="R133" s="396">
        <f t="shared" si="83"/>
        <v>0</v>
      </c>
      <c r="S133" s="396">
        <f t="shared" si="83"/>
        <v>0</v>
      </c>
      <c r="T133" s="396">
        <f t="shared" si="83"/>
        <v>0</v>
      </c>
      <c r="U133" s="396">
        <f t="shared" si="83"/>
        <v>0</v>
      </c>
      <c r="V133" s="396">
        <f t="shared" si="83"/>
        <v>0</v>
      </c>
      <c r="W133" s="396">
        <f t="shared" si="83"/>
        <v>0</v>
      </c>
      <c r="X133" s="396">
        <f t="shared" si="83"/>
        <v>0</v>
      </c>
      <c r="Y133" s="396">
        <f t="shared" si="83"/>
        <v>0</v>
      </c>
      <c r="Z133" s="396">
        <f t="shared" si="83"/>
        <v>0</v>
      </c>
      <c r="AA133" s="396">
        <f t="shared" si="83"/>
        <v>0</v>
      </c>
      <c r="AB133" s="396">
        <f t="shared" si="83"/>
        <v>0</v>
      </c>
      <c r="AC133" s="396">
        <f t="shared" si="83"/>
        <v>0</v>
      </c>
      <c r="AD133" s="396">
        <f t="shared" si="83"/>
        <v>0</v>
      </c>
      <c r="AE133" s="396">
        <f t="shared" si="83"/>
        <v>0</v>
      </c>
      <c r="AF133" s="396">
        <f t="shared" si="83"/>
        <v>0</v>
      </c>
      <c r="AG133" s="396">
        <f t="shared" si="83"/>
        <v>0</v>
      </c>
      <c r="AH133" s="396">
        <f t="shared" si="83"/>
        <v>0</v>
      </c>
      <c r="AI133" s="396">
        <f t="shared" si="83"/>
        <v>0</v>
      </c>
      <c r="AJ133" s="396">
        <f t="shared" si="83"/>
        <v>0</v>
      </c>
      <c r="AK133" s="396">
        <f t="shared" si="83"/>
        <v>0</v>
      </c>
      <c r="AL133" s="396">
        <f t="shared" si="83"/>
        <v>0</v>
      </c>
      <c r="AM133" s="396" t="e">
        <f t="shared" si="83"/>
        <v>#DIV/0!</v>
      </c>
      <c r="AN133" s="396" t="e">
        <f t="shared" si="83"/>
        <v>#NAME?</v>
      </c>
      <c r="AO133" s="197"/>
      <c r="AP133" s="197"/>
    </row>
    <row r="134" spans="3:42">
      <c r="C134" s="189"/>
      <c r="D134" s="489" t="s">
        <v>165</v>
      </c>
      <c r="E134" s="479"/>
      <c r="F134" s="400"/>
      <c r="G134" s="396">
        <f t="shared" si="36"/>
        <v>0</v>
      </c>
      <c r="H134" s="396">
        <f t="shared" ref="H134:AN134" si="84">H28</f>
        <v>0</v>
      </c>
      <c r="I134" s="396">
        <f t="shared" si="84"/>
        <v>0</v>
      </c>
      <c r="J134" s="396">
        <f t="shared" si="84"/>
        <v>0</v>
      </c>
      <c r="K134" s="396">
        <f t="shared" si="84"/>
        <v>0</v>
      </c>
      <c r="L134" s="396">
        <f t="shared" si="84"/>
        <v>0</v>
      </c>
      <c r="M134" s="396">
        <f t="shared" si="84"/>
        <v>0</v>
      </c>
      <c r="N134" s="396">
        <f t="shared" si="84"/>
        <v>0</v>
      </c>
      <c r="O134" s="396">
        <f t="shared" si="84"/>
        <v>0</v>
      </c>
      <c r="P134" s="396">
        <f t="shared" si="84"/>
        <v>0</v>
      </c>
      <c r="Q134" s="396">
        <f t="shared" si="84"/>
        <v>0</v>
      </c>
      <c r="R134" s="396">
        <f t="shared" si="84"/>
        <v>0</v>
      </c>
      <c r="S134" s="396">
        <f t="shared" si="84"/>
        <v>0</v>
      </c>
      <c r="T134" s="396">
        <f t="shared" si="84"/>
        <v>0</v>
      </c>
      <c r="U134" s="396">
        <f t="shared" si="84"/>
        <v>0</v>
      </c>
      <c r="V134" s="396">
        <f t="shared" si="84"/>
        <v>0</v>
      </c>
      <c r="W134" s="396">
        <f t="shared" si="84"/>
        <v>0</v>
      </c>
      <c r="X134" s="396">
        <f t="shared" si="84"/>
        <v>0</v>
      </c>
      <c r="Y134" s="396">
        <f t="shared" si="84"/>
        <v>0</v>
      </c>
      <c r="Z134" s="396">
        <f t="shared" si="84"/>
        <v>0</v>
      </c>
      <c r="AA134" s="396">
        <f t="shared" si="84"/>
        <v>0</v>
      </c>
      <c r="AB134" s="396">
        <f t="shared" si="84"/>
        <v>0</v>
      </c>
      <c r="AC134" s="396">
        <f t="shared" si="84"/>
        <v>0</v>
      </c>
      <c r="AD134" s="396">
        <f t="shared" si="84"/>
        <v>0</v>
      </c>
      <c r="AE134" s="396">
        <f t="shared" si="84"/>
        <v>0</v>
      </c>
      <c r="AF134" s="396">
        <f t="shared" si="84"/>
        <v>0</v>
      </c>
      <c r="AG134" s="396">
        <f t="shared" si="84"/>
        <v>0</v>
      </c>
      <c r="AH134" s="396">
        <f t="shared" si="84"/>
        <v>0</v>
      </c>
      <c r="AI134" s="396">
        <f t="shared" si="84"/>
        <v>0</v>
      </c>
      <c r="AJ134" s="396">
        <f t="shared" si="84"/>
        <v>0</v>
      </c>
      <c r="AK134" s="396">
        <f t="shared" si="84"/>
        <v>0</v>
      </c>
      <c r="AL134" s="396">
        <f t="shared" si="84"/>
        <v>0</v>
      </c>
      <c r="AM134" s="396" t="e">
        <f t="shared" si="84"/>
        <v>#DIV/0!</v>
      </c>
      <c r="AN134" s="396" t="e">
        <f t="shared" si="84"/>
        <v>#NAME?</v>
      </c>
      <c r="AO134" s="197"/>
      <c r="AP134" s="197"/>
    </row>
    <row r="135" spans="3:42">
      <c r="C135" s="189"/>
      <c r="D135" s="489" t="s">
        <v>166</v>
      </c>
      <c r="E135" s="479"/>
      <c r="F135" s="400"/>
      <c r="G135" s="396">
        <f t="shared" si="36"/>
        <v>0</v>
      </c>
      <c r="H135" s="396">
        <f t="shared" ref="H135:AN135" si="85">H29</f>
        <v>0</v>
      </c>
      <c r="I135" s="396">
        <f t="shared" si="85"/>
        <v>0</v>
      </c>
      <c r="J135" s="396">
        <f t="shared" si="85"/>
        <v>0</v>
      </c>
      <c r="K135" s="396">
        <f t="shared" si="85"/>
        <v>0</v>
      </c>
      <c r="L135" s="396">
        <f t="shared" si="85"/>
        <v>0</v>
      </c>
      <c r="M135" s="396">
        <f t="shared" si="85"/>
        <v>0</v>
      </c>
      <c r="N135" s="396">
        <f t="shared" si="85"/>
        <v>0</v>
      </c>
      <c r="O135" s="396">
        <f t="shared" si="85"/>
        <v>0</v>
      </c>
      <c r="P135" s="396">
        <f t="shared" si="85"/>
        <v>0</v>
      </c>
      <c r="Q135" s="396">
        <f t="shared" si="85"/>
        <v>0</v>
      </c>
      <c r="R135" s="396">
        <f t="shared" si="85"/>
        <v>0</v>
      </c>
      <c r="S135" s="396">
        <f t="shared" si="85"/>
        <v>0</v>
      </c>
      <c r="T135" s="396">
        <f t="shared" si="85"/>
        <v>0</v>
      </c>
      <c r="U135" s="396">
        <f t="shared" si="85"/>
        <v>0</v>
      </c>
      <c r="V135" s="396">
        <f t="shared" si="85"/>
        <v>0</v>
      </c>
      <c r="W135" s="396">
        <f t="shared" si="85"/>
        <v>0</v>
      </c>
      <c r="X135" s="396">
        <f t="shared" si="85"/>
        <v>0</v>
      </c>
      <c r="Y135" s="396">
        <f t="shared" si="85"/>
        <v>0</v>
      </c>
      <c r="Z135" s="396">
        <f t="shared" si="85"/>
        <v>0</v>
      </c>
      <c r="AA135" s="396">
        <f t="shared" si="85"/>
        <v>0</v>
      </c>
      <c r="AB135" s="396">
        <f t="shared" si="85"/>
        <v>0</v>
      </c>
      <c r="AC135" s="396">
        <f t="shared" si="85"/>
        <v>0</v>
      </c>
      <c r="AD135" s="396">
        <f t="shared" si="85"/>
        <v>0</v>
      </c>
      <c r="AE135" s="396">
        <f t="shared" si="85"/>
        <v>0</v>
      </c>
      <c r="AF135" s="396">
        <f t="shared" si="85"/>
        <v>0</v>
      </c>
      <c r="AG135" s="396">
        <f t="shared" si="85"/>
        <v>0</v>
      </c>
      <c r="AH135" s="396">
        <f t="shared" si="85"/>
        <v>0</v>
      </c>
      <c r="AI135" s="396">
        <f t="shared" si="85"/>
        <v>0</v>
      </c>
      <c r="AJ135" s="396">
        <f t="shared" si="85"/>
        <v>0</v>
      </c>
      <c r="AK135" s="396">
        <f t="shared" si="85"/>
        <v>0</v>
      </c>
      <c r="AL135" s="396">
        <f t="shared" si="85"/>
        <v>0</v>
      </c>
      <c r="AM135" s="396" t="e">
        <f t="shared" si="85"/>
        <v>#DIV/0!</v>
      </c>
      <c r="AN135" s="396" t="e">
        <f t="shared" si="85"/>
        <v>#NAME?</v>
      </c>
      <c r="AO135" s="197"/>
      <c r="AP135" s="197"/>
    </row>
    <row r="136" spans="3:42">
      <c r="C136" s="189"/>
      <c r="D136" s="489" t="s">
        <v>167</v>
      </c>
      <c r="E136" s="479"/>
      <c r="F136" s="400"/>
      <c r="G136" s="396">
        <f t="shared" si="36"/>
        <v>0</v>
      </c>
      <c r="H136" s="396">
        <f t="shared" ref="H136:AN136" si="86">H30</f>
        <v>0</v>
      </c>
      <c r="I136" s="396">
        <f t="shared" si="86"/>
        <v>0</v>
      </c>
      <c r="J136" s="396">
        <f t="shared" si="86"/>
        <v>0</v>
      </c>
      <c r="K136" s="396">
        <f t="shared" si="86"/>
        <v>0</v>
      </c>
      <c r="L136" s="396">
        <f t="shared" si="86"/>
        <v>0</v>
      </c>
      <c r="M136" s="396">
        <f t="shared" si="86"/>
        <v>0</v>
      </c>
      <c r="N136" s="396">
        <f t="shared" si="86"/>
        <v>0</v>
      </c>
      <c r="O136" s="396">
        <f t="shared" si="86"/>
        <v>0</v>
      </c>
      <c r="P136" s="396">
        <f t="shared" si="86"/>
        <v>0</v>
      </c>
      <c r="Q136" s="396">
        <f t="shared" si="86"/>
        <v>0</v>
      </c>
      <c r="R136" s="396">
        <f t="shared" si="86"/>
        <v>0</v>
      </c>
      <c r="S136" s="396">
        <f t="shared" si="86"/>
        <v>0</v>
      </c>
      <c r="T136" s="396">
        <f t="shared" si="86"/>
        <v>0</v>
      </c>
      <c r="U136" s="396">
        <f t="shared" si="86"/>
        <v>0</v>
      </c>
      <c r="V136" s="396">
        <f t="shared" si="86"/>
        <v>0</v>
      </c>
      <c r="W136" s="396">
        <f t="shared" si="86"/>
        <v>0</v>
      </c>
      <c r="X136" s="396">
        <f t="shared" si="86"/>
        <v>0</v>
      </c>
      <c r="Y136" s="396">
        <f t="shared" si="86"/>
        <v>0</v>
      </c>
      <c r="Z136" s="396">
        <f t="shared" si="86"/>
        <v>0</v>
      </c>
      <c r="AA136" s="396">
        <f t="shared" si="86"/>
        <v>0</v>
      </c>
      <c r="AB136" s="396">
        <f t="shared" si="86"/>
        <v>0</v>
      </c>
      <c r="AC136" s="396">
        <f t="shared" si="86"/>
        <v>0</v>
      </c>
      <c r="AD136" s="396">
        <f t="shared" si="86"/>
        <v>0</v>
      </c>
      <c r="AE136" s="396">
        <f t="shared" si="86"/>
        <v>0</v>
      </c>
      <c r="AF136" s="396">
        <f t="shared" si="86"/>
        <v>0</v>
      </c>
      <c r="AG136" s="396">
        <f t="shared" si="86"/>
        <v>0</v>
      </c>
      <c r="AH136" s="396">
        <f t="shared" si="86"/>
        <v>0</v>
      </c>
      <c r="AI136" s="396">
        <f t="shared" si="86"/>
        <v>0</v>
      </c>
      <c r="AJ136" s="396">
        <f t="shared" si="86"/>
        <v>0</v>
      </c>
      <c r="AK136" s="396">
        <f t="shared" si="86"/>
        <v>0</v>
      </c>
      <c r="AL136" s="396">
        <f t="shared" si="86"/>
        <v>0</v>
      </c>
      <c r="AM136" s="396" t="e">
        <f t="shared" si="86"/>
        <v>#DIV/0!</v>
      </c>
      <c r="AN136" s="396" t="e">
        <f t="shared" si="86"/>
        <v>#NAME?</v>
      </c>
      <c r="AO136" s="197"/>
      <c r="AP136" s="197"/>
    </row>
    <row r="137" spans="3:42">
      <c r="C137" s="486"/>
      <c r="D137" s="407" t="s">
        <v>170</v>
      </c>
      <c r="E137" s="476"/>
      <c r="F137" s="400"/>
      <c r="G137" s="396">
        <f t="shared" si="36"/>
        <v>0</v>
      </c>
      <c r="H137" s="396">
        <f t="shared" ref="H137:AN137" si="87">H31</f>
        <v>0</v>
      </c>
      <c r="I137" s="396">
        <f t="shared" si="87"/>
        <v>0</v>
      </c>
      <c r="J137" s="396">
        <f t="shared" si="87"/>
        <v>0</v>
      </c>
      <c r="K137" s="396">
        <f t="shared" si="87"/>
        <v>0</v>
      </c>
      <c r="L137" s="396">
        <f t="shared" si="87"/>
        <v>0</v>
      </c>
      <c r="M137" s="396">
        <f t="shared" si="87"/>
        <v>0</v>
      </c>
      <c r="N137" s="396">
        <f t="shared" si="87"/>
        <v>0</v>
      </c>
      <c r="O137" s="396">
        <f t="shared" si="87"/>
        <v>0</v>
      </c>
      <c r="P137" s="396">
        <f t="shared" si="87"/>
        <v>0</v>
      </c>
      <c r="Q137" s="396">
        <f t="shared" si="87"/>
        <v>0</v>
      </c>
      <c r="R137" s="396">
        <f t="shared" si="87"/>
        <v>0</v>
      </c>
      <c r="S137" s="396">
        <f t="shared" si="87"/>
        <v>0</v>
      </c>
      <c r="T137" s="396">
        <f t="shared" si="87"/>
        <v>0</v>
      </c>
      <c r="U137" s="396">
        <f t="shared" si="87"/>
        <v>0</v>
      </c>
      <c r="V137" s="396">
        <f t="shared" si="87"/>
        <v>0</v>
      </c>
      <c r="W137" s="396">
        <f t="shared" si="87"/>
        <v>0</v>
      </c>
      <c r="X137" s="396">
        <f t="shared" si="87"/>
        <v>0</v>
      </c>
      <c r="Y137" s="396">
        <f t="shared" si="87"/>
        <v>0</v>
      </c>
      <c r="Z137" s="396">
        <f t="shared" si="87"/>
        <v>0</v>
      </c>
      <c r="AA137" s="396">
        <f t="shared" si="87"/>
        <v>0</v>
      </c>
      <c r="AB137" s="396">
        <f t="shared" si="87"/>
        <v>0</v>
      </c>
      <c r="AC137" s="396">
        <f t="shared" si="87"/>
        <v>0</v>
      </c>
      <c r="AD137" s="396">
        <f t="shared" si="87"/>
        <v>0</v>
      </c>
      <c r="AE137" s="396">
        <f t="shared" si="87"/>
        <v>0</v>
      </c>
      <c r="AF137" s="396">
        <f t="shared" si="87"/>
        <v>0</v>
      </c>
      <c r="AG137" s="396">
        <f t="shared" si="87"/>
        <v>0</v>
      </c>
      <c r="AH137" s="396">
        <f t="shared" si="87"/>
        <v>0</v>
      </c>
      <c r="AI137" s="396">
        <f t="shared" si="87"/>
        <v>0</v>
      </c>
      <c r="AJ137" s="396">
        <f t="shared" si="87"/>
        <v>0</v>
      </c>
      <c r="AK137" s="396">
        <f t="shared" si="87"/>
        <v>0</v>
      </c>
      <c r="AL137" s="396">
        <f t="shared" si="87"/>
        <v>0</v>
      </c>
      <c r="AM137" s="396">
        <f t="shared" si="87"/>
        <v>0</v>
      </c>
      <c r="AN137" s="396">
        <f t="shared" si="87"/>
        <v>0</v>
      </c>
      <c r="AO137" s="488"/>
      <c r="AP137" s="197"/>
    </row>
    <row r="138" spans="3:42">
      <c r="C138" s="189"/>
      <c r="D138" s="487" t="s">
        <v>108</v>
      </c>
      <c r="E138" s="479"/>
      <c r="F138" s="400"/>
      <c r="G138" s="396">
        <f t="shared" si="36"/>
        <v>0</v>
      </c>
      <c r="H138" s="396">
        <f t="shared" ref="H138:AN138" si="88">H32</f>
        <v>0</v>
      </c>
      <c r="I138" s="396">
        <f t="shared" si="88"/>
        <v>0</v>
      </c>
      <c r="J138" s="396">
        <f t="shared" si="88"/>
        <v>0</v>
      </c>
      <c r="K138" s="396">
        <f t="shared" si="88"/>
        <v>0</v>
      </c>
      <c r="L138" s="396">
        <f t="shared" si="88"/>
        <v>0</v>
      </c>
      <c r="M138" s="396">
        <f t="shared" si="88"/>
        <v>0</v>
      </c>
      <c r="N138" s="396">
        <f t="shared" si="88"/>
        <v>0</v>
      </c>
      <c r="O138" s="396">
        <f t="shared" si="88"/>
        <v>0</v>
      </c>
      <c r="P138" s="396">
        <f t="shared" si="88"/>
        <v>0</v>
      </c>
      <c r="Q138" s="396">
        <f t="shared" si="88"/>
        <v>0</v>
      </c>
      <c r="R138" s="396">
        <f t="shared" si="88"/>
        <v>0</v>
      </c>
      <c r="S138" s="396">
        <f t="shared" si="88"/>
        <v>0</v>
      </c>
      <c r="T138" s="396">
        <f t="shared" si="88"/>
        <v>0</v>
      </c>
      <c r="U138" s="396">
        <f t="shared" si="88"/>
        <v>0</v>
      </c>
      <c r="V138" s="396">
        <f t="shared" si="88"/>
        <v>0</v>
      </c>
      <c r="W138" s="396">
        <f t="shared" si="88"/>
        <v>0</v>
      </c>
      <c r="X138" s="396">
        <f t="shared" si="88"/>
        <v>0</v>
      </c>
      <c r="Y138" s="396">
        <f t="shared" si="88"/>
        <v>0</v>
      </c>
      <c r="Z138" s="396">
        <f t="shared" si="88"/>
        <v>0</v>
      </c>
      <c r="AA138" s="396">
        <f t="shared" si="88"/>
        <v>0</v>
      </c>
      <c r="AB138" s="396">
        <f t="shared" si="88"/>
        <v>0</v>
      </c>
      <c r="AC138" s="396">
        <f t="shared" si="88"/>
        <v>0</v>
      </c>
      <c r="AD138" s="396">
        <f t="shared" si="88"/>
        <v>0</v>
      </c>
      <c r="AE138" s="396">
        <f t="shared" si="88"/>
        <v>0</v>
      </c>
      <c r="AF138" s="396">
        <f t="shared" si="88"/>
        <v>0</v>
      </c>
      <c r="AG138" s="396">
        <f t="shared" si="88"/>
        <v>0</v>
      </c>
      <c r="AH138" s="396">
        <f t="shared" si="88"/>
        <v>0</v>
      </c>
      <c r="AI138" s="396">
        <f t="shared" si="88"/>
        <v>0</v>
      </c>
      <c r="AJ138" s="396">
        <f t="shared" si="88"/>
        <v>0</v>
      </c>
      <c r="AK138" s="396">
        <f t="shared" si="88"/>
        <v>0</v>
      </c>
      <c r="AL138" s="396">
        <f t="shared" si="88"/>
        <v>0</v>
      </c>
      <c r="AM138" s="396">
        <f t="shared" si="88"/>
        <v>0</v>
      </c>
      <c r="AN138" s="396">
        <f t="shared" si="88"/>
        <v>0</v>
      </c>
      <c r="AO138" s="197"/>
      <c r="AP138" s="197"/>
    </row>
    <row r="139" spans="3:42">
      <c r="C139" s="189"/>
      <c r="D139" s="489" t="s">
        <v>163</v>
      </c>
      <c r="E139" s="479"/>
      <c r="F139" s="400"/>
      <c r="G139" s="396">
        <f t="shared" si="36"/>
        <v>0</v>
      </c>
      <c r="H139" s="396">
        <f t="shared" ref="H139:AN139" si="89">H33</f>
        <v>0</v>
      </c>
      <c r="I139" s="396">
        <f t="shared" si="89"/>
        <v>0</v>
      </c>
      <c r="J139" s="396">
        <f t="shared" si="89"/>
        <v>0</v>
      </c>
      <c r="K139" s="396">
        <f t="shared" si="89"/>
        <v>0</v>
      </c>
      <c r="L139" s="396">
        <f t="shared" si="89"/>
        <v>0</v>
      </c>
      <c r="M139" s="396">
        <f t="shared" si="89"/>
        <v>0</v>
      </c>
      <c r="N139" s="396">
        <f t="shared" si="89"/>
        <v>0</v>
      </c>
      <c r="O139" s="396">
        <f t="shared" si="89"/>
        <v>0</v>
      </c>
      <c r="P139" s="396">
        <f t="shared" si="89"/>
        <v>0</v>
      </c>
      <c r="Q139" s="396">
        <f t="shared" si="89"/>
        <v>0</v>
      </c>
      <c r="R139" s="396">
        <f t="shared" si="89"/>
        <v>0</v>
      </c>
      <c r="S139" s="396">
        <f t="shared" si="89"/>
        <v>0</v>
      </c>
      <c r="T139" s="396">
        <f t="shared" si="89"/>
        <v>0</v>
      </c>
      <c r="U139" s="396">
        <f t="shared" si="89"/>
        <v>0</v>
      </c>
      <c r="V139" s="396">
        <f t="shared" si="89"/>
        <v>0</v>
      </c>
      <c r="W139" s="396">
        <f t="shared" si="89"/>
        <v>0</v>
      </c>
      <c r="X139" s="396">
        <f t="shared" si="89"/>
        <v>0</v>
      </c>
      <c r="Y139" s="396">
        <f t="shared" si="89"/>
        <v>0</v>
      </c>
      <c r="Z139" s="396">
        <f t="shared" si="89"/>
        <v>0</v>
      </c>
      <c r="AA139" s="396">
        <f t="shared" si="89"/>
        <v>0</v>
      </c>
      <c r="AB139" s="396">
        <f t="shared" si="89"/>
        <v>0</v>
      </c>
      <c r="AC139" s="396">
        <f t="shared" si="89"/>
        <v>0</v>
      </c>
      <c r="AD139" s="396">
        <f t="shared" si="89"/>
        <v>0</v>
      </c>
      <c r="AE139" s="396">
        <f t="shared" si="89"/>
        <v>0</v>
      </c>
      <c r="AF139" s="396">
        <f t="shared" si="89"/>
        <v>0</v>
      </c>
      <c r="AG139" s="396">
        <f t="shared" si="89"/>
        <v>0</v>
      </c>
      <c r="AH139" s="396">
        <f t="shared" si="89"/>
        <v>0</v>
      </c>
      <c r="AI139" s="396">
        <f t="shared" si="89"/>
        <v>0</v>
      </c>
      <c r="AJ139" s="396">
        <f t="shared" si="89"/>
        <v>0</v>
      </c>
      <c r="AK139" s="396">
        <f t="shared" si="89"/>
        <v>0</v>
      </c>
      <c r="AL139" s="396">
        <f t="shared" si="89"/>
        <v>0</v>
      </c>
      <c r="AM139" s="396" t="e">
        <f t="shared" si="89"/>
        <v>#DIV/0!</v>
      </c>
      <c r="AN139" s="396" t="e">
        <f t="shared" si="89"/>
        <v>#NAME?</v>
      </c>
      <c r="AO139" s="197"/>
      <c r="AP139" s="197"/>
    </row>
    <row r="140" spans="3:42">
      <c r="C140" s="189"/>
      <c r="D140" s="489" t="s">
        <v>164</v>
      </c>
      <c r="E140" s="479"/>
      <c r="F140" s="400"/>
      <c r="G140" s="396">
        <f t="shared" si="36"/>
        <v>0</v>
      </c>
      <c r="H140" s="396">
        <f t="shared" ref="H140:AN140" si="90">H34</f>
        <v>0</v>
      </c>
      <c r="I140" s="396">
        <f t="shared" si="90"/>
        <v>0</v>
      </c>
      <c r="J140" s="396">
        <f t="shared" si="90"/>
        <v>0</v>
      </c>
      <c r="K140" s="396">
        <f t="shared" si="90"/>
        <v>0</v>
      </c>
      <c r="L140" s="396">
        <f t="shared" si="90"/>
        <v>0</v>
      </c>
      <c r="M140" s="396">
        <f t="shared" si="90"/>
        <v>0</v>
      </c>
      <c r="N140" s="396">
        <f t="shared" si="90"/>
        <v>0</v>
      </c>
      <c r="O140" s="396">
        <f t="shared" si="90"/>
        <v>0</v>
      </c>
      <c r="P140" s="396">
        <f t="shared" si="90"/>
        <v>0</v>
      </c>
      <c r="Q140" s="396">
        <f t="shared" si="90"/>
        <v>0</v>
      </c>
      <c r="R140" s="396">
        <f t="shared" si="90"/>
        <v>0</v>
      </c>
      <c r="S140" s="396">
        <f t="shared" si="90"/>
        <v>0</v>
      </c>
      <c r="T140" s="396">
        <f t="shared" si="90"/>
        <v>0</v>
      </c>
      <c r="U140" s="396">
        <f t="shared" si="90"/>
        <v>0</v>
      </c>
      <c r="V140" s="396">
        <f t="shared" si="90"/>
        <v>0</v>
      </c>
      <c r="W140" s="396">
        <f t="shared" si="90"/>
        <v>0</v>
      </c>
      <c r="X140" s="396">
        <f t="shared" si="90"/>
        <v>0</v>
      </c>
      <c r="Y140" s="396">
        <f t="shared" si="90"/>
        <v>0</v>
      </c>
      <c r="Z140" s="396">
        <f t="shared" si="90"/>
        <v>0</v>
      </c>
      <c r="AA140" s="396">
        <f t="shared" si="90"/>
        <v>0</v>
      </c>
      <c r="AB140" s="396">
        <f t="shared" si="90"/>
        <v>0</v>
      </c>
      <c r="AC140" s="396">
        <f t="shared" si="90"/>
        <v>0</v>
      </c>
      <c r="AD140" s="396">
        <f t="shared" si="90"/>
        <v>0</v>
      </c>
      <c r="AE140" s="396">
        <f t="shared" si="90"/>
        <v>0</v>
      </c>
      <c r="AF140" s="396">
        <f t="shared" si="90"/>
        <v>0</v>
      </c>
      <c r="AG140" s="396">
        <f t="shared" si="90"/>
        <v>0</v>
      </c>
      <c r="AH140" s="396">
        <f t="shared" si="90"/>
        <v>0</v>
      </c>
      <c r="AI140" s="396">
        <f t="shared" si="90"/>
        <v>0</v>
      </c>
      <c r="AJ140" s="396">
        <f t="shared" si="90"/>
        <v>0</v>
      </c>
      <c r="AK140" s="396">
        <f t="shared" si="90"/>
        <v>0</v>
      </c>
      <c r="AL140" s="396">
        <f t="shared" si="90"/>
        <v>0</v>
      </c>
      <c r="AM140" s="396" t="e">
        <f t="shared" si="90"/>
        <v>#DIV/0!</v>
      </c>
      <c r="AN140" s="396" t="e">
        <f t="shared" si="90"/>
        <v>#NAME?</v>
      </c>
      <c r="AO140" s="197"/>
      <c r="AP140" s="197"/>
    </row>
    <row r="141" spans="3:42">
      <c r="C141" s="189"/>
      <c r="D141" s="489" t="s">
        <v>165</v>
      </c>
      <c r="E141" s="479"/>
      <c r="F141" s="400"/>
      <c r="G141" s="396">
        <f t="shared" si="36"/>
        <v>0</v>
      </c>
      <c r="H141" s="396">
        <f t="shared" ref="H141:AN141" si="91">H35</f>
        <v>0</v>
      </c>
      <c r="I141" s="396">
        <f t="shared" si="91"/>
        <v>0</v>
      </c>
      <c r="J141" s="396">
        <f t="shared" si="91"/>
        <v>0</v>
      </c>
      <c r="K141" s="396">
        <f t="shared" si="91"/>
        <v>0</v>
      </c>
      <c r="L141" s="396">
        <f t="shared" si="91"/>
        <v>0</v>
      </c>
      <c r="M141" s="396">
        <f t="shared" si="91"/>
        <v>0</v>
      </c>
      <c r="N141" s="396">
        <f t="shared" si="91"/>
        <v>0</v>
      </c>
      <c r="O141" s="396">
        <f t="shared" si="91"/>
        <v>0</v>
      </c>
      <c r="P141" s="396">
        <f t="shared" si="91"/>
        <v>0</v>
      </c>
      <c r="Q141" s="396">
        <f t="shared" si="91"/>
        <v>0</v>
      </c>
      <c r="R141" s="396">
        <f t="shared" si="91"/>
        <v>0</v>
      </c>
      <c r="S141" s="396">
        <f t="shared" si="91"/>
        <v>0</v>
      </c>
      <c r="T141" s="396">
        <f t="shared" si="91"/>
        <v>0</v>
      </c>
      <c r="U141" s="396">
        <f t="shared" si="91"/>
        <v>0</v>
      </c>
      <c r="V141" s="396">
        <f t="shared" si="91"/>
        <v>0</v>
      </c>
      <c r="W141" s="396">
        <f t="shared" si="91"/>
        <v>0</v>
      </c>
      <c r="X141" s="396">
        <f t="shared" si="91"/>
        <v>0</v>
      </c>
      <c r="Y141" s="396">
        <f t="shared" si="91"/>
        <v>0</v>
      </c>
      <c r="Z141" s="396">
        <f t="shared" si="91"/>
        <v>0</v>
      </c>
      <c r="AA141" s="396">
        <f t="shared" si="91"/>
        <v>0</v>
      </c>
      <c r="AB141" s="396">
        <f t="shared" si="91"/>
        <v>0</v>
      </c>
      <c r="AC141" s="396">
        <f t="shared" si="91"/>
        <v>0</v>
      </c>
      <c r="AD141" s="396">
        <f t="shared" si="91"/>
        <v>0</v>
      </c>
      <c r="AE141" s="396">
        <f t="shared" si="91"/>
        <v>0</v>
      </c>
      <c r="AF141" s="396">
        <f t="shared" si="91"/>
        <v>0</v>
      </c>
      <c r="AG141" s="396">
        <f t="shared" si="91"/>
        <v>0</v>
      </c>
      <c r="AH141" s="396">
        <f t="shared" si="91"/>
        <v>0</v>
      </c>
      <c r="AI141" s="396">
        <f t="shared" si="91"/>
        <v>0</v>
      </c>
      <c r="AJ141" s="396">
        <f t="shared" si="91"/>
        <v>0</v>
      </c>
      <c r="AK141" s="396">
        <f t="shared" si="91"/>
        <v>0</v>
      </c>
      <c r="AL141" s="396">
        <f t="shared" si="91"/>
        <v>0</v>
      </c>
      <c r="AM141" s="396" t="e">
        <f t="shared" si="91"/>
        <v>#DIV/0!</v>
      </c>
      <c r="AN141" s="396" t="e">
        <f t="shared" si="91"/>
        <v>#NAME?</v>
      </c>
      <c r="AO141" s="197"/>
      <c r="AP141" s="197"/>
    </row>
    <row r="142" spans="3:42">
      <c r="C142" s="189"/>
      <c r="D142" s="489" t="s">
        <v>166</v>
      </c>
      <c r="E142" s="479"/>
      <c r="F142" s="400"/>
      <c r="G142" s="396">
        <f t="shared" si="36"/>
        <v>0</v>
      </c>
      <c r="H142" s="396">
        <f t="shared" ref="H142:AN142" si="92">H36</f>
        <v>0</v>
      </c>
      <c r="I142" s="396">
        <f t="shared" si="92"/>
        <v>0</v>
      </c>
      <c r="J142" s="396">
        <f t="shared" si="92"/>
        <v>0</v>
      </c>
      <c r="K142" s="396">
        <f t="shared" si="92"/>
        <v>0</v>
      </c>
      <c r="L142" s="396">
        <f t="shared" si="92"/>
        <v>0</v>
      </c>
      <c r="M142" s="396">
        <f t="shared" si="92"/>
        <v>0</v>
      </c>
      <c r="N142" s="396">
        <f t="shared" si="92"/>
        <v>0</v>
      </c>
      <c r="O142" s="396">
        <f t="shared" si="92"/>
        <v>0</v>
      </c>
      <c r="P142" s="396">
        <f t="shared" si="92"/>
        <v>0</v>
      </c>
      <c r="Q142" s="396">
        <f t="shared" si="92"/>
        <v>0</v>
      </c>
      <c r="R142" s="396">
        <f t="shared" si="92"/>
        <v>0</v>
      </c>
      <c r="S142" s="396">
        <f t="shared" si="92"/>
        <v>0</v>
      </c>
      <c r="T142" s="396">
        <f t="shared" si="92"/>
        <v>0</v>
      </c>
      <c r="U142" s="396">
        <f t="shared" si="92"/>
        <v>0</v>
      </c>
      <c r="V142" s="396">
        <f t="shared" si="92"/>
        <v>0</v>
      </c>
      <c r="W142" s="396">
        <f t="shared" si="92"/>
        <v>0</v>
      </c>
      <c r="X142" s="396">
        <f t="shared" si="92"/>
        <v>0</v>
      </c>
      <c r="Y142" s="396">
        <f t="shared" si="92"/>
        <v>0</v>
      </c>
      <c r="Z142" s="396">
        <f t="shared" si="92"/>
        <v>0</v>
      </c>
      <c r="AA142" s="396">
        <f t="shared" si="92"/>
        <v>0</v>
      </c>
      <c r="AB142" s="396">
        <f t="shared" si="92"/>
        <v>0</v>
      </c>
      <c r="AC142" s="396">
        <f t="shared" si="92"/>
        <v>0</v>
      </c>
      <c r="AD142" s="396">
        <f t="shared" si="92"/>
        <v>0</v>
      </c>
      <c r="AE142" s="396">
        <f t="shared" si="92"/>
        <v>0</v>
      </c>
      <c r="AF142" s="396">
        <f t="shared" si="92"/>
        <v>0</v>
      </c>
      <c r="AG142" s="396">
        <f t="shared" si="92"/>
        <v>0</v>
      </c>
      <c r="AH142" s="396">
        <f t="shared" si="92"/>
        <v>0</v>
      </c>
      <c r="AI142" s="396">
        <f t="shared" si="92"/>
        <v>0</v>
      </c>
      <c r="AJ142" s="396">
        <f t="shared" si="92"/>
        <v>0</v>
      </c>
      <c r="AK142" s="396">
        <f t="shared" si="92"/>
        <v>0</v>
      </c>
      <c r="AL142" s="396">
        <f t="shared" si="92"/>
        <v>0</v>
      </c>
      <c r="AM142" s="396" t="e">
        <f t="shared" si="92"/>
        <v>#DIV/0!</v>
      </c>
      <c r="AN142" s="396" t="e">
        <f t="shared" si="92"/>
        <v>#NAME?</v>
      </c>
      <c r="AO142" s="197"/>
      <c r="AP142" s="197"/>
    </row>
    <row r="143" spans="3:42">
      <c r="C143" s="189"/>
      <c r="D143" s="489" t="s">
        <v>167</v>
      </c>
      <c r="E143" s="479"/>
      <c r="F143" s="400"/>
      <c r="G143" s="396">
        <f t="shared" si="36"/>
        <v>0</v>
      </c>
      <c r="H143" s="396">
        <f t="shared" ref="H143:AN143" si="93">H37</f>
        <v>0</v>
      </c>
      <c r="I143" s="396">
        <f t="shared" si="93"/>
        <v>0</v>
      </c>
      <c r="J143" s="396">
        <f t="shared" si="93"/>
        <v>0</v>
      </c>
      <c r="K143" s="396">
        <f t="shared" si="93"/>
        <v>0</v>
      </c>
      <c r="L143" s="396">
        <f t="shared" si="93"/>
        <v>0</v>
      </c>
      <c r="M143" s="396">
        <f t="shared" si="93"/>
        <v>0</v>
      </c>
      <c r="N143" s="396">
        <f t="shared" si="93"/>
        <v>0</v>
      </c>
      <c r="O143" s="396">
        <f t="shared" si="93"/>
        <v>0</v>
      </c>
      <c r="P143" s="396">
        <f t="shared" si="93"/>
        <v>0</v>
      </c>
      <c r="Q143" s="396">
        <f t="shared" si="93"/>
        <v>0</v>
      </c>
      <c r="R143" s="396">
        <f t="shared" si="93"/>
        <v>0</v>
      </c>
      <c r="S143" s="396">
        <f t="shared" si="93"/>
        <v>0</v>
      </c>
      <c r="T143" s="396">
        <f t="shared" si="93"/>
        <v>0</v>
      </c>
      <c r="U143" s="396">
        <f t="shared" si="93"/>
        <v>0</v>
      </c>
      <c r="V143" s="396">
        <f t="shared" si="93"/>
        <v>0</v>
      </c>
      <c r="W143" s="396">
        <f t="shared" si="93"/>
        <v>0</v>
      </c>
      <c r="X143" s="396">
        <f t="shared" si="93"/>
        <v>0</v>
      </c>
      <c r="Y143" s="396">
        <f t="shared" si="93"/>
        <v>0</v>
      </c>
      <c r="Z143" s="396">
        <f t="shared" si="93"/>
        <v>0</v>
      </c>
      <c r="AA143" s="396">
        <f t="shared" si="93"/>
        <v>0</v>
      </c>
      <c r="AB143" s="396">
        <f t="shared" si="93"/>
        <v>0</v>
      </c>
      <c r="AC143" s="396">
        <f t="shared" si="93"/>
        <v>0</v>
      </c>
      <c r="AD143" s="396">
        <f t="shared" si="93"/>
        <v>0</v>
      </c>
      <c r="AE143" s="396">
        <f t="shared" si="93"/>
        <v>0</v>
      </c>
      <c r="AF143" s="396">
        <f t="shared" si="93"/>
        <v>0</v>
      </c>
      <c r="AG143" s="396">
        <f t="shared" si="93"/>
        <v>0</v>
      </c>
      <c r="AH143" s="396">
        <f t="shared" si="93"/>
        <v>0</v>
      </c>
      <c r="AI143" s="396">
        <f t="shared" si="93"/>
        <v>0</v>
      </c>
      <c r="AJ143" s="396">
        <f t="shared" si="93"/>
        <v>0</v>
      </c>
      <c r="AK143" s="396">
        <f t="shared" si="93"/>
        <v>0</v>
      </c>
      <c r="AL143" s="396">
        <f t="shared" si="93"/>
        <v>0</v>
      </c>
      <c r="AM143" s="396" t="e">
        <f t="shared" si="93"/>
        <v>#DIV/0!</v>
      </c>
      <c r="AN143" s="396" t="e">
        <f t="shared" si="93"/>
        <v>#NAME?</v>
      </c>
      <c r="AO143" s="197"/>
      <c r="AP143" s="197"/>
    </row>
    <row r="144" spans="3:42">
      <c r="C144" s="189"/>
      <c r="D144" s="409" t="s">
        <v>168</v>
      </c>
      <c r="E144" s="479"/>
      <c r="F144" s="400"/>
      <c r="G144" s="396">
        <f t="shared" si="36"/>
        <v>0</v>
      </c>
      <c r="H144" s="396">
        <f t="shared" ref="H144:AN144" si="94">H38</f>
        <v>0</v>
      </c>
      <c r="I144" s="396">
        <f t="shared" si="94"/>
        <v>0</v>
      </c>
      <c r="J144" s="396">
        <f t="shared" si="94"/>
        <v>0</v>
      </c>
      <c r="K144" s="396">
        <f t="shared" si="94"/>
        <v>0</v>
      </c>
      <c r="L144" s="396">
        <f t="shared" si="94"/>
        <v>0</v>
      </c>
      <c r="M144" s="396">
        <f t="shared" si="94"/>
        <v>0</v>
      </c>
      <c r="N144" s="396">
        <f t="shared" si="94"/>
        <v>0</v>
      </c>
      <c r="O144" s="396">
        <f t="shared" si="94"/>
        <v>0</v>
      </c>
      <c r="P144" s="396">
        <f t="shared" si="94"/>
        <v>0</v>
      </c>
      <c r="Q144" s="396">
        <f t="shared" si="94"/>
        <v>0</v>
      </c>
      <c r="R144" s="396">
        <f t="shared" si="94"/>
        <v>0</v>
      </c>
      <c r="S144" s="396">
        <f t="shared" si="94"/>
        <v>0</v>
      </c>
      <c r="T144" s="396">
        <f t="shared" si="94"/>
        <v>0</v>
      </c>
      <c r="U144" s="396">
        <f t="shared" si="94"/>
        <v>0</v>
      </c>
      <c r="V144" s="396">
        <f t="shared" si="94"/>
        <v>0</v>
      </c>
      <c r="W144" s="396">
        <f t="shared" si="94"/>
        <v>0</v>
      </c>
      <c r="X144" s="396">
        <f t="shared" si="94"/>
        <v>0</v>
      </c>
      <c r="Y144" s="396">
        <f t="shared" si="94"/>
        <v>0</v>
      </c>
      <c r="Z144" s="396">
        <f t="shared" si="94"/>
        <v>0</v>
      </c>
      <c r="AA144" s="396">
        <f t="shared" si="94"/>
        <v>0</v>
      </c>
      <c r="AB144" s="396">
        <f t="shared" si="94"/>
        <v>0</v>
      </c>
      <c r="AC144" s="396">
        <f t="shared" si="94"/>
        <v>0</v>
      </c>
      <c r="AD144" s="396">
        <f t="shared" si="94"/>
        <v>0</v>
      </c>
      <c r="AE144" s="396">
        <f t="shared" si="94"/>
        <v>0</v>
      </c>
      <c r="AF144" s="396">
        <f t="shared" si="94"/>
        <v>0</v>
      </c>
      <c r="AG144" s="396">
        <f t="shared" si="94"/>
        <v>0</v>
      </c>
      <c r="AH144" s="396">
        <f t="shared" si="94"/>
        <v>0</v>
      </c>
      <c r="AI144" s="396">
        <f t="shared" si="94"/>
        <v>0</v>
      </c>
      <c r="AJ144" s="396">
        <f t="shared" si="94"/>
        <v>0</v>
      </c>
      <c r="AK144" s="396">
        <f t="shared" si="94"/>
        <v>0</v>
      </c>
      <c r="AL144" s="396">
        <f t="shared" si="94"/>
        <v>0</v>
      </c>
      <c r="AM144" s="396">
        <f t="shared" si="94"/>
        <v>0</v>
      </c>
      <c r="AN144" s="396">
        <f t="shared" si="94"/>
        <v>0</v>
      </c>
      <c r="AO144" s="197"/>
      <c r="AP144" s="197"/>
    </row>
    <row r="145" spans="3:42">
      <c r="C145" s="486"/>
      <c r="D145" s="487" t="s">
        <v>109</v>
      </c>
      <c r="E145" s="476"/>
      <c r="F145" s="400"/>
      <c r="G145" s="396">
        <f t="shared" si="36"/>
        <v>0</v>
      </c>
      <c r="H145" s="396">
        <f t="shared" ref="H145:AN145" si="95">H39</f>
        <v>0</v>
      </c>
      <c r="I145" s="396">
        <f t="shared" si="95"/>
        <v>0</v>
      </c>
      <c r="J145" s="396">
        <f t="shared" si="95"/>
        <v>0</v>
      </c>
      <c r="K145" s="396">
        <f t="shared" si="95"/>
        <v>0</v>
      </c>
      <c r="L145" s="396">
        <f t="shared" si="95"/>
        <v>0</v>
      </c>
      <c r="M145" s="396">
        <f t="shared" si="95"/>
        <v>0</v>
      </c>
      <c r="N145" s="396">
        <f t="shared" si="95"/>
        <v>0</v>
      </c>
      <c r="O145" s="396">
        <f t="shared" si="95"/>
        <v>0</v>
      </c>
      <c r="P145" s="396">
        <f t="shared" si="95"/>
        <v>0</v>
      </c>
      <c r="Q145" s="396">
        <f t="shared" si="95"/>
        <v>0</v>
      </c>
      <c r="R145" s="396">
        <f t="shared" si="95"/>
        <v>0</v>
      </c>
      <c r="S145" s="396">
        <f t="shared" si="95"/>
        <v>0</v>
      </c>
      <c r="T145" s="396">
        <f t="shared" si="95"/>
        <v>0</v>
      </c>
      <c r="U145" s="396">
        <f t="shared" si="95"/>
        <v>0</v>
      </c>
      <c r="V145" s="396">
        <f t="shared" si="95"/>
        <v>0</v>
      </c>
      <c r="W145" s="396">
        <f t="shared" si="95"/>
        <v>0</v>
      </c>
      <c r="X145" s="396">
        <f t="shared" si="95"/>
        <v>0</v>
      </c>
      <c r="Y145" s="396">
        <f t="shared" si="95"/>
        <v>0</v>
      </c>
      <c r="Z145" s="396">
        <f t="shared" si="95"/>
        <v>0</v>
      </c>
      <c r="AA145" s="396">
        <f t="shared" si="95"/>
        <v>0</v>
      </c>
      <c r="AB145" s="396">
        <f t="shared" si="95"/>
        <v>0</v>
      </c>
      <c r="AC145" s="396">
        <f t="shared" si="95"/>
        <v>0</v>
      </c>
      <c r="AD145" s="396">
        <f t="shared" si="95"/>
        <v>0</v>
      </c>
      <c r="AE145" s="396">
        <f t="shared" si="95"/>
        <v>0</v>
      </c>
      <c r="AF145" s="396">
        <f t="shared" si="95"/>
        <v>0</v>
      </c>
      <c r="AG145" s="396">
        <f t="shared" si="95"/>
        <v>0</v>
      </c>
      <c r="AH145" s="396">
        <f t="shared" si="95"/>
        <v>0</v>
      </c>
      <c r="AI145" s="396">
        <f t="shared" si="95"/>
        <v>0</v>
      </c>
      <c r="AJ145" s="396">
        <f t="shared" si="95"/>
        <v>0</v>
      </c>
      <c r="AK145" s="396">
        <f t="shared" si="95"/>
        <v>0</v>
      </c>
      <c r="AL145" s="396">
        <f t="shared" si="95"/>
        <v>0</v>
      </c>
      <c r="AM145" s="396">
        <f t="shared" si="95"/>
        <v>0</v>
      </c>
      <c r="AN145" s="396">
        <f t="shared" si="95"/>
        <v>0</v>
      </c>
      <c r="AO145" s="488"/>
      <c r="AP145" s="197"/>
    </row>
    <row r="146" spans="3:42">
      <c r="C146" s="189"/>
      <c r="D146" s="489" t="s">
        <v>163</v>
      </c>
      <c r="E146" s="479"/>
      <c r="F146" s="400"/>
      <c r="G146" s="396">
        <f t="shared" si="36"/>
        <v>0</v>
      </c>
      <c r="H146" s="396">
        <f t="shared" ref="H146:AN146" si="96">H40</f>
        <v>0</v>
      </c>
      <c r="I146" s="396">
        <f t="shared" si="96"/>
        <v>0</v>
      </c>
      <c r="J146" s="396">
        <f t="shared" si="96"/>
        <v>0</v>
      </c>
      <c r="K146" s="396">
        <f t="shared" si="96"/>
        <v>0</v>
      </c>
      <c r="L146" s="396">
        <f t="shared" si="96"/>
        <v>0</v>
      </c>
      <c r="M146" s="396">
        <f t="shared" si="96"/>
        <v>0</v>
      </c>
      <c r="N146" s="396">
        <f t="shared" si="96"/>
        <v>0</v>
      </c>
      <c r="O146" s="396">
        <f t="shared" si="96"/>
        <v>0</v>
      </c>
      <c r="P146" s="396">
        <f t="shared" si="96"/>
        <v>0</v>
      </c>
      <c r="Q146" s="396">
        <f t="shared" si="96"/>
        <v>0</v>
      </c>
      <c r="R146" s="396">
        <f t="shared" si="96"/>
        <v>0</v>
      </c>
      <c r="S146" s="396">
        <f t="shared" si="96"/>
        <v>0</v>
      </c>
      <c r="T146" s="396">
        <f t="shared" si="96"/>
        <v>0</v>
      </c>
      <c r="U146" s="396">
        <f t="shared" si="96"/>
        <v>0</v>
      </c>
      <c r="V146" s="396">
        <f t="shared" si="96"/>
        <v>0</v>
      </c>
      <c r="W146" s="396">
        <f t="shared" si="96"/>
        <v>0</v>
      </c>
      <c r="X146" s="396">
        <f t="shared" si="96"/>
        <v>0</v>
      </c>
      <c r="Y146" s="396">
        <f t="shared" si="96"/>
        <v>0</v>
      </c>
      <c r="Z146" s="396">
        <f t="shared" si="96"/>
        <v>0</v>
      </c>
      <c r="AA146" s="396">
        <f t="shared" si="96"/>
        <v>0</v>
      </c>
      <c r="AB146" s="396">
        <f t="shared" si="96"/>
        <v>0</v>
      </c>
      <c r="AC146" s="396">
        <f t="shared" si="96"/>
        <v>0</v>
      </c>
      <c r="AD146" s="396">
        <f t="shared" si="96"/>
        <v>0</v>
      </c>
      <c r="AE146" s="396">
        <f t="shared" si="96"/>
        <v>0</v>
      </c>
      <c r="AF146" s="396">
        <f t="shared" si="96"/>
        <v>0</v>
      </c>
      <c r="AG146" s="396">
        <f t="shared" si="96"/>
        <v>0</v>
      </c>
      <c r="AH146" s="396">
        <f t="shared" si="96"/>
        <v>0</v>
      </c>
      <c r="AI146" s="396">
        <f t="shared" si="96"/>
        <v>0</v>
      </c>
      <c r="AJ146" s="396">
        <f t="shared" si="96"/>
        <v>0</v>
      </c>
      <c r="AK146" s="396">
        <f t="shared" si="96"/>
        <v>0</v>
      </c>
      <c r="AL146" s="396">
        <f t="shared" si="96"/>
        <v>0</v>
      </c>
      <c r="AM146" s="396" t="e">
        <f t="shared" si="96"/>
        <v>#DIV/0!</v>
      </c>
      <c r="AN146" s="396" t="e">
        <f t="shared" si="96"/>
        <v>#NAME?</v>
      </c>
      <c r="AO146" s="197"/>
      <c r="AP146" s="197"/>
    </row>
    <row r="147" spans="3:42">
      <c r="C147" s="189"/>
      <c r="D147" s="489" t="s">
        <v>164</v>
      </c>
      <c r="E147" s="479"/>
      <c r="F147" s="400"/>
      <c r="G147" s="396">
        <f t="shared" si="36"/>
        <v>0</v>
      </c>
      <c r="H147" s="396">
        <f t="shared" ref="H147:AN147" si="97">H41</f>
        <v>0</v>
      </c>
      <c r="I147" s="396">
        <f t="shared" si="97"/>
        <v>0</v>
      </c>
      <c r="J147" s="396">
        <f t="shared" si="97"/>
        <v>0</v>
      </c>
      <c r="K147" s="396">
        <f t="shared" si="97"/>
        <v>0</v>
      </c>
      <c r="L147" s="396">
        <f t="shared" si="97"/>
        <v>0</v>
      </c>
      <c r="M147" s="396">
        <f t="shared" si="97"/>
        <v>0</v>
      </c>
      <c r="N147" s="396">
        <f t="shared" si="97"/>
        <v>0</v>
      </c>
      <c r="O147" s="396">
        <f t="shared" si="97"/>
        <v>0</v>
      </c>
      <c r="P147" s="396">
        <f t="shared" si="97"/>
        <v>0</v>
      </c>
      <c r="Q147" s="396">
        <f t="shared" si="97"/>
        <v>0</v>
      </c>
      <c r="R147" s="396">
        <f t="shared" si="97"/>
        <v>0</v>
      </c>
      <c r="S147" s="396">
        <f t="shared" si="97"/>
        <v>0</v>
      </c>
      <c r="T147" s="396">
        <f t="shared" si="97"/>
        <v>0</v>
      </c>
      <c r="U147" s="396">
        <f t="shared" si="97"/>
        <v>0</v>
      </c>
      <c r="V147" s="396">
        <f t="shared" si="97"/>
        <v>0</v>
      </c>
      <c r="W147" s="396">
        <f t="shared" si="97"/>
        <v>0</v>
      </c>
      <c r="X147" s="396">
        <f t="shared" si="97"/>
        <v>0</v>
      </c>
      <c r="Y147" s="396">
        <f t="shared" si="97"/>
        <v>0</v>
      </c>
      <c r="Z147" s="396">
        <f t="shared" si="97"/>
        <v>0</v>
      </c>
      <c r="AA147" s="396">
        <f t="shared" si="97"/>
        <v>0</v>
      </c>
      <c r="AB147" s="396">
        <f t="shared" si="97"/>
        <v>0</v>
      </c>
      <c r="AC147" s="396">
        <f t="shared" si="97"/>
        <v>0</v>
      </c>
      <c r="AD147" s="396">
        <f t="shared" si="97"/>
        <v>0</v>
      </c>
      <c r="AE147" s="396">
        <f t="shared" si="97"/>
        <v>0</v>
      </c>
      <c r="AF147" s="396">
        <f t="shared" si="97"/>
        <v>0</v>
      </c>
      <c r="AG147" s="396">
        <f t="shared" si="97"/>
        <v>0</v>
      </c>
      <c r="AH147" s="396">
        <f t="shared" si="97"/>
        <v>0</v>
      </c>
      <c r="AI147" s="396">
        <f t="shared" si="97"/>
        <v>0</v>
      </c>
      <c r="AJ147" s="396">
        <f t="shared" si="97"/>
        <v>0</v>
      </c>
      <c r="AK147" s="396">
        <f t="shared" si="97"/>
        <v>0</v>
      </c>
      <c r="AL147" s="396">
        <f t="shared" si="97"/>
        <v>0</v>
      </c>
      <c r="AM147" s="396" t="e">
        <f t="shared" si="97"/>
        <v>#DIV/0!</v>
      </c>
      <c r="AN147" s="396" t="e">
        <f t="shared" si="97"/>
        <v>#NAME?</v>
      </c>
      <c r="AO147" s="197"/>
      <c r="AP147" s="197"/>
    </row>
    <row r="148" spans="3:42">
      <c r="C148" s="189"/>
      <c r="D148" s="489" t="s">
        <v>165</v>
      </c>
      <c r="E148" s="479"/>
      <c r="F148" s="400"/>
      <c r="G148" s="396">
        <f t="shared" si="36"/>
        <v>0</v>
      </c>
      <c r="H148" s="396">
        <f t="shared" ref="H148:AN148" si="98">H42</f>
        <v>0</v>
      </c>
      <c r="I148" s="396">
        <f t="shared" si="98"/>
        <v>0</v>
      </c>
      <c r="J148" s="396">
        <f t="shared" si="98"/>
        <v>0</v>
      </c>
      <c r="K148" s="396">
        <f t="shared" si="98"/>
        <v>0</v>
      </c>
      <c r="L148" s="396">
        <f t="shared" si="98"/>
        <v>0</v>
      </c>
      <c r="M148" s="396">
        <f t="shared" si="98"/>
        <v>0</v>
      </c>
      <c r="N148" s="396">
        <f t="shared" si="98"/>
        <v>0</v>
      </c>
      <c r="O148" s="396">
        <f t="shared" si="98"/>
        <v>0</v>
      </c>
      <c r="P148" s="396">
        <f t="shared" si="98"/>
        <v>0</v>
      </c>
      <c r="Q148" s="396">
        <f t="shared" si="98"/>
        <v>0</v>
      </c>
      <c r="R148" s="396">
        <f t="shared" si="98"/>
        <v>0</v>
      </c>
      <c r="S148" s="396">
        <f t="shared" si="98"/>
        <v>0</v>
      </c>
      <c r="T148" s="396">
        <f t="shared" si="98"/>
        <v>0</v>
      </c>
      <c r="U148" s="396">
        <f t="shared" si="98"/>
        <v>0</v>
      </c>
      <c r="V148" s="396">
        <f t="shared" si="98"/>
        <v>0</v>
      </c>
      <c r="W148" s="396">
        <f t="shared" si="98"/>
        <v>0</v>
      </c>
      <c r="X148" s="396">
        <f t="shared" si="98"/>
        <v>0</v>
      </c>
      <c r="Y148" s="396">
        <f t="shared" si="98"/>
        <v>0</v>
      </c>
      <c r="Z148" s="396">
        <f t="shared" si="98"/>
        <v>0</v>
      </c>
      <c r="AA148" s="396">
        <f t="shared" si="98"/>
        <v>0</v>
      </c>
      <c r="AB148" s="396">
        <f t="shared" si="98"/>
        <v>0</v>
      </c>
      <c r="AC148" s="396">
        <f t="shared" si="98"/>
        <v>0</v>
      </c>
      <c r="AD148" s="396">
        <f t="shared" si="98"/>
        <v>0</v>
      </c>
      <c r="AE148" s="396">
        <f t="shared" si="98"/>
        <v>0</v>
      </c>
      <c r="AF148" s="396">
        <f t="shared" si="98"/>
        <v>0</v>
      </c>
      <c r="AG148" s="396">
        <f t="shared" si="98"/>
        <v>0</v>
      </c>
      <c r="AH148" s="396">
        <f t="shared" si="98"/>
        <v>0</v>
      </c>
      <c r="AI148" s="396">
        <f t="shared" si="98"/>
        <v>0</v>
      </c>
      <c r="AJ148" s="396">
        <f t="shared" si="98"/>
        <v>0</v>
      </c>
      <c r="AK148" s="396">
        <f t="shared" si="98"/>
        <v>0</v>
      </c>
      <c r="AL148" s="396">
        <f t="shared" si="98"/>
        <v>0</v>
      </c>
      <c r="AM148" s="396" t="e">
        <f t="shared" si="98"/>
        <v>#DIV/0!</v>
      </c>
      <c r="AN148" s="396" t="e">
        <f t="shared" si="98"/>
        <v>#NAME?</v>
      </c>
      <c r="AO148" s="197"/>
      <c r="AP148" s="197"/>
    </row>
    <row r="149" spans="3:42">
      <c r="C149" s="189"/>
      <c r="D149" s="489" t="s">
        <v>166</v>
      </c>
      <c r="E149" s="479"/>
      <c r="F149" s="400"/>
      <c r="G149" s="396">
        <f t="shared" si="36"/>
        <v>0</v>
      </c>
      <c r="H149" s="396">
        <f t="shared" ref="H149:AN149" si="99">H43</f>
        <v>0</v>
      </c>
      <c r="I149" s="396">
        <f t="shared" si="99"/>
        <v>0</v>
      </c>
      <c r="J149" s="396">
        <f t="shared" si="99"/>
        <v>0</v>
      </c>
      <c r="K149" s="396">
        <f t="shared" si="99"/>
        <v>0</v>
      </c>
      <c r="L149" s="396">
        <f t="shared" si="99"/>
        <v>0</v>
      </c>
      <c r="M149" s="396">
        <f t="shared" si="99"/>
        <v>0</v>
      </c>
      <c r="N149" s="396">
        <f t="shared" si="99"/>
        <v>0</v>
      </c>
      <c r="O149" s="396">
        <f t="shared" si="99"/>
        <v>0</v>
      </c>
      <c r="P149" s="396">
        <f t="shared" si="99"/>
        <v>0</v>
      </c>
      <c r="Q149" s="396">
        <f t="shared" si="99"/>
        <v>0</v>
      </c>
      <c r="R149" s="396">
        <f t="shared" si="99"/>
        <v>0</v>
      </c>
      <c r="S149" s="396">
        <f t="shared" si="99"/>
        <v>0</v>
      </c>
      <c r="T149" s="396">
        <f t="shared" si="99"/>
        <v>0</v>
      </c>
      <c r="U149" s="396">
        <f t="shared" si="99"/>
        <v>0</v>
      </c>
      <c r="V149" s="396">
        <f t="shared" si="99"/>
        <v>0</v>
      </c>
      <c r="W149" s="396">
        <f t="shared" si="99"/>
        <v>0</v>
      </c>
      <c r="X149" s="396">
        <f t="shared" si="99"/>
        <v>0</v>
      </c>
      <c r="Y149" s="396">
        <f t="shared" si="99"/>
        <v>0</v>
      </c>
      <c r="Z149" s="396">
        <f t="shared" si="99"/>
        <v>0</v>
      </c>
      <c r="AA149" s="396">
        <f t="shared" si="99"/>
        <v>0</v>
      </c>
      <c r="AB149" s="396">
        <f t="shared" si="99"/>
        <v>0</v>
      </c>
      <c r="AC149" s="396">
        <f t="shared" si="99"/>
        <v>0</v>
      </c>
      <c r="AD149" s="396">
        <f t="shared" si="99"/>
        <v>0</v>
      </c>
      <c r="AE149" s="396">
        <f t="shared" si="99"/>
        <v>0</v>
      </c>
      <c r="AF149" s="396">
        <f t="shared" si="99"/>
        <v>0</v>
      </c>
      <c r="AG149" s="396">
        <f t="shared" si="99"/>
        <v>0</v>
      </c>
      <c r="AH149" s="396">
        <f t="shared" si="99"/>
        <v>0</v>
      </c>
      <c r="AI149" s="396">
        <f t="shared" si="99"/>
        <v>0</v>
      </c>
      <c r="AJ149" s="396">
        <f t="shared" si="99"/>
        <v>0</v>
      </c>
      <c r="AK149" s="396">
        <f t="shared" si="99"/>
        <v>0</v>
      </c>
      <c r="AL149" s="396">
        <f t="shared" si="99"/>
        <v>0</v>
      </c>
      <c r="AM149" s="396" t="e">
        <f t="shared" si="99"/>
        <v>#DIV/0!</v>
      </c>
      <c r="AN149" s="396" t="e">
        <f t="shared" si="99"/>
        <v>#NAME?</v>
      </c>
      <c r="AO149" s="197"/>
      <c r="AP149" s="197"/>
    </row>
    <row r="150" spans="3:42">
      <c r="C150" s="189"/>
      <c r="D150" s="489" t="s">
        <v>167</v>
      </c>
      <c r="E150" s="479"/>
      <c r="F150" s="400"/>
      <c r="G150" s="396">
        <f t="shared" si="36"/>
        <v>0</v>
      </c>
      <c r="H150" s="396">
        <f t="shared" ref="H150:AN150" si="100">H44</f>
        <v>0</v>
      </c>
      <c r="I150" s="396">
        <f t="shared" si="100"/>
        <v>0</v>
      </c>
      <c r="J150" s="396">
        <f t="shared" si="100"/>
        <v>0</v>
      </c>
      <c r="K150" s="396">
        <f t="shared" si="100"/>
        <v>0</v>
      </c>
      <c r="L150" s="396">
        <f t="shared" si="100"/>
        <v>0</v>
      </c>
      <c r="M150" s="396">
        <f t="shared" si="100"/>
        <v>0</v>
      </c>
      <c r="N150" s="396">
        <f t="shared" si="100"/>
        <v>0</v>
      </c>
      <c r="O150" s="396">
        <f t="shared" si="100"/>
        <v>0</v>
      </c>
      <c r="P150" s="396">
        <f t="shared" si="100"/>
        <v>0</v>
      </c>
      <c r="Q150" s="396">
        <f t="shared" si="100"/>
        <v>0</v>
      </c>
      <c r="R150" s="396">
        <f t="shared" si="100"/>
        <v>0</v>
      </c>
      <c r="S150" s="396">
        <f t="shared" si="100"/>
        <v>0</v>
      </c>
      <c r="T150" s="396">
        <f t="shared" si="100"/>
        <v>0</v>
      </c>
      <c r="U150" s="396">
        <f t="shared" si="100"/>
        <v>0</v>
      </c>
      <c r="V150" s="396">
        <f t="shared" si="100"/>
        <v>0</v>
      </c>
      <c r="W150" s="396">
        <f t="shared" si="100"/>
        <v>0</v>
      </c>
      <c r="X150" s="396">
        <f t="shared" si="100"/>
        <v>0</v>
      </c>
      <c r="Y150" s="396">
        <f t="shared" si="100"/>
        <v>0</v>
      </c>
      <c r="Z150" s="396">
        <f t="shared" si="100"/>
        <v>0</v>
      </c>
      <c r="AA150" s="396">
        <f t="shared" si="100"/>
        <v>0</v>
      </c>
      <c r="AB150" s="396">
        <f t="shared" si="100"/>
        <v>0</v>
      </c>
      <c r="AC150" s="396">
        <f t="shared" si="100"/>
        <v>0</v>
      </c>
      <c r="AD150" s="396">
        <f t="shared" si="100"/>
        <v>0</v>
      </c>
      <c r="AE150" s="396">
        <f t="shared" si="100"/>
        <v>0</v>
      </c>
      <c r="AF150" s="396">
        <f t="shared" si="100"/>
        <v>0</v>
      </c>
      <c r="AG150" s="396">
        <f t="shared" si="100"/>
        <v>0</v>
      </c>
      <c r="AH150" s="396">
        <f t="shared" si="100"/>
        <v>0</v>
      </c>
      <c r="AI150" s="396">
        <f t="shared" si="100"/>
        <v>0</v>
      </c>
      <c r="AJ150" s="396">
        <f t="shared" si="100"/>
        <v>0</v>
      </c>
      <c r="AK150" s="396">
        <f t="shared" si="100"/>
        <v>0</v>
      </c>
      <c r="AL150" s="396">
        <f t="shared" si="100"/>
        <v>0</v>
      </c>
      <c r="AM150" s="396" t="e">
        <f t="shared" si="100"/>
        <v>#DIV/0!</v>
      </c>
      <c r="AN150" s="396" t="e">
        <f t="shared" si="100"/>
        <v>#NAME?</v>
      </c>
      <c r="AO150" s="197"/>
      <c r="AP150" s="197"/>
    </row>
    <row r="151" spans="3:42">
      <c r="C151" s="189"/>
      <c r="D151" s="409" t="s">
        <v>169</v>
      </c>
      <c r="E151" s="479"/>
      <c r="F151" s="400"/>
      <c r="G151" s="396">
        <f t="shared" si="36"/>
        <v>0</v>
      </c>
      <c r="H151" s="396">
        <f t="shared" ref="H151:AN151" si="101">H45</f>
        <v>0</v>
      </c>
      <c r="I151" s="396">
        <f t="shared" si="101"/>
        <v>0</v>
      </c>
      <c r="J151" s="396">
        <f t="shared" si="101"/>
        <v>0</v>
      </c>
      <c r="K151" s="396">
        <f t="shared" si="101"/>
        <v>0</v>
      </c>
      <c r="L151" s="396">
        <f t="shared" si="101"/>
        <v>0</v>
      </c>
      <c r="M151" s="396">
        <f t="shared" si="101"/>
        <v>0</v>
      </c>
      <c r="N151" s="396">
        <f t="shared" si="101"/>
        <v>0</v>
      </c>
      <c r="O151" s="396">
        <f t="shared" si="101"/>
        <v>0</v>
      </c>
      <c r="P151" s="396">
        <f t="shared" si="101"/>
        <v>0</v>
      </c>
      <c r="Q151" s="396">
        <f t="shared" si="101"/>
        <v>0</v>
      </c>
      <c r="R151" s="396">
        <f t="shared" si="101"/>
        <v>0</v>
      </c>
      <c r="S151" s="396">
        <f t="shared" si="101"/>
        <v>0</v>
      </c>
      <c r="T151" s="396">
        <f t="shared" si="101"/>
        <v>0</v>
      </c>
      <c r="U151" s="396">
        <f t="shared" si="101"/>
        <v>0</v>
      </c>
      <c r="V151" s="396">
        <f t="shared" si="101"/>
        <v>0</v>
      </c>
      <c r="W151" s="396">
        <f t="shared" si="101"/>
        <v>0</v>
      </c>
      <c r="X151" s="396">
        <f t="shared" si="101"/>
        <v>0</v>
      </c>
      <c r="Y151" s="396">
        <f t="shared" si="101"/>
        <v>0</v>
      </c>
      <c r="Z151" s="396">
        <f t="shared" si="101"/>
        <v>0</v>
      </c>
      <c r="AA151" s="396">
        <f t="shared" si="101"/>
        <v>0</v>
      </c>
      <c r="AB151" s="396">
        <f t="shared" si="101"/>
        <v>0</v>
      </c>
      <c r="AC151" s="396">
        <f t="shared" si="101"/>
        <v>0</v>
      </c>
      <c r="AD151" s="396">
        <f t="shared" si="101"/>
        <v>0</v>
      </c>
      <c r="AE151" s="396">
        <f t="shared" si="101"/>
        <v>0</v>
      </c>
      <c r="AF151" s="396">
        <f t="shared" si="101"/>
        <v>0</v>
      </c>
      <c r="AG151" s="396">
        <f t="shared" si="101"/>
        <v>0</v>
      </c>
      <c r="AH151" s="396">
        <f t="shared" si="101"/>
        <v>0</v>
      </c>
      <c r="AI151" s="396">
        <f t="shared" si="101"/>
        <v>0</v>
      </c>
      <c r="AJ151" s="396">
        <f t="shared" si="101"/>
        <v>0</v>
      </c>
      <c r="AK151" s="396">
        <f t="shared" si="101"/>
        <v>0</v>
      </c>
      <c r="AL151" s="396">
        <f t="shared" si="101"/>
        <v>0</v>
      </c>
      <c r="AM151" s="396">
        <f t="shared" si="101"/>
        <v>0</v>
      </c>
      <c r="AN151" s="396">
        <f t="shared" si="101"/>
        <v>0</v>
      </c>
      <c r="AO151" s="197"/>
      <c r="AP151" s="197"/>
    </row>
    <row r="152" spans="3:42">
      <c r="C152" s="189"/>
      <c r="D152" s="490" t="s">
        <v>111</v>
      </c>
      <c r="E152" s="479"/>
      <c r="F152" s="400"/>
      <c r="G152" s="396">
        <f t="shared" si="36"/>
        <v>0</v>
      </c>
      <c r="H152" s="396">
        <f t="shared" ref="H152:AN152" si="102">H46</f>
        <v>0</v>
      </c>
      <c r="I152" s="396">
        <f t="shared" si="102"/>
        <v>0</v>
      </c>
      <c r="J152" s="396">
        <f t="shared" si="102"/>
        <v>0</v>
      </c>
      <c r="K152" s="396">
        <f t="shared" si="102"/>
        <v>0</v>
      </c>
      <c r="L152" s="396">
        <f t="shared" si="102"/>
        <v>0</v>
      </c>
      <c r="M152" s="396">
        <f t="shared" si="102"/>
        <v>0</v>
      </c>
      <c r="N152" s="396">
        <f t="shared" si="102"/>
        <v>0</v>
      </c>
      <c r="O152" s="396">
        <f t="shared" si="102"/>
        <v>0</v>
      </c>
      <c r="P152" s="396">
        <f t="shared" si="102"/>
        <v>0</v>
      </c>
      <c r="Q152" s="396">
        <f t="shared" si="102"/>
        <v>0</v>
      </c>
      <c r="R152" s="396">
        <f t="shared" si="102"/>
        <v>0</v>
      </c>
      <c r="S152" s="396">
        <f t="shared" si="102"/>
        <v>0</v>
      </c>
      <c r="T152" s="396">
        <f t="shared" si="102"/>
        <v>0</v>
      </c>
      <c r="U152" s="396">
        <f t="shared" si="102"/>
        <v>0</v>
      </c>
      <c r="V152" s="396">
        <f t="shared" si="102"/>
        <v>0</v>
      </c>
      <c r="W152" s="396">
        <f t="shared" si="102"/>
        <v>0</v>
      </c>
      <c r="X152" s="396">
        <f t="shared" si="102"/>
        <v>0</v>
      </c>
      <c r="Y152" s="396">
        <f t="shared" si="102"/>
        <v>0</v>
      </c>
      <c r="Z152" s="396">
        <f t="shared" si="102"/>
        <v>0</v>
      </c>
      <c r="AA152" s="396">
        <f t="shared" si="102"/>
        <v>0</v>
      </c>
      <c r="AB152" s="396">
        <f t="shared" si="102"/>
        <v>0</v>
      </c>
      <c r="AC152" s="396">
        <f t="shared" si="102"/>
        <v>0</v>
      </c>
      <c r="AD152" s="396">
        <f t="shared" si="102"/>
        <v>0</v>
      </c>
      <c r="AE152" s="396">
        <f t="shared" si="102"/>
        <v>0</v>
      </c>
      <c r="AF152" s="396">
        <f t="shared" si="102"/>
        <v>0</v>
      </c>
      <c r="AG152" s="396">
        <f t="shared" si="102"/>
        <v>0</v>
      </c>
      <c r="AH152" s="396">
        <f t="shared" si="102"/>
        <v>0</v>
      </c>
      <c r="AI152" s="396">
        <f t="shared" si="102"/>
        <v>0</v>
      </c>
      <c r="AJ152" s="396">
        <f t="shared" si="102"/>
        <v>0</v>
      </c>
      <c r="AK152" s="396">
        <f t="shared" si="102"/>
        <v>0</v>
      </c>
      <c r="AL152" s="396">
        <f t="shared" si="102"/>
        <v>0</v>
      </c>
      <c r="AM152" s="396" t="e">
        <f t="shared" si="102"/>
        <v>#DIV/0!</v>
      </c>
      <c r="AN152" s="396" t="e">
        <f t="shared" si="102"/>
        <v>#NAME?</v>
      </c>
      <c r="AO152" s="197"/>
      <c r="AP152" s="197"/>
    </row>
    <row r="153" spans="3:42">
      <c r="C153" s="189"/>
      <c r="D153" s="487" t="s">
        <v>43</v>
      </c>
      <c r="E153" s="479"/>
      <c r="F153" s="400"/>
      <c r="G153" s="396">
        <f t="shared" si="36"/>
        <v>0</v>
      </c>
      <c r="H153" s="396">
        <f t="shared" ref="H153:AN153" si="103">H47</f>
        <v>0</v>
      </c>
      <c r="I153" s="396">
        <f t="shared" si="103"/>
        <v>0</v>
      </c>
      <c r="J153" s="396">
        <f t="shared" si="103"/>
        <v>0</v>
      </c>
      <c r="K153" s="396">
        <f t="shared" si="103"/>
        <v>0</v>
      </c>
      <c r="L153" s="396">
        <f t="shared" si="103"/>
        <v>0</v>
      </c>
      <c r="M153" s="396">
        <f t="shared" si="103"/>
        <v>0</v>
      </c>
      <c r="N153" s="396">
        <f t="shared" si="103"/>
        <v>0</v>
      </c>
      <c r="O153" s="396">
        <f t="shared" si="103"/>
        <v>0</v>
      </c>
      <c r="P153" s="396">
        <f t="shared" si="103"/>
        <v>0</v>
      </c>
      <c r="Q153" s="396">
        <f t="shared" si="103"/>
        <v>0</v>
      </c>
      <c r="R153" s="396">
        <f t="shared" si="103"/>
        <v>0</v>
      </c>
      <c r="S153" s="396">
        <f t="shared" si="103"/>
        <v>0</v>
      </c>
      <c r="T153" s="396">
        <f t="shared" si="103"/>
        <v>0</v>
      </c>
      <c r="U153" s="396">
        <f t="shared" si="103"/>
        <v>0</v>
      </c>
      <c r="V153" s="396">
        <f t="shared" si="103"/>
        <v>0</v>
      </c>
      <c r="W153" s="396">
        <f t="shared" si="103"/>
        <v>0</v>
      </c>
      <c r="X153" s="396">
        <f t="shared" si="103"/>
        <v>0</v>
      </c>
      <c r="Y153" s="396">
        <f t="shared" si="103"/>
        <v>0</v>
      </c>
      <c r="Z153" s="396">
        <f t="shared" si="103"/>
        <v>0</v>
      </c>
      <c r="AA153" s="396">
        <f t="shared" si="103"/>
        <v>0</v>
      </c>
      <c r="AB153" s="396">
        <f t="shared" si="103"/>
        <v>0</v>
      </c>
      <c r="AC153" s="396">
        <f t="shared" si="103"/>
        <v>0</v>
      </c>
      <c r="AD153" s="396">
        <f t="shared" si="103"/>
        <v>0</v>
      </c>
      <c r="AE153" s="396">
        <f t="shared" si="103"/>
        <v>0</v>
      </c>
      <c r="AF153" s="396">
        <f t="shared" si="103"/>
        <v>0</v>
      </c>
      <c r="AG153" s="396">
        <f t="shared" si="103"/>
        <v>0</v>
      </c>
      <c r="AH153" s="396">
        <f t="shared" si="103"/>
        <v>0</v>
      </c>
      <c r="AI153" s="396">
        <f t="shared" si="103"/>
        <v>0</v>
      </c>
      <c r="AJ153" s="396">
        <f t="shared" si="103"/>
        <v>0</v>
      </c>
      <c r="AK153" s="396">
        <f t="shared" si="103"/>
        <v>0</v>
      </c>
      <c r="AL153" s="396">
        <f t="shared" si="103"/>
        <v>0</v>
      </c>
      <c r="AM153" s="396">
        <f t="shared" si="103"/>
        <v>0</v>
      </c>
      <c r="AN153" s="396">
        <f t="shared" si="103"/>
        <v>0</v>
      </c>
      <c r="AO153" s="197"/>
      <c r="AP153" s="197"/>
    </row>
    <row r="154" spans="3:42">
      <c r="C154" s="189"/>
      <c r="D154" s="489" t="s">
        <v>163</v>
      </c>
      <c r="E154" s="479"/>
      <c r="F154" s="400"/>
      <c r="G154" s="396">
        <f t="shared" si="36"/>
        <v>0</v>
      </c>
      <c r="H154" s="396">
        <f t="shared" ref="H154:AN154" si="104">H48</f>
        <v>0</v>
      </c>
      <c r="I154" s="396">
        <f t="shared" si="104"/>
        <v>0</v>
      </c>
      <c r="J154" s="396">
        <f t="shared" si="104"/>
        <v>0</v>
      </c>
      <c r="K154" s="396">
        <f t="shared" si="104"/>
        <v>0</v>
      </c>
      <c r="L154" s="396">
        <f t="shared" si="104"/>
        <v>0</v>
      </c>
      <c r="M154" s="396">
        <f t="shared" si="104"/>
        <v>0</v>
      </c>
      <c r="N154" s="396">
        <f t="shared" si="104"/>
        <v>0</v>
      </c>
      <c r="O154" s="396">
        <f t="shared" si="104"/>
        <v>0</v>
      </c>
      <c r="P154" s="396">
        <f t="shared" si="104"/>
        <v>0</v>
      </c>
      <c r="Q154" s="396">
        <f t="shared" si="104"/>
        <v>0</v>
      </c>
      <c r="R154" s="396">
        <f t="shared" si="104"/>
        <v>0</v>
      </c>
      <c r="S154" s="396">
        <f t="shared" si="104"/>
        <v>0</v>
      </c>
      <c r="T154" s="396">
        <f t="shared" si="104"/>
        <v>0</v>
      </c>
      <c r="U154" s="396">
        <f t="shared" si="104"/>
        <v>0</v>
      </c>
      <c r="V154" s="396">
        <f t="shared" si="104"/>
        <v>0</v>
      </c>
      <c r="W154" s="396">
        <f t="shared" si="104"/>
        <v>0</v>
      </c>
      <c r="X154" s="396">
        <f t="shared" si="104"/>
        <v>0</v>
      </c>
      <c r="Y154" s="396">
        <f t="shared" si="104"/>
        <v>0</v>
      </c>
      <c r="Z154" s="396">
        <f t="shared" si="104"/>
        <v>0</v>
      </c>
      <c r="AA154" s="396">
        <f t="shared" si="104"/>
        <v>0</v>
      </c>
      <c r="AB154" s="396">
        <f t="shared" si="104"/>
        <v>0</v>
      </c>
      <c r="AC154" s="396">
        <f t="shared" si="104"/>
        <v>0</v>
      </c>
      <c r="AD154" s="396">
        <f t="shared" si="104"/>
        <v>0</v>
      </c>
      <c r="AE154" s="396">
        <f t="shared" si="104"/>
        <v>0</v>
      </c>
      <c r="AF154" s="396">
        <f t="shared" si="104"/>
        <v>0</v>
      </c>
      <c r="AG154" s="396">
        <f t="shared" si="104"/>
        <v>0</v>
      </c>
      <c r="AH154" s="396">
        <f t="shared" si="104"/>
        <v>0</v>
      </c>
      <c r="AI154" s="396">
        <f t="shared" si="104"/>
        <v>0</v>
      </c>
      <c r="AJ154" s="396">
        <f t="shared" si="104"/>
        <v>0</v>
      </c>
      <c r="AK154" s="396">
        <f t="shared" si="104"/>
        <v>0</v>
      </c>
      <c r="AL154" s="396">
        <f t="shared" si="104"/>
        <v>0</v>
      </c>
      <c r="AM154" s="396" t="e">
        <f t="shared" si="104"/>
        <v>#DIV/0!</v>
      </c>
      <c r="AN154" s="396" t="e">
        <f t="shared" si="104"/>
        <v>#NAME?</v>
      </c>
      <c r="AO154" s="197"/>
      <c r="AP154" s="197"/>
    </row>
    <row r="155" spans="3:42">
      <c r="C155" s="189"/>
      <c r="D155" s="489" t="s">
        <v>164</v>
      </c>
      <c r="E155" s="479"/>
      <c r="F155" s="400"/>
      <c r="G155" s="396">
        <f t="shared" si="36"/>
        <v>0</v>
      </c>
      <c r="H155" s="396">
        <f t="shared" ref="H155:AN155" si="105">H49</f>
        <v>0</v>
      </c>
      <c r="I155" s="396">
        <f t="shared" si="105"/>
        <v>0</v>
      </c>
      <c r="J155" s="396">
        <f t="shared" si="105"/>
        <v>0</v>
      </c>
      <c r="K155" s="396">
        <f t="shared" si="105"/>
        <v>0</v>
      </c>
      <c r="L155" s="396">
        <f t="shared" si="105"/>
        <v>0</v>
      </c>
      <c r="M155" s="396">
        <f t="shared" si="105"/>
        <v>0</v>
      </c>
      <c r="N155" s="396">
        <f t="shared" si="105"/>
        <v>0</v>
      </c>
      <c r="O155" s="396">
        <f t="shared" si="105"/>
        <v>0</v>
      </c>
      <c r="P155" s="396">
        <f t="shared" si="105"/>
        <v>0</v>
      </c>
      <c r="Q155" s="396">
        <f t="shared" si="105"/>
        <v>0</v>
      </c>
      <c r="R155" s="396">
        <f t="shared" si="105"/>
        <v>0</v>
      </c>
      <c r="S155" s="396">
        <f t="shared" si="105"/>
        <v>0</v>
      </c>
      <c r="T155" s="396">
        <f t="shared" si="105"/>
        <v>0</v>
      </c>
      <c r="U155" s="396">
        <f t="shared" si="105"/>
        <v>0</v>
      </c>
      <c r="V155" s="396">
        <f t="shared" si="105"/>
        <v>0</v>
      </c>
      <c r="W155" s="396">
        <f t="shared" si="105"/>
        <v>0</v>
      </c>
      <c r="X155" s="396">
        <f t="shared" si="105"/>
        <v>0</v>
      </c>
      <c r="Y155" s="396">
        <f t="shared" si="105"/>
        <v>0</v>
      </c>
      <c r="Z155" s="396">
        <f t="shared" si="105"/>
        <v>0</v>
      </c>
      <c r="AA155" s="396">
        <f t="shared" si="105"/>
        <v>0</v>
      </c>
      <c r="AB155" s="396">
        <f t="shared" si="105"/>
        <v>0</v>
      </c>
      <c r="AC155" s="396">
        <f t="shared" si="105"/>
        <v>0</v>
      </c>
      <c r="AD155" s="396">
        <f t="shared" si="105"/>
        <v>0</v>
      </c>
      <c r="AE155" s="396">
        <f t="shared" si="105"/>
        <v>0</v>
      </c>
      <c r="AF155" s="396">
        <f t="shared" si="105"/>
        <v>0</v>
      </c>
      <c r="AG155" s="396">
        <f t="shared" si="105"/>
        <v>0</v>
      </c>
      <c r="AH155" s="396">
        <f t="shared" si="105"/>
        <v>0</v>
      </c>
      <c r="AI155" s="396">
        <f t="shared" si="105"/>
        <v>0</v>
      </c>
      <c r="AJ155" s="396">
        <f t="shared" si="105"/>
        <v>0</v>
      </c>
      <c r="AK155" s="396">
        <f t="shared" si="105"/>
        <v>0</v>
      </c>
      <c r="AL155" s="396">
        <f t="shared" si="105"/>
        <v>0</v>
      </c>
      <c r="AM155" s="396" t="e">
        <f t="shared" si="105"/>
        <v>#DIV/0!</v>
      </c>
      <c r="AN155" s="396" t="e">
        <f t="shared" si="105"/>
        <v>#NAME?</v>
      </c>
      <c r="AO155" s="197"/>
      <c r="AP155" s="197"/>
    </row>
    <row r="156" spans="3:42">
      <c r="C156" s="189"/>
      <c r="D156" s="489" t="s">
        <v>165</v>
      </c>
      <c r="E156" s="491"/>
      <c r="F156" s="400"/>
      <c r="G156" s="396">
        <f t="shared" si="36"/>
        <v>0</v>
      </c>
      <c r="H156" s="396">
        <f t="shared" ref="H156:AN156" si="106">H50</f>
        <v>0</v>
      </c>
      <c r="I156" s="396">
        <f t="shared" si="106"/>
        <v>0</v>
      </c>
      <c r="J156" s="396">
        <f t="shared" si="106"/>
        <v>0</v>
      </c>
      <c r="K156" s="396">
        <f t="shared" si="106"/>
        <v>0</v>
      </c>
      <c r="L156" s="396">
        <f t="shared" si="106"/>
        <v>0</v>
      </c>
      <c r="M156" s="396">
        <f t="shared" si="106"/>
        <v>0</v>
      </c>
      <c r="N156" s="396">
        <f t="shared" si="106"/>
        <v>0</v>
      </c>
      <c r="O156" s="396">
        <f t="shared" si="106"/>
        <v>0</v>
      </c>
      <c r="P156" s="396">
        <f t="shared" si="106"/>
        <v>0</v>
      </c>
      <c r="Q156" s="396">
        <f t="shared" si="106"/>
        <v>0</v>
      </c>
      <c r="R156" s="396">
        <f t="shared" si="106"/>
        <v>0</v>
      </c>
      <c r="S156" s="396">
        <f t="shared" si="106"/>
        <v>0</v>
      </c>
      <c r="T156" s="396">
        <f t="shared" si="106"/>
        <v>0</v>
      </c>
      <c r="U156" s="396">
        <f t="shared" si="106"/>
        <v>0</v>
      </c>
      <c r="V156" s="396">
        <f t="shared" si="106"/>
        <v>0</v>
      </c>
      <c r="W156" s="396">
        <f t="shared" si="106"/>
        <v>0</v>
      </c>
      <c r="X156" s="396">
        <f t="shared" si="106"/>
        <v>0</v>
      </c>
      <c r="Y156" s="396">
        <f t="shared" si="106"/>
        <v>0</v>
      </c>
      <c r="Z156" s="396">
        <f t="shared" si="106"/>
        <v>0</v>
      </c>
      <c r="AA156" s="396">
        <f t="shared" si="106"/>
        <v>0</v>
      </c>
      <c r="AB156" s="396">
        <f t="shared" si="106"/>
        <v>0</v>
      </c>
      <c r="AC156" s="396">
        <f t="shared" si="106"/>
        <v>0</v>
      </c>
      <c r="AD156" s="396">
        <f t="shared" si="106"/>
        <v>0</v>
      </c>
      <c r="AE156" s="396">
        <f t="shared" si="106"/>
        <v>0</v>
      </c>
      <c r="AF156" s="396">
        <f t="shared" si="106"/>
        <v>0</v>
      </c>
      <c r="AG156" s="396">
        <f t="shared" si="106"/>
        <v>0</v>
      </c>
      <c r="AH156" s="396">
        <f t="shared" si="106"/>
        <v>0</v>
      </c>
      <c r="AI156" s="396">
        <f t="shared" si="106"/>
        <v>0</v>
      </c>
      <c r="AJ156" s="396">
        <f t="shared" si="106"/>
        <v>0</v>
      </c>
      <c r="AK156" s="396">
        <f t="shared" si="106"/>
        <v>0</v>
      </c>
      <c r="AL156" s="396">
        <f t="shared" si="106"/>
        <v>0</v>
      </c>
      <c r="AM156" s="396" t="e">
        <f t="shared" si="106"/>
        <v>#DIV/0!</v>
      </c>
      <c r="AN156" s="396" t="e">
        <f t="shared" si="106"/>
        <v>#NAME?</v>
      </c>
      <c r="AO156" s="197"/>
      <c r="AP156" s="197"/>
    </row>
    <row r="157" spans="3:42">
      <c r="C157" s="492"/>
      <c r="D157" s="409" t="s">
        <v>171</v>
      </c>
      <c r="E157" s="493"/>
      <c r="F157" s="400"/>
      <c r="G157" s="396">
        <f t="shared" si="36"/>
        <v>0</v>
      </c>
      <c r="H157" s="396">
        <f t="shared" ref="H157:AN157" si="107">H51</f>
        <v>0</v>
      </c>
      <c r="I157" s="396">
        <f t="shared" si="107"/>
        <v>0</v>
      </c>
      <c r="J157" s="396">
        <f t="shared" si="107"/>
        <v>0</v>
      </c>
      <c r="K157" s="396">
        <f t="shared" si="107"/>
        <v>0</v>
      </c>
      <c r="L157" s="396">
        <f t="shared" si="107"/>
        <v>0</v>
      </c>
      <c r="M157" s="396">
        <f t="shared" si="107"/>
        <v>0</v>
      </c>
      <c r="N157" s="396">
        <f t="shared" si="107"/>
        <v>0</v>
      </c>
      <c r="O157" s="396">
        <f t="shared" si="107"/>
        <v>0</v>
      </c>
      <c r="P157" s="396">
        <f t="shared" si="107"/>
        <v>0</v>
      </c>
      <c r="Q157" s="396">
        <f t="shared" si="107"/>
        <v>0</v>
      </c>
      <c r="R157" s="396">
        <f t="shared" si="107"/>
        <v>0</v>
      </c>
      <c r="S157" s="396">
        <f t="shared" si="107"/>
        <v>0</v>
      </c>
      <c r="T157" s="396">
        <f t="shared" si="107"/>
        <v>0</v>
      </c>
      <c r="U157" s="396">
        <f t="shared" si="107"/>
        <v>0</v>
      </c>
      <c r="V157" s="396">
        <f t="shared" si="107"/>
        <v>0</v>
      </c>
      <c r="W157" s="396">
        <f t="shared" si="107"/>
        <v>0</v>
      </c>
      <c r="X157" s="396">
        <f t="shared" si="107"/>
        <v>0</v>
      </c>
      <c r="Y157" s="396">
        <f t="shared" si="107"/>
        <v>0</v>
      </c>
      <c r="Z157" s="396">
        <f t="shared" si="107"/>
        <v>0</v>
      </c>
      <c r="AA157" s="396">
        <f t="shared" si="107"/>
        <v>0</v>
      </c>
      <c r="AB157" s="396">
        <f t="shared" si="107"/>
        <v>0</v>
      </c>
      <c r="AC157" s="396">
        <f t="shared" si="107"/>
        <v>0</v>
      </c>
      <c r="AD157" s="396">
        <f t="shared" si="107"/>
        <v>0</v>
      </c>
      <c r="AE157" s="396">
        <f t="shared" si="107"/>
        <v>0</v>
      </c>
      <c r="AF157" s="396">
        <f t="shared" si="107"/>
        <v>0</v>
      </c>
      <c r="AG157" s="396">
        <f t="shared" si="107"/>
        <v>0</v>
      </c>
      <c r="AH157" s="396">
        <f t="shared" si="107"/>
        <v>0</v>
      </c>
      <c r="AI157" s="396">
        <f t="shared" si="107"/>
        <v>0</v>
      </c>
      <c r="AJ157" s="396">
        <f t="shared" si="107"/>
        <v>0</v>
      </c>
      <c r="AK157" s="396">
        <f t="shared" si="107"/>
        <v>0</v>
      </c>
      <c r="AL157" s="396">
        <f t="shared" si="107"/>
        <v>0</v>
      </c>
      <c r="AM157" s="396" t="e">
        <f t="shared" si="107"/>
        <v>#DIV/0!</v>
      </c>
      <c r="AN157" s="396" t="e">
        <f t="shared" si="107"/>
        <v>#NAME?</v>
      </c>
      <c r="AO157" s="484"/>
      <c r="AP157" s="197"/>
    </row>
    <row r="158" spans="3:42">
      <c r="C158" s="484"/>
      <c r="D158" s="484"/>
      <c r="E158" s="484"/>
      <c r="F158" s="484"/>
      <c r="G158" s="396">
        <f t="shared" si="36"/>
        <v>0</v>
      </c>
      <c r="H158" s="396">
        <f t="shared" ref="H158:AN158" si="108">H52</f>
        <v>0</v>
      </c>
      <c r="I158" s="396">
        <f t="shared" si="108"/>
        <v>0</v>
      </c>
      <c r="J158" s="396">
        <f t="shared" si="108"/>
        <v>0</v>
      </c>
      <c r="K158" s="396">
        <f t="shared" si="108"/>
        <v>0</v>
      </c>
      <c r="L158" s="396">
        <f t="shared" si="108"/>
        <v>0</v>
      </c>
      <c r="M158" s="396">
        <f t="shared" si="108"/>
        <v>0</v>
      </c>
      <c r="N158" s="396">
        <f t="shared" si="108"/>
        <v>0</v>
      </c>
      <c r="O158" s="396">
        <f t="shared" si="108"/>
        <v>0</v>
      </c>
      <c r="P158" s="396">
        <f t="shared" si="108"/>
        <v>0</v>
      </c>
      <c r="Q158" s="396">
        <f t="shared" si="108"/>
        <v>0</v>
      </c>
      <c r="R158" s="396">
        <f t="shared" si="108"/>
        <v>0</v>
      </c>
      <c r="S158" s="396">
        <f t="shared" si="108"/>
        <v>0</v>
      </c>
      <c r="T158" s="396">
        <f t="shared" si="108"/>
        <v>0</v>
      </c>
      <c r="U158" s="396">
        <f t="shared" si="108"/>
        <v>0</v>
      </c>
      <c r="V158" s="396">
        <f t="shared" si="108"/>
        <v>0</v>
      </c>
      <c r="W158" s="396">
        <f t="shared" si="108"/>
        <v>0</v>
      </c>
      <c r="X158" s="396">
        <f t="shared" si="108"/>
        <v>0</v>
      </c>
      <c r="Y158" s="396">
        <f t="shared" si="108"/>
        <v>0</v>
      </c>
      <c r="Z158" s="396">
        <f t="shared" si="108"/>
        <v>0</v>
      </c>
      <c r="AA158" s="396">
        <f t="shared" si="108"/>
        <v>0</v>
      </c>
      <c r="AB158" s="396">
        <f t="shared" si="108"/>
        <v>0</v>
      </c>
      <c r="AC158" s="396">
        <f t="shared" si="108"/>
        <v>0</v>
      </c>
      <c r="AD158" s="396">
        <f t="shared" si="108"/>
        <v>0</v>
      </c>
      <c r="AE158" s="396">
        <f t="shared" si="108"/>
        <v>0</v>
      </c>
      <c r="AF158" s="396">
        <f t="shared" si="108"/>
        <v>0</v>
      </c>
      <c r="AG158" s="396">
        <f t="shared" si="108"/>
        <v>0</v>
      </c>
      <c r="AH158" s="396">
        <f t="shared" si="108"/>
        <v>0</v>
      </c>
      <c r="AI158" s="396">
        <f t="shared" si="108"/>
        <v>0</v>
      </c>
      <c r="AJ158" s="396">
        <f t="shared" si="108"/>
        <v>0</v>
      </c>
      <c r="AK158" s="396">
        <f t="shared" si="108"/>
        <v>0</v>
      </c>
      <c r="AL158" s="396">
        <f t="shared" si="108"/>
        <v>0</v>
      </c>
      <c r="AM158" s="396">
        <f t="shared" si="108"/>
        <v>0</v>
      </c>
      <c r="AN158" s="396">
        <f t="shared" si="108"/>
        <v>0</v>
      </c>
      <c r="AO158" s="484"/>
      <c r="AP158" s="197"/>
    </row>
    <row r="159" spans="3:42">
      <c r="C159" s="200"/>
      <c r="D159" s="480" t="s">
        <v>141</v>
      </c>
      <c r="E159" s="412"/>
      <c r="F159" s="400"/>
      <c r="G159" s="396"/>
      <c r="H159" s="396"/>
      <c r="I159" s="396"/>
      <c r="J159" s="396"/>
      <c r="K159" s="396"/>
      <c r="L159" s="396"/>
      <c r="M159" s="396"/>
      <c r="N159" s="396"/>
      <c r="O159" s="396"/>
      <c r="P159" s="396"/>
      <c r="Q159" s="396"/>
      <c r="R159" s="396"/>
      <c r="S159" s="396"/>
      <c r="T159" s="396"/>
      <c r="U159" s="396"/>
      <c r="V159" s="396"/>
      <c r="W159" s="396"/>
      <c r="X159" s="396"/>
      <c r="Y159" s="396"/>
      <c r="Z159" s="396"/>
      <c r="AA159" s="396"/>
      <c r="AB159" s="396"/>
      <c r="AC159" s="396"/>
      <c r="AD159" s="396"/>
      <c r="AE159" s="396"/>
      <c r="AF159" s="396"/>
      <c r="AG159" s="396"/>
      <c r="AH159" s="396"/>
      <c r="AI159" s="396"/>
      <c r="AJ159" s="396"/>
      <c r="AK159" s="396"/>
      <c r="AL159" s="396"/>
      <c r="AM159" s="396"/>
      <c r="AN159" s="396"/>
      <c r="AO159" s="197"/>
      <c r="AP159" s="197"/>
    </row>
    <row r="160" spans="3:42">
      <c r="C160" s="390"/>
      <c r="D160" s="489" t="s">
        <v>163</v>
      </c>
      <c r="E160" s="408"/>
      <c r="F160" s="400"/>
      <c r="G160" s="396">
        <f t="shared" si="36"/>
        <v>0</v>
      </c>
      <c r="H160" s="396">
        <f t="shared" ref="H160:AN160" si="109">H54</f>
        <v>0</v>
      </c>
      <c r="I160" s="396">
        <f t="shared" si="109"/>
        <v>0</v>
      </c>
      <c r="J160" s="396">
        <f t="shared" si="109"/>
        <v>0</v>
      </c>
      <c r="K160" s="396">
        <f t="shared" si="109"/>
        <v>0</v>
      </c>
      <c r="L160" s="396">
        <f t="shared" si="109"/>
        <v>0</v>
      </c>
      <c r="M160" s="396">
        <f t="shared" si="109"/>
        <v>0</v>
      </c>
      <c r="N160" s="396">
        <f t="shared" si="109"/>
        <v>0</v>
      </c>
      <c r="O160" s="396">
        <f t="shared" si="109"/>
        <v>0</v>
      </c>
      <c r="P160" s="396">
        <f t="shared" si="109"/>
        <v>0</v>
      </c>
      <c r="Q160" s="396">
        <f t="shared" si="109"/>
        <v>0</v>
      </c>
      <c r="R160" s="396">
        <f t="shared" si="109"/>
        <v>0</v>
      </c>
      <c r="S160" s="396">
        <f t="shared" si="109"/>
        <v>0</v>
      </c>
      <c r="T160" s="396">
        <f t="shared" si="109"/>
        <v>0</v>
      </c>
      <c r="U160" s="396">
        <f t="shared" si="109"/>
        <v>0</v>
      </c>
      <c r="V160" s="396">
        <f t="shared" si="109"/>
        <v>0</v>
      </c>
      <c r="W160" s="396">
        <f t="shared" si="109"/>
        <v>0</v>
      </c>
      <c r="X160" s="396">
        <f t="shared" si="109"/>
        <v>0</v>
      </c>
      <c r="Y160" s="396">
        <f t="shared" si="109"/>
        <v>0</v>
      </c>
      <c r="Z160" s="396">
        <f t="shared" si="109"/>
        <v>0</v>
      </c>
      <c r="AA160" s="396">
        <f t="shared" si="109"/>
        <v>0</v>
      </c>
      <c r="AB160" s="396">
        <f t="shared" si="109"/>
        <v>0</v>
      </c>
      <c r="AC160" s="396">
        <f t="shared" si="109"/>
        <v>0</v>
      </c>
      <c r="AD160" s="396">
        <f t="shared" si="109"/>
        <v>0</v>
      </c>
      <c r="AE160" s="396">
        <f t="shared" si="109"/>
        <v>0</v>
      </c>
      <c r="AF160" s="396">
        <f t="shared" si="109"/>
        <v>0</v>
      </c>
      <c r="AG160" s="396">
        <f t="shared" si="109"/>
        <v>0</v>
      </c>
      <c r="AH160" s="396">
        <f t="shared" si="109"/>
        <v>0</v>
      </c>
      <c r="AI160" s="396">
        <f t="shared" si="109"/>
        <v>0</v>
      </c>
      <c r="AJ160" s="396">
        <f t="shared" si="109"/>
        <v>0</v>
      </c>
      <c r="AK160" s="396">
        <f t="shared" si="109"/>
        <v>0</v>
      </c>
      <c r="AL160" s="396">
        <f t="shared" si="109"/>
        <v>0</v>
      </c>
      <c r="AM160" s="396" t="e">
        <f t="shared" si="109"/>
        <v>#DIV/0!</v>
      </c>
      <c r="AN160" s="396" t="e">
        <f t="shared" si="109"/>
        <v>#NAME?</v>
      </c>
      <c r="AO160" s="197"/>
      <c r="AP160" s="197"/>
    </row>
    <row r="161" spans="3:42">
      <c r="C161" s="390"/>
      <c r="D161" s="489" t="s">
        <v>164</v>
      </c>
      <c r="E161" s="408"/>
      <c r="F161" s="400"/>
      <c r="G161" s="396">
        <f t="shared" si="36"/>
        <v>0</v>
      </c>
      <c r="H161" s="396">
        <f t="shared" ref="H161:AN161" si="110">H55</f>
        <v>0</v>
      </c>
      <c r="I161" s="396">
        <f t="shared" si="110"/>
        <v>0</v>
      </c>
      <c r="J161" s="396">
        <f t="shared" si="110"/>
        <v>0</v>
      </c>
      <c r="K161" s="396">
        <f t="shared" si="110"/>
        <v>0</v>
      </c>
      <c r="L161" s="396">
        <f t="shared" si="110"/>
        <v>0</v>
      </c>
      <c r="M161" s="396">
        <f t="shared" si="110"/>
        <v>0</v>
      </c>
      <c r="N161" s="396">
        <f t="shared" si="110"/>
        <v>0</v>
      </c>
      <c r="O161" s="396">
        <f t="shared" si="110"/>
        <v>0</v>
      </c>
      <c r="P161" s="396">
        <f t="shared" si="110"/>
        <v>0</v>
      </c>
      <c r="Q161" s="396">
        <f t="shared" si="110"/>
        <v>0</v>
      </c>
      <c r="R161" s="396">
        <f t="shared" si="110"/>
        <v>0</v>
      </c>
      <c r="S161" s="396">
        <f t="shared" si="110"/>
        <v>0</v>
      </c>
      <c r="T161" s="396">
        <f t="shared" si="110"/>
        <v>0</v>
      </c>
      <c r="U161" s="396">
        <f t="shared" si="110"/>
        <v>0</v>
      </c>
      <c r="V161" s="396">
        <f t="shared" si="110"/>
        <v>0</v>
      </c>
      <c r="W161" s="396">
        <f t="shared" si="110"/>
        <v>0</v>
      </c>
      <c r="X161" s="396">
        <f t="shared" si="110"/>
        <v>0</v>
      </c>
      <c r="Y161" s="396">
        <f t="shared" si="110"/>
        <v>0</v>
      </c>
      <c r="Z161" s="396">
        <f t="shared" si="110"/>
        <v>0</v>
      </c>
      <c r="AA161" s="396">
        <f t="shared" si="110"/>
        <v>0</v>
      </c>
      <c r="AB161" s="396">
        <f t="shared" si="110"/>
        <v>0</v>
      </c>
      <c r="AC161" s="396">
        <f t="shared" si="110"/>
        <v>0</v>
      </c>
      <c r="AD161" s="396">
        <f t="shared" si="110"/>
        <v>0</v>
      </c>
      <c r="AE161" s="396">
        <f t="shared" si="110"/>
        <v>0</v>
      </c>
      <c r="AF161" s="396">
        <f t="shared" si="110"/>
        <v>0</v>
      </c>
      <c r="AG161" s="396">
        <f t="shared" si="110"/>
        <v>0</v>
      </c>
      <c r="AH161" s="396">
        <f t="shared" si="110"/>
        <v>0</v>
      </c>
      <c r="AI161" s="396">
        <f t="shared" si="110"/>
        <v>0</v>
      </c>
      <c r="AJ161" s="396">
        <f t="shared" si="110"/>
        <v>0</v>
      </c>
      <c r="AK161" s="396">
        <f t="shared" si="110"/>
        <v>0</v>
      </c>
      <c r="AL161" s="396">
        <f t="shared" si="110"/>
        <v>0</v>
      </c>
      <c r="AM161" s="396" t="e">
        <f t="shared" si="110"/>
        <v>#DIV/0!</v>
      </c>
      <c r="AN161" s="396" t="e">
        <f t="shared" si="110"/>
        <v>#NAME?</v>
      </c>
      <c r="AO161" s="197"/>
      <c r="AP161" s="197"/>
    </row>
    <row r="162" spans="3:42">
      <c r="C162" s="390"/>
      <c r="D162" s="489" t="s">
        <v>165</v>
      </c>
      <c r="E162" s="408"/>
      <c r="F162" s="400"/>
      <c r="G162" s="396">
        <f t="shared" si="36"/>
        <v>0</v>
      </c>
      <c r="H162" s="396">
        <f t="shared" ref="H162:AN162" si="111">H56</f>
        <v>0</v>
      </c>
      <c r="I162" s="396">
        <f t="shared" si="111"/>
        <v>0</v>
      </c>
      <c r="J162" s="396">
        <f t="shared" si="111"/>
        <v>0</v>
      </c>
      <c r="K162" s="396">
        <f t="shared" si="111"/>
        <v>0</v>
      </c>
      <c r="L162" s="396">
        <f t="shared" si="111"/>
        <v>0</v>
      </c>
      <c r="M162" s="396">
        <f t="shared" si="111"/>
        <v>0</v>
      </c>
      <c r="N162" s="396">
        <f t="shared" si="111"/>
        <v>0</v>
      </c>
      <c r="O162" s="396">
        <f t="shared" si="111"/>
        <v>0</v>
      </c>
      <c r="P162" s="396">
        <f t="shared" si="111"/>
        <v>0</v>
      </c>
      <c r="Q162" s="396">
        <f t="shared" si="111"/>
        <v>0</v>
      </c>
      <c r="R162" s="396">
        <f t="shared" si="111"/>
        <v>0</v>
      </c>
      <c r="S162" s="396">
        <f t="shared" si="111"/>
        <v>0</v>
      </c>
      <c r="T162" s="396">
        <f t="shared" si="111"/>
        <v>0</v>
      </c>
      <c r="U162" s="396">
        <f t="shared" si="111"/>
        <v>0</v>
      </c>
      <c r="V162" s="396">
        <f t="shared" si="111"/>
        <v>0</v>
      </c>
      <c r="W162" s="396">
        <f t="shared" si="111"/>
        <v>0</v>
      </c>
      <c r="X162" s="396">
        <f t="shared" si="111"/>
        <v>0</v>
      </c>
      <c r="Y162" s="396">
        <f t="shared" si="111"/>
        <v>0</v>
      </c>
      <c r="Z162" s="396">
        <f t="shared" si="111"/>
        <v>0</v>
      </c>
      <c r="AA162" s="396">
        <f t="shared" si="111"/>
        <v>0</v>
      </c>
      <c r="AB162" s="396">
        <f t="shared" si="111"/>
        <v>0</v>
      </c>
      <c r="AC162" s="396">
        <f t="shared" si="111"/>
        <v>0</v>
      </c>
      <c r="AD162" s="396">
        <f t="shared" si="111"/>
        <v>0</v>
      </c>
      <c r="AE162" s="396">
        <f t="shared" si="111"/>
        <v>0</v>
      </c>
      <c r="AF162" s="396">
        <f t="shared" si="111"/>
        <v>0</v>
      </c>
      <c r="AG162" s="396">
        <f t="shared" si="111"/>
        <v>0</v>
      </c>
      <c r="AH162" s="396">
        <f t="shared" si="111"/>
        <v>0</v>
      </c>
      <c r="AI162" s="396">
        <f t="shared" si="111"/>
        <v>0</v>
      </c>
      <c r="AJ162" s="396">
        <f t="shared" si="111"/>
        <v>0</v>
      </c>
      <c r="AK162" s="396">
        <f t="shared" si="111"/>
        <v>0</v>
      </c>
      <c r="AL162" s="396">
        <f t="shared" si="111"/>
        <v>0</v>
      </c>
      <c r="AM162" s="396" t="e">
        <f t="shared" si="111"/>
        <v>#DIV/0!</v>
      </c>
      <c r="AN162" s="396" t="e">
        <f t="shared" si="111"/>
        <v>#NAME?</v>
      </c>
      <c r="AO162" s="197"/>
      <c r="AP162" s="197"/>
    </row>
    <row r="163" spans="3:42">
      <c r="C163" s="390"/>
      <c r="D163" s="489" t="s">
        <v>166</v>
      </c>
      <c r="E163" s="408"/>
      <c r="F163" s="400"/>
      <c r="G163" s="396">
        <f t="shared" si="36"/>
        <v>0</v>
      </c>
      <c r="H163" s="396">
        <f t="shared" ref="H163:AN163" si="112">H57</f>
        <v>0</v>
      </c>
      <c r="I163" s="396">
        <f t="shared" si="112"/>
        <v>0</v>
      </c>
      <c r="J163" s="396">
        <f t="shared" si="112"/>
        <v>0</v>
      </c>
      <c r="K163" s="396">
        <f t="shared" si="112"/>
        <v>0</v>
      </c>
      <c r="L163" s="396">
        <f t="shared" si="112"/>
        <v>0</v>
      </c>
      <c r="M163" s="396">
        <f t="shared" si="112"/>
        <v>0</v>
      </c>
      <c r="N163" s="396">
        <f t="shared" si="112"/>
        <v>0</v>
      </c>
      <c r="O163" s="396">
        <f t="shared" si="112"/>
        <v>0</v>
      </c>
      <c r="P163" s="396">
        <f t="shared" si="112"/>
        <v>0</v>
      </c>
      <c r="Q163" s="396">
        <f t="shared" si="112"/>
        <v>0</v>
      </c>
      <c r="R163" s="396">
        <f t="shared" si="112"/>
        <v>0</v>
      </c>
      <c r="S163" s="396">
        <f t="shared" si="112"/>
        <v>0</v>
      </c>
      <c r="T163" s="396">
        <f t="shared" si="112"/>
        <v>0</v>
      </c>
      <c r="U163" s="396">
        <f t="shared" si="112"/>
        <v>0</v>
      </c>
      <c r="V163" s="396">
        <f t="shared" si="112"/>
        <v>0</v>
      </c>
      <c r="W163" s="396">
        <f t="shared" si="112"/>
        <v>0</v>
      </c>
      <c r="X163" s="396">
        <f t="shared" si="112"/>
        <v>0</v>
      </c>
      <c r="Y163" s="396">
        <f t="shared" si="112"/>
        <v>0</v>
      </c>
      <c r="Z163" s="396">
        <f t="shared" si="112"/>
        <v>0</v>
      </c>
      <c r="AA163" s="396">
        <f t="shared" si="112"/>
        <v>0</v>
      </c>
      <c r="AB163" s="396">
        <f t="shared" si="112"/>
        <v>0</v>
      </c>
      <c r="AC163" s="396">
        <f t="shared" si="112"/>
        <v>0</v>
      </c>
      <c r="AD163" s="396">
        <f t="shared" si="112"/>
        <v>0</v>
      </c>
      <c r="AE163" s="396">
        <f t="shared" si="112"/>
        <v>0</v>
      </c>
      <c r="AF163" s="396">
        <f t="shared" si="112"/>
        <v>0</v>
      </c>
      <c r="AG163" s="396">
        <f t="shared" si="112"/>
        <v>0</v>
      </c>
      <c r="AH163" s="396">
        <f t="shared" si="112"/>
        <v>0</v>
      </c>
      <c r="AI163" s="396">
        <f t="shared" si="112"/>
        <v>0</v>
      </c>
      <c r="AJ163" s="396">
        <f t="shared" si="112"/>
        <v>0</v>
      </c>
      <c r="AK163" s="396">
        <f t="shared" si="112"/>
        <v>0</v>
      </c>
      <c r="AL163" s="396">
        <f t="shared" si="112"/>
        <v>0</v>
      </c>
      <c r="AM163" s="396" t="e">
        <f t="shared" si="112"/>
        <v>#DIV/0!</v>
      </c>
      <c r="AN163" s="396" t="e">
        <f t="shared" si="112"/>
        <v>#NAME?</v>
      </c>
      <c r="AO163" s="197"/>
      <c r="AP163" s="197"/>
    </row>
    <row r="164" spans="3:42">
      <c r="C164" s="390"/>
      <c r="D164" s="489" t="s">
        <v>167</v>
      </c>
      <c r="E164" s="408"/>
      <c r="F164" s="400"/>
      <c r="G164" s="396">
        <f t="shared" si="36"/>
        <v>0</v>
      </c>
      <c r="H164" s="396">
        <f t="shared" ref="H164:AN164" si="113">H58</f>
        <v>0</v>
      </c>
      <c r="I164" s="396">
        <f t="shared" si="113"/>
        <v>0</v>
      </c>
      <c r="J164" s="396">
        <f t="shared" si="113"/>
        <v>0</v>
      </c>
      <c r="K164" s="396">
        <f t="shared" si="113"/>
        <v>0</v>
      </c>
      <c r="L164" s="396">
        <f t="shared" si="113"/>
        <v>0</v>
      </c>
      <c r="M164" s="396">
        <f t="shared" si="113"/>
        <v>0</v>
      </c>
      <c r="N164" s="396">
        <f t="shared" si="113"/>
        <v>0</v>
      </c>
      <c r="O164" s="396">
        <f t="shared" si="113"/>
        <v>0</v>
      </c>
      <c r="P164" s="396">
        <f t="shared" si="113"/>
        <v>0</v>
      </c>
      <c r="Q164" s="396">
        <f t="shared" si="113"/>
        <v>0</v>
      </c>
      <c r="R164" s="396">
        <f t="shared" si="113"/>
        <v>0</v>
      </c>
      <c r="S164" s="396">
        <f t="shared" si="113"/>
        <v>0</v>
      </c>
      <c r="T164" s="396">
        <f t="shared" si="113"/>
        <v>0</v>
      </c>
      <c r="U164" s="396">
        <f t="shared" si="113"/>
        <v>0</v>
      </c>
      <c r="V164" s="396">
        <f t="shared" si="113"/>
        <v>0</v>
      </c>
      <c r="W164" s="396">
        <f t="shared" si="113"/>
        <v>0</v>
      </c>
      <c r="X164" s="396">
        <f t="shared" si="113"/>
        <v>0</v>
      </c>
      <c r="Y164" s="396">
        <f t="shared" si="113"/>
        <v>0</v>
      </c>
      <c r="Z164" s="396">
        <f t="shared" si="113"/>
        <v>0</v>
      </c>
      <c r="AA164" s="396">
        <f t="shared" si="113"/>
        <v>0</v>
      </c>
      <c r="AB164" s="396">
        <f t="shared" si="113"/>
        <v>0</v>
      </c>
      <c r="AC164" s="396">
        <f t="shared" si="113"/>
        <v>0</v>
      </c>
      <c r="AD164" s="396">
        <f t="shared" si="113"/>
        <v>0</v>
      </c>
      <c r="AE164" s="396">
        <f t="shared" si="113"/>
        <v>0</v>
      </c>
      <c r="AF164" s="396">
        <f t="shared" si="113"/>
        <v>0</v>
      </c>
      <c r="AG164" s="396">
        <f t="shared" si="113"/>
        <v>0</v>
      </c>
      <c r="AH164" s="396">
        <f t="shared" si="113"/>
        <v>0</v>
      </c>
      <c r="AI164" s="396">
        <f t="shared" si="113"/>
        <v>0</v>
      </c>
      <c r="AJ164" s="396">
        <f t="shared" si="113"/>
        <v>0</v>
      </c>
      <c r="AK164" s="396">
        <f t="shared" si="113"/>
        <v>0</v>
      </c>
      <c r="AL164" s="396">
        <f t="shared" si="113"/>
        <v>0</v>
      </c>
      <c r="AM164" s="396">
        <f t="shared" si="113"/>
        <v>0</v>
      </c>
      <c r="AN164" s="396">
        <f t="shared" si="113"/>
        <v>0</v>
      </c>
      <c r="AO164" s="197"/>
      <c r="AP164" s="197"/>
    </row>
    <row r="165" spans="3:42">
      <c r="C165" s="390"/>
      <c r="D165" s="489" t="s">
        <v>181</v>
      </c>
      <c r="E165" s="408"/>
      <c r="F165" s="400"/>
      <c r="G165" s="396">
        <f t="shared" si="36"/>
        <v>0</v>
      </c>
      <c r="H165" s="396">
        <f t="shared" ref="H165:AN165" si="114">H59</f>
        <v>0</v>
      </c>
      <c r="I165" s="396">
        <f t="shared" si="114"/>
        <v>0</v>
      </c>
      <c r="J165" s="396">
        <f t="shared" si="114"/>
        <v>0</v>
      </c>
      <c r="K165" s="396">
        <f t="shared" si="114"/>
        <v>0</v>
      </c>
      <c r="L165" s="396">
        <f t="shared" si="114"/>
        <v>0</v>
      </c>
      <c r="M165" s="396">
        <f t="shared" si="114"/>
        <v>0</v>
      </c>
      <c r="N165" s="396">
        <f t="shared" si="114"/>
        <v>0</v>
      </c>
      <c r="O165" s="396">
        <f t="shared" si="114"/>
        <v>0</v>
      </c>
      <c r="P165" s="396">
        <f t="shared" si="114"/>
        <v>0</v>
      </c>
      <c r="Q165" s="396">
        <f t="shared" si="114"/>
        <v>0</v>
      </c>
      <c r="R165" s="396">
        <f t="shared" si="114"/>
        <v>0</v>
      </c>
      <c r="S165" s="396">
        <f t="shared" si="114"/>
        <v>0</v>
      </c>
      <c r="T165" s="396">
        <f t="shared" si="114"/>
        <v>0</v>
      </c>
      <c r="U165" s="396">
        <f t="shared" si="114"/>
        <v>0</v>
      </c>
      <c r="V165" s="396">
        <f t="shared" si="114"/>
        <v>0</v>
      </c>
      <c r="W165" s="396">
        <f t="shared" si="114"/>
        <v>0</v>
      </c>
      <c r="X165" s="396">
        <f t="shared" si="114"/>
        <v>0</v>
      </c>
      <c r="Y165" s="396">
        <f t="shared" si="114"/>
        <v>0</v>
      </c>
      <c r="Z165" s="396">
        <f t="shared" si="114"/>
        <v>0</v>
      </c>
      <c r="AA165" s="396">
        <f t="shared" si="114"/>
        <v>0</v>
      </c>
      <c r="AB165" s="396">
        <f t="shared" si="114"/>
        <v>0</v>
      </c>
      <c r="AC165" s="396">
        <f t="shared" si="114"/>
        <v>0</v>
      </c>
      <c r="AD165" s="396">
        <f t="shared" si="114"/>
        <v>0</v>
      </c>
      <c r="AE165" s="396">
        <f t="shared" si="114"/>
        <v>0</v>
      </c>
      <c r="AF165" s="396">
        <f t="shared" si="114"/>
        <v>0</v>
      </c>
      <c r="AG165" s="396">
        <f t="shared" si="114"/>
        <v>0</v>
      </c>
      <c r="AH165" s="396">
        <f t="shared" si="114"/>
        <v>0</v>
      </c>
      <c r="AI165" s="396">
        <f t="shared" si="114"/>
        <v>0</v>
      </c>
      <c r="AJ165" s="396">
        <f t="shared" si="114"/>
        <v>0</v>
      </c>
      <c r="AK165" s="396">
        <f t="shared" si="114"/>
        <v>0</v>
      </c>
      <c r="AL165" s="396">
        <f t="shared" si="114"/>
        <v>0</v>
      </c>
      <c r="AM165" s="396">
        <f t="shared" si="114"/>
        <v>0</v>
      </c>
      <c r="AN165" s="396">
        <f t="shared" si="114"/>
        <v>0</v>
      </c>
      <c r="AO165" s="197"/>
      <c r="AP165" s="197"/>
    </row>
    <row r="166" spans="3:42">
      <c r="C166" s="494"/>
      <c r="D166" s="489" t="s">
        <v>182</v>
      </c>
      <c r="E166" s="483"/>
      <c r="F166" s="400"/>
      <c r="G166" s="396"/>
      <c r="H166" s="396"/>
      <c r="I166" s="396"/>
      <c r="J166" s="396"/>
      <c r="K166" s="396"/>
      <c r="L166" s="396"/>
      <c r="M166" s="396"/>
      <c r="N166" s="396"/>
      <c r="O166" s="396"/>
      <c r="P166" s="396"/>
      <c r="Q166" s="396"/>
      <c r="R166" s="396"/>
      <c r="S166" s="396"/>
      <c r="T166" s="396"/>
      <c r="U166" s="396"/>
      <c r="V166" s="396"/>
      <c r="W166" s="396"/>
      <c r="X166" s="396"/>
      <c r="Y166" s="396"/>
      <c r="Z166" s="396"/>
      <c r="AA166" s="396"/>
      <c r="AB166" s="396"/>
      <c r="AC166" s="396"/>
      <c r="AD166" s="396"/>
      <c r="AE166" s="396"/>
      <c r="AF166" s="396"/>
      <c r="AG166" s="396"/>
      <c r="AH166" s="396"/>
      <c r="AI166" s="396"/>
      <c r="AJ166" s="396"/>
      <c r="AK166" s="396"/>
      <c r="AL166" s="396"/>
      <c r="AM166" s="396"/>
      <c r="AN166" s="396"/>
      <c r="AO166" s="484"/>
      <c r="AP166" s="484"/>
    </row>
    <row r="167" spans="3:42">
      <c r="C167" s="484"/>
      <c r="D167" s="484"/>
      <c r="E167" s="484"/>
      <c r="F167" s="484"/>
      <c r="G167" s="396">
        <f t="shared" si="36"/>
        <v>0</v>
      </c>
      <c r="H167" s="396">
        <f t="shared" ref="H167:AN167" si="115">H61</f>
        <v>0</v>
      </c>
      <c r="I167" s="396">
        <f t="shared" si="115"/>
        <v>0</v>
      </c>
      <c r="J167" s="396">
        <f t="shared" si="115"/>
        <v>0</v>
      </c>
      <c r="K167" s="396">
        <f t="shared" si="115"/>
        <v>0</v>
      </c>
      <c r="L167" s="396">
        <f t="shared" si="115"/>
        <v>0</v>
      </c>
      <c r="M167" s="396">
        <f t="shared" si="115"/>
        <v>0</v>
      </c>
      <c r="N167" s="396">
        <f t="shared" si="115"/>
        <v>0</v>
      </c>
      <c r="O167" s="396">
        <f t="shared" si="115"/>
        <v>0</v>
      </c>
      <c r="P167" s="396">
        <f t="shared" si="115"/>
        <v>0</v>
      </c>
      <c r="Q167" s="396">
        <f t="shared" si="115"/>
        <v>0</v>
      </c>
      <c r="R167" s="396">
        <f t="shared" si="115"/>
        <v>0</v>
      </c>
      <c r="S167" s="396">
        <f t="shared" si="115"/>
        <v>0</v>
      </c>
      <c r="T167" s="396">
        <f t="shared" si="115"/>
        <v>0</v>
      </c>
      <c r="U167" s="396">
        <f t="shared" si="115"/>
        <v>0</v>
      </c>
      <c r="V167" s="396">
        <f t="shared" si="115"/>
        <v>0</v>
      </c>
      <c r="W167" s="396">
        <f t="shared" si="115"/>
        <v>0</v>
      </c>
      <c r="X167" s="396">
        <f t="shared" si="115"/>
        <v>0</v>
      </c>
      <c r="Y167" s="396">
        <f t="shared" si="115"/>
        <v>0</v>
      </c>
      <c r="Z167" s="396">
        <f t="shared" si="115"/>
        <v>0</v>
      </c>
      <c r="AA167" s="396">
        <f t="shared" si="115"/>
        <v>0</v>
      </c>
      <c r="AB167" s="396">
        <f t="shared" si="115"/>
        <v>0</v>
      </c>
      <c r="AC167" s="396">
        <f t="shared" si="115"/>
        <v>0</v>
      </c>
      <c r="AD167" s="396">
        <f t="shared" si="115"/>
        <v>0</v>
      </c>
      <c r="AE167" s="396">
        <f t="shared" si="115"/>
        <v>0</v>
      </c>
      <c r="AF167" s="396">
        <f t="shared" si="115"/>
        <v>0</v>
      </c>
      <c r="AG167" s="396">
        <f t="shared" si="115"/>
        <v>0</v>
      </c>
      <c r="AH167" s="396">
        <f t="shared" si="115"/>
        <v>0</v>
      </c>
      <c r="AI167" s="396">
        <f t="shared" si="115"/>
        <v>0</v>
      </c>
      <c r="AJ167" s="396">
        <f t="shared" si="115"/>
        <v>0</v>
      </c>
      <c r="AK167" s="396">
        <f t="shared" si="115"/>
        <v>0</v>
      </c>
      <c r="AL167" s="396">
        <f t="shared" si="115"/>
        <v>0</v>
      </c>
      <c r="AM167" s="396">
        <f t="shared" si="115"/>
        <v>0</v>
      </c>
      <c r="AN167" s="396">
        <f t="shared" si="115"/>
        <v>0</v>
      </c>
      <c r="AO167" s="484"/>
      <c r="AP167" s="484"/>
    </row>
    <row r="168" spans="3:42">
      <c r="C168" s="189"/>
      <c r="D168" s="480" t="s">
        <v>1</v>
      </c>
      <c r="E168" s="412"/>
      <c r="F168" s="400"/>
      <c r="G168" s="396"/>
      <c r="H168" s="396"/>
      <c r="I168" s="396"/>
      <c r="J168" s="396"/>
      <c r="K168" s="396"/>
      <c r="L168" s="396"/>
      <c r="M168" s="396"/>
      <c r="N168" s="396"/>
      <c r="O168" s="396"/>
      <c r="P168" s="396"/>
      <c r="Q168" s="396"/>
      <c r="R168" s="396"/>
      <c r="S168" s="396"/>
      <c r="T168" s="396"/>
      <c r="U168" s="396"/>
      <c r="V168" s="396"/>
      <c r="W168" s="396"/>
      <c r="X168" s="396"/>
      <c r="Y168" s="396"/>
      <c r="Z168" s="396"/>
      <c r="AA168" s="396"/>
      <c r="AB168" s="396"/>
      <c r="AC168" s="396"/>
      <c r="AD168" s="396"/>
      <c r="AE168" s="396"/>
      <c r="AF168" s="396"/>
      <c r="AG168" s="396"/>
      <c r="AH168" s="396"/>
      <c r="AI168" s="396"/>
      <c r="AJ168" s="396"/>
      <c r="AK168" s="396"/>
      <c r="AL168" s="396"/>
      <c r="AM168" s="396"/>
      <c r="AN168" s="396"/>
      <c r="AO168" s="197"/>
      <c r="AP168" s="197"/>
    </row>
    <row r="169" spans="3:42">
      <c r="C169" s="197"/>
      <c r="D169" s="197"/>
      <c r="E169" s="197"/>
      <c r="F169" s="197"/>
      <c r="G169" s="396"/>
      <c r="H169" s="396"/>
      <c r="I169" s="396"/>
      <c r="J169" s="396"/>
      <c r="K169" s="396"/>
      <c r="L169" s="396"/>
      <c r="M169" s="396"/>
      <c r="N169" s="396"/>
      <c r="O169" s="396"/>
      <c r="P169" s="396"/>
      <c r="Q169" s="396"/>
      <c r="R169" s="396"/>
      <c r="S169" s="396"/>
      <c r="T169" s="396"/>
      <c r="U169" s="396"/>
      <c r="V169" s="396"/>
      <c r="W169" s="396"/>
      <c r="X169" s="396"/>
      <c r="Y169" s="396"/>
      <c r="Z169" s="396"/>
      <c r="AA169" s="396"/>
      <c r="AB169" s="396"/>
      <c r="AC169" s="396"/>
      <c r="AD169" s="396"/>
      <c r="AE169" s="396"/>
      <c r="AF169" s="396"/>
      <c r="AG169" s="396"/>
      <c r="AH169" s="396"/>
      <c r="AI169" s="396"/>
      <c r="AJ169" s="396"/>
      <c r="AK169" s="396"/>
      <c r="AL169" s="396"/>
      <c r="AM169" s="396"/>
      <c r="AN169" s="396"/>
      <c r="AO169" s="197"/>
      <c r="AP169" s="197"/>
    </row>
    <row r="170" spans="3:42">
      <c r="C170" s="200"/>
      <c r="D170" s="480" t="s">
        <v>176</v>
      </c>
      <c r="E170" s="412"/>
      <c r="F170" s="400"/>
      <c r="G170" s="396">
        <f t="shared" si="36"/>
        <v>0</v>
      </c>
      <c r="H170" s="396">
        <f t="shared" ref="H170:AN170" si="116">H64</f>
        <v>0</v>
      </c>
      <c r="I170" s="396">
        <f t="shared" si="116"/>
        <v>0</v>
      </c>
      <c r="J170" s="396">
        <f t="shared" si="116"/>
        <v>0</v>
      </c>
      <c r="K170" s="396">
        <f t="shared" si="116"/>
        <v>0</v>
      </c>
      <c r="L170" s="396">
        <f t="shared" si="116"/>
        <v>0</v>
      </c>
      <c r="M170" s="396">
        <f t="shared" si="116"/>
        <v>0</v>
      </c>
      <c r="N170" s="396">
        <f t="shared" si="116"/>
        <v>0</v>
      </c>
      <c r="O170" s="396">
        <f t="shared" si="116"/>
        <v>0</v>
      </c>
      <c r="P170" s="396">
        <f t="shared" si="116"/>
        <v>0</v>
      </c>
      <c r="Q170" s="396">
        <f t="shared" si="116"/>
        <v>0</v>
      </c>
      <c r="R170" s="396">
        <f t="shared" si="116"/>
        <v>0</v>
      </c>
      <c r="S170" s="396">
        <f t="shared" si="116"/>
        <v>0</v>
      </c>
      <c r="T170" s="396">
        <f t="shared" si="116"/>
        <v>0</v>
      </c>
      <c r="U170" s="396">
        <f t="shared" si="116"/>
        <v>0</v>
      </c>
      <c r="V170" s="396">
        <f t="shared" si="116"/>
        <v>0</v>
      </c>
      <c r="W170" s="396">
        <f t="shared" si="116"/>
        <v>0</v>
      </c>
      <c r="X170" s="396">
        <f t="shared" si="116"/>
        <v>0</v>
      </c>
      <c r="Y170" s="396">
        <f t="shared" si="116"/>
        <v>0</v>
      </c>
      <c r="Z170" s="396">
        <f t="shared" si="116"/>
        <v>0</v>
      </c>
      <c r="AA170" s="396">
        <f t="shared" si="116"/>
        <v>0</v>
      </c>
      <c r="AB170" s="396">
        <f t="shared" si="116"/>
        <v>0</v>
      </c>
      <c r="AC170" s="396">
        <f t="shared" si="116"/>
        <v>0</v>
      </c>
      <c r="AD170" s="396">
        <f t="shared" si="116"/>
        <v>0</v>
      </c>
      <c r="AE170" s="396">
        <f t="shared" si="116"/>
        <v>0</v>
      </c>
      <c r="AF170" s="396">
        <f t="shared" si="116"/>
        <v>0</v>
      </c>
      <c r="AG170" s="396">
        <f t="shared" si="116"/>
        <v>0</v>
      </c>
      <c r="AH170" s="396">
        <f t="shared" si="116"/>
        <v>0</v>
      </c>
      <c r="AI170" s="396">
        <f t="shared" si="116"/>
        <v>0</v>
      </c>
      <c r="AJ170" s="396">
        <f t="shared" si="116"/>
        <v>0</v>
      </c>
      <c r="AK170" s="396">
        <f t="shared" si="116"/>
        <v>0</v>
      </c>
      <c r="AL170" s="396">
        <f t="shared" si="116"/>
        <v>0</v>
      </c>
      <c r="AM170" s="396">
        <f t="shared" si="116"/>
        <v>0</v>
      </c>
      <c r="AN170" s="396">
        <f t="shared" si="116"/>
        <v>0</v>
      </c>
      <c r="AO170" s="197"/>
      <c r="AP170" s="197"/>
    </row>
    <row r="171" spans="3:42">
      <c r="C171" s="197"/>
      <c r="D171" s="489" t="s">
        <v>177</v>
      </c>
      <c r="E171" s="197"/>
      <c r="F171" s="197"/>
      <c r="G171" s="396"/>
      <c r="H171" s="396"/>
      <c r="I171" s="396"/>
      <c r="J171" s="396"/>
      <c r="K171" s="396"/>
      <c r="L171" s="396"/>
      <c r="M171" s="396"/>
      <c r="N171" s="396"/>
      <c r="O171" s="396"/>
      <c r="P171" s="396"/>
      <c r="Q171" s="396"/>
      <c r="R171" s="396"/>
      <c r="S171" s="396"/>
      <c r="T171" s="396"/>
      <c r="U171" s="396"/>
      <c r="V171" s="396"/>
      <c r="W171" s="396"/>
      <c r="X171" s="396"/>
      <c r="Y171" s="396"/>
      <c r="Z171" s="396"/>
      <c r="AA171" s="396"/>
      <c r="AB171" s="396"/>
      <c r="AC171" s="396"/>
      <c r="AD171" s="396"/>
      <c r="AE171" s="396"/>
      <c r="AF171" s="396"/>
      <c r="AG171" s="396"/>
      <c r="AH171" s="396"/>
      <c r="AI171" s="396"/>
      <c r="AJ171" s="396"/>
      <c r="AK171" s="396"/>
      <c r="AL171" s="396"/>
      <c r="AM171" s="396"/>
      <c r="AN171" s="396"/>
      <c r="AO171" s="197"/>
      <c r="AP171" s="197"/>
    </row>
    <row r="172" spans="3:42">
      <c r="C172" s="197"/>
      <c r="D172" s="197"/>
      <c r="E172" s="197"/>
      <c r="F172" s="197"/>
      <c r="G172" s="396">
        <f t="shared" si="36"/>
        <v>0</v>
      </c>
      <c r="H172" s="396">
        <f t="shared" ref="H172:AN172" si="117">H66</f>
        <v>0</v>
      </c>
      <c r="I172" s="396">
        <f t="shared" si="117"/>
        <v>0</v>
      </c>
      <c r="J172" s="396">
        <f t="shared" si="117"/>
        <v>0</v>
      </c>
      <c r="K172" s="396">
        <f t="shared" si="117"/>
        <v>0</v>
      </c>
      <c r="L172" s="396">
        <f t="shared" si="117"/>
        <v>0</v>
      </c>
      <c r="M172" s="396">
        <f t="shared" si="117"/>
        <v>0</v>
      </c>
      <c r="N172" s="396">
        <f t="shared" si="117"/>
        <v>0</v>
      </c>
      <c r="O172" s="396">
        <f t="shared" si="117"/>
        <v>0</v>
      </c>
      <c r="P172" s="396">
        <f t="shared" si="117"/>
        <v>0</v>
      </c>
      <c r="Q172" s="396">
        <f t="shared" si="117"/>
        <v>0</v>
      </c>
      <c r="R172" s="396">
        <f t="shared" si="117"/>
        <v>0</v>
      </c>
      <c r="S172" s="396">
        <f t="shared" si="117"/>
        <v>0</v>
      </c>
      <c r="T172" s="396">
        <f t="shared" si="117"/>
        <v>0</v>
      </c>
      <c r="U172" s="396">
        <f t="shared" si="117"/>
        <v>0</v>
      </c>
      <c r="V172" s="396">
        <f t="shared" si="117"/>
        <v>0</v>
      </c>
      <c r="W172" s="396">
        <f t="shared" si="117"/>
        <v>0</v>
      </c>
      <c r="X172" s="396">
        <f t="shared" si="117"/>
        <v>0</v>
      </c>
      <c r="Y172" s="396">
        <f t="shared" si="117"/>
        <v>0</v>
      </c>
      <c r="Z172" s="396">
        <f t="shared" si="117"/>
        <v>0</v>
      </c>
      <c r="AA172" s="396">
        <f t="shared" si="117"/>
        <v>0</v>
      </c>
      <c r="AB172" s="396">
        <f t="shared" si="117"/>
        <v>0</v>
      </c>
      <c r="AC172" s="396">
        <f t="shared" si="117"/>
        <v>0</v>
      </c>
      <c r="AD172" s="396">
        <f t="shared" si="117"/>
        <v>0</v>
      </c>
      <c r="AE172" s="396">
        <f t="shared" si="117"/>
        <v>0</v>
      </c>
      <c r="AF172" s="396">
        <f t="shared" si="117"/>
        <v>0</v>
      </c>
      <c r="AG172" s="396">
        <f t="shared" si="117"/>
        <v>0</v>
      </c>
      <c r="AH172" s="396">
        <f t="shared" si="117"/>
        <v>0</v>
      </c>
      <c r="AI172" s="396">
        <f t="shared" si="117"/>
        <v>0</v>
      </c>
      <c r="AJ172" s="396">
        <f t="shared" si="117"/>
        <v>0</v>
      </c>
      <c r="AK172" s="396">
        <f t="shared" si="117"/>
        <v>0</v>
      </c>
      <c r="AL172" s="396">
        <f t="shared" si="117"/>
        <v>0</v>
      </c>
      <c r="AM172" s="396">
        <f t="shared" si="117"/>
        <v>0</v>
      </c>
      <c r="AN172" s="396">
        <f t="shared" si="117"/>
        <v>0</v>
      </c>
      <c r="AO172" s="197"/>
      <c r="AP172" s="197"/>
    </row>
    <row r="173" spans="3:42">
      <c r="C173" s="197"/>
      <c r="D173" s="411" t="s">
        <v>178</v>
      </c>
      <c r="E173" s="400"/>
      <c r="F173" s="400"/>
      <c r="G173" s="396">
        <f t="shared" si="36"/>
        <v>0</v>
      </c>
      <c r="H173" s="396">
        <f t="shared" ref="H173:AN173" si="118">H67</f>
        <v>0</v>
      </c>
      <c r="I173" s="396">
        <f t="shared" si="118"/>
        <v>0</v>
      </c>
      <c r="J173" s="396">
        <f t="shared" si="118"/>
        <v>0</v>
      </c>
      <c r="K173" s="396">
        <f t="shared" si="118"/>
        <v>0</v>
      </c>
      <c r="L173" s="396">
        <f t="shared" si="118"/>
        <v>0</v>
      </c>
      <c r="M173" s="396">
        <f t="shared" si="118"/>
        <v>0</v>
      </c>
      <c r="N173" s="396">
        <f t="shared" si="118"/>
        <v>0</v>
      </c>
      <c r="O173" s="396">
        <f t="shared" si="118"/>
        <v>0</v>
      </c>
      <c r="P173" s="396">
        <f t="shared" si="118"/>
        <v>0</v>
      </c>
      <c r="Q173" s="396">
        <f t="shared" si="118"/>
        <v>0</v>
      </c>
      <c r="R173" s="396">
        <f t="shared" si="118"/>
        <v>0</v>
      </c>
      <c r="S173" s="396">
        <f t="shared" si="118"/>
        <v>0</v>
      </c>
      <c r="T173" s="396">
        <f t="shared" si="118"/>
        <v>0</v>
      </c>
      <c r="U173" s="396">
        <f t="shared" si="118"/>
        <v>0</v>
      </c>
      <c r="V173" s="396">
        <f t="shared" si="118"/>
        <v>0</v>
      </c>
      <c r="W173" s="396">
        <f t="shared" si="118"/>
        <v>0</v>
      </c>
      <c r="X173" s="396">
        <f t="shared" si="118"/>
        <v>0</v>
      </c>
      <c r="Y173" s="396">
        <f t="shared" si="118"/>
        <v>0</v>
      </c>
      <c r="Z173" s="396">
        <f t="shared" si="118"/>
        <v>0</v>
      </c>
      <c r="AA173" s="396">
        <f t="shared" si="118"/>
        <v>0</v>
      </c>
      <c r="AB173" s="396">
        <f t="shared" si="118"/>
        <v>0</v>
      </c>
      <c r="AC173" s="396">
        <f t="shared" si="118"/>
        <v>0</v>
      </c>
      <c r="AD173" s="396">
        <f t="shared" si="118"/>
        <v>0</v>
      </c>
      <c r="AE173" s="396">
        <f t="shared" si="118"/>
        <v>0</v>
      </c>
      <c r="AF173" s="396">
        <f t="shared" si="118"/>
        <v>0</v>
      </c>
      <c r="AG173" s="396">
        <f t="shared" si="118"/>
        <v>0</v>
      </c>
      <c r="AH173" s="396">
        <f t="shared" si="118"/>
        <v>0</v>
      </c>
      <c r="AI173" s="396">
        <f t="shared" si="118"/>
        <v>0</v>
      </c>
      <c r="AJ173" s="396">
        <f t="shared" si="118"/>
        <v>0</v>
      </c>
      <c r="AK173" s="396">
        <f t="shared" si="118"/>
        <v>0</v>
      </c>
      <c r="AL173" s="396">
        <f t="shared" si="118"/>
        <v>0</v>
      </c>
      <c r="AM173" s="396">
        <f t="shared" si="118"/>
        <v>0</v>
      </c>
      <c r="AN173" s="396">
        <f t="shared" si="118"/>
        <v>0</v>
      </c>
      <c r="AO173" s="197"/>
      <c r="AP173" s="197"/>
    </row>
    <row r="174" spans="3:42">
      <c r="C174" s="192"/>
      <c r="D174" s="489" t="s">
        <v>180</v>
      </c>
      <c r="E174" s="408"/>
      <c r="F174" s="400"/>
      <c r="G174" s="396">
        <f t="shared" si="36"/>
        <v>0</v>
      </c>
      <c r="H174" s="396">
        <f t="shared" ref="H174:AN174" si="119">H68</f>
        <v>0</v>
      </c>
      <c r="I174" s="396">
        <f t="shared" si="119"/>
        <v>0</v>
      </c>
      <c r="J174" s="396">
        <f t="shared" si="119"/>
        <v>0</v>
      </c>
      <c r="K174" s="396">
        <f t="shared" si="119"/>
        <v>0</v>
      </c>
      <c r="L174" s="396">
        <f t="shared" si="119"/>
        <v>0</v>
      </c>
      <c r="M174" s="396">
        <f t="shared" si="119"/>
        <v>0</v>
      </c>
      <c r="N174" s="396">
        <f t="shared" si="119"/>
        <v>0</v>
      </c>
      <c r="O174" s="396">
        <f t="shared" si="119"/>
        <v>0</v>
      </c>
      <c r="P174" s="396">
        <f t="shared" si="119"/>
        <v>0</v>
      </c>
      <c r="Q174" s="396">
        <f t="shared" si="119"/>
        <v>0</v>
      </c>
      <c r="R174" s="396">
        <f t="shared" si="119"/>
        <v>0</v>
      </c>
      <c r="S174" s="396">
        <f t="shared" si="119"/>
        <v>0</v>
      </c>
      <c r="T174" s="396">
        <f t="shared" si="119"/>
        <v>0</v>
      </c>
      <c r="U174" s="396">
        <f t="shared" si="119"/>
        <v>0</v>
      </c>
      <c r="V174" s="396">
        <f t="shared" si="119"/>
        <v>0</v>
      </c>
      <c r="W174" s="396">
        <f t="shared" si="119"/>
        <v>0</v>
      </c>
      <c r="X174" s="396">
        <f t="shared" si="119"/>
        <v>0</v>
      </c>
      <c r="Y174" s="396">
        <f t="shared" si="119"/>
        <v>0</v>
      </c>
      <c r="Z174" s="396">
        <f t="shared" si="119"/>
        <v>0</v>
      </c>
      <c r="AA174" s="396">
        <f t="shared" si="119"/>
        <v>0</v>
      </c>
      <c r="AB174" s="396">
        <f t="shared" si="119"/>
        <v>0</v>
      </c>
      <c r="AC174" s="396">
        <f t="shared" si="119"/>
        <v>0</v>
      </c>
      <c r="AD174" s="396">
        <f t="shared" si="119"/>
        <v>0</v>
      </c>
      <c r="AE174" s="396">
        <f t="shared" si="119"/>
        <v>0</v>
      </c>
      <c r="AF174" s="396">
        <f t="shared" si="119"/>
        <v>0</v>
      </c>
      <c r="AG174" s="396">
        <f t="shared" si="119"/>
        <v>0</v>
      </c>
      <c r="AH174" s="396">
        <f t="shared" si="119"/>
        <v>0</v>
      </c>
      <c r="AI174" s="396">
        <f t="shared" si="119"/>
        <v>0</v>
      </c>
      <c r="AJ174" s="396">
        <f t="shared" si="119"/>
        <v>0</v>
      </c>
      <c r="AK174" s="396">
        <f t="shared" si="119"/>
        <v>0</v>
      </c>
      <c r="AL174" s="396">
        <f t="shared" si="119"/>
        <v>0</v>
      </c>
      <c r="AM174" s="396" t="e">
        <f t="shared" si="119"/>
        <v>#DIV/0!</v>
      </c>
      <c r="AN174" s="396" t="e">
        <f t="shared" si="119"/>
        <v>#NAME?</v>
      </c>
      <c r="AO174" s="197"/>
      <c r="AP174" s="197"/>
    </row>
    <row r="175" spans="3:42">
      <c r="C175" s="192"/>
      <c r="D175" s="409" t="s">
        <v>93</v>
      </c>
      <c r="E175" s="408"/>
      <c r="F175" s="400"/>
      <c r="G175" s="396">
        <f t="shared" si="36"/>
        <v>0</v>
      </c>
      <c r="H175" s="396">
        <f t="shared" ref="H175:AN175" si="120">H69</f>
        <v>0</v>
      </c>
      <c r="I175" s="396">
        <f t="shared" si="120"/>
        <v>0</v>
      </c>
      <c r="J175" s="396">
        <f t="shared" si="120"/>
        <v>0</v>
      </c>
      <c r="K175" s="396">
        <f t="shared" si="120"/>
        <v>0</v>
      </c>
      <c r="L175" s="396">
        <f t="shared" si="120"/>
        <v>0</v>
      </c>
      <c r="M175" s="396">
        <f t="shared" si="120"/>
        <v>0</v>
      </c>
      <c r="N175" s="396">
        <f t="shared" si="120"/>
        <v>0</v>
      </c>
      <c r="O175" s="396">
        <f t="shared" si="120"/>
        <v>0</v>
      </c>
      <c r="P175" s="396">
        <f t="shared" si="120"/>
        <v>0</v>
      </c>
      <c r="Q175" s="396">
        <f t="shared" si="120"/>
        <v>0</v>
      </c>
      <c r="R175" s="396">
        <f t="shared" si="120"/>
        <v>0</v>
      </c>
      <c r="S175" s="396">
        <f t="shared" si="120"/>
        <v>0</v>
      </c>
      <c r="T175" s="396">
        <f t="shared" si="120"/>
        <v>0</v>
      </c>
      <c r="U175" s="396">
        <f t="shared" si="120"/>
        <v>0</v>
      </c>
      <c r="V175" s="396">
        <f t="shared" si="120"/>
        <v>0</v>
      </c>
      <c r="W175" s="396">
        <f t="shared" si="120"/>
        <v>0</v>
      </c>
      <c r="X175" s="396">
        <f t="shared" si="120"/>
        <v>0</v>
      </c>
      <c r="Y175" s="396">
        <f t="shared" si="120"/>
        <v>0</v>
      </c>
      <c r="Z175" s="396">
        <f t="shared" si="120"/>
        <v>0</v>
      </c>
      <c r="AA175" s="396">
        <f t="shared" si="120"/>
        <v>0</v>
      </c>
      <c r="AB175" s="396">
        <f t="shared" si="120"/>
        <v>0</v>
      </c>
      <c r="AC175" s="396">
        <f t="shared" si="120"/>
        <v>0</v>
      </c>
      <c r="AD175" s="396">
        <f t="shared" si="120"/>
        <v>0</v>
      </c>
      <c r="AE175" s="396">
        <f t="shared" si="120"/>
        <v>0</v>
      </c>
      <c r="AF175" s="396">
        <f t="shared" si="120"/>
        <v>0</v>
      </c>
      <c r="AG175" s="396">
        <f t="shared" si="120"/>
        <v>0</v>
      </c>
      <c r="AH175" s="396">
        <f t="shared" si="120"/>
        <v>0</v>
      </c>
      <c r="AI175" s="396">
        <f t="shared" si="120"/>
        <v>0</v>
      </c>
      <c r="AJ175" s="396">
        <f t="shared" si="120"/>
        <v>0</v>
      </c>
      <c r="AK175" s="396">
        <f t="shared" si="120"/>
        <v>0</v>
      </c>
      <c r="AL175" s="396">
        <f t="shared" si="120"/>
        <v>0</v>
      </c>
      <c r="AM175" s="396" t="e">
        <f t="shared" si="120"/>
        <v>#DIV/0!</v>
      </c>
      <c r="AN175" s="396" t="e">
        <f t="shared" si="120"/>
        <v>#NAME?</v>
      </c>
      <c r="AO175" s="197"/>
      <c r="AP175" s="197"/>
    </row>
    <row r="176" spans="3:42">
      <c r="C176" s="200"/>
      <c r="D176" s="403" t="s">
        <v>152</v>
      </c>
      <c r="E176" s="404"/>
      <c r="F176" s="400"/>
      <c r="G176" s="396">
        <f t="shared" si="36"/>
        <v>0</v>
      </c>
      <c r="H176" s="396">
        <f t="shared" ref="H176:AN176" si="121">H70</f>
        <v>0</v>
      </c>
      <c r="I176" s="396">
        <f t="shared" si="121"/>
        <v>0</v>
      </c>
      <c r="J176" s="396">
        <f t="shared" si="121"/>
        <v>0</v>
      </c>
      <c r="K176" s="396">
        <f t="shared" si="121"/>
        <v>0</v>
      </c>
      <c r="L176" s="396">
        <f t="shared" si="121"/>
        <v>0</v>
      </c>
      <c r="M176" s="396">
        <f t="shared" si="121"/>
        <v>0</v>
      </c>
      <c r="N176" s="396">
        <f t="shared" si="121"/>
        <v>0</v>
      </c>
      <c r="O176" s="396">
        <f t="shared" si="121"/>
        <v>0</v>
      </c>
      <c r="P176" s="396">
        <f t="shared" si="121"/>
        <v>0</v>
      </c>
      <c r="Q176" s="396">
        <f t="shared" si="121"/>
        <v>0</v>
      </c>
      <c r="R176" s="396">
        <f t="shared" si="121"/>
        <v>0</v>
      </c>
      <c r="S176" s="396">
        <f t="shared" si="121"/>
        <v>0</v>
      </c>
      <c r="T176" s="396">
        <f t="shared" si="121"/>
        <v>0</v>
      </c>
      <c r="U176" s="396">
        <f t="shared" si="121"/>
        <v>0</v>
      </c>
      <c r="V176" s="396">
        <f t="shared" si="121"/>
        <v>0</v>
      </c>
      <c r="W176" s="396">
        <f t="shared" si="121"/>
        <v>0</v>
      </c>
      <c r="X176" s="396">
        <f t="shared" si="121"/>
        <v>0</v>
      </c>
      <c r="Y176" s="396">
        <f t="shared" si="121"/>
        <v>0</v>
      </c>
      <c r="Z176" s="396">
        <f t="shared" si="121"/>
        <v>0</v>
      </c>
      <c r="AA176" s="396">
        <f t="shared" si="121"/>
        <v>0</v>
      </c>
      <c r="AB176" s="396">
        <f t="shared" si="121"/>
        <v>0</v>
      </c>
      <c r="AC176" s="396">
        <f t="shared" si="121"/>
        <v>0</v>
      </c>
      <c r="AD176" s="396">
        <f t="shared" si="121"/>
        <v>0</v>
      </c>
      <c r="AE176" s="396">
        <f t="shared" si="121"/>
        <v>0</v>
      </c>
      <c r="AF176" s="396">
        <f t="shared" si="121"/>
        <v>0</v>
      </c>
      <c r="AG176" s="396">
        <f t="shared" si="121"/>
        <v>0</v>
      </c>
      <c r="AH176" s="396">
        <f t="shared" si="121"/>
        <v>0</v>
      </c>
      <c r="AI176" s="396">
        <f t="shared" si="121"/>
        <v>0</v>
      </c>
      <c r="AJ176" s="396">
        <f t="shared" si="121"/>
        <v>0</v>
      </c>
      <c r="AK176" s="396">
        <f t="shared" si="121"/>
        <v>0</v>
      </c>
      <c r="AL176" s="396">
        <f t="shared" si="121"/>
        <v>0</v>
      </c>
      <c r="AM176" s="396" t="e">
        <f t="shared" si="121"/>
        <v>#DIV/0!</v>
      </c>
      <c r="AN176" s="396" t="e">
        <f t="shared" si="121"/>
        <v>#NAME?</v>
      </c>
      <c r="AO176" s="197"/>
      <c r="AP176" s="197"/>
    </row>
    <row r="177" spans="3:42">
      <c r="C177" s="495"/>
      <c r="D177" s="407" t="s">
        <v>153</v>
      </c>
      <c r="E177" s="408"/>
      <c r="F177" s="400"/>
      <c r="G177" s="396">
        <f t="shared" ref="G177:G180" si="122">G71</f>
        <v>0</v>
      </c>
      <c r="H177" s="396">
        <f t="shared" ref="H177:AN177" si="123">H71</f>
        <v>0</v>
      </c>
      <c r="I177" s="396">
        <f t="shared" si="123"/>
        <v>0</v>
      </c>
      <c r="J177" s="396">
        <f t="shared" si="123"/>
        <v>0</v>
      </c>
      <c r="K177" s="396">
        <f t="shared" si="123"/>
        <v>0</v>
      </c>
      <c r="L177" s="396">
        <f t="shared" si="123"/>
        <v>0</v>
      </c>
      <c r="M177" s="396">
        <f t="shared" si="123"/>
        <v>0</v>
      </c>
      <c r="N177" s="396">
        <f t="shared" si="123"/>
        <v>0</v>
      </c>
      <c r="O177" s="396">
        <f t="shared" si="123"/>
        <v>0</v>
      </c>
      <c r="P177" s="396">
        <f t="shared" si="123"/>
        <v>0</v>
      </c>
      <c r="Q177" s="396">
        <f t="shared" si="123"/>
        <v>0</v>
      </c>
      <c r="R177" s="396">
        <f t="shared" si="123"/>
        <v>0</v>
      </c>
      <c r="S177" s="396">
        <f t="shared" si="123"/>
        <v>0</v>
      </c>
      <c r="T177" s="396">
        <f t="shared" si="123"/>
        <v>0</v>
      </c>
      <c r="U177" s="396">
        <f t="shared" si="123"/>
        <v>0</v>
      </c>
      <c r="V177" s="396">
        <f t="shared" si="123"/>
        <v>0</v>
      </c>
      <c r="W177" s="396">
        <f t="shared" si="123"/>
        <v>0</v>
      </c>
      <c r="X177" s="396">
        <f t="shared" si="123"/>
        <v>0</v>
      </c>
      <c r="Y177" s="396">
        <f t="shared" si="123"/>
        <v>0</v>
      </c>
      <c r="Z177" s="396">
        <f t="shared" si="123"/>
        <v>0</v>
      </c>
      <c r="AA177" s="396">
        <f t="shared" si="123"/>
        <v>0</v>
      </c>
      <c r="AB177" s="396">
        <f t="shared" si="123"/>
        <v>0</v>
      </c>
      <c r="AC177" s="396">
        <f t="shared" si="123"/>
        <v>0</v>
      </c>
      <c r="AD177" s="396">
        <f t="shared" si="123"/>
        <v>0</v>
      </c>
      <c r="AE177" s="396">
        <f t="shared" si="123"/>
        <v>0</v>
      </c>
      <c r="AF177" s="396">
        <f t="shared" si="123"/>
        <v>0</v>
      </c>
      <c r="AG177" s="396">
        <f t="shared" si="123"/>
        <v>0</v>
      </c>
      <c r="AH177" s="396">
        <f t="shared" si="123"/>
        <v>0</v>
      </c>
      <c r="AI177" s="396">
        <f t="shared" si="123"/>
        <v>0</v>
      </c>
      <c r="AJ177" s="396">
        <f t="shared" si="123"/>
        <v>0</v>
      </c>
      <c r="AK177" s="396">
        <f t="shared" si="123"/>
        <v>0</v>
      </c>
      <c r="AL177" s="396">
        <f t="shared" si="123"/>
        <v>0</v>
      </c>
      <c r="AM177" s="396" t="e">
        <f t="shared" si="123"/>
        <v>#DIV/0!</v>
      </c>
      <c r="AN177" s="396" t="e">
        <f t="shared" si="123"/>
        <v>#NAME?</v>
      </c>
      <c r="AO177" s="197"/>
      <c r="AP177" s="197"/>
    </row>
    <row r="178" spans="3:42">
      <c r="C178" s="496"/>
      <c r="D178" s="409" t="s">
        <v>117</v>
      </c>
      <c r="E178" s="408"/>
      <c r="F178" s="400"/>
      <c r="G178" s="396">
        <f t="shared" si="122"/>
        <v>0</v>
      </c>
      <c r="H178" s="396">
        <f t="shared" ref="H178:AN178" si="124">H72</f>
        <v>0</v>
      </c>
      <c r="I178" s="396">
        <f t="shared" si="124"/>
        <v>0</v>
      </c>
      <c r="J178" s="396">
        <f t="shared" si="124"/>
        <v>0</v>
      </c>
      <c r="K178" s="396">
        <f t="shared" si="124"/>
        <v>0</v>
      </c>
      <c r="L178" s="396">
        <f t="shared" si="124"/>
        <v>0</v>
      </c>
      <c r="M178" s="396">
        <f t="shared" si="124"/>
        <v>0</v>
      </c>
      <c r="N178" s="396">
        <f t="shared" si="124"/>
        <v>0</v>
      </c>
      <c r="O178" s="396">
        <f t="shared" si="124"/>
        <v>0</v>
      </c>
      <c r="P178" s="396">
        <f t="shared" si="124"/>
        <v>0</v>
      </c>
      <c r="Q178" s="396">
        <f t="shared" si="124"/>
        <v>0</v>
      </c>
      <c r="R178" s="396">
        <f t="shared" si="124"/>
        <v>0</v>
      </c>
      <c r="S178" s="396">
        <f t="shared" si="124"/>
        <v>0</v>
      </c>
      <c r="T178" s="396">
        <f t="shared" si="124"/>
        <v>0</v>
      </c>
      <c r="U178" s="396">
        <f t="shared" si="124"/>
        <v>0</v>
      </c>
      <c r="V178" s="396">
        <f t="shared" si="124"/>
        <v>0</v>
      </c>
      <c r="W178" s="396">
        <f t="shared" si="124"/>
        <v>0</v>
      </c>
      <c r="X178" s="396">
        <f t="shared" si="124"/>
        <v>0</v>
      </c>
      <c r="Y178" s="396">
        <f t="shared" si="124"/>
        <v>0</v>
      </c>
      <c r="Z178" s="396">
        <f t="shared" si="124"/>
        <v>0</v>
      </c>
      <c r="AA178" s="396">
        <f t="shared" si="124"/>
        <v>0</v>
      </c>
      <c r="AB178" s="396">
        <f t="shared" si="124"/>
        <v>0</v>
      </c>
      <c r="AC178" s="396">
        <f t="shared" si="124"/>
        <v>0</v>
      </c>
      <c r="AD178" s="396">
        <f t="shared" si="124"/>
        <v>0</v>
      </c>
      <c r="AE178" s="396">
        <f t="shared" si="124"/>
        <v>0</v>
      </c>
      <c r="AF178" s="396">
        <f t="shared" si="124"/>
        <v>0</v>
      </c>
      <c r="AG178" s="396">
        <f t="shared" si="124"/>
        <v>0</v>
      </c>
      <c r="AH178" s="396">
        <f t="shared" si="124"/>
        <v>0</v>
      </c>
      <c r="AI178" s="396">
        <f t="shared" si="124"/>
        <v>0</v>
      </c>
      <c r="AJ178" s="396">
        <f t="shared" si="124"/>
        <v>0</v>
      </c>
      <c r="AK178" s="396">
        <f t="shared" si="124"/>
        <v>0</v>
      </c>
      <c r="AL178" s="396">
        <f t="shared" si="124"/>
        <v>0</v>
      </c>
      <c r="AM178" s="396" t="e">
        <f t="shared" si="124"/>
        <v>#DIV/0!</v>
      </c>
      <c r="AN178" s="396" t="e">
        <f t="shared" si="124"/>
        <v>#NAME?</v>
      </c>
      <c r="AO178" s="197"/>
      <c r="AP178" s="197"/>
    </row>
    <row r="179" spans="3:42">
      <c r="C179" s="197"/>
      <c r="D179" s="407" t="s">
        <v>154</v>
      </c>
      <c r="E179" s="408"/>
      <c r="F179" s="400"/>
      <c r="G179" s="396">
        <f t="shared" si="122"/>
        <v>0</v>
      </c>
      <c r="H179" s="396">
        <f t="shared" ref="H179:AN179" si="125">H73</f>
        <v>0</v>
      </c>
      <c r="I179" s="396">
        <f t="shared" si="125"/>
        <v>0</v>
      </c>
      <c r="J179" s="396">
        <f t="shared" si="125"/>
        <v>0</v>
      </c>
      <c r="K179" s="396">
        <f t="shared" si="125"/>
        <v>0</v>
      </c>
      <c r="L179" s="396">
        <f t="shared" si="125"/>
        <v>0</v>
      </c>
      <c r="M179" s="396">
        <f t="shared" si="125"/>
        <v>0</v>
      </c>
      <c r="N179" s="396">
        <f t="shared" si="125"/>
        <v>0</v>
      </c>
      <c r="O179" s="396">
        <f t="shared" si="125"/>
        <v>0</v>
      </c>
      <c r="P179" s="396">
        <f t="shared" si="125"/>
        <v>0</v>
      </c>
      <c r="Q179" s="396">
        <f t="shared" si="125"/>
        <v>0</v>
      </c>
      <c r="R179" s="396">
        <f t="shared" si="125"/>
        <v>0</v>
      </c>
      <c r="S179" s="396">
        <f t="shared" si="125"/>
        <v>0</v>
      </c>
      <c r="T179" s="396">
        <f t="shared" si="125"/>
        <v>0</v>
      </c>
      <c r="U179" s="396">
        <f t="shared" si="125"/>
        <v>0</v>
      </c>
      <c r="V179" s="396">
        <f t="shared" si="125"/>
        <v>0</v>
      </c>
      <c r="W179" s="396">
        <f t="shared" si="125"/>
        <v>0</v>
      </c>
      <c r="X179" s="396">
        <f t="shared" si="125"/>
        <v>0</v>
      </c>
      <c r="Y179" s="396">
        <f t="shared" si="125"/>
        <v>0</v>
      </c>
      <c r="Z179" s="396">
        <f t="shared" si="125"/>
        <v>0</v>
      </c>
      <c r="AA179" s="396">
        <f t="shared" si="125"/>
        <v>0</v>
      </c>
      <c r="AB179" s="396">
        <f t="shared" si="125"/>
        <v>0</v>
      </c>
      <c r="AC179" s="396">
        <f t="shared" si="125"/>
        <v>0</v>
      </c>
      <c r="AD179" s="396">
        <f t="shared" si="125"/>
        <v>0</v>
      </c>
      <c r="AE179" s="396">
        <f t="shared" si="125"/>
        <v>0</v>
      </c>
      <c r="AF179" s="396">
        <f t="shared" si="125"/>
        <v>0</v>
      </c>
      <c r="AG179" s="396">
        <f t="shared" si="125"/>
        <v>0</v>
      </c>
      <c r="AH179" s="396">
        <f t="shared" si="125"/>
        <v>0</v>
      </c>
      <c r="AI179" s="396">
        <f t="shared" si="125"/>
        <v>0</v>
      </c>
      <c r="AJ179" s="396">
        <f t="shared" si="125"/>
        <v>0</v>
      </c>
      <c r="AK179" s="396">
        <f t="shared" si="125"/>
        <v>0</v>
      </c>
      <c r="AL179" s="396">
        <f t="shared" si="125"/>
        <v>0</v>
      </c>
      <c r="AM179" s="396" t="e">
        <f t="shared" si="125"/>
        <v>#DIV/0!</v>
      </c>
      <c r="AN179" s="396" t="e">
        <f t="shared" si="125"/>
        <v>#NAME?</v>
      </c>
      <c r="AO179" s="197"/>
      <c r="AP179" s="197"/>
    </row>
    <row r="180" spans="3:42">
      <c r="C180" s="197"/>
      <c r="D180" s="403" t="s">
        <v>155</v>
      </c>
      <c r="E180" s="410"/>
      <c r="F180" s="400"/>
      <c r="G180" s="396">
        <f t="shared" si="122"/>
        <v>0</v>
      </c>
      <c r="H180" s="396">
        <f t="shared" ref="H180:AN180" si="126">H74</f>
        <v>0</v>
      </c>
      <c r="I180" s="396">
        <f t="shared" si="126"/>
        <v>0</v>
      </c>
      <c r="J180" s="396">
        <f t="shared" si="126"/>
        <v>0</v>
      </c>
      <c r="K180" s="396">
        <f t="shared" si="126"/>
        <v>0</v>
      </c>
      <c r="L180" s="396">
        <f t="shared" si="126"/>
        <v>0</v>
      </c>
      <c r="M180" s="396">
        <f t="shared" si="126"/>
        <v>0</v>
      </c>
      <c r="N180" s="396">
        <f t="shared" si="126"/>
        <v>0</v>
      </c>
      <c r="O180" s="396">
        <f t="shared" si="126"/>
        <v>0</v>
      </c>
      <c r="P180" s="396">
        <f t="shared" si="126"/>
        <v>0</v>
      </c>
      <c r="Q180" s="396">
        <f t="shared" si="126"/>
        <v>0</v>
      </c>
      <c r="R180" s="396">
        <f t="shared" si="126"/>
        <v>0</v>
      </c>
      <c r="S180" s="396">
        <f t="shared" si="126"/>
        <v>0</v>
      </c>
      <c r="T180" s="396">
        <f t="shared" si="126"/>
        <v>0</v>
      </c>
      <c r="U180" s="396">
        <f t="shared" si="126"/>
        <v>0</v>
      </c>
      <c r="V180" s="396">
        <f t="shared" si="126"/>
        <v>0</v>
      </c>
      <c r="W180" s="396">
        <f t="shared" si="126"/>
        <v>0</v>
      </c>
      <c r="X180" s="396">
        <f t="shared" si="126"/>
        <v>0</v>
      </c>
      <c r="Y180" s="396">
        <f t="shared" si="126"/>
        <v>0</v>
      </c>
      <c r="Z180" s="396">
        <f t="shared" si="126"/>
        <v>0</v>
      </c>
      <c r="AA180" s="396">
        <f t="shared" si="126"/>
        <v>0</v>
      </c>
      <c r="AB180" s="396">
        <f t="shared" si="126"/>
        <v>0</v>
      </c>
      <c r="AC180" s="396">
        <f t="shared" si="126"/>
        <v>0</v>
      </c>
      <c r="AD180" s="396">
        <f t="shared" si="126"/>
        <v>0</v>
      </c>
      <c r="AE180" s="396">
        <f t="shared" si="126"/>
        <v>0</v>
      </c>
      <c r="AF180" s="396">
        <f t="shared" si="126"/>
        <v>0</v>
      </c>
      <c r="AG180" s="396">
        <f t="shared" si="126"/>
        <v>0</v>
      </c>
      <c r="AH180" s="396">
        <f t="shared" si="126"/>
        <v>0</v>
      </c>
      <c r="AI180" s="396">
        <f t="shared" si="126"/>
        <v>0</v>
      </c>
      <c r="AJ180" s="396">
        <f t="shared" si="126"/>
        <v>0</v>
      </c>
      <c r="AK180" s="396">
        <f t="shared" si="126"/>
        <v>0</v>
      </c>
      <c r="AL180" s="396">
        <f t="shared" si="126"/>
        <v>0</v>
      </c>
      <c r="AM180" s="396">
        <f t="shared" si="126"/>
        <v>0</v>
      </c>
      <c r="AN180" s="396">
        <f t="shared" si="126"/>
        <v>0</v>
      </c>
      <c r="AO180" s="197"/>
      <c r="AP180" s="197"/>
    </row>
    <row r="181" spans="3:42">
      <c r="C181" s="495"/>
      <c r="D181" s="497"/>
      <c r="E181" s="412"/>
      <c r="F181" s="400"/>
      <c r="G181" s="396"/>
      <c r="H181" s="396"/>
      <c r="I181" s="396"/>
      <c r="J181" s="396"/>
      <c r="K181" s="396"/>
      <c r="L181" s="396"/>
      <c r="M181" s="396"/>
      <c r="N181" s="396"/>
      <c r="O181" s="396"/>
      <c r="P181" s="396"/>
      <c r="Q181" s="396"/>
      <c r="R181" s="396"/>
      <c r="S181" s="396"/>
      <c r="T181" s="396"/>
      <c r="U181" s="396"/>
      <c r="V181" s="396"/>
      <c r="W181" s="396"/>
      <c r="X181" s="396"/>
      <c r="Y181" s="396"/>
      <c r="Z181" s="396"/>
      <c r="AA181" s="396"/>
      <c r="AB181" s="396"/>
      <c r="AC181" s="396"/>
      <c r="AD181" s="396"/>
      <c r="AE181" s="396"/>
      <c r="AF181" s="396"/>
      <c r="AG181" s="396"/>
      <c r="AH181" s="396"/>
      <c r="AI181" s="396"/>
      <c r="AJ181" s="396"/>
      <c r="AK181" s="396"/>
      <c r="AL181" s="396"/>
      <c r="AM181" s="396"/>
      <c r="AN181" s="396"/>
      <c r="AO181" s="197"/>
      <c r="AP181" s="197"/>
    </row>
    <row r="182" spans="3:42">
      <c r="C182" s="495"/>
      <c r="D182" s="411" t="s">
        <v>151</v>
      </c>
      <c r="E182" s="412"/>
      <c r="F182" s="400"/>
      <c r="G182" s="396">
        <f t="shared" ref="G182:G188" si="127">G80</f>
        <v>0</v>
      </c>
      <c r="H182" s="396">
        <f t="shared" ref="H182:AN182" si="128">H80</f>
        <v>0</v>
      </c>
      <c r="I182" s="396">
        <f t="shared" si="128"/>
        <v>0</v>
      </c>
      <c r="J182" s="396">
        <f t="shared" si="128"/>
        <v>0</v>
      </c>
      <c r="K182" s="396">
        <f t="shared" si="128"/>
        <v>0</v>
      </c>
      <c r="L182" s="396">
        <f t="shared" si="128"/>
        <v>0</v>
      </c>
      <c r="M182" s="396">
        <f t="shared" si="128"/>
        <v>0</v>
      </c>
      <c r="N182" s="396">
        <f t="shared" si="128"/>
        <v>0</v>
      </c>
      <c r="O182" s="396">
        <f t="shared" si="128"/>
        <v>0</v>
      </c>
      <c r="P182" s="396">
        <f t="shared" si="128"/>
        <v>0</v>
      </c>
      <c r="Q182" s="396">
        <f t="shared" si="128"/>
        <v>0</v>
      </c>
      <c r="R182" s="396">
        <f t="shared" si="128"/>
        <v>0</v>
      </c>
      <c r="S182" s="396">
        <f t="shared" si="128"/>
        <v>0</v>
      </c>
      <c r="T182" s="396">
        <f t="shared" si="128"/>
        <v>0</v>
      </c>
      <c r="U182" s="396">
        <f t="shared" si="128"/>
        <v>0</v>
      </c>
      <c r="V182" s="396">
        <f t="shared" si="128"/>
        <v>0</v>
      </c>
      <c r="W182" s="396">
        <f t="shared" si="128"/>
        <v>0</v>
      </c>
      <c r="X182" s="396">
        <f t="shared" si="128"/>
        <v>0</v>
      </c>
      <c r="Y182" s="396">
        <f t="shared" si="128"/>
        <v>0</v>
      </c>
      <c r="Z182" s="396">
        <f t="shared" si="128"/>
        <v>0</v>
      </c>
      <c r="AA182" s="396">
        <f t="shared" si="128"/>
        <v>0</v>
      </c>
      <c r="AB182" s="396">
        <f t="shared" si="128"/>
        <v>0</v>
      </c>
      <c r="AC182" s="396">
        <f t="shared" si="128"/>
        <v>0</v>
      </c>
      <c r="AD182" s="396">
        <f t="shared" si="128"/>
        <v>0</v>
      </c>
      <c r="AE182" s="396">
        <f t="shared" si="128"/>
        <v>0</v>
      </c>
      <c r="AF182" s="396">
        <f t="shared" si="128"/>
        <v>0</v>
      </c>
      <c r="AG182" s="396">
        <f t="shared" si="128"/>
        <v>0</v>
      </c>
      <c r="AH182" s="396">
        <f t="shared" si="128"/>
        <v>0</v>
      </c>
      <c r="AI182" s="396">
        <f t="shared" si="128"/>
        <v>0</v>
      </c>
      <c r="AJ182" s="396">
        <f t="shared" si="128"/>
        <v>0</v>
      </c>
      <c r="AK182" s="396">
        <f t="shared" si="128"/>
        <v>0</v>
      </c>
      <c r="AL182" s="396">
        <f t="shared" si="128"/>
        <v>0</v>
      </c>
      <c r="AM182" s="396">
        <f t="shared" si="128"/>
        <v>0</v>
      </c>
      <c r="AN182" s="396">
        <f t="shared" si="128"/>
        <v>0</v>
      </c>
      <c r="AO182" s="197"/>
      <c r="AP182" s="197"/>
    </row>
    <row r="183" spans="3:42">
      <c r="C183" s="200"/>
      <c r="D183" s="403" t="s">
        <v>152</v>
      </c>
      <c r="E183" s="404"/>
      <c r="F183" s="400"/>
      <c r="G183" s="396">
        <f t="shared" si="127"/>
        <v>0</v>
      </c>
      <c r="H183" s="396">
        <f t="shared" ref="H183:AN183" si="129">H81</f>
        <v>0</v>
      </c>
      <c r="I183" s="396">
        <f t="shared" si="129"/>
        <v>0</v>
      </c>
      <c r="J183" s="396">
        <f t="shared" si="129"/>
        <v>0</v>
      </c>
      <c r="K183" s="396">
        <f t="shared" si="129"/>
        <v>0</v>
      </c>
      <c r="L183" s="396">
        <f t="shared" si="129"/>
        <v>0</v>
      </c>
      <c r="M183" s="396">
        <f t="shared" si="129"/>
        <v>0</v>
      </c>
      <c r="N183" s="396">
        <f t="shared" si="129"/>
        <v>0</v>
      </c>
      <c r="O183" s="396">
        <f t="shared" si="129"/>
        <v>0</v>
      </c>
      <c r="P183" s="396">
        <f t="shared" si="129"/>
        <v>0</v>
      </c>
      <c r="Q183" s="396">
        <f t="shared" si="129"/>
        <v>0</v>
      </c>
      <c r="R183" s="396">
        <f t="shared" si="129"/>
        <v>0</v>
      </c>
      <c r="S183" s="396">
        <f t="shared" si="129"/>
        <v>0</v>
      </c>
      <c r="T183" s="396">
        <f t="shared" si="129"/>
        <v>0</v>
      </c>
      <c r="U183" s="396">
        <f t="shared" si="129"/>
        <v>0</v>
      </c>
      <c r="V183" s="396">
        <f t="shared" si="129"/>
        <v>0</v>
      </c>
      <c r="W183" s="396">
        <f t="shared" si="129"/>
        <v>0</v>
      </c>
      <c r="X183" s="396">
        <f t="shared" si="129"/>
        <v>0</v>
      </c>
      <c r="Y183" s="396">
        <f t="shared" si="129"/>
        <v>0</v>
      </c>
      <c r="Z183" s="396">
        <f t="shared" si="129"/>
        <v>0</v>
      </c>
      <c r="AA183" s="396">
        <f t="shared" si="129"/>
        <v>0</v>
      </c>
      <c r="AB183" s="396">
        <f t="shared" si="129"/>
        <v>0</v>
      </c>
      <c r="AC183" s="396">
        <f t="shared" si="129"/>
        <v>0</v>
      </c>
      <c r="AD183" s="396">
        <f t="shared" si="129"/>
        <v>0</v>
      </c>
      <c r="AE183" s="396">
        <f t="shared" si="129"/>
        <v>0</v>
      </c>
      <c r="AF183" s="396">
        <f t="shared" si="129"/>
        <v>0</v>
      </c>
      <c r="AG183" s="396">
        <f t="shared" si="129"/>
        <v>0</v>
      </c>
      <c r="AH183" s="396">
        <f t="shared" si="129"/>
        <v>0</v>
      </c>
      <c r="AI183" s="396">
        <f t="shared" si="129"/>
        <v>0</v>
      </c>
      <c r="AJ183" s="396">
        <f t="shared" si="129"/>
        <v>0</v>
      </c>
      <c r="AK183" s="396">
        <f t="shared" si="129"/>
        <v>0</v>
      </c>
      <c r="AL183" s="396">
        <f t="shared" si="129"/>
        <v>0</v>
      </c>
      <c r="AM183" s="396" t="e">
        <f t="shared" si="129"/>
        <v>#DIV/0!</v>
      </c>
      <c r="AN183" s="396" t="e">
        <f t="shared" si="129"/>
        <v>#NAME?</v>
      </c>
      <c r="AO183" s="197"/>
      <c r="AP183" s="197"/>
    </row>
    <row r="184" spans="3:42">
      <c r="C184" s="496"/>
      <c r="D184" s="409" t="str">
        <f>CONCATENATE("Interest @: ",TEXT([1]iCapital!D115,"0.0%"))</f>
        <v>Interest @: 0.0%</v>
      </c>
      <c r="E184" s="408"/>
      <c r="F184" s="400"/>
      <c r="G184" s="396">
        <f t="shared" si="127"/>
        <v>0</v>
      </c>
      <c r="H184" s="396">
        <f t="shared" ref="H184:AN184" si="130">H82</f>
        <v>0</v>
      </c>
      <c r="I184" s="396">
        <f t="shared" si="130"/>
        <v>0</v>
      </c>
      <c r="J184" s="396">
        <f t="shared" si="130"/>
        <v>0</v>
      </c>
      <c r="K184" s="396">
        <f t="shared" si="130"/>
        <v>0</v>
      </c>
      <c r="L184" s="396">
        <f t="shared" si="130"/>
        <v>0</v>
      </c>
      <c r="M184" s="396">
        <f t="shared" si="130"/>
        <v>0</v>
      </c>
      <c r="N184" s="396">
        <f t="shared" si="130"/>
        <v>0</v>
      </c>
      <c r="O184" s="396">
        <f t="shared" si="130"/>
        <v>0</v>
      </c>
      <c r="P184" s="396">
        <f t="shared" si="130"/>
        <v>0</v>
      </c>
      <c r="Q184" s="396">
        <f t="shared" si="130"/>
        <v>0</v>
      </c>
      <c r="R184" s="396">
        <f t="shared" si="130"/>
        <v>0</v>
      </c>
      <c r="S184" s="396">
        <f t="shared" si="130"/>
        <v>0</v>
      </c>
      <c r="T184" s="396">
        <f t="shared" si="130"/>
        <v>0</v>
      </c>
      <c r="U184" s="396">
        <f t="shared" si="130"/>
        <v>0</v>
      </c>
      <c r="V184" s="396">
        <f t="shared" si="130"/>
        <v>0</v>
      </c>
      <c r="W184" s="396">
        <f t="shared" si="130"/>
        <v>0</v>
      </c>
      <c r="X184" s="396">
        <f t="shared" si="130"/>
        <v>0</v>
      </c>
      <c r="Y184" s="396">
        <f t="shared" si="130"/>
        <v>0</v>
      </c>
      <c r="Z184" s="396">
        <f t="shared" si="130"/>
        <v>0</v>
      </c>
      <c r="AA184" s="396">
        <f t="shared" si="130"/>
        <v>0</v>
      </c>
      <c r="AB184" s="396">
        <f t="shared" si="130"/>
        <v>0</v>
      </c>
      <c r="AC184" s="396">
        <f t="shared" si="130"/>
        <v>0</v>
      </c>
      <c r="AD184" s="396">
        <f t="shared" si="130"/>
        <v>0</v>
      </c>
      <c r="AE184" s="396">
        <f t="shared" si="130"/>
        <v>0</v>
      </c>
      <c r="AF184" s="396">
        <f t="shared" si="130"/>
        <v>0</v>
      </c>
      <c r="AG184" s="396">
        <f t="shared" si="130"/>
        <v>0</v>
      </c>
      <c r="AH184" s="396">
        <f t="shared" si="130"/>
        <v>0</v>
      </c>
      <c r="AI184" s="396">
        <f t="shared" si="130"/>
        <v>0</v>
      </c>
      <c r="AJ184" s="396">
        <f t="shared" si="130"/>
        <v>0</v>
      </c>
      <c r="AK184" s="396">
        <f t="shared" si="130"/>
        <v>0</v>
      </c>
      <c r="AL184" s="396">
        <f t="shared" si="130"/>
        <v>0</v>
      </c>
      <c r="AM184" s="396" t="e">
        <f t="shared" si="130"/>
        <v>#DIV/0!</v>
      </c>
      <c r="AN184" s="396" t="e">
        <f t="shared" si="130"/>
        <v>#NAME?</v>
      </c>
      <c r="AO184" s="197"/>
      <c r="AP184" s="197"/>
    </row>
    <row r="185" spans="3:42">
      <c r="C185" s="495"/>
      <c r="D185" s="407" t="s">
        <v>153</v>
      </c>
      <c r="E185" s="408"/>
      <c r="F185" s="400"/>
      <c r="G185" s="396">
        <f t="shared" si="127"/>
        <v>0</v>
      </c>
      <c r="H185" s="396">
        <f t="shared" ref="H185:AN185" si="131">H83</f>
        <v>0</v>
      </c>
      <c r="I185" s="396">
        <f t="shared" si="131"/>
        <v>0</v>
      </c>
      <c r="J185" s="396">
        <f t="shared" si="131"/>
        <v>0</v>
      </c>
      <c r="K185" s="396">
        <f t="shared" si="131"/>
        <v>0</v>
      </c>
      <c r="L185" s="396">
        <f t="shared" si="131"/>
        <v>0</v>
      </c>
      <c r="M185" s="396">
        <f t="shared" si="131"/>
        <v>0</v>
      </c>
      <c r="N185" s="396">
        <f t="shared" si="131"/>
        <v>0</v>
      </c>
      <c r="O185" s="396">
        <f t="shared" si="131"/>
        <v>0</v>
      </c>
      <c r="P185" s="396">
        <f t="shared" si="131"/>
        <v>0</v>
      </c>
      <c r="Q185" s="396">
        <f t="shared" si="131"/>
        <v>0</v>
      </c>
      <c r="R185" s="396">
        <f t="shared" si="131"/>
        <v>0</v>
      </c>
      <c r="S185" s="396">
        <f t="shared" si="131"/>
        <v>0</v>
      </c>
      <c r="T185" s="396">
        <f t="shared" si="131"/>
        <v>0</v>
      </c>
      <c r="U185" s="396">
        <f t="shared" si="131"/>
        <v>0</v>
      </c>
      <c r="V185" s="396">
        <f t="shared" si="131"/>
        <v>0</v>
      </c>
      <c r="W185" s="396">
        <f t="shared" si="131"/>
        <v>0</v>
      </c>
      <c r="X185" s="396">
        <f t="shared" si="131"/>
        <v>0</v>
      </c>
      <c r="Y185" s="396">
        <f t="shared" si="131"/>
        <v>0</v>
      </c>
      <c r="Z185" s="396">
        <f t="shared" si="131"/>
        <v>0</v>
      </c>
      <c r="AA185" s="396">
        <f t="shared" si="131"/>
        <v>0</v>
      </c>
      <c r="AB185" s="396">
        <f t="shared" si="131"/>
        <v>0</v>
      </c>
      <c r="AC185" s="396">
        <f t="shared" si="131"/>
        <v>0</v>
      </c>
      <c r="AD185" s="396">
        <f t="shared" si="131"/>
        <v>0</v>
      </c>
      <c r="AE185" s="396">
        <f t="shared" si="131"/>
        <v>0</v>
      </c>
      <c r="AF185" s="396">
        <f t="shared" si="131"/>
        <v>0</v>
      </c>
      <c r="AG185" s="396">
        <f t="shared" si="131"/>
        <v>0</v>
      </c>
      <c r="AH185" s="396">
        <f t="shared" si="131"/>
        <v>0</v>
      </c>
      <c r="AI185" s="396">
        <f t="shared" si="131"/>
        <v>0</v>
      </c>
      <c r="AJ185" s="396">
        <f t="shared" si="131"/>
        <v>0</v>
      </c>
      <c r="AK185" s="396">
        <f t="shared" si="131"/>
        <v>0</v>
      </c>
      <c r="AL185" s="396">
        <f t="shared" si="131"/>
        <v>0</v>
      </c>
      <c r="AM185" s="396" t="e">
        <f t="shared" si="131"/>
        <v>#DIV/0!</v>
      </c>
      <c r="AN185" s="396" t="e">
        <f t="shared" si="131"/>
        <v>#NAME?</v>
      </c>
      <c r="AO185" s="197"/>
      <c r="AP185" s="197"/>
    </row>
    <row r="186" spans="3:42">
      <c r="C186" s="197"/>
      <c r="D186" s="407" t="s">
        <v>154</v>
      </c>
      <c r="E186" s="408"/>
      <c r="F186" s="400"/>
      <c r="G186" s="396">
        <f t="shared" si="127"/>
        <v>0</v>
      </c>
      <c r="H186" s="396">
        <f t="shared" ref="H186:AN186" si="132">H84</f>
        <v>0</v>
      </c>
      <c r="I186" s="396">
        <f t="shared" si="132"/>
        <v>0</v>
      </c>
      <c r="J186" s="396">
        <f t="shared" si="132"/>
        <v>0</v>
      </c>
      <c r="K186" s="396">
        <f t="shared" si="132"/>
        <v>0</v>
      </c>
      <c r="L186" s="396">
        <f t="shared" si="132"/>
        <v>0</v>
      </c>
      <c r="M186" s="396">
        <f t="shared" si="132"/>
        <v>0</v>
      </c>
      <c r="N186" s="396">
        <f t="shared" si="132"/>
        <v>0</v>
      </c>
      <c r="O186" s="396">
        <f t="shared" si="132"/>
        <v>0</v>
      </c>
      <c r="P186" s="396">
        <f t="shared" si="132"/>
        <v>0</v>
      </c>
      <c r="Q186" s="396">
        <f t="shared" si="132"/>
        <v>0</v>
      </c>
      <c r="R186" s="396">
        <f t="shared" si="132"/>
        <v>0</v>
      </c>
      <c r="S186" s="396">
        <f t="shared" si="132"/>
        <v>0</v>
      </c>
      <c r="T186" s="396">
        <f t="shared" si="132"/>
        <v>0</v>
      </c>
      <c r="U186" s="396">
        <f t="shared" si="132"/>
        <v>0</v>
      </c>
      <c r="V186" s="396">
        <f t="shared" si="132"/>
        <v>0</v>
      </c>
      <c r="W186" s="396">
        <f t="shared" si="132"/>
        <v>0</v>
      </c>
      <c r="X186" s="396">
        <f t="shared" si="132"/>
        <v>0</v>
      </c>
      <c r="Y186" s="396">
        <f t="shared" si="132"/>
        <v>0</v>
      </c>
      <c r="Z186" s="396">
        <f t="shared" si="132"/>
        <v>0</v>
      </c>
      <c r="AA186" s="396">
        <f t="shared" si="132"/>
        <v>0</v>
      </c>
      <c r="AB186" s="396">
        <f t="shared" si="132"/>
        <v>0</v>
      </c>
      <c r="AC186" s="396">
        <f t="shared" si="132"/>
        <v>0</v>
      </c>
      <c r="AD186" s="396">
        <f t="shared" si="132"/>
        <v>0</v>
      </c>
      <c r="AE186" s="396">
        <f t="shared" si="132"/>
        <v>0</v>
      </c>
      <c r="AF186" s="396">
        <f t="shared" si="132"/>
        <v>0</v>
      </c>
      <c r="AG186" s="396">
        <f t="shared" si="132"/>
        <v>0</v>
      </c>
      <c r="AH186" s="396">
        <f t="shared" si="132"/>
        <v>0</v>
      </c>
      <c r="AI186" s="396">
        <f t="shared" si="132"/>
        <v>0</v>
      </c>
      <c r="AJ186" s="396">
        <f t="shared" si="132"/>
        <v>0</v>
      </c>
      <c r="AK186" s="396">
        <f t="shared" si="132"/>
        <v>0</v>
      </c>
      <c r="AL186" s="396">
        <f t="shared" si="132"/>
        <v>0</v>
      </c>
      <c r="AM186" s="396" t="e">
        <f t="shared" si="132"/>
        <v>#DIV/0!</v>
      </c>
      <c r="AN186" s="396" t="e">
        <f t="shared" si="132"/>
        <v>#NAME?</v>
      </c>
      <c r="AO186" s="197"/>
      <c r="AP186" s="197"/>
    </row>
    <row r="187" spans="3:42">
      <c r="C187" s="197"/>
      <c r="D187" s="403" t="s">
        <v>155</v>
      </c>
      <c r="E187" s="410"/>
      <c r="F187" s="400"/>
      <c r="G187" s="396">
        <f t="shared" si="127"/>
        <v>0</v>
      </c>
      <c r="H187" s="396">
        <f t="shared" ref="H187:AN187" si="133">H85</f>
        <v>0</v>
      </c>
      <c r="I187" s="396">
        <f t="shared" si="133"/>
        <v>0</v>
      </c>
      <c r="J187" s="396">
        <f t="shared" si="133"/>
        <v>0</v>
      </c>
      <c r="K187" s="396">
        <f t="shared" si="133"/>
        <v>0</v>
      </c>
      <c r="L187" s="396">
        <f t="shared" si="133"/>
        <v>0</v>
      </c>
      <c r="M187" s="396">
        <f t="shared" si="133"/>
        <v>0</v>
      </c>
      <c r="N187" s="396">
        <f t="shared" si="133"/>
        <v>0</v>
      </c>
      <c r="O187" s="396">
        <f t="shared" si="133"/>
        <v>0</v>
      </c>
      <c r="P187" s="396">
        <f t="shared" si="133"/>
        <v>0</v>
      </c>
      <c r="Q187" s="396">
        <f t="shared" si="133"/>
        <v>0</v>
      </c>
      <c r="R187" s="396">
        <f t="shared" si="133"/>
        <v>0</v>
      </c>
      <c r="S187" s="396">
        <f t="shared" si="133"/>
        <v>0</v>
      </c>
      <c r="T187" s="396">
        <f t="shared" si="133"/>
        <v>0</v>
      </c>
      <c r="U187" s="396">
        <f t="shared" si="133"/>
        <v>0</v>
      </c>
      <c r="V187" s="396">
        <f t="shared" si="133"/>
        <v>0</v>
      </c>
      <c r="W187" s="396">
        <f t="shared" si="133"/>
        <v>0</v>
      </c>
      <c r="X187" s="396">
        <f t="shared" si="133"/>
        <v>0</v>
      </c>
      <c r="Y187" s="396">
        <f t="shared" si="133"/>
        <v>0</v>
      </c>
      <c r="Z187" s="396">
        <f t="shared" si="133"/>
        <v>0</v>
      </c>
      <c r="AA187" s="396">
        <f t="shared" si="133"/>
        <v>0</v>
      </c>
      <c r="AB187" s="396">
        <f t="shared" si="133"/>
        <v>0</v>
      </c>
      <c r="AC187" s="396">
        <f t="shared" si="133"/>
        <v>0</v>
      </c>
      <c r="AD187" s="396">
        <f t="shared" si="133"/>
        <v>0</v>
      </c>
      <c r="AE187" s="396">
        <f t="shared" si="133"/>
        <v>0</v>
      </c>
      <c r="AF187" s="396">
        <f t="shared" si="133"/>
        <v>0</v>
      </c>
      <c r="AG187" s="396">
        <f t="shared" si="133"/>
        <v>0</v>
      </c>
      <c r="AH187" s="396">
        <f t="shared" si="133"/>
        <v>0</v>
      </c>
      <c r="AI187" s="396">
        <f t="shared" si="133"/>
        <v>0</v>
      </c>
      <c r="AJ187" s="396">
        <f t="shared" si="133"/>
        <v>0</v>
      </c>
      <c r="AK187" s="396">
        <f t="shared" si="133"/>
        <v>0</v>
      </c>
      <c r="AL187" s="396">
        <f t="shared" si="133"/>
        <v>0</v>
      </c>
      <c r="AM187" s="396">
        <f t="shared" si="133"/>
        <v>0</v>
      </c>
      <c r="AN187" s="396">
        <f t="shared" si="133"/>
        <v>0</v>
      </c>
      <c r="AO187" s="197"/>
      <c r="AP187" s="197"/>
    </row>
    <row r="188" spans="3:42">
      <c r="C188" s="197"/>
      <c r="D188" s="403" t="s">
        <v>156</v>
      </c>
      <c r="E188" s="410"/>
      <c r="F188" s="400"/>
      <c r="G188" s="396">
        <f t="shared" si="127"/>
        <v>0</v>
      </c>
      <c r="H188" s="396">
        <f t="shared" ref="H188:AN188" si="134">H86</f>
        <v>0</v>
      </c>
      <c r="I188" s="396">
        <f t="shared" si="134"/>
        <v>0</v>
      </c>
      <c r="J188" s="396">
        <f t="shared" si="134"/>
        <v>0</v>
      </c>
      <c r="K188" s="396">
        <f t="shared" si="134"/>
        <v>0</v>
      </c>
      <c r="L188" s="396">
        <f t="shared" si="134"/>
        <v>0</v>
      </c>
      <c r="M188" s="396">
        <f t="shared" si="134"/>
        <v>0</v>
      </c>
      <c r="N188" s="396">
        <f t="shared" si="134"/>
        <v>0</v>
      </c>
      <c r="O188" s="396">
        <f t="shared" si="134"/>
        <v>0</v>
      </c>
      <c r="P188" s="396">
        <f t="shared" si="134"/>
        <v>0</v>
      </c>
      <c r="Q188" s="396">
        <f t="shared" si="134"/>
        <v>0</v>
      </c>
      <c r="R188" s="396">
        <f t="shared" si="134"/>
        <v>0</v>
      </c>
      <c r="S188" s="396">
        <f t="shared" si="134"/>
        <v>0</v>
      </c>
      <c r="T188" s="396">
        <f t="shared" si="134"/>
        <v>0</v>
      </c>
      <c r="U188" s="396">
        <f t="shared" si="134"/>
        <v>0</v>
      </c>
      <c r="V188" s="396">
        <f t="shared" si="134"/>
        <v>0</v>
      </c>
      <c r="W188" s="396">
        <f t="shared" si="134"/>
        <v>0</v>
      </c>
      <c r="X188" s="396">
        <f t="shared" si="134"/>
        <v>0</v>
      </c>
      <c r="Y188" s="396">
        <f t="shared" si="134"/>
        <v>0</v>
      </c>
      <c r="Z188" s="396">
        <f t="shared" si="134"/>
        <v>0</v>
      </c>
      <c r="AA188" s="396">
        <f t="shared" si="134"/>
        <v>0</v>
      </c>
      <c r="AB188" s="396">
        <f t="shared" si="134"/>
        <v>0</v>
      </c>
      <c r="AC188" s="396">
        <f t="shared" si="134"/>
        <v>0</v>
      </c>
      <c r="AD188" s="396">
        <f t="shared" si="134"/>
        <v>0</v>
      </c>
      <c r="AE188" s="396">
        <f t="shared" si="134"/>
        <v>0</v>
      </c>
      <c r="AF188" s="396">
        <f t="shared" si="134"/>
        <v>0</v>
      </c>
      <c r="AG188" s="396">
        <f t="shared" si="134"/>
        <v>0</v>
      </c>
      <c r="AH188" s="396">
        <f t="shared" si="134"/>
        <v>0</v>
      </c>
      <c r="AI188" s="396">
        <f t="shared" si="134"/>
        <v>0</v>
      </c>
      <c r="AJ188" s="396">
        <f t="shared" si="134"/>
        <v>0</v>
      </c>
      <c r="AK188" s="396">
        <f t="shared" si="134"/>
        <v>0</v>
      </c>
      <c r="AL188" s="396">
        <f t="shared" si="134"/>
        <v>0</v>
      </c>
      <c r="AM188" s="396">
        <f t="shared" si="134"/>
        <v>0</v>
      </c>
      <c r="AN188" s="396">
        <f t="shared" si="134"/>
        <v>0</v>
      </c>
      <c r="AO188" s="197"/>
      <c r="AP188" s="197"/>
    </row>
    <row r="189" spans="3:42">
      <c r="C189" s="197"/>
      <c r="D189" s="197"/>
      <c r="E189" s="410"/>
      <c r="F189" s="400"/>
      <c r="G189" s="396"/>
      <c r="H189" s="396"/>
      <c r="I189" s="396"/>
      <c r="J189" s="396"/>
      <c r="K189" s="396"/>
      <c r="L189" s="396"/>
      <c r="M189" s="396"/>
      <c r="N189" s="396"/>
      <c r="O189" s="396"/>
      <c r="P189" s="396"/>
      <c r="Q189" s="396"/>
      <c r="R189" s="396"/>
      <c r="S189" s="396"/>
      <c r="T189" s="396"/>
      <c r="U189" s="396"/>
      <c r="V189" s="396"/>
      <c r="W189" s="396"/>
      <c r="X189" s="396"/>
      <c r="Y189" s="396"/>
      <c r="Z189" s="396"/>
      <c r="AA189" s="396"/>
      <c r="AB189" s="396"/>
      <c r="AC189" s="396"/>
      <c r="AD189" s="396"/>
      <c r="AE189" s="396"/>
      <c r="AF189" s="396"/>
      <c r="AG189" s="396"/>
      <c r="AH189" s="396"/>
      <c r="AI189" s="396"/>
      <c r="AJ189" s="396"/>
      <c r="AK189" s="396"/>
      <c r="AL189" s="396"/>
      <c r="AM189" s="396"/>
      <c r="AN189" s="396"/>
      <c r="AO189" s="197"/>
      <c r="AP189" s="197"/>
    </row>
    <row r="190" spans="3:42">
      <c r="C190" s="197"/>
      <c r="D190" s="411" t="s">
        <v>157</v>
      </c>
      <c r="E190" s="412"/>
      <c r="F190" s="400"/>
      <c r="G190" s="396"/>
      <c r="H190" s="396"/>
      <c r="I190" s="396"/>
      <c r="J190" s="396"/>
      <c r="K190" s="396"/>
      <c r="L190" s="396"/>
      <c r="M190" s="396"/>
      <c r="N190" s="396"/>
      <c r="O190" s="396"/>
      <c r="P190" s="396"/>
      <c r="Q190" s="396"/>
      <c r="R190" s="396"/>
      <c r="S190" s="396"/>
      <c r="T190" s="396"/>
      <c r="U190" s="396"/>
      <c r="V190" s="396"/>
      <c r="W190" s="396"/>
      <c r="X190" s="396"/>
      <c r="Y190" s="396"/>
      <c r="Z190" s="396"/>
      <c r="AA190" s="396"/>
      <c r="AB190" s="396"/>
      <c r="AC190" s="396"/>
      <c r="AD190" s="396"/>
      <c r="AE190" s="396"/>
      <c r="AF190" s="396"/>
      <c r="AG190" s="396"/>
      <c r="AH190" s="396"/>
      <c r="AI190" s="396"/>
      <c r="AJ190" s="396"/>
      <c r="AK190" s="396"/>
      <c r="AL190" s="396"/>
      <c r="AM190" s="396"/>
      <c r="AN190" s="396"/>
      <c r="AO190" s="197"/>
      <c r="AP190" s="197"/>
    </row>
    <row r="191" spans="3:42">
      <c r="C191" s="197"/>
      <c r="D191" s="403" t="s">
        <v>152</v>
      </c>
      <c r="E191" s="404"/>
      <c r="F191" s="400"/>
      <c r="G191" s="396">
        <f>G89</f>
        <v>0</v>
      </c>
      <c r="H191" s="396">
        <f t="shared" ref="H191:AN191" si="135">H89</f>
        <v>0</v>
      </c>
      <c r="I191" s="396">
        <f t="shared" si="135"/>
        <v>0</v>
      </c>
      <c r="J191" s="396">
        <f t="shared" si="135"/>
        <v>0</v>
      </c>
      <c r="K191" s="396">
        <f t="shared" si="135"/>
        <v>0</v>
      </c>
      <c r="L191" s="396">
        <f t="shared" si="135"/>
        <v>0</v>
      </c>
      <c r="M191" s="396">
        <f t="shared" si="135"/>
        <v>0</v>
      </c>
      <c r="N191" s="396">
        <f t="shared" si="135"/>
        <v>0</v>
      </c>
      <c r="O191" s="396">
        <f t="shared" si="135"/>
        <v>0</v>
      </c>
      <c r="P191" s="396">
        <f t="shared" si="135"/>
        <v>0</v>
      </c>
      <c r="Q191" s="396">
        <f t="shared" si="135"/>
        <v>0</v>
      </c>
      <c r="R191" s="396">
        <f t="shared" si="135"/>
        <v>0</v>
      </c>
      <c r="S191" s="396">
        <f t="shared" si="135"/>
        <v>0</v>
      </c>
      <c r="T191" s="396">
        <f t="shared" si="135"/>
        <v>0</v>
      </c>
      <c r="U191" s="396">
        <f t="shared" si="135"/>
        <v>0</v>
      </c>
      <c r="V191" s="396">
        <f t="shared" si="135"/>
        <v>0</v>
      </c>
      <c r="W191" s="396">
        <f t="shared" si="135"/>
        <v>0</v>
      </c>
      <c r="X191" s="396">
        <f t="shared" si="135"/>
        <v>0</v>
      </c>
      <c r="Y191" s="396">
        <f t="shared" si="135"/>
        <v>0</v>
      </c>
      <c r="Z191" s="396">
        <f t="shared" si="135"/>
        <v>0</v>
      </c>
      <c r="AA191" s="396">
        <f t="shared" si="135"/>
        <v>0</v>
      </c>
      <c r="AB191" s="396">
        <f t="shared" si="135"/>
        <v>0</v>
      </c>
      <c r="AC191" s="396">
        <f t="shared" si="135"/>
        <v>0</v>
      </c>
      <c r="AD191" s="396">
        <f t="shared" si="135"/>
        <v>0</v>
      </c>
      <c r="AE191" s="396">
        <f t="shared" si="135"/>
        <v>0</v>
      </c>
      <c r="AF191" s="396">
        <f t="shared" si="135"/>
        <v>0</v>
      </c>
      <c r="AG191" s="396">
        <f t="shared" si="135"/>
        <v>0</v>
      </c>
      <c r="AH191" s="396">
        <f t="shared" si="135"/>
        <v>0</v>
      </c>
      <c r="AI191" s="396">
        <f t="shared" si="135"/>
        <v>0</v>
      </c>
      <c r="AJ191" s="396">
        <f t="shared" si="135"/>
        <v>0</v>
      </c>
      <c r="AK191" s="396">
        <f t="shared" si="135"/>
        <v>0</v>
      </c>
      <c r="AL191" s="396">
        <f t="shared" si="135"/>
        <v>0</v>
      </c>
      <c r="AM191" s="396" t="e">
        <f t="shared" si="135"/>
        <v>#DIV/0!</v>
      </c>
      <c r="AN191" s="396" t="e">
        <f t="shared" si="135"/>
        <v>#NAME?</v>
      </c>
      <c r="AO191" s="197"/>
      <c r="AP191" s="197"/>
    </row>
    <row r="192" spans="3:42">
      <c r="C192" s="197"/>
      <c r="D192" s="409" t="str">
        <f>CONCATENATE("Interest @: ",TEXT([1]iCapital!D124,"0.0%"))</f>
        <v>Interest @: 0.0%</v>
      </c>
      <c r="E192" s="408"/>
      <c r="F192" s="408"/>
      <c r="G192" s="396">
        <f>G90</f>
        <v>0</v>
      </c>
      <c r="H192" s="396">
        <f t="shared" ref="H192:AN192" si="136">H90</f>
        <v>0</v>
      </c>
      <c r="I192" s="396">
        <f t="shared" si="136"/>
        <v>0</v>
      </c>
      <c r="J192" s="396">
        <f t="shared" si="136"/>
        <v>0</v>
      </c>
      <c r="K192" s="396">
        <f t="shared" si="136"/>
        <v>0</v>
      </c>
      <c r="L192" s="396">
        <f t="shared" si="136"/>
        <v>0</v>
      </c>
      <c r="M192" s="396">
        <f t="shared" si="136"/>
        <v>0</v>
      </c>
      <c r="N192" s="396">
        <f t="shared" si="136"/>
        <v>0</v>
      </c>
      <c r="O192" s="396">
        <f t="shared" si="136"/>
        <v>0</v>
      </c>
      <c r="P192" s="396">
        <f t="shared" si="136"/>
        <v>0</v>
      </c>
      <c r="Q192" s="396">
        <f t="shared" si="136"/>
        <v>0</v>
      </c>
      <c r="R192" s="396">
        <f t="shared" si="136"/>
        <v>0</v>
      </c>
      <c r="S192" s="396">
        <f t="shared" si="136"/>
        <v>0</v>
      </c>
      <c r="T192" s="396">
        <f t="shared" si="136"/>
        <v>0</v>
      </c>
      <c r="U192" s="396">
        <f t="shared" si="136"/>
        <v>0</v>
      </c>
      <c r="V192" s="396">
        <f t="shared" si="136"/>
        <v>0</v>
      </c>
      <c r="W192" s="396">
        <f t="shared" si="136"/>
        <v>0</v>
      </c>
      <c r="X192" s="396">
        <f t="shared" si="136"/>
        <v>0</v>
      </c>
      <c r="Y192" s="396">
        <f t="shared" si="136"/>
        <v>0</v>
      </c>
      <c r="Z192" s="396">
        <f t="shared" si="136"/>
        <v>0</v>
      </c>
      <c r="AA192" s="396">
        <f t="shared" si="136"/>
        <v>0</v>
      </c>
      <c r="AB192" s="396">
        <f t="shared" si="136"/>
        <v>0</v>
      </c>
      <c r="AC192" s="396">
        <f t="shared" si="136"/>
        <v>0</v>
      </c>
      <c r="AD192" s="396">
        <f t="shared" si="136"/>
        <v>0</v>
      </c>
      <c r="AE192" s="396">
        <f t="shared" si="136"/>
        <v>0</v>
      </c>
      <c r="AF192" s="396">
        <f t="shared" si="136"/>
        <v>0</v>
      </c>
      <c r="AG192" s="396">
        <f t="shared" si="136"/>
        <v>0</v>
      </c>
      <c r="AH192" s="396">
        <f t="shared" si="136"/>
        <v>0</v>
      </c>
      <c r="AI192" s="396">
        <f t="shared" si="136"/>
        <v>0</v>
      </c>
      <c r="AJ192" s="396">
        <f t="shared" si="136"/>
        <v>0</v>
      </c>
      <c r="AK192" s="396">
        <f t="shared" si="136"/>
        <v>0</v>
      </c>
      <c r="AL192" s="396">
        <f t="shared" si="136"/>
        <v>0</v>
      </c>
      <c r="AM192" s="396" t="e">
        <f t="shared" si="136"/>
        <v>#DIV/0!</v>
      </c>
      <c r="AN192" s="396" t="e">
        <f t="shared" si="136"/>
        <v>#NAME?</v>
      </c>
      <c r="AO192" s="197"/>
      <c r="AP192" s="197"/>
    </row>
    <row r="193" spans="3:42">
      <c r="C193" s="197"/>
      <c r="D193" s="407" t="s">
        <v>153</v>
      </c>
      <c r="E193" s="408"/>
      <c r="F193" s="408"/>
      <c r="G193" s="396">
        <f>G91</f>
        <v>0</v>
      </c>
      <c r="H193" s="396">
        <f t="shared" ref="H193:AN193" si="137">H91</f>
        <v>0</v>
      </c>
      <c r="I193" s="396">
        <f t="shared" si="137"/>
        <v>0</v>
      </c>
      <c r="J193" s="396">
        <f t="shared" si="137"/>
        <v>0</v>
      </c>
      <c r="K193" s="396">
        <f t="shared" si="137"/>
        <v>0</v>
      </c>
      <c r="L193" s="396">
        <f t="shared" si="137"/>
        <v>0</v>
      </c>
      <c r="M193" s="396">
        <f t="shared" si="137"/>
        <v>0</v>
      </c>
      <c r="N193" s="396">
        <f t="shared" si="137"/>
        <v>0</v>
      </c>
      <c r="O193" s="396">
        <f t="shared" si="137"/>
        <v>0</v>
      </c>
      <c r="P193" s="396">
        <f t="shared" si="137"/>
        <v>0</v>
      </c>
      <c r="Q193" s="396">
        <f t="shared" si="137"/>
        <v>0</v>
      </c>
      <c r="R193" s="396">
        <f t="shared" si="137"/>
        <v>0</v>
      </c>
      <c r="S193" s="396">
        <f t="shared" si="137"/>
        <v>0</v>
      </c>
      <c r="T193" s="396">
        <f t="shared" si="137"/>
        <v>0</v>
      </c>
      <c r="U193" s="396">
        <f t="shared" si="137"/>
        <v>0</v>
      </c>
      <c r="V193" s="396">
        <f t="shared" si="137"/>
        <v>0</v>
      </c>
      <c r="W193" s="396">
        <f t="shared" si="137"/>
        <v>0</v>
      </c>
      <c r="X193" s="396">
        <f t="shared" si="137"/>
        <v>0</v>
      </c>
      <c r="Y193" s="396">
        <f t="shared" si="137"/>
        <v>0</v>
      </c>
      <c r="Z193" s="396">
        <f t="shared" si="137"/>
        <v>0</v>
      </c>
      <c r="AA193" s="396">
        <f t="shared" si="137"/>
        <v>0</v>
      </c>
      <c r="AB193" s="396">
        <f t="shared" si="137"/>
        <v>0</v>
      </c>
      <c r="AC193" s="396">
        <f t="shared" si="137"/>
        <v>0</v>
      </c>
      <c r="AD193" s="396">
        <f t="shared" si="137"/>
        <v>0</v>
      </c>
      <c r="AE193" s="396">
        <f t="shared" si="137"/>
        <v>0</v>
      </c>
      <c r="AF193" s="396">
        <f t="shared" si="137"/>
        <v>0</v>
      </c>
      <c r="AG193" s="396">
        <f t="shared" si="137"/>
        <v>0</v>
      </c>
      <c r="AH193" s="396">
        <f t="shared" si="137"/>
        <v>0</v>
      </c>
      <c r="AI193" s="396">
        <f t="shared" si="137"/>
        <v>0</v>
      </c>
      <c r="AJ193" s="396">
        <f t="shared" si="137"/>
        <v>0</v>
      </c>
      <c r="AK193" s="396">
        <f t="shared" si="137"/>
        <v>0</v>
      </c>
      <c r="AL193" s="396">
        <f t="shared" si="137"/>
        <v>0</v>
      </c>
      <c r="AM193" s="396" t="e">
        <f t="shared" si="137"/>
        <v>#DIV/0!</v>
      </c>
      <c r="AN193" s="396" t="e">
        <f t="shared" si="137"/>
        <v>#NAME?</v>
      </c>
      <c r="AO193" s="197"/>
      <c r="AP193" s="197"/>
    </row>
    <row r="194" spans="3:42">
      <c r="C194" s="197"/>
      <c r="D194" s="407" t="s">
        <v>154</v>
      </c>
      <c r="E194" s="408"/>
      <c r="F194" s="408"/>
      <c r="G194" s="396">
        <f>G92</f>
        <v>0</v>
      </c>
      <c r="H194" s="396">
        <f t="shared" ref="H194:AN194" si="138">H92</f>
        <v>0</v>
      </c>
      <c r="I194" s="396">
        <f t="shared" si="138"/>
        <v>0</v>
      </c>
      <c r="J194" s="396">
        <f t="shared" si="138"/>
        <v>0</v>
      </c>
      <c r="K194" s="396">
        <f t="shared" si="138"/>
        <v>0</v>
      </c>
      <c r="L194" s="396">
        <f t="shared" si="138"/>
        <v>0</v>
      </c>
      <c r="M194" s="396">
        <f t="shared" si="138"/>
        <v>0</v>
      </c>
      <c r="N194" s="396">
        <f t="shared" si="138"/>
        <v>0</v>
      </c>
      <c r="O194" s="396">
        <f t="shared" si="138"/>
        <v>0</v>
      </c>
      <c r="P194" s="396">
        <f t="shared" si="138"/>
        <v>0</v>
      </c>
      <c r="Q194" s="396">
        <f t="shared" si="138"/>
        <v>0</v>
      </c>
      <c r="R194" s="396">
        <f t="shared" si="138"/>
        <v>0</v>
      </c>
      <c r="S194" s="396">
        <f t="shared" si="138"/>
        <v>0</v>
      </c>
      <c r="T194" s="396">
        <f t="shared" si="138"/>
        <v>0</v>
      </c>
      <c r="U194" s="396">
        <f t="shared" si="138"/>
        <v>0</v>
      </c>
      <c r="V194" s="396">
        <f t="shared" si="138"/>
        <v>0</v>
      </c>
      <c r="W194" s="396">
        <f t="shared" si="138"/>
        <v>0</v>
      </c>
      <c r="X194" s="396">
        <f t="shared" si="138"/>
        <v>0</v>
      </c>
      <c r="Y194" s="396">
        <f t="shared" si="138"/>
        <v>0</v>
      </c>
      <c r="Z194" s="396">
        <f t="shared" si="138"/>
        <v>0</v>
      </c>
      <c r="AA194" s="396">
        <f t="shared" si="138"/>
        <v>0</v>
      </c>
      <c r="AB194" s="396">
        <f t="shared" si="138"/>
        <v>0</v>
      </c>
      <c r="AC194" s="396">
        <f t="shared" si="138"/>
        <v>0</v>
      </c>
      <c r="AD194" s="396">
        <f t="shared" si="138"/>
        <v>0</v>
      </c>
      <c r="AE194" s="396">
        <f t="shared" si="138"/>
        <v>0</v>
      </c>
      <c r="AF194" s="396">
        <f t="shared" si="138"/>
        <v>0</v>
      </c>
      <c r="AG194" s="396">
        <f t="shared" si="138"/>
        <v>0</v>
      </c>
      <c r="AH194" s="396">
        <f t="shared" si="138"/>
        <v>0</v>
      </c>
      <c r="AI194" s="396">
        <f t="shared" si="138"/>
        <v>0</v>
      </c>
      <c r="AJ194" s="396">
        <f t="shared" si="138"/>
        <v>0</v>
      </c>
      <c r="AK194" s="396">
        <f t="shared" si="138"/>
        <v>0</v>
      </c>
      <c r="AL194" s="396">
        <f t="shared" si="138"/>
        <v>0</v>
      </c>
      <c r="AM194" s="396" t="e">
        <f t="shared" si="138"/>
        <v>#DIV/0!</v>
      </c>
      <c r="AN194" s="396" t="e">
        <f t="shared" si="138"/>
        <v>#NAME?</v>
      </c>
      <c r="AO194" s="197"/>
      <c r="AP194" s="197"/>
    </row>
    <row r="195" spans="3:42">
      <c r="C195" s="197"/>
      <c r="D195" s="403" t="s">
        <v>155</v>
      </c>
      <c r="E195" s="410"/>
      <c r="F195" s="410"/>
      <c r="G195" s="396">
        <f>G93</f>
        <v>0</v>
      </c>
      <c r="H195" s="396">
        <f t="shared" ref="H195:AN195" si="139">H93</f>
        <v>0</v>
      </c>
      <c r="I195" s="396">
        <f t="shared" si="139"/>
        <v>0</v>
      </c>
      <c r="J195" s="396">
        <f t="shared" si="139"/>
        <v>0</v>
      </c>
      <c r="K195" s="396">
        <f t="shared" si="139"/>
        <v>0</v>
      </c>
      <c r="L195" s="396">
        <f t="shared" si="139"/>
        <v>0</v>
      </c>
      <c r="M195" s="396">
        <f t="shared" si="139"/>
        <v>0</v>
      </c>
      <c r="N195" s="396">
        <f t="shared" si="139"/>
        <v>0</v>
      </c>
      <c r="O195" s="396">
        <f t="shared" si="139"/>
        <v>0</v>
      </c>
      <c r="P195" s="396">
        <f t="shared" si="139"/>
        <v>0</v>
      </c>
      <c r="Q195" s="396">
        <f t="shared" si="139"/>
        <v>0</v>
      </c>
      <c r="R195" s="396">
        <f t="shared" si="139"/>
        <v>0</v>
      </c>
      <c r="S195" s="396">
        <f t="shared" si="139"/>
        <v>0</v>
      </c>
      <c r="T195" s="396">
        <f t="shared" si="139"/>
        <v>0</v>
      </c>
      <c r="U195" s="396">
        <f t="shared" si="139"/>
        <v>0</v>
      </c>
      <c r="V195" s="396">
        <f t="shared" si="139"/>
        <v>0</v>
      </c>
      <c r="W195" s="396">
        <f t="shared" si="139"/>
        <v>0</v>
      </c>
      <c r="X195" s="396">
        <f t="shared" si="139"/>
        <v>0</v>
      </c>
      <c r="Y195" s="396">
        <f t="shared" si="139"/>
        <v>0</v>
      </c>
      <c r="Z195" s="396">
        <f t="shared" si="139"/>
        <v>0</v>
      </c>
      <c r="AA195" s="396">
        <f t="shared" si="139"/>
        <v>0</v>
      </c>
      <c r="AB195" s="396">
        <f t="shared" si="139"/>
        <v>0</v>
      </c>
      <c r="AC195" s="396">
        <f t="shared" si="139"/>
        <v>0</v>
      </c>
      <c r="AD195" s="396">
        <f t="shared" si="139"/>
        <v>0</v>
      </c>
      <c r="AE195" s="396">
        <f t="shared" si="139"/>
        <v>0</v>
      </c>
      <c r="AF195" s="396">
        <f t="shared" si="139"/>
        <v>0</v>
      </c>
      <c r="AG195" s="396">
        <f t="shared" si="139"/>
        <v>0</v>
      </c>
      <c r="AH195" s="396">
        <f t="shared" si="139"/>
        <v>0</v>
      </c>
      <c r="AI195" s="396">
        <f t="shared" si="139"/>
        <v>0</v>
      </c>
      <c r="AJ195" s="396">
        <f t="shared" si="139"/>
        <v>0</v>
      </c>
      <c r="AK195" s="396">
        <f t="shared" si="139"/>
        <v>0</v>
      </c>
      <c r="AL195" s="396">
        <f t="shared" si="139"/>
        <v>0</v>
      </c>
      <c r="AM195" s="396">
        <f t="shared" si="139"/>
        <v>0</v>
      </c>
      <c r="AN195" s="396">
        <f t="shared" si="139"/>
        <v>0</v>
      </c>
      <c r="AO195" s="197"/>
      <c r="AP195" s="197"/>
    </row>
    <row r="196" spans="3:42">
      <c r="C196" s="197"/>
      <c r="D196" s="197"/>
      <c r="E196" s="395"/>
      <c r="F196" s="395"/>
      <c r="G196" s="405"/>
      <c r="H196" s="405"/>
      <c r="I196" s="405"/>
      <c r="J196" s="405"/>
      <c r="K196" s="405"/>
      <c r="L196" s="405"/>
      <c r="M196" s="405"/>
      <c r="N196" s="405"/>
      <c r="O196" s="405"/>
      <c r="P196" s="405"/>
      <c r="Q196" s="405"/>
      <c r="R196" s="405"/>
      <c r="S196" s="405"/>
      <c r="T196" s="405"/>
      <c r="U196" s="405"/>
      <c r="V196" s="405"/>
      <c r="W196" s="405"/>
      <c r="X196" s="405"/>
      <c r="Y196" s="405"/>
      <c r="Z196" s="405"/>
      <c r="AA196" s="405"/>
      <c r="AB196" s="405"/>
      <c r="AC196" s="405"/>
      <c r="AD196" s="405"/>
      <c r="AE196" s="405"/>
      <c r="AF196" s="405"/>
      <c r="AG196" s="405"/>
      <c r="AH196" s="405"/>
      <c r="AI196" s="405"/>
      <c r="AJ196" s="405"/>
      <c r="AK196" s="405"/>
      <c r="AL196" s="401"/>
      <c r="AM196" s="406"/>
      <c r="AN196" s="406"/>
      <c r="AO196" s="197"/>
      <c r="AP196" s="197"/>
    </row>
    <row r="197" spans="3:42">
      <c r="C197" s="189"/>
      <c r="D197" s="189"/>
      <c r="E197" s="189"/>
      <c r="F197" s="189"/>
      <c r="G197" s="189"/>
      <c r="H197" s="189"/>
      <c r="I197" s="189"/>
      <c r="J197" s="189"/>
      <c r="K197" s="189"/>
      <c r="L197" s="189"/>
      <c r="M197" s="189"/>
      <c r="N197" s="189"/>
      <c r="O197" s="189"/>
      <c r="P197" s="189"/>
      <c r="Q197" s="189"/>
      <c r="R197" s="189"/>
      <c r="S197" s="189"/>
      <c r="T197" s="189"/>
      <c r="U197" s="189"/>
      <c r="V197" s="189"/>
      <c r="W197" s="189"/>
      <c r="X197" s="189"/>
      <c r="Y197" s="189"/>
      <c r="Z197" s="189"/>
      <c r="AA197" s="189"/>
      <c r="AB197" s="189"/>
      <c r="AC197" s="189"/>
      <c r="AD197" s="189"/>
      <c r="AE197" s="189"/>
      <c r="AF197" s="189"/>
      <c r="AG197" s="189"/>
      <c r="AH197" s="189"/>
      <c r="AI197" s="189"/>
      <c r="AJ197" s="189"/>
      <c r="AK197" s="189"/>
      <c r="AL197" s="189"/>
      <c r="AM197" s="189"/>
      <c r="AN197" s="189"/>
      <c r="AO197" s="189"/>
      <c r="AP197" s="197"/>
    </row>
  </sheetData>
  <phoneticPr fontId="110" type="noConversion"/>
  <conditionalFormatting sqref="N81">
    <cfRule type="expression" dxfId="19" priority="32">
      <formula>$U$85=0</formula>
    </cfRule>
  </conditionalFormatting>
  <conditionalFormatting sqref="F15:F16">
    <cfRule type="expression" dxfId="18" priority="31">
      <formula>F$85=0</formula>
    </cfRule>
  </conditionalFormatting>
  <conditionalFormatting sqref="E15:E16">
    <cfRule type="expression" dxfId="17" priority="30">
      <formula>E$85=0</formula>
    </cfRule>
  </conditionalFormatting>
  <conditionalFormatting sqref="G15:N16">
    <cfRule type="expression" dxfId="16" priority="29">
      <formula>G$85=0</formula>
    </cfRule>
  </conditionalFormatting>
  <conditionalFormatting sqref="F18:F23">
    <cfRule type="expression" dxfId="15" priority="28">
      <formula>F$85=0</formula>
    </cfRule>
  </conditionalFormatting>
  <conditionalFormatting sqref="E18:E23">
    <cfRule type="expression" dxfId="14" priority="27">
      <formula>E$85=0</formula>
    </cfRule>
  </conditionalFormatting>
  <conditionalFormatting sqref="G18:N23">
    <cfRule type="expression" dxfId="13" priority="26">
      <formula>G$85=0</formula>
    </cfRule>
  </conditionalFormatting>
  <conditionalFormatting sqref="AF81">
    <cfRule type="expression" dxfId="12" priority="25">
      <formula>$U$85=0</formula>
    </cfRule>
  </conditionalFormatting>
  <conditionalFormatting sqref="X15:X16">
    <cfRule type="expression" dxfId="11" priority="24">
      <formula>X$85=0</formula>
    </cfRule>
  </conditionalFormatting>
  <conditionalFormatting sqref="W15:W16">
    <cfRule type="expression" dxfId="10" priority="23">
      <formula>W$85=0</formula>
    </cfRule>
  </conditionalFormatting>
  <conditionalFormatting sqref="Y15:AF16">
    <cfRule type="expression" dxfId="9" priority="22">
      <formula>Y$85=0</formula>
    </cfRule>
  </conditionalFormatting>
  <conditionalFormatting sqref="X18:X23">
    <cfRule type="expression" dxfId="8" priority="21">
      <formula>X$85=0</formula>
    </cfRule>
  </conditionalFormatting>
  <conditionalFormatting sqref="W18:W23">
    <cfRule type="expression" dxfId="7" priority="20">
      <formula>W$85=0</formula>
    </cfRule>
  </conditionalFormatting>
  <conditionalFormatting sqref="Y18:AF23">
    <cfRule type="expression" dxfId="6" priority="19">
      <formula>Y$85=0</formula>
    </cfRule>
  </conditionalFormatting>
  <conditionalFormatting sqref="N70">
    <cfRule type="expression" dxfId="5" priority="18">
      <formula>$U$85=0</formula>
    </cfRule>
  </conditionalFormatting>
  <conditionalFormatting sqref="AF70">
    <cfRule type="expression" dxfId="4" priority="17">
      <formula>$U$85=0</formula>
    </cfRule>
  </conditionalFormatting>
  <conditionalFormatting sqref="F121:F122">
    <cfRule type="expression" dxfId="3" priority="15">
      <formula>F$85=0</formula>
    </cfRule>
  </conditionalFormatting>
  <conditionalFormatting sqref="E121:E122">
    <cfRule type="expression" dxfId="2" priority="14">
      <formula>E$85=0</formula>
    </cfRule>
  </conditionalFormatting>
  <conditionalFormatting sqref="F124:F129">
    <cfRule type="expression" dxfId="1" priority="12">
      <formula>F$85=0</formula>
    </cfRule>
  </conditionalFormatting>
  <conditionalFormatting sqref="E124:E129">
    <cfRule type="expression" dxfId="0" priority="11">
      <formula>E$85=0</formula>
    </cfRule>
  </conditionalFormatting>
  <pageMargins left="0.7" right="0.7" top="0.75" bottom="0.75" header="0.3" footer="0.3"/>
  <pageSetup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Dashboards</vt:lpstr>
      <vt:lpstr>pallette</vt:lpstr>
      <vt:lpstr>SourcesUses</vt:lpstr>
      <vt:lpstr>CashFlowM</vt:lpstr>
      <vt:lpstr>CashFlowA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Formula cheats</dc:title>
  <dc:subject>Library of commonly used Excel Formats and formulas</dc:subject>
  <dc:creator>Gregg Wolin</dc:creator>
  <cp:keywords>Templates</cp:keywords>
  <cp:lastModifiedBy>Gregg Wolin</cp:lastModifiedBy>
  <dcterms:created xsi:type="dcterms:W3CDTF">2018-03-25T17:22:09Z</dcterms:created>
  <dcterms:modified xsi:type="dcterms:W3CDTF">2020-11-02T18:02:12Z</dcterms:modified>
</cp:coreProperties>
</file>