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working/IREC/RORO/"/>
    </mc:Choice>
  </mc:AlternateContent>
  <bookViews>
    <workbookView xWindow="16840" yWindow="460" windowWidth="16760" windowHeight="20540" tabRatio="500"/>
  </bookViews>
  <sheets>
    <sheet name="Mass budget" sheetId="1" r:id="rId1"/>
    <sheet name="Component weigh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13" i="1"/>
  <c r="B17" i="1"/>
  <c r="B56" i="1"/>
  <c r="D56" i="1"/>
  <c r="B48" i="1"/>
  <c r="D48" i="1"/>
  <c r="B52" i="1"/>
  <c r="D52" i="1"/>
  <c r="B32" i="1"/>
  <c r="B28" i="1"/>
  <c r="B5" i="1"/>
  <c r="B8" i="1"/>
  <c r="B4" i="1"/>
  <c r="B12" i="1"/>
  <c r="B41" i="1"/>
</calcChain>
</file>

<file path=xl/sharedStrings.xml><?xml version="1.0" encoding="utf-8"?>
<sst xmlns="http://schemas.openxmlformats.org/spreadsheetml/2006/main" count="119" uniqueCount="84">
  <si>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</si>
  <si>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</si>
  <si>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</si>
  <si>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</si>
  <si>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</si>
  <si>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</si>
  <si>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</si>
  <si>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</si>
  <si>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</si>
  <si>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</si>
  <si>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</si>
  <si>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</si>
  <si>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</si>
  <si>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</si>
  <si>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estimated</t>
  </si>
  <si>
    <t>source</t>
  </si>
  <si>
    <t>Recovery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</si>
  <si>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</si>
  <si>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</si>
  <si>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</si>
  <si>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</si>
  <si>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</si>
  <si>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</si>
  <si>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</si>
  <si>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</si>
  <si>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</si>
  <si>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</si>
  <si>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</si>
  <si>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Trim Weight</t>
  </si>
  <si>
    <t>Requirement</t>
  </si>
  <si>
    <t>motor tube 70cm</t>
  </si>
  <si>
    <t>thrust plate 3mm aluminium</t>
  </si>
  <si>
    <t>fins carbon fiber reinforced attachement</t>
  </si>
  <si>
    <t>aeropack retainer with screws</t>
  </si>
  <si>
    <t>Total (without motor)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</si>
  <si>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</si>
  <si>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</si>
  <si>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</si>
  <si>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</si>
  <si>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</si>
  <si>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</si>
  <si>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</si>
  <si>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</si>
  <si>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</si>
  <si>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</si>
  <si>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</si>
  <si>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</si>
  <si>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</si>
  <si>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</si>
  <si>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</si>
  <si>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</si>
  <si>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</si>
  <si>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</si>
  <si>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</si>
  <si>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</si>
  <si>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</si>
  <si>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</si>
  <si>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</si>
  <si>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</si>
  <si>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</si>
  <si>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</si>
  <si>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</si>
  <si>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</si>
  <si>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</si>
  <si>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</si>
  <si>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</si>
  <si>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</si>
  <si>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</si>
  <si>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</si>
  <si>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</si>
  <si>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</si>
  <si>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</si>
  <si>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</si>
  <si>
    <t>centering rings 5x, 4mm plywood</t>
  </si>
  <si>
    <t>coupler tube with carbon reinforcement</t>
  </si>
  <si>
    <t>Phenolic tube, 90cm with carbon reinforcement</t>
  </si>
  <si>
    <t>Phenolic tube, 115cm with carbon reinforcement</t>
  </si>
  <si>
    <t>forum, scaled</t>
  </si>
  <si>
    <t>Recovery structure/bulkhead</t>
  </si>
  <si>
    <t>Recovery/payload bulkhead</t>
  </si>
  <si>
    <t>Nosecone release bars</t>
  </si>
  <si>
    <t>fins, 9mm plywood with balsa core, + cfrp reinforcemnt</t>
  </si>
  <si>
    <t>124, 125, 122g</t>
  </si>
  <si>
    <t>fin forward bulkhead 12mm plywood (with nuts)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</si>
</sst>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abSelected="1" zoomScale="113" zoomScaleNormal="161" zoomScalePageLayoutView="161" workbookViewId="0">
      <selection activeCell="A34" sqref="A34"/>
    </sheetView>
  </sheetViews>
  <sheetFormatPr baseColWidth="10" defaultRowHeight="16" x14ac:dyDescent="0.2"/>
  <cols>
    <col min="1" max="1" width="42.5" customWidth="1"/>
  </cols>
  <sheetData>
    <row r="2" spans="1:3" x14ac:dyDescent="0.2">
      <c r="A2" t="s">
        <v>0</v>
      </c>
      <c r="B2" t="s">
        <v>1</v>
      </c>
      <c r="C2" t="s">
        <v>15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9.5630000000000006</v>
      </c>
    </row>
    <row r="13" spans="1:3" x14ac:dyDescent="0.2">
      <c r="A13" s="1" t="s">
        <v>2</v>
      </c>
      <c r="B13" s="6">
        <f>SUM(B14:B16)</f>
        <v>2.1430000000000002</v>
      </c>
    </row>
    <row r="14" spans="1:3" x14ac:dyDescent="0.2">
      <c r="A14" t="s">
        <v>76</v>
      </c>
      <c r="B14" s="5">
        <v>1.5629999999999999</v>
      </c>
      <c r="C14" t="s">
        <v>5</v>
      </c>
    </row>
    <row r="15" spans="1:3" x14ac:dyDescent="0.2">
      <c r="A15" t="s">
        <v>79</v>
      </c>
      <c r="B15">
        <v>0.48</v>
      </c>
      <c r="C15" t="s">
        <v>14</v>
      </c>
    </row>
    <row r="16" spans="1:3" x14ac:dyDescent="0.2">
      <c r="A16" t="s">
        <v>80</v>
      </c>
      <c r="B16">
        <v>0.1</v>
      </c>
      <c r="C16" t="s">
        <v>14</v>
      </c>
    </row>
    <row r="17" spans="1:3" x14ac:dyDescent="0.2">
      <c r="A17" s="1" t="s">
        <v>16</v>
      </c>
      <c r="B17" s="1">
        <f>SUM(B18:B23)</f>
        <v>1.42</v>
      </c>
    </row>
    <row r="18" spans="1:3" x14ac:dyDescent="0.2">
      <c r="A18" t="s">
        <v>78</v>
      </c>
      <c r="B18">
        <v>0.3</v>
      </c>
      <c r="C18" t="s">
        <v>6</v>
      </c>
    </row>
    <row r="19" spans="1:3" x14ac:dyDescent="0.2">
      <c r="A19" t="s">
        <v>17</v>
      </c>
      <c r="B19">
        <v>0.1</v>
      </c>
      <c r="C19" t="s">
        <v>18</v>
      </c>
    </row>
    <row r="20" spans="1:3" x14ac:dyDescent="0.2">
      <c r="A20" t="s">
        <v>19</v>
      </c>
      <c r="B20">
        <v>0.02</v>
      </c>
      <c r="C20" t="s">
        <v>20</v>
      </c>
    </row>
    <row r="21" spans="1:3" x14ac:dyDescent="0.2">
      <c r="A21" t="s">
        <v>24</v>
      </c>
      <c r="B21">
        <v>0.1</v>
      </c>
      <c r="C21" t="s">
        <v>6</v>
      </c>
    </row>
    <row r="22" spans="1:3" x14ac:dyDescent="0.2">
      <c r="A22" t="s">
        <v>23</v>
      </c>
      <c r="B22">
        <v>0.2</v>
      </c>
      <c r="C22" t="s">
        <v>22</v>
      </c>
    </row>
    <row r="23" spans="1:3" x14ac:dyDescent="0.2">
      <c r="A23" t="s">
        <v>21</v>
      </c>
      <c r="B23">
        <v>0.7</v>
      </c>
      <c r="C23" t="s">
        <v>5</v>
      </c>
    </row>
    <row r="24" spans="1:3" x14ac:dyDescent="0.2">
      <c r="A24" s="1" t="s">
        <v>25</v>
      </c>
      <c r="B24" s="1">
        <v>4</v>
      </c>
      <c r="C24" t="s">
        <v>29</v>
      </c>
    </row>
    <row r="25" spans="1:3" x14ac:dyDescent="0.2">
      <c r="A25" s="1" t="s">
        <v>28</v>
      </c>
      <c r="B25" s="1">
        <v>2</v>
      </c>
    </row>
    <row r="27" spans="1:3" s="8" customFormat="1" ht="19" x14ac:dyDescent="0.25">
      <c r="A27" s="7" t="s">
        <v>26</v>
      </c>
      <c r="B27" s="9"/>
    </row>
    <row r="28" spans="1:3" x14ac:dyDescent="0.2">
      <c r="A28" s="1" t="s">
        <v>2</v>
      </c>
      <c r="B28" s="6">
        <f>SUM(B29:B38)</f>
        <v>3.3233661202185796</v>
      </c>
    </row>
    <row r="29" spans="1:3" x14ac:dyDescent="0.2">
      <c r="A29" t="s">
        <v>75</v>
      </c>
      <c r="B29" s="5">
        <v>1.1539999999999999</v>
      </c>
      <c r="C29" t="s">
        <v>5</v>
      </c>
    </row>
    <row r="30" spans="1:3" x14ac:dyDescent="0.2">
      <c r="A30" t="s">
        <v>27</v>
      </c>
      <c r="B30">
        <v>0.441</v>
      </c>
      <c r="C30" t="s">
        <v>5</v>
      </c>
    </row>
    <row r="31" spans="1:3" x14ac:dyDescent="0.2">
      <c r="A31" t="s">
        <v>74</v>
      </c>
      <c r="B31">
        <v>0.46</v>
      </c>
      <c r="C31" t="s">
        <v>5</v>
      </c>
    </row>
    <row r="32" spans="1:3" x14ac:dyDescent="0.2">
      <c r="A32" s="4" t="s">
        <v>30</v>
      </c>
      <c r="B32" s="5">
        <f>0.407*70/91.5</f>
        <v>0.31136612021857923</v>
      </c>
      <c r="C32" t="s">
        <v>13</v>
      </c>
    </row>
    <row r="33" spans="1:4" x14ac:dyDescent="0.2">
      <c r="A33" s="4" t="s">
        <v>73</v>
      </c>
      <c r="B33">
        <v>7.0000000000000007E-2</v>
      </c>
      <c r="C33" t="s">
        <v>5</v>
      </c>
    </row>
    <row r="34" spans="1:4" x14ac:dyDescent="0.2">
      <c r="A34" s="4" t="s">
        <v>83</v>
      </c>
      <c r="B34">
        <v>0.11600000000000001</v>
      </c>
      <c r="C34" t="s">
        <v>5</v>
      </c>
    </row>
    <row r="35" spans="1:4" x14ac:dyDescent="0.2">
      <c r="A35" s="4" t="s">
        <v>31</v>
      </c>
      <c r="B35">
        <v>0.08</v>
      </c>
      <c r="C35" t="s">
        <v>5</v>
      </c>
    </row>
    <row r="36" spans="1:4" x14ac:dyDescent="0.2">
      <c r="A36" s="4" t="s">
        <v>81</v>
      </c>
      <c r="B36">
        <f>0.125+0.124+0.122</f>
        <v>0.371</v>
      </c>
      <c r="C36" t="s">
        <v>5</v>
      </c>
      <c r="D36" t="s">
        <v>82</v>
      </c>
    </row>
    <row r="37" spans="1:4" x14ac:dyDescent="0.2">
      <c r="A37" s="4" t="s">
        <v>32</v>
      </c>
      <c r="B37">
        <v>0.2</v>
      </c>
      <c r="C37" t="s">
        <v>14</v>
      </c>
    </row>
    <row r="38" spans="1:4" x14ac:dyDescent="0.2">
      <c r="A38" s="4" t="s">
        <v>33</v>
      </c>
      <c r="B38">
        <v>0.12</v>
      </c>
      <c r="C38" t="s">
        <v>77</v>
      </c>
    </row>
    <row r="41" spans="1:4" s="8" customFormat="1" ht="19" x14ac:dyDescent="0.25">
      <c r="A41" s="7" t="s">
        <v>34</v>
      </c>
      <c r="B41" s="9">
        <f>B4+B12+B28</f>
        <v>14.88036612021858</v>
      </c>
    </row>
    <row r="45" spans="1:4" x14ac:dyDescent="0.2">
      <c r="A45" t="s">
        <v>65</v>
      </c>
      <c r="C45" s="10" t="s">
        <v>69</v>
      </c>
    </row>
    <row r="46" spans="1:4" x14ac:dyDescent="0.2">
      <c r="A46" s="1" t="s">
        <v>62</v>
      </c>
      <c r="B46" s="1">
        <v>2.9889999999999999</v>
      </c>
    </row>
    <row r="47" spans="1:4" x14ac:dyDescent="0.2">
      <c r="A47" t="s">
        <v>70</v>
      </c>
      <c r="B47">
        <v>1.1950000000000001</v>
      </c>
    </row>
    <row r="48" spans="1:4" x14ac:dyDescent="0.2">
      <c r="A48" t="s">
        <v>66</v>
      </c>
      <c r="B48">
        <f>B46-B47</f>
        <v>1.7939999999999998</v>
      </c>
      <c r="C48">
        <v>1.1399999999999999</v>
      </c>
      <c r="D48">
        <f>B48-C48</f>
        <v>0.65399999999999991</v>
      </c>
    </row>
    <row r="50" spans="1:4" x14ac:dyDescent="0.2">
      <c r="A50" s="1" t="s">
        <v>63</v>
      </c>
      <c r="B50" s="1">
        <v>4.8840000000000003</v>
      </c>
    </row>
    <row r="51" spans="1:4" x14ac:dyDescent="0.2">
      <c r="A51" t="s">
        <v>70</v>
      </c>
      <c r="B51">
        <v>2.508</v>
      </c>
    </row>
    <row r="52" spans="1:4" x14ac:dyDescent="0.2">
      <c r="A52" t="s">
        <v>67</v>
      </c>
      <c r="B52">
        <f>B50-B51</f>
        <v>2.3760000000000003</v>
      </c>
      <c r="C52">
        <v>1.53</v>
      </c>
      <c r="D52">
        <f>B52-C52</f>
        <v>0.84600000000000031</v>
      </c>
    </row>
    <row r="54" spans="1:4" x14ac:dyDescent="0.2">
      <c r="A54" s="1" t="s">
        <v>64</v>
      </c>
      <c r="B54" s="1">
        <v>6.9119999999999999</v>
      </c>
    </row>
    <row r="55" spans="1:4" x14ac:dyDescent="0.2">
      <c r="A55" t="s">
        <v>70</v>
      </c>
      <c r="B55">
        <v>3.948</v>
      </c>
    </row>
    <row r="56" spans="1:4" x14ac:dyDescent="0.2">
      <c r="A56" t="s">
        <v>68</v>
      </c>
      <c r="B56">
        <f>B54-B55</f>
        <v>2.964</v>
      </c>
      <c r="C56">
        <v>1.9259999999999999</v>
      </c>
      <c r="D56">
        <f>B56-C56</f>
        <v>1.038</v>
      </c>
    </row>
    <row r="57" spans="1:4" x14ac:dyDescent="0.2">
      <c r="C57" t="s">
        <v>71</v>
      </c>
      <c r="D57" t="s">
        <v>72</v>
      </c>
    </row>
  </sheetData>
  <hyperlinks>
    <hyperlink ref="C45" r:id="rId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3" sqref="C13"/>
    </sheetView>
  </sheetViews>
  <sheetFormatPr baseColWidth="10" defaultRowHeight="16" x14ac:dyDescent="0.2"/>
  <cols>
    <col min="1" max="1" width="28.83203125" customWidth="1"/>
    <col min="4" max="4" width="19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x14ac:dyDescent="0.2">
      <c r="A2" s="1" t="s">
        <v>2</v>
      </c>
    </row>
    <row r="3" spans="1:4" x14ac:dyDescent="0.2">
      <c r="A3" t="s">
        <v>38</v>
      </c>
      <c r="B3">
        <v>0.40699999999999997</v>
      </c>
      <c r="C3" t="s">
        <v>5</v>
      </c>
      <c r="D3" t="s">
        <v>39</v>
      </c>
    </row>
    <row r="4" spans="1:4" x14ac:dyDescent="0.2">
      <c r="A4" t="s">
        <v>40</v>
      </c>
      <c r="B4">
        <v>0.8</v>
      </c>
      <c r="C4" t="s">
        <v>5</v>
      </c>
      <c r="D4" t="s">
        <v>39</v>
      </c>
    </row>
    <row r="5" spans="1:4" x14ac:dyDescent="0.2">
      <c r="A5" t="s">
        <v>41</v>
      </c>
      <c r="B5">
        <v>1.022</v>
      </c>
      <c r="C5" t="s">
        <v>5</v>
      </c>
      <c r="D5" t="s">
        <v>42</v>
      </c>
    </row>
    <row r="6" spans="1:4" x14ac:dyDescent="0.2">
      <c r="A6" t="s">
        <v>43</v>
      </c>
      <c r="B6">
        <v>0.59399999999999997</v>
      </c>
      <c r="C6" t="s">
        <v>5</v>
      </c>
    </row>
    <row r="7" spans="1:4" x14ac:dyDescent="0.2">
      <c r="A7" t="s">
        <v>44</v>
      </c>
      <c r="B7">
        <v>0.23200000000000001</v>
      </c>
      <c r="C7" t="s">
        <v>5</v>
      </c>
    </row>
    <row r="8" spans="1:4" x14ac:dyDescent="0.2">
      <c r="A8" t="s">
        <v>45</v>
      </c>
      <c r="B8">
        <v>0.30099999999999999</v>
      </c>
      <c r="C8" t="s">
        <v>5</v>
      </c>
      <c r="D8" t="s">
        <v>46</v>
      </c>
    </row>
    <row r="9" spans="1:4" x14ac:dyDescent="0.2">
      <c r="A9" t="s">
        <v>47</v>
      </c>
      <c r="B9">
        <v>7.1999999999999995E-2</v>
      </c>
      <c r="C9" t="s">
        <v>5</v>
      </c>
      <c r="D9" t="s">
        <v>48</v>
      </c>
    </row>
    <row r="10" spans="1:4" x14ac:dyDescent="0.2">
      <c r="A10" t="s">
        <v>49</v>
      </c>
      <c r="B10">
        <v>0.29499999999999998</v>
      </c>
      <c r="C10" t="s">
        <v>5</v>
      </c>
    </row>
    <row r="12" spans="1:4" x14ac:dyDescent="0.2">
      <c r="A12" t="s">
        <v>50</v>
      </c>
      <c r="B12">
        <v>0.13</v>
      </c>
      <c r="C12" t="s">
        <v>5</v>
      </c>
      <c r="D12" t="s">
        <v>51</v>
      </c>
    </row>
    <row r="13" spans="1:4" x14ac:dyDescent="0.2">
      <c r="A13" t="s">
        <v>52</v>
      </c>
      <c r="B13">
        <v>0.09</v>
      </c>
      <c r="C13" t="s">
        <v>53</v>
      </c>
    </row>
    <row r="15" spans="1:4" x14ac:dyDescent="0.2">
      <c r="A15" s="1" t="s">
        <v>16</v>
      </c>
    </row>
    <row r="16" spans="1:4" x14ac:dyDescent="0.2">
      <c r="A16" t="s">
        <v>54</v>
      </c>
      <c r="B16">
        <v>0.72099999999999997</v>
      </c>
      <c r="C16" t="s">
        <v>5</v>
      </c>
      <c r="D16" t="s">
        <v>55</v>
      </c>
    </row>
    <row r="17" spans="1:3" x14ac:dyDescent="0.2">
      <c r="A17" t="s">
        <v>56</v>
      </c>
    </row>
    <row r="18" spans="1:3" x14ac:dyDescent="0.2">
      <c r="A18" t="s">
        <v>57</v>
      </c>
      <c r="B18">
        <v>1.2999999999999999E-2</v>
      </c>
      <c r="C18" t="s">
        <v>20</v>
      </c>
    </row>
    <row r="19" spans="1:3" x14ac:dyDescent="0.2">
      <c r="A19" t="s">
        <v>58</v>
      </c>
      <c r="B19">
        <v>6.6E-3</v>
      </c>
      <c r="C19" t="s">
        <v>20</v>
      </c>
    </row>
    <row r="21" spans="1:3" x14ac:dyDescent="0.2">
      <c r="A21" t="s">
        <v>59</v>
      </c>
      <c r="B21">
        <v>3.7999999999999999E-2</v>
      </c>
      <c r="C21" t="s">
        <v>5</v>
      </c>
    </row>
    <row r="22" spans="1:3" x14ac:dyDescent="0.2">
      <c r="A22" t="s">
        <v>60</v>
      </c>
      <c r="B22">
        <v>6.2E-2</v>
      </c>
      <c r="C22" t="s">
        <v>5</v>
      </c>
    </row>
    <row r="23" spans="1:3" x14ac:dyDescent="0.2">
      <c r="A23" t="s">
        <v>61</v>
      </c>
      <c r="B23">
        <v>5.8999999999999997E-2</v>
      </c>
      <c r="C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2017-03-27T13:02:56Z</dcterms:modified>
</cp:coreProperties>
</file>