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PFL\0_IREC\Electronic\Altium\Project\BOM\"/>
    </mc:Choice>
  </mc:AlternateContent>
  <bookViews>
    <workbookView xWindow="0" yWindow="0" windowWidth="23016" windowHeight="10500"/>
  </bookViews>
  <sheets>
    <sheet name="Rocket_PCB_Project_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25" i="1"/>
  <c r="M5" i="1"/>
  <c r="M6" i="1"/>
  <c r="M26" i="1"/>
  <c r="M27" i="1"/>
  <c r="M28" i="1"/>
  <c r="M29" i="1"/>
  <c r="M30" i="1"/>
  <c r="M31" i="1"/>
  <c r="M7" i="1"/>
  <c r="M32" i="1"/>
  <c r="M33" i="1"/>
  <c r="M96" i="1"/>
  <c r="M97" i="1"/>
  <c r="M24" i="1"/>
  <c r="M8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9" i="1"/>
  <c r="M10" i="1"/>
  <c r="M11" i="1"/>
  <c r="M76" i="1"/>
  <c r="M99" i="1"/>
  <c r="M77" i="1"/>
  <c r="M12" i="1"/>
  <c r="M78" i="1"/>
  <c r="M79" i="1"/>
  <c r="M13" i="1"/>
  <c r="M80" i="1"/>
  <c r="M81" i="1"/>
  <c r="M82" i="1"/>
  <c r="M83" i="1"/>
  <c r="M84" i="1"/>
  <c r="M98" i="1"/>
  <c r="M85" i="1"/>
  <c r="M14" i="1"/>
  <c r="M15" i="1"/>
  <c r="M86" i="1"/>
  <c r="M87" i="1"/>
  <c r="M16" i="1"/>
  <c r="M88" i="1"/>
  <c r="M89" i="1"/>
  <c r="M90" i="1"/>
  <c r="M91" i="1"/>
  <c r="M92" i="1"/>
  <c r="M93" i="1"/>
  <c r="M2" i="1"/>
  <c r="M94" i="1"/>
  <c r="M95" i="1"/>
  <c r="M17" i="1"/>
  <c r="M18" i="1"/>
  <c r="M19" i="1"/>
  <c r="M20" i="1"/>
  <c r="M21" i="1"/>
  <c r="M22" i="1"/>
  <c r="M23" i="1"/>
  <c r="L3" i="1"/>
  <c r="L4" i="1"/>
  <c r="L25" i="1"/>
  <c r="L5" i="1"/>
  <c r="L6" i="1"/>
  <c r="L26" i="1"/>
  <c r="L27" i="1"/>
  <c r="L28" i="1"/>
  <c r="L29" i="1"/>
  <c r="L30" i="1"/>
  <c r="L31" i="1"/>
  <c r="L7" i="1"/>
  <c r="L32" i="1"/>
  <c r="L33" i="1"/>
  <c r="L96" i="1"/>
  <c r="L97" i="1"/>
  <c r="L24" i="1"/>
  <c r="L8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9" i="1"/>
  <c r="L10" i="1"/>
  <c r="L11" i="1"/>
  <c r="L76" i="1"/>
  <c r="L99" i="1"/>
  <c r="L77" i="1"/>
  <c r="L12" i="1"/>
  <c r="L78" i="1"/>
  <c r="L79" i="1"/>
  <c r="L13" i="1"/>
  <c r="L80" i="1"/>
  <c r="L81" i="1"/>
  <c r="L82" i="1"/>
  <c r="L83" i="1"/>
  <c r="L84" i="1"/>
  <c r="L98" i="1"/>
  <c r="L85" i="1"/>
  <c r="L14" i="1"/>
  <c r="L15" i="1"/>
  <c r="L86" i="1"/>
  <c r="L87" i="1"/>
  <c r="L16" i="1"/>
  <c r="L88" i="1"/>
  <c r="L89" i="1"/>
  <c r="L90" i="1"/>
  <c r="L91" i="1"/>
  <c r="L92" i="1"/>
  <c r="L93" i="1"/>
  <c r="L2" i="1"/>
  <c r="L94" i="1"/>
  <c r="L95" i="1"/>
  <c r="L17" i="1"/>
  <c r="L18" i="1"/>
  <c r="L19" i="1"/>
  <c r="L20" i="1"/>
  <c r="L21" i="1"/>
  <c r="L22" i="1"/>
  <c r="L23" i="1"/>
</calcChain>
</file>

<file path=xl/sharedStrings.xml><?xml version="1.0" encoding="utf-8"?>
<sst xmlns="http://schemas.openxmlformats.org/spreadsheetml/2006/main" count="748" uniqueCount="436">
  <si>
    <t>Designator</t>
  </si>
  <si>
    <t>Manufacturer 1</t>
  </si>
  <si>
    <t>Manufacturer Part Number 1</t>
  </si>
  <si>
    <t>Supplier 1</t>
  </si>
  <si>
    <t>Supplier Currency 1</t>
  </si>
  <si>
    <t>Supplier Order Qty 1</t>
  </si>
  <si>
    <t>Supplier Part Number 1</t>
  </si>
  <si>
    <t>Supplier Unit Price 1</t>
  </si>
  <si>
    <t>Molex</t>
  </si>
  <si>
    <t>Mouser</t>
  </si>
  <si>
    <t>CHF</t>
  </si>
  <si>
    <t>Panasonic</t>
  </si>
  <si>
    <t>ERJ-3GEY0R00V</t>
  </si>
  <si>
    <t>667-ERJ-3GEY0R00V</t>
  </si>
  <si>
    <t>R29</t>
  </si>
  <si>
    <t>ERJ-3GEYJ105V</t>
  </si>
  <si>
    <t>667-ERJ-3GEYJ105V</t>
  </si>
  <si>
    <t>C13, C26</t>
  </si>
  <si>
    <t>AVX</t>
  </si>
  <si>
    <t>TAJA105K016RNJ</t>
  </si>
  <si>
    <t>581-TAJA105K016</t>
  </si>
  <si>
    <t>C64, C65</t>
  </si>
  <si>
    <t>Murata Electronics</t>
  </si>
  <si>
    <t>GRT188R61H105ME13D</t>
  </si>
  <si>
    <t>81-GRT188R61H105ME3D</t>
  </si>
  <si>
    <t>ERJ-3EKF2001V</t>
  </si>
  <si>
    <t>667-ERJ-3EKF2001V</t>
  </si>
  <si>
    <t>R1, R2, R6</t>
  </si>
  <si>
    <t>ERJ-3EKF2701V</t>
  </si>
  <si>
    <t>667-ERJ-3EKF2701V</t>
  </si>
  <si>
    <t>C2, C3</t>
  </si>
  <si>
    <t>GCG31MR71E225JA12L</t>
  </si>
  <si>
    <t>81-GCG31MR71E225JA2L</t>
  </si>
  <si>
    <t>ERJ-MP3PF3M0U</t>
  </si>
  <si>
    <t>667-ERJ-MP3PF3M0U</t>
  </si>
  <si>
    <t>ON Semiconductor</t>
  </si>
  <si>
    <t>MMBZ5227BLT1G</t>
  </si>
  <si>
    <t>863-MMBZ5227BLT1G</t>
  </si>
  <si>
    <t>L1</t>
  </si>
  <si>
    <t>Vishay / Dale</t>
  </si>
  <si>
    <t>IHLP2525CZER3R3M01</t>
  </si>
  <si>
    <t>70-IHLP2525CZER3R3M0</t>
  </si>
  <si>
    <t>L2</t>
  </si>
  <si>
    <t>IHLP6767DZER3R3M11</t>
  </si>
  <si>
    <t>70-IHLP6767DZER3R3M1</t>
  </si>
  <si>
    <t>C42</t>
  </si>
  <si>
    <t>GCG188R92A472KA01D</t>
  </si>
  <si>
    <t>81-GCG188R92A472KA1D</t>
  </si>
  <si>
    <t>GCG21BR71C475KA12L</t>
  </si>
  <si>
    <t>81-GCG21BR71C475KA2L</t>
  </si>
  <si>
    <t>ESD9L5.0ST5G</t>
  </si>
  <si>
    <t>863-ESD9L5.0ST5G</t>
  </si>
  <si>
    <t>ERJ-3EKF6191V</t>
  </si>
  <si>
    <t>667-ERJ-3EKF6191V</t>
  </si>
  <si>
    <t>ERJ-PA3J100V</t>
  </si>
  <si>
    <t>667-ERJ-PA3J100V</t>
  </si>
  <si>
    <t>ERJ-3GEYJ103V</t>
  </si>
  <si>
    <t>667-ERJ-3GEYJ103V</t>
  </si>
  <si>
    <t>C68, C71</t>
  </si>
  <si>
    <t>GCG188R91H103KA03D</t>
  </si>
  <si>
    <t>81-GCG188R91H103KA3D</t>
  </si>
  <si>
    <t>GRT21BC81C106ME01L</t>
  </si>
  <si>
    <t>81-GRT21BC81C106ME1L</t>
  </si>
  <si>
    <t>ERJ-3EKF1872V</t>
  </si>
  <si>
    <t>667-ERJ-3EKF1872V</t>
  </si>
  <si>
    <t>Micro Commercial Components (MCC)</t>
  </si>
  <si>
    <t>SMBJ5357B-TP</t>
  </si>
  <si>
    <t>833-SMBJ5357B-TP</t>
  </si>
  <si>
    <t>ERJ-PA3J220V</t>
  </si>
  <si>
    <t>667-ERJ-PA3J220V</t>
  </si>
  <si>
    <t>U2</t>
  </si>
  <si>
    <t>Microchip Technology / Micrel</t>
  </si>
  <si>
    <t>DSC1001CI2-025.0000T</t>
  </si>
  <si>
    <t>998-1001CI2025.0000T</t>
  </si>
  <si>
    <t>L3, L4, L5, L6</t>
  </si>
  <si>
    <t>Vishay / Vitramon</t>
  </si>
  <si>
    <t>VJ0603A470JXXPW1BC</t>
  </si>
  <si>
    <t>77-VJ0603A470JXXPBC</t>
  </si>
  <si>
    <t>TDK</t>
  </si>
  <si>
    <t>C3216X5R1E476M160AC</t>
  </si>
  <si>
    <t>810-C3216X5R1E476M</t>
  </si>
  <si>
    <t>BLM18KG601SZ1D</t>
  </si>
  <si>
    <t>81-BLM18KG601SZ1D</t>
  </si>
  <si>
    <t>C30, C69</t>
  </si>
  <si>
    <t>GCM1885C1H820JA16D</t>
  </si>
  <si>
    <t>81-GCM1885C1H820JA6D</t>
  </si>
  <si>
    <t>GCG188R91H104KA01D</t>
  </si>
  <si>
    <t>81-GCG188R91H104KA1D</t>
  </si>
  <si>
    <t>GCG188R91H224KA01D</t>
  </si>
  <si>
    <t>81-GCG188R91H224KA1D</t>
  </si>
  <si>
    <t>C29</t>
  </si>
  <si>
    <t>GRT188R61E474KE13D</t>
  </si>
  <si>
    <t>81-GRT188R61E474KE3D</t>
  </si>
  <si>
    <t>Nichicon</t>
  </si>
  <si>
    <t>UWT1E471MNL1GS</t>
  </si>
  <si>
    <t>647-UWT1E471MNL1S</t>
  </si>
  <si>
    <t>C67</t>
  </si>
  <si>
    <t>GCM1885C1H561JA16D</t>
  </si>
  <si>
    <t>81-GCM1885C1H561JA6D</t>
  </si>
  <si>
    <t>P1</t>
  </si>
  <si>
    <t>Amphenol FCI</t>
  </si>
  <si>
    <t>61082-042402LF</t>
  </si>
  <si>
    <t>649-61082-042402LF</t>
  </si>
  <si>
    <t>61083-043400LF</t>
  </si>
  <si>
    <t>649-61083-043400LF</t>
  </si>
  <si>
    <t>U16</t>
  </si>
  <si>
    <t>Measurement Specialties</t>
  </si>
  <si>
    <t>MS563702BA03-50</t>
  </si>
  <si>
    <t>824-MS563702BA03-50</t>
  </si>
  <si>
    <t>LS1</t>
  </si>
  <si>
    <t>CUI</t>
  </si>
  <si>
    <t>CT-1205C-SMT-TR</t>
  </si>
  <si>
    <t>490-CT-1205C-SMT-TR</t>
  </si>
  <si>
    <t>Honeywell</t>
  </si>
  <si>
    <t>D11</t>
  </si>
  <si>
    <t>NRVB0530T3G</t>
  </si>
  <si>
    <t>863-NRVB0530T3G</t>
  </si>
  <si>
    <t>U4</t>
  </si>
  <si>
    <t>Adesto Technologies</t>
  </si>
  <si>
    <t>AT25DF641A-SH-B</t>
  </si>
  <si>
    <t>988-AT25DF641A-SH-B</t>
  </si>
  <si>
    <t>JST Sales America Inc.</t>
  </si>
  <si>
    <t>B03B-XASK-1(LF)(SN)</t>
  </si>
  <si>
    <t>Digi-Key</t>
  </si>
  <si>
    <t>455-1990-ND</t>
  </si>
  <si>
    <t>P8, P9</t>
  </si>
  <si>
    <t>B04B-XASK-1(LF)(SN)</t>
  </si>
  <si>
    <t>455-1994-ND</t>
  </si>
  <si>
    <t>P2</t>
  </si>
  <si>
    <t>B06B-XASK-1(LF)(SN)</t>
  </si>
  <si>
    <t>455-1996-ND</t>
  </si>
  <si>
    <t>U17</t>
  </si>
  <si>
    <t>Yost Labs</t>
  </si>
  <si>
    <t>Wurth Electronics</t>
  </si>
  <si>
    <t>150060GS75000</t>
  </si>
  <si>
    <t>710-150060GS75000</t>
  </si>
  <si>
    <t>S02B-XASS-1(LF)(SN)</t>
  </si>
  <si>
    <t>455-2044-ND</t>
  </si>
  <si>
    <t>U10</t>
  </si>
  <si>
    <t>Texas Instruments</t>
  </si>
  <si>
    <t>LM25116MHX/NOPB</t>
  </si>
  <si>
    <t>926-LM25116MHX/NOPB</t>
  </si>
  <si>
    <t>U3</t>
  </si>
  <si>
    <t>LMR23630ADDAR</t>
  </si>
  <si>
    <t>595-LMR23630ADDAR</t>
  </si>
  <si>
    <t>U9, U11</t>
  </si>
  <si>
    <t>Linear Technology</t>
  </si>
  <si>
    <t>LTC4352IMS#PBF</t>
  </si>
  <si>
    <t>LTC4352IMS#PBF-ND</t>
  </si>
  <si>
    <t>U7, U8</t>
  </si>
  <si>
    <t>Maxim Integrated</t>
  </si>
  <si>
    <t>MAX3232EUE+</t>
  </si>
  <si>
    <t>700-MAX3232EUE</t>
  </si>
  <si>
    <t>Infineon Technologies</t>
  </si>
  <si>
    <t>IPP029N06NAKSA1</t>
  </si>
  <si>
    <t>726-IPP029N06NAKSA1</t>
  </si>
  <si>
    <t>Diodes Incorporated</t>
  </si>
  <si>
    <t>DMTH4007LK3-13</t>
  </si>
  <si>
    <t>621-DMTH4007LK3-13</t>
  </si>
  <si>
    <t>BSS816NWH6327XTSA1</t>
  </si>
  <si>
    <t>726-SP000917562</t>
  </si>
  <si>
    <t>Nexperia</t>
  </si>
  <si>
    <t>PMV250EPEAR</t>
  </si>
  <si>
    <t>771-PMV250EPEAR</t>
  </si>
  <si>
    <t>uBlox</t>
  </si>
  <si>
    <t>FL1</t>
  </si>
  <si>
    <t>NFE31PT222Z1E9L</t>
  </si>
  <si>
    <t>81-NFE31PT222Z1E9L</t>
  </si>
  <si>
    <t>U20</t>
  </si>
  <si>
    <t>Peregrine Semiconductor</t>
  </si>
  <si>
    <t>4259-63</t>
  </si>
  <si>
    <t>1046-1011-1-ND</t>
  </si>
  <si>
    <t>Amphenol RF</t>
  </si>
  <si>
    <t>523-132291</t>
  </si>
  <si>
    <t>U14</t>
  </si>
  <si>
    <t>SN74LVC4245APWR</t>
  </si>
  <si>
    <t>595-SN74LVC4245APWR</t>
  </si>
  <si>
    <t>U1</t>
  </si>
  <si>
    <t>STMicroelectronics</t>
  </si>
  <si>
    <t>STM32F405VGT6</t>
  </si>
  <si>
    <t>497-11910-ND</t>
  </si>
  <si>
    <t>B1</t>
  </si>
  <si>
    <t>C&amp;K Components</t>
  </si>
  <si>
    <t>611-KSC461JST2LFS</t>
  </si>
  <si>
    <t>TPS7B6950DBVR</t>
  </si>
  <si>
    <t>595-TPS7B6950DBVR</t>
  </si>
  <si>
    <t>U5, U12, U13, U15</t>
  </si>
  <si>
    <t>USBLC6-2SC6Y</t>
  </si>
  <si>
    <t>511-USBLC6-2SC6Y</t>
  </si>
  <si>
    <t>U6</t>
  </si>
  <si>
    <t>Digi International</t>
  </si>
  <si>
    <t>XB8-DMUS-002</t>
  </si>
  <si>
    <t>888-XB8-DMUS-002</t>
  </si>
  <si>
    <t>P4</t>
  </si>
  <si>
    <t>Harwin</t>
  </si>
  <si>
    <t>M22-7131042</t>
  </si>
  <si>
    <t>855-M22-7131042</t>
  </si>
  <si>
    <t>EUR</t>
  </si>
  <si>
    <t>USD</t>
  </si>
  <si>
    <t>3-Space Embedded High-G (24g)</t>
  </si>
  <si>
    <t>U19</t>
  </si>
  <si>
    <t>U18</t>
  </si>
  <si>
    <t>SSCMRNN015PG5A3</t>
  </si>
  <si>
    <t>HSCMRRN001PD2A3</t>
  </si>
  <si>
    <t>785-SSCMRNN015PG5A3</t>
  </si>
  <si>
    <t>785-HSCMRRN001PD2A3</t>
  </si>
  <si>
    <t>NA</t>
  </si>
  <si>
    <t>HSB-9485SH</t>
  </si>
  <si>
    <t>Hitec</t>
  </si>
  <si>
    <t>eflight.ch</t>
  </si>
  <si>
    <t>ANN-MS-0</t>
  </si>
  <si>
    <t>A08-HASM-560</t>
  </si>
  <si>
    <t>888-A08-HASM-560</t>
  </si>
  <si>
    <t>Supplier Total Price 1</t>
  </si>
  <si>
    <t>swaytronic</t>
  </si>
  <si>
    <t>Sway-TRX LiPo 3S 11.1V 1800mAh 45C/90C TRX</t>
  </si>
  <si>
    <t>7640159368151</t>
  </si>
  <si>
    <t>17941</t>
  </si>
  <si>
    <t>455-2152-ND</t>
  </si>
  <si>
    <t>XAP-06V-1</t>
  </si>
  <si>
    <t>455-2051-1-ND</t>
  </si>
  <si>
    <t>SXA-01T-P0.6</t>
  </si>
  <si>
    <t>455-2149-ND</t>
  </si>
  <si>
    <t>XAP-03V-1</t>
  </si>
  <si>
    <t>455-2150-ND</t>
  </si>
  <si>
    <t>XAP-04V-1</t>
  </si>
  <si>
    <t>455-1903-ND</t>
  </si>
  <si>
    <t>XAP-02V-1</t>
  </si>
  <si>
    <t>523-BD-06PMFS-QC8001</t>
  </si>
  <si>
    <t>Amphenol LTW</t>
  </si>
  <si>
    <t>BD-06PMFS-QC8001</t>
  </si>
  <si>
    <t>523-BD-06AFMM-QL8D01</t>
  </si>
  <si>
    <t>BD-06AFMM-QL8D01</t>
  </si>
  <si>
    <t>Comment</t>
  </si>
  <si>
    <t>485-908</t>
  </si>
  <si>
    <t>Adafruit</t>
  </si>
  <si>
    <t>523-L77SDE09S</t>
  </si>
  <si>
    <t xml:space="preserve">Amphenol </t>
  </si>
  <si>
    <t>L77SDE09S</t>
  </si>
  <si>
    <t>GRS-4011-0140</t>
  </si>
  <si>
    <t>CW Industries</t>
  </si>
  <si>
    <t>629-GRS-4011-0140</t>
  </si>
  <si>
    <t>908</t>
  </si>
  <si>
    <t>645-558-0101-007F</t>
  </si>
  <si>
    <t>558-0101-007F</t>
  </si>
  <si>
    <t>Dialight</t>
  </si>
  <si>
    <t>558-0201-007F</t>
  </si>
  <si>
    <t>645-558-0201-007F</t>
  </si>
  <si>
    <t>Supplier Price for one rocket</t>
  </si>
  <si>
    <t>538-43045-0200</t>
  </si>
  <si>
    <t>43045-0200</t>
  </si>
  <si>
    <t>swaytronic.ch</t>
  </si>
  <si>
    <t>P21</t>
  </si>
  <si>
    <t>R51, R52</t>
  </si>
  <si>
    <t>R41, R42, R50, R72, R75</t>
  </si>
  <si>
    <t>R40, R77, R78, R79, R80, R81, R82</t>
  </si>
  <si>
    <t>D1, D2, D3, D4, D5, D6, D7, D8, D9, D10, D13, D15, D24, D26</t>
  </si>
  <si>
    <t>C11, C12, C40, C90, C93</t>
  </si>
  <si>
    <t>D27</t>
  </si>
  <si>
    <t>R5, R37, R43</t>
  </si>
  <si>
    <t>R4, R30, R31, R32, R69, R70, R84</t>
  </si>
  <si>
    <t>R3, R10, R11, R12, R13, R14, R15, R17, R18, R19, R20, R21, R22, R23, R24, R25, R26, R27, R28, R36, R38, R49, R71, R74</t>
  </si>
  <si>
    <t>C5, C6, C14, C15, C20, C21, C35, C39, C58, C85, C86, C96, C98, C100, C102, C104, C106, C119</t>
  </si>
  <si>
    <t>R33, R34, R35, R39, R44, R45, R48, R61, R62, R63, R64, R65, R66, R83, R89</t>
  </si>
  <si>
    <t>D12, D14, D23, D25</t>
  </si>
  <si>
    <t>R7, R8, R9, R16, R46, R47, R53, R54, R55, R56, R57, R58, R59, R60, R67, R68, R73, R76, R85, R86, R87, R88</t>
  </si>
  <si>
    <t>LQG15HS27NJ02D</t>
  </si>
  <si>
    <t>81-LQG15HS27NJ02D</t>
  </si>
  <si>
    <t>C113, C114, C115</t>
  </si>
  <si>
    <t>CGA2B2C0G1H470J050BA</t>
  </si>
  <si>
    <t>810-CGA2B2C0G1H470J</t>
  </si>
  <si>
    <t>C88</t>
  </si>
  <si>
    <t>C31, C32, C33, C34, C37, C38, C43, C56, C57, C61, C75, C79, C89, C92, C107, C108, C109, C110, C111</t>
  </si>
  <si>
    <t>FB1, FB2, FB3, FB4, FB5, FB6, FB7, FB8, FB9, FB10, FB11, FB12</t>
  </si>
  <si>
    <t>C1, C4, C7, C8, C9, C10, C16, C17, C18, C19, C22, C23, C24, C25, C27, C28, C36, C59, C62, C63, C66, C70, C72, C73, C74, C77, C78, C81, C82, C83, C84, C91, C94, C112, C116, C117, C118, C120</t>
  </si>
  <si>
    <t>C41, C44, C45, C46, C47, C48, C49, C50, C51, C52, C53, C54, C76, C80, C87</t>
  </si>
  <si>
    <t>C55, C60, C95, C97, C99, C101, C103, C105</t>
  </si>
  <si>
    <t>P25</t>
  </si>
  <si>
    <t>P26, P27, P28, P29, P30, P31</t>
  </si>
  <si>
    <t>P11, P12</t>
  </si>
  <si>
    <t>43045-0412</t>
  </si>
  <si>
    <t>538-43045-0412</t>
  </si>
  <si>
    <t>D16, D17, D18, D19, D20, D21, D22, D28, D29</t>
  </si>
  <si>
    <t>P5, P6, P7, P13, P14, P15, P16, P17, P18, P19, P22, P24, P35, P36</t>
  </si>
  <si>
    <t>Q1, Q2, Q3, Q10, Q11, Q12, Q13, Q18</t>
  </si>
  <si>
    <t>Q4, Q7</t>
  </si>
  <si>
    <t>Q5, Q6</t>
  </si>
  <si>
    <t>Q8, Q9, Q14, Q15, Q16, Q17</t>
  </si>
  <si>
    <t>U25</t>
  </si>
  <si>
    <t>U24</t>
  </si>
  <si>
    <t>U23</t>
  </si>
  <si>
    <t>Murata Electronics North America</t>
  </si>
  <si>
    <t>SF1186G</t>
  </si>
  <si>
    <t>583-1198-6-ND</t>
  </si>
  <si>
    <t>P32, P33, P34</t>
  </si>
  <si>
    <t>S1, S2</t>
  </si>
  <si>
    <t>KSC461JST2LFS</t>
  </si>
  <si>
    <t>U21, U22</t>
  </si>
  <si>
    <t>67643-3911</t>
  </si>
  <si>
    <t>538-67643-3911</t>
  </si>
  <si>
    <t>NEO-M8N</t>
  </si>
  <si>
    <t>688-SSSS820101</t>
  </si>
  <si>
    <t>SSSS820101</t>
  </si>
  <si>
    <t>ALPS</t>
  </si>
  <si>
    <t/>
  </si>
  <si>
    <t>CON_JST_XA_ S02B-XASS-1</t>
  </si>
  <si>
    <t>0</t>
  </si>
  <si>
    <t>0603</t>
  </si>
  <si>
    <t>1M</t>
  </si>
  <si>
    <t>1uF</t>
  </si>
  <si>
    <t>CAP1206-case_A</t>
  </si>
  <si>
    <t>CAP0603R</t>
  </si>
  <si>
    <t>2K</t>
  </si>
  <si>
    <t>2K7</t>
  </si>
  <si>
    <t>2.2uF</t>
  </si>
  <si>
    <t>CAP1206W</t>
  </si>
  <si>
    <t>3m</t>
  </si>
  <si>
    <t>2010</t>
  </si>
  <si>
    <t>3V6</t>
  </si>
  <si>
    <t>SOT23</t>
  </si>
  <si>
    <t>3.3uH</t>
  </si>
  <si>
    <t>IHLP-2525CZ-01_Inductor</t>
  </si>
  <si>
    <t>IHLP_Inductor</t>
  </si>
  <si>
    <t>4.7nF</t>
  </si>
  <si>
    <t>4.7uF</t>
  </si>
  <si>
    <t>CAP0805W</t>
  </si>
  <si>
    <t>5V</t>
  </si>
  <si>
    <t>SOD-923</t>
  </si>
  <si>
    <t>6K19</t>
  </si>
  <si>
    <t>10</t>
  </si>
  <si>
    <t>10K</t>
  </si>
  <si>
    <t>10nF</t>
  </si>
  <si>
    <t>10uF</t>
  </si>
  <si>
    <t>18K7</t>
  </si>
  <si>
    <t>20V</t>
  </si>
  <si>
    <t>DO-214AA</t>
  </si>
  <si>
    <t>22</t>
  </si>
  <si>
    <t>25MHz</t>
  </si>
  <si>
    <t>SMD_3.2X2.5MM_4P</t>
  </si>
  <si>
    <t>27nH</t>
  </si>
  <si>
    <t>0402</t>
  </si>
  <si>
    <t>47pF</t>
  </si>
  <si>
    <t>47uF</t>
  </si>
  <si>
    <t>82pF</t>
  </si>
  <si>
    <t>100nF</t>
  </si>
  <si>
    <t>220nF</t>
  </si>
  <si>
    <t>470nF</t>
  </si>
  <si>
    <t>470uF</t>
  </si>
  <si>
    <t>PCV_10x10</t>
  </si>
  <si>
    <t>560pF</t>
  </si>
  <si>
    <t>Abs. pres. sensor</t>
  </si>
  <si>
    <t>SMD_3.0X3.0MM_4P</t>
  </si>
  <si>
    <t>Buzzer</t>
  </si>
  <si>
    <t>CT-1205C-SMT</t>
  </si>
  <si>
    <t>Dif. pres. sensor</t>
  </si>
  <si>
    <t>HSCMRRN060PDSA3</t>
  </si>
  <si>
    <t>DS_NRVB0530T3G</t>
  </si>
  <si>
    <t>SOD123</t>
  </si>
  <si>
    <t>Flash 64MB</t>
  </si>
  <si>
    <t>SOIC-8</t>
  </si>
  <si>
    <t>Header 3p JST XA 3A</t>
  </si>
  <si>
    <t>CON_JST_XA_ B03B-XASK</t>
  </si>
  <si>
    <t>Header 4p JST XA 3A</t>
  </si>
  <si>
    <t>CON_JST_XA_ B04B-XASK</t>
  </si>
  <si>
    <t>Header 6p JST XA 3A</t>
  </si>
  <si>
    <t>CON_JST_XA_ B06B-XASK</t>
  </si>
  <si>
    <t>Header MicroFit 2</t>
  </si>
  <si>
    <t>Con 2P Power and MicroFit 4P</t>
  </si>
  <si>
    <t>IMU</t>
  </si>
  <si>
    <t>Yost Labs 3-Spac Embedded</t>
  </si>
  <si>
    <t>LED</t>
  </si>
  <si>
    <t>WL-SMCW</t>
  </si>
  <si>
    <t>LED connector</t>
  </si>
  <si>
    <t>HTSSOP 20</t>
  </si>
  <si>
    <t>LMR23630</t>
  </si>
  <si>
    <t>HSOIC-8</t>
  </si>
  <si>
    <t>LTC4352</t>
  </si>
  <si>
    <t>TSOP612</t>
  </si>
  <si>
    <t>MAX3232EUE</t>
  </si>
  <si>
    <t>TSSOP 16</t>
  </si>
  <si>
    <t>MOSFET_N</t>
  </si>
  <si>
    <t>SOT-323-3</t>
  </si>
  <si>
    <t>TO220</t>
  </si>
  <si>
    <t>TO252</t>
  </si>
  <si>
    <t>MOSFET_P</t>
  </si>
  <si>
    <t>NEO_M8</t>
  </si>
  <si>
    <t>NEO-8</t>
  </si>
  <si>
    <t>NFE31P Series (1206 Size)   Chip EMIFILr LC Combined Type</t>
  </si>
  <si>
    <t>LCL_NFE31P</t>
  </si>
  <si>
    <t>PE4259</t>
  </si>
  <si>
    <t>SC-70</t>
  </si>
  <si>
    <t>SMD_2.5X2MM_4P</t>
  </si>
  <si>
    <t>SMA</t>
  </si>
  <si>
    <t>SMA_TH_VERTICAL_LONG</t>
  </si>
  <si>
    <t>SN74LVC4245A</t>
  </si>
  <si>
    <t>TSSOP 24</t>
  </si>
  <si>
    <t>STM-LQFP100_N</t>
  </si>
  <si>
    <t>SW DPDT</t>
  </si>
  <si>
    <t>SMD Slide Switches ON-ON</t>
  </si>
  <si>
    <t>Switch OFF-(ON)</t>
  </si>
  <si>
    <t>Switch CK</t>
  </si>
  <si>
    <t>TPS7B6950D</t>
  </si>
  <si>
    <t>SOT-23-5</t>
  </si>
  <si>
    <t>SOT23-6L</t>
  </si>
  <si>
    <t>USB_type_A</t>
  </si>
  <si>
    <t>USB type A Right angle</t>
  </si>
  <si>
    <t>XBee 868LP RF Module</t>
  </si>
  <si>
    <t>P20</t>
  </si>
  <si>
    <t>XBee pin</t>
  </si>
  <si>
    <t>XBEE PIN</t>
  </si>
  <si>
    <t>XBee receptacle</t>
  </si>
  <si>
    <t>Footprint</t>
  </si>
  <si>
    <t>Value</t>
  </si>
  <si>
    <t>652-CR0603-JW-121ELF</t>
  </si>
  <si>
    <t>Bourns</t>
  </si>
  <si>
    <t>CR0603-JW-121ELF</t>
  </si>
  <si>
    <t>WM13070TR-ND</t>
  </si>
  <si>
    <t>18AWG</t>
  </si>
  <si>
    <t>WM1784-ND</t>
  </si>
  <si>
    <t>43025-0400</t>
  </si>
  <si>
    <t>WM7082CT-ND</t>
  </si>
  <si>
    <t>20-24AWG</t>
  </si>
  <si>
    <t>Conn 4p</t>
  </si>
  <si>
    <t>WM2772-ND</t>
  </si>
  <si>
    <t>CONN PLUG 4POS</t>
  </si>
  <si>
    <t>WM1127CT-ND</t>
  </si>
  <si>
    <t>MALE 20-24AWG</t>
  </si>
  <si>
    <t>Quantity per PCB</t>
  </si>
  <si>
    <t>20-24 AWG</t>
  </si>
  <si>
    <t>3M9344CT-ND</t>
  </si>
  <si>
    <t>3M</t>
  </si>
  <si>
    <t>CONN HEADER 10POS 2MM VERT SMD</t>
  </si>
  <si>
    <t>951110-2530-AR-PR</t>
  </si>
  <si>
    <t>3M9405-ND</t>
  </si>
  <si>
    <t>CONN SOCKET 10POS 2MM VERT T/H</t>
  </si>
  <si>
    <t>950510-6102-AR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</si>
</sst>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2" fillId="2" borderId="6" xfId="0" quotePrefix="1" applyFont="1" applyFill="1" applyBorder="1" applyAlignment="1">
      <alignment horizontal="center"/>
    </xf>
    <xf numFmtId="0" fontId="3" fillId="0" borderId="2" xfId="0" quotePrefix="1" applyFont="1" applyBorder="1"/>
    <xf numFmtId="0" fontId="3" fillId="0" borderId="1" xfId="1" applyFont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3" xfId="0" applyFont="1" applyBorder="1"/>
    <xf numFmtId="0" fontId="3" fillId="0" borderId="3" xfId="1" applyFont="1" applyBorder="1"/>
    <xf numFmtId="0" fontId="3" fillId="0" borderId="1" xfId="1" applyFont="1" applyBorder="1" applyAlignment="1">
      <alignment vertical="center"/>
    </xf>
    <xf numFmtId="0" fontId="3" fillId="0" borderId="1" xfId="1" quotePrefix="1" applyFont="1" applyBorder="1"/>
    <xf numFmtId="0" fontId="0" fillId="0" borderId="1" xfId="0" applyFont="1" applyBorder="1"/>
    <xf numFmtId="0" fontId="3" fillId="0" borderId="0" xfId="1" applyFont="1" applyBorder="1"/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/>
    <xf numFmtId="0" fontId="3" fillId="3" borderId="1" xfId="1" applyFont="1" applyFill="1" applyBorder="1"/>
    <xf numFmtId="0" fontId="3" fillId="0" borderId="9" xfId="0" applyFont="1" applyBorder="1"/>
    <xf numFmtId="0" fontId="3" fillId="0" borderId="9" xfId="1" applyFont="1" applyBorder="1"/>
    <xf numFmtId="0" fontId="3" fillId="0" borderId="10" xfId="0" applyFont="1" applyBorder="1"/>
    <xf numFmtId="0" fontId="3" fillId="3" borderId="1" xfId="0" quotePrefix="1" applyFont="1" applyFill="1" applyBorder="1"/>
    <xf numFmtId="0" fontId="3" fillId="0" borderId="9" xfId="0" quotePrefix="1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Border="1"/>
    <xf numFmtId="0" fontId="4" fillId="0" borderId="3" xfId="1" applyFont="1" applyBorder="1"/>
    <xf numFmtId="0" fontId="4" fillId="0" borderId="3" xfId="1" applyNumberFormat="1" applyFont="1" applyBorder="1"/>
    <xf numFmtId="0" fontId="4" fillId="0" borderId="3" xfId="0" applyNumberFormat="1" applyFont="1" applyBorder="1"/>
    <xf numFmtId="0" fontId="2" fillId="2" borderId="5" xfId="0" applyFont="1" applyFill="1" applyBorder="1" applyAlignment="1">
      <alignment horizontal="center"/>
    </xf>
    <xf numFmtId="0" fontId="4" fillId="0" borderId="1" xfId="1" applyFont="1" applyBorder="1"/>
    <xf numFmtId="0" fontId="4" fillId="0" borderId="1" xfId="0" quotePrefix="1" applyFont="1" applyBorder="1"/>
    <xf numFmtId="0" fontId="4" fillId="0" borderId="0" xfId="0" applyFont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5" fillId="3" borderId="1" xfId="0" applyFont="1" applyFill="1" applyBorder="1"/>
    <xf numFmtId="0" fontId="5" fillId="0" borderId="9" xfId="0" applyFont="1" applyBorder="1"/>
    <xf numFmtId="0" fontId="4" fillId="0" borderId="0" xfId="0" applyFont="1" applyBorder="1"/>
    <xf numFmtId="0" fontId="3" fillId="0" borderId="11" xfId="1" applyFont="1" applyBorder="1"/>
    <xf numFmtId="0" fontId="3" fillId="0" borderId="12" xfId="0" quotePrefix="1" applyFont="1" applyBorder="1"/>
    <xf numFmtId="0" fontId="4" fillId="0" borderId="2" xfId="0" quotePrefix="1" applyFont="1" applyBorder="1"/>
    <xf numFmtId="0" fontId="3" fillId="0" borderId="0" xfId="0" quotePrefix="1" applyFont="1" applyBorder="1"/>
    <xf numFmtId="0" fontId="4" fillId="0" borderId="1" xfId="0" applyFont="1" applyBorder="1" applyAlignment="1">
      <alignment vertical="center" wrapText="1"/>
    </xf>
    <xf numFmtId="0" fontId="3" fillId="0" borderId="7" xfId="1" applyFont="1" applyBorder="1"/>
    <xf numFmtId="0" fontId="3" fillId="0" borderId="7" xfId="0" quotePrefix="1" applyFont="1" applyBorder="1"/>
    <xf numFmtId="0" fontId="3" fillId="3" borderId="0" xfId="0" quotePrefix="1" applyFont="1" applyFill="1" applyBorder="1"/>
    <xf numFmtId="0" fontId="4" fillId="0" borderId="1" xfId="0" applyFont="1" applyBorder="1" applyAlignment="1">
      <alignment vertical="center"/>
    </xf>
    <xf numFmtId="0" fontId="3" fillId="3" borderId="0" xfId="1" applyFont="1" applyFill="1" applyBorder="1"/>
    <xf numFmtId="0" fontId="3" fillId="0" borderId="7" xfId="0" applyFont="1" applyBorder="1"/>
    <xf numFmtId="0" fontId="5" fillId="0" borderId="7" xfId="0" applyFont="1" applyBorder="1"/>
    <xf numFmtId="0" fontId="3" fillId="0" borderId="0" xfId="1" quotePrefix="1" applyFont="1" applyBorder="1"/>
    <xf numFmtId="0" fontId="3" fillId="0" borderId="8" xfId="0" applyFont="1" applyBorder="1"/>
    <xf numFmtId="0" fontId="4" fillId="0" borderId="3" xfId="0" applyFont="1" applyBorder="1"/>
    <xf numFmtId="0" fontId="3" fillId="3" borderId="0" xfId="0" applyFont="1" applyFill="1" applyBorder="1"/>
    <xf numFmtId="0" fontId="3" fillId="0" borderId="1" xfId="1" applyNumberFormat="1" applyFont="1" applyBorder="1"/>
    <xf numFmtId="0" fontId="4" fillId="0" borderId="1" xfId="1" applyNumberFormat="1" applyFont="1" applyBorder="1"/>
    <xf numFmtId="0" fontId="3" fillId="0" borderId="3" xfId="0" quotePrefix="1" applyFont="1" applyBorder="1"/>
    <xf numFmtId="0" fontId="3" fillId="0" borderId="1" xfId="0" quotePrefix="1" applyNumberFormat="1" applyFont="1" applyBorder="1"/>
    <xf numFmtId="0" fontId="4" fillId="0" borderId="1" xfId="0" applyNumberFormat="1" applyFont="1" applyBorder="1"/>
    <xf numFmtId="0" fontId="3" fillId="0" borderId="8" xfId="0" quotePrefix="1" applyFont="1" applyBorder="1"/>
    <xf numFmtId="0" fontId="4" fillId="0" borderId="3" xfId="0" quotePrefix="1" applyFont="1" applyBorder="1"/>
    <xf numFmtId="0" fontId="3" fillId="4" borderId="1" xfId="0" quotePrefix="1" applyFont="1" applyFill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vertical="center"/>
    </xf>
    <xf numFmtId="0" fontId="3" fillId="4" borderId="1" xfId="0" applyFont="1" applyFill="1" applyBorder="1"/>
    <xf numFmtId="0" fontId="5" fillId="4" borderId="1" xfId="0" applyFont="1" applyFill="1" applyBorder="1"/>
    <xf numFmtId="0" fontId="0" fillId="4" borderId="1" xfId="0" applyFont="1" applyFill="1" applyBorder="1"/>
    <xf numFmtId="0" fontId="3" fillId="5" borderId="1" xfId="0" quotePrefix="1" applyFont="1" applyFill="1" applyBorder="1"/>
    <xf numFmtId="0" fontId="3" fillId="5" borderId="1" xfId="1" applyFont="1" applyFill="1" applyBorder="1"/>
    <xf numFmtId="0" fontId="3" fillId="5" borderId="1" xfId="0" applyFont="1" applyFill="1" applyBorder="1"/>
    <xf numFmtId="0" fontId="5" fillId="5" borderId="1" xfId="0" applyFont="1" applyFill="1" applyBorder="1"/>
  </cellXfs>
  <cellStyles count="2">
    <cellStyle name="Lien hypertexte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99" totalsRowShown="0" headerRowDxfId="18" dataDxfId="16" headerRowBorderDxfId="17" tableBorderDxfId="15" totalsRowBorderDxfId="14">
  <autoFilter ref="A1:N99"/>
  <sortState ref="A2:N99">
    <sortCondition ref="G1:G99"/>
  </sortState>
  <tableColumns count="14">
    <tableColumn id="1" name="Designator" dataDxfId="13"/>
    <tableColumn id="15" name="Value" dataDxfId="12"/>
    <tableColumn id="16" name="Footprint" dataDxfId="11"/>
    <tableColumn id="2" name="Manufacturer 1" dataDxfId="10" dataCellStyle="Lien hypertexte"/>
    <tableColumn id="3" name="Manufacturer Part Number 1" dataDxfId="9" dataCellStyle="Lien hypertexte"/>
    <tableColumn id="4" name="Quantity per PCB" dataDxfId="8"/>
    <tableColumn id="5" name="Supplier 1" dataDxfId="7"/>
    <tableColumn id="6" name="Supplier Currency 1" dataDxfId="6"/>
    <tableColumn id="7" name="Supplier Order Qty 1" dataDxfId="5"/>
    <tableColumn id="8" name="Supplier Part Number 1" dataDxfId="4" dataCellStyle="Lien hypertexte"/>
    <tableColumn id="11" name="Supplier Unit Price 1" dataDxfId="3" dataCellStyle="Lien hypertexte"/>
    <tableColumn id="13" name="Supplier Price for one rocket" dataDxfId="2" dataCellStyle="Lien hypertexte">
      <calculatedColumnFormula>Tableau1[[#This Row],[Quantity per PCB]]*Tableau1[[#This Row],[Supplier Unit Price 1]]</calculatedColumnFormula>
    </tableColumn>
    <tableColumn id="10" name="Supplier Total Price 1" dataDxfId="1">
      <calculatedColumnFormula>Tableau1[[#This Row],[Supplier Order Qty 1]]*Tableau1[[#This Row],[Supplier Unit Price 1]]</calculatedColumnFormula>
    </tableColumn>
    <tableColumn id="14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STMicroelectronics&amp;mpn=STM32F405VGT6&amp;seller=Mouser&amp;sku=511-STM32F405VGT6&amp;country=CH&amp;channel=BOM%20Report&amp;ref=supplier&amp;" TargetMode="External"/><Relationship Id="rId2" Type="http://schemas.openxmlformats.org/officeDocument/2006/relationships/hyperlink" Target="https://octopart-clicks.com/click/altium?manufacturer=STMicroelectronics&amp;mpn=STM32F405VGT6&amp;seller=Mouser&amp;sku=511-STM32F405VGT6&amp;country=CH&amp;channel=BOM%20Report&amp;ref=man&amp;" TargetMode="External"/><Relationship Id="rId1" Type="http://schemas.openxmlformats.org/officeDocument/2006/relationships/hyperlink" Target="https://octopart-clicks.com/click/altium?manufacturer=STMicroelectronics&amp;mpn=STM32F405VGT6&amp;seller=Mouser&amp;sku=511-STM32F405VGT6&amp;country=CH&amp;channel=BOM%20Report&amp;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6" workbookViewId="0">
      <selection activeCell="A25" sqref="A25"/>
    </sheetView>
  </sheetViews>
  <sheetFormatPr baseColWidth="10" defaultRowHeight="14.4" x14ac:dyDescent="0.3"/>
  <cols>
    <col min="1" max="1" width="12.88671875" customWidth="1"/>
    <col min="2" max="2" width="11.33203125" customWidth="1"/>
    <col min="3" max="3" width="7.88671875" hidden="1" customWidth="1"/>
    <col min="4" max="4" width="18.109375" hidden="1" customWidth="1"/>
    <col min="5" max="5" width="7.88671875" customWidth="1"/>
    <col min="6" max="6" width="12.6640625" customWidth="1"/>
    <col min="7" max="7" width="15.33203125" hidden="1" customWidth="1"/>
    <col min="8" max="8" width="8.33203125" hidden="1" customWidth="1"/>
    <col min="9" max="9" width="19.33203125" customWidth="1"/>
    <col min="10" max="11" width="24.88671875" customWidth="1"/>
    <col min="12" max="12" width="24.109375" customWidth="1"/>
    <col min="13" max="13" width="22.5546875" customWidth="1"/>
  </cols>
  <sheetData>
    <row r="1" spans="1:14" x14ac:dyDescent="0.3">
      <c r="A1" s="2" t="s">
        <v>0</v>
      </c>
      <c r="B1" s="2" t="s">
        <v>412</v>
      </c>
      <c r="C1" s="2" t="s">
        <v>411</v>
      </c>
      <c r="D1" s="3" t="s">
        <v>1</v>
      </c>
      <c r="E1" s="3" t="s">
        <v>2</v>
      </c>
      <c r="F1" s="3" t="s">
        <v>427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4" t="s">
        <v>248</v>
      </c>
      <c r="M1" s="4" t="s">
        <v>213</v>
      </c>
      <c r="N1" s="32" t="s">
        <v>233</v>
      </c>
    </row>
    <row r="2" spans="1:14" ht="15.6" x14ac:dyDescent="0.3">
      <c r="A2" s="5" t="s">
        <v>407</v>
      </c>
      <c r="B2" s="5" t="s">
        <v>408</v>
      </c>
      <c r="C2" s="5" t="s">
        <v>409</v>
      </c>
      <c r="D2" s="6"/>
      <c r="E2" s="6"/>
      <c r="F2" s="7">
        <v>1</v>
      </c>
      <c r="G2" s="8" t="s">
        <v>304</v>
      </c>
      <c r="H2" s="8" t="s">
        <v>304</v>
      </c>
      <c r="I2" s="36"/>
      <c r="J2" s="6"/>
      <c r="K2" s="9"/>
      <c r="L2" s="9">
        <f>Tableau1[[#This Row],[Quantity per PCB]]*Tableau1[[#This Row],[Supplier Unit Price 1]]</f>
        <v>0</v>
      </c>
      <c r="M2" s="59">
        <f>Tableau1[[#This Row],[Supplier Order Qty 1]]*Tableau1[[#This Row],[Supplier Unit Price 1]]</f>
        <v>0</v>
      </c>
      <c r="N2" s="17"/>
    </row>
    <row r="3" spans="1:14" ht="15.6" x14ac:dyDescent="0.3">
      <c r="A3" s="5" t="s">
        <v>206</v>
      </c>
      <c r="B3" s="5"/>
      <c r="C3" s="5"/>
      <c r="D3" s="6" t="s">
        <v>121</v>
      </c>
      <c r="E3" s="6" t="s">
        <v>219</v>
      </c>
      <c r="F3" s="7">
        <v>1</v>
      </c>
      <c r="G3" s="8" t="s">
        <v>123</v>
      </c>
      <c r="H3" s="8" t="s">
        <v>10</v>
      </c>
      <c r="I3" s="36">
        <v>3</v>
      </c>
      <c r="J3" s="6" t="s">
        <v>218</v>
      </c>
      <c r="K3" s="9">
        <v>0.2</v>
      </c>
      <c r="L3" s="9">
        <f>Tableau1[[#This Row],[Quantity per PCB]]*Tableau1[[#This Row],[Supplier Unit Price 1]]</f>
        <v>0.2</v>
      </c>
      <c r="M3" s="9">
        <f>Tableau1[[#This Row],[Supplier Order Qty 1]]*Tableau1[[#This Row],[Supplier Unit Price 1]]</f>
        <v>0.60000000000000009</v>
      </c>
      <c r="N3" s="17"/>
    </row>
    <row r="4" spans="1:14" ht="15.6" x14ac:dyDescent="0.3">
      <c r="A4" s="5" t="s">
        <v>206</v>
      </c>
      <c r="B4" s="5"/>
      <c r="C4" s="5"/>
      <c r="D4" s="6" t="s">
        <v>121</v>
      </c>
      <c r="E4" s="11" t="s">
        <v>225</v>
      </c>
      <c r="F4" s="7">
        <v>2</v>
      </c>
      <c r="G4" s="8" t="s">
        <v>123</v>
      </c>
      <c r="H4" s="8" t="s">
        <v>10</v>
      </c>
      <c r="I4" s="36">
        <v>6</v>
      </c>
      <c r="J4" s="13" t="s">
        <v>224</v>
      </c>
      <c r="K4" s="10">
        <v>0.15</v>
      </c>
      <c r="L4" s="9">
        <f>Tableau1[[#This Row],[Quantity per PCB]]*Tableau1[[#This Row],[Supplier Unit Price 1]]</f>
        <v>0.3</v>
      </c>
      <c r="M4" s="9">
        <f>Tableau1[[#This Row],[Supplier Order Qty 1]]*Tableau1[[#This Row],[Supplier Unit Price 1]]</f>
        <v>0.89999999999999991</v>
      </c>
      <c r="N4" s="17"/>
    </row>
    <row r="5" spans="1:14" ht="15.6" x14ac:dyDescent="0.3">
      <c r="A5" s="5" t="s">
        <v>206</v>
      </c>
      <c r="B5" s="5"/>
      <c r="C5" s="5"/>
      <c r="D5" s="6" t="s">
        <v>121</v>
      </c>
      <c r="E5" s="15" t="s">
        <v>223</v>
      </c>
      <c r="F5" s="7">
        <v>6</v>
      </c>
      <c r="G5" s="8" t="s">
        <v>123</v>
      </c>
      <c r="H5" s="8" t="s">
        <v>10</v>
      </c>
      <c r="I5" s="36">
        <v>18</v>
      </c>
      <c r="J5" s="13" t="s">
        <v>222</v>
      </c>
      <c r="K5" s="10">
        <v>0.11</v>
      </c>
      <c r="L5" s="9">
        <f>Tableau1[[#This Row],[Quantity per PCB]]*Tableau1[[#This Row],[Supplier Unit Price 1]]</f>
        <v>0.66</v>
      </c>
      <c r="M5" s="9">
        <f>Tableau1[[#This Row],[Supplier Order Qty 1]]*Tableau1[[#This Row],[Supplier Unit Price 1]]</f>
        <v>1.98</v>
      </c>
      <c r="N5" s="17"/>
    </row>
    <row r="6" spans="1:14" ht="15.6" x14ac:dyDescent="0.3">
      <c r="A6" s="5" t="s">
        <v>206</v>
      </c>
      <c r="B6" s="5"/>
      <c r="C6" s="5"/>
      <c r="D6" s="6" t="s">
        <v>121</v>
      </c>
      <c r="E6" s="13" t="s">
        <v>227</v>
      </c>
      <c r="F6" s="7">
        <v>12</v>
      </c>
      <c r="G6" s="8" t="s">
        <v>123</v>
      </c>
      <c r="H6" s="8" t="s">
        <v>10</v>
      </c>
      <c r="I6" s="36">
        <v>36</v>
      </c>
      <c r="J6" s="13" t="s">
        <v>226</v>
      </c>
      <c r="K6" s="10">
        <v>0.1</v>
      </c>
      <c r="L6" s="9">
        <f>Tableau1[[#This Row],[Quantity per PCB]]*Tableau1[[#This Row],[Supplier Unit Price 1]]</f>
        <v>1.2000000000000002</v>
      </c>
      <c r="M6" s="9">
        <f>Tableau1[[#This Row],[Supplier Order Qty 1]]*Tableau1[[#This Row],[Supplier Unit Price 1]]</f>
        <v>3.6</v>
      </c>
      <c r="N6" s="17"/>
    </row>
    <row r="7" spans="1:14" ht="15.6" x14ac:dyDescent="0.3">
      <c r="A7" s="5" t="s">
        <v>206</v>
      </c>
      <c r="B7" s="5" t="s">
        <v>428</v>
      </c>
      <c r="C7" s="5"/>
      <c r="D7" s="6" t="s">
        <v>121</v>
      </c>
      <c r="E7" s="6" t="s">
        <v>221</v>
      </c>
      <c r="F7" s="7">
        <v>60</v>
      </c>
      <c r="G7" s="8" t="s">
        <v>123</v>
      </c>
      <c r="H7" s="8" t="s">
        <v>10</v>
      </c>
      <c r="I7" s="36">
        <v>200</v>
      </c>
      <c r="J7" s="13" t="s">
        <v>220</v>
      </c>
      <c r="K7" s="10">
        <v>0.1</v>
      </c>
      <c r="L7" s="9">
        <f>Tableau1[[#This Row],[Quantity per PCB]]*Tableau1[[#This Row],[Supplier Unit Price 1]]</f>
        <v>6</v>
      </c>
      <c r="M7" s="9">
        <f>Tableau1[[#This Row],[Supplier Order Qty 1]]*Tableau1[[#This Row],[Supplier Unit Price 1]]</f>
        <v>20</v>
      </c>
      <c r="N7" s="17"/>
    </row>
    <row r="8" spans="1:14" ht="15.6" x14ac:dyDescent="0.3">
      <c r="A8" s="5" t="s">
        <v>252</v>
      </c>
      <c r="B8" s="5" t="s">
        <v>304</v>
      </c>
      <c r="C8" s="5" t="s">
        <v>305</v>
      </c>
      <c r="D8" s="6" t="s">
        <v>121</v>
      </c>
      <c r="E8" s="6" t="s">
        <v>136</v>
      </c>
      <c r="F8" s="7">
        <v>1</v>
      </c>
      <c r="G8" s="8" t="s">
        <v>123</v>
      </c>
      <c r="H8" s="8" t="s">
        <v>10</v>
      </c>
      <c r="I8" s="36">
        <v>3</v>
      </c>
      <c r="J8" s="14" t="s">
        <v>137</v>
      </c>
      <c r="K8" s="9">
        <v>0.43696000000000002</v>
      </c>
      <c r="L8" s="9">
        <f>Tableau1[[#This Row],[Quantity per PCB]]*Tableau1[[#This Row],[Supplier Unit Price 1]]</f>
        <v>0.43696000000000002</v>
      </c>
      <c r="M8" s="59">
        <f>Tableau1[[#This Row],[Supplier Order Qty 1]]*Tableau1[[#This Row],[Supplier Unit Price 1]]</f>
        <v>1.31088</v>
      </c>
      <c r="N8" s="17"/>
    </row>
    <row r="9" spans="1:14" ht="15.6" x14ac:dyDescent="0.3">
      <c r="A9" s="5" t="s">
        <v>278</v>
      </c>
      <c r="B9" s="5" t="s">
        <v>360</v>
      </c>
      <c r="C9" s="5" t="s">
        <v>361</v>
      </c>
      <c r="D9" s="6" t="s">
        <v>121</v>
      </c>
      <c r="E9" s="14" t="s">
        <v>122</v>
      </c>
      <c r="F9" s="7">
        <v>6</v>
      </c>
      <c r="G9" s="8" t="s">
        <v>123</v>
      </c>
      <c r="H9" s="8" t="s">
        <v>10</v>
      </c>
      <c r="I9" s="36">
        <v>18</v>
      </c>
      <c r="J9" s="14" t="s">
        <v>124</v>
      </c>
      <c r="K9" s="9">
        <v>0.23536000000000001</v>
      </c>
      <c r="L9" s="9">
        <f>Tableau1[[#This Row],[Quantity per PCB]]*Tableau1[[#This Row],[Supplier Unit Price 1]]</f>
        <v>1.4121600000000001</v>
      </c>
      <c r="M9" s="59">
        <f>Tableau1[[#This Row],[Supplier Order Qty 1]]*Tableau1[[#This Row],[Supplier Unit Price 1]]</f>
        <v>4.2364800000000002</v>
      </c>
      <c r="N9" s="17"/>
    </row>
    <row r="10" spans="1:14" ht="15.6" x14ac:dyDescent="0.3">
      <c r="A10" s="5" t="s">
        <v>125</v>
      </c>
      <c r="B10" s="5" t="s">
        <v>362</v>
      </c>
      <c r="C10" s="5" t="s">
        <v>363</v>
      </c>
      <c r="D10" s="6" t="s">
        <v>121</v>
      </c>
      <c r="E10" s="6" t="s">
        <v>126</v>
      </c>
      <c r="F10" s="7">
        <v>2</v>
      </c>
      <c r="G10" s="8" t="s">
        <v>123</v>
      </c>
      <c r="H10" s="8" t="s">
        <v>10</v>
      </c>
      <c r="I10" s="36">
        <v>6</v>
      </c>
      <c r="J10" s="14" t="s">
        <v>127</v>
      </c>
      <c r="K10" s="9">
        <v>0.28799000000000002</v>
      </c>
      <c r="L10" s="9">
        <f>Tableau1[[#This Row],[Quantity per PCB]]*Tableau1[[#This Row],[Supplier Unit Price 1]]</f>
        <v>0.57598000000000005</v>
      </c>
      <c r="M10" s="59">
        <f>Tableau1[[#This Row],[Supplier Order Qty 1]]*Tableau1[[#This Row],[Supplier Unit Price 1]]</f>
        <v>1.7279400000000003</v>
      </c>
      <c r="N10" s="17"/>
    </row>
    <row r="11" spans="1:14" ht="15.6" x14ac:dyDescent="0.3">
      <c r="A11" s="5" t="s">
        <v>128</v>
      </c>
      <c r="B11" s="5" t="s">
        <v>364</v>
      </c>
      <c r="C11" s="5" t="s">
        <v>365</v>
      </c>
      <c r="D11" s="6" t="s">
        <v>121</v>
      </c>
      <c r="E11" s="14" t="s">
        <v>129</v>
      </c>
      <c r="F11" s="7">
        <v>1</v>
      </c>
      <c r="G11" s="8" t="s">
        <v>123</v>
      </c>
      <c r="H11" s="8" t="s">
        <v>10</v>
      </c>
      <c r="I11" s="36">
        <v>4</v>
      </c>
      <c r="J11" s="14" t="s">
        <v>130</v>
      </c>
      <c r="K11" s="9">
        <v>0.42703000000000002</v>
      </c>
      <c r="L11" s="9">
        <f>Tableau1[[#This Row],[Quantity per PCB]]*Tableau1[[#This Row],[Supplier Unit Price 1]]</f>
        <v>0.42703000000000002</v>
      </c>
      <c r="M11" s="59">
        <f>Tableau1[[#This Row],[Supplier Order Qty 1]]*Tableau1[[#This Row],[Supplier Unit Price 1]]</f>
        <v>1.7081200000000001</v>
      </c>
      <c r="N11" s="17"/>
    </row>
    <row r="12" spans="1:14" ht="15.6" x14ac:dyDescent="0.3">
      <c r="A12" s="5" t="s">
        <v>283</v>
      </c>
      <c r="B12" s="5" t="s">
        <v>372</v>
      </c>
      <c r="C12" s="5" t="s">
        <v>305</v>
      </c>
      <c r="D12" s="6" t="s">
        <v>121</v>
      </c>
      <c r="E12" s="6" t="s">
        <v>136</v>
      </c>
      <c r="F12" s="7">
        <v>14</v>
      </c>
      <c r="G12" s="8" t="s">
        <v>123</v>
      </c>
      <c r="H12" s="8" t="s">
        <v>10</v>
      </c>
      <c r="I12" s="36">
        <v>42</v>
      </c>
      <c r="J12" s="6" t="s">
        <v>137</v>
      </c>
      <c r="K12" s="9">
        <v>0.40915000000000001</v>
      </c>
      <c r="L12" s="9">
        <f>Tableau1[[#This Row],[Quantity per PCB]]*Tableau1[[#This Row],[Supplier Unit Price 1]]</f>
        <v>5.7281000000000004</v>
      </c>
      <c r="M12" s="59">
        <f>Tableau1[[#This Row],[Supplier Order Qty 1]]*Tableau1[[#This Row],[Supplier Unit Price 1]]</f>
        <v>17.1843</v>
      </c>
      <c r="N12" s="17"/>
    </row>
    <row r="13" spans="1:14" ht="15.6" x14ac:dyDescent="0.3">
      <c r="A13" s="5" t="s">
        <v>145</v>
      </c>
      <c r="B13" s="5" t="s">
        <v>376</v>
      </c>
      <c r="C13" s="5" t="s">
        <v>377</v>
      </c>
      <c r="D13" s="6" t="s">
        <v>146</v>
      </c>
      <c r="E13" s="6" t="s">
        <v>147</v>
      </c>
      <c r="F13" s="7">
        <v>2</v>
      </c>
      <c r="G13" s="8" t="s">
        <v>123</v>
      </c>
      <c r="H13" s="8" t="s">
        <v>10</v>
      </c>
      <c r="I13" s="36">
        <v>6</v>
      </c>
      <c r="J13" s="6" t="s">
        <v>148</v>
      </c>
      <c r="K13" s="9">
        <v>6.1670400000000001</v>
      </c>
      <c r="L13" s="9">
        <f>Tableau1[[#This Row],[Quantity per PCB]]*Tableau1[[#This Row],[Supplier Unit Price 1]]</f>
        <v>12.33408</v>
      </c>
      <c r="M13" s="59">
        <f>Tableau1[[#This Row],[Supplier Order Qty 1]]*Tableau1[[#This Row],[Supplier Unit Price 1]]</f>
        <v>37.00224</v>
      </c>
      <c r="N13" s="17"/>
    </row>
    <row r="14" spans="1:14" ht="15.6" x14ac:dyDescent="0.3">
      <c r="A14" s="5" t="s">
        <v>289</v>
      </c>
      <c r="B14" s="5" t="s">
        <v>389</v>
      </c>
      <c r="C14" s="5" t="s">
        <v>390</v>
      </c>
      <c r="D14" s="6" t="s">
        <v>169</v>
      </c>
      <c r="E14" s="6" t="s">
        <v>170</v>
      </c>
      <c r="F14" s="7">
        <v>1</v>
      </c>
      <c r="G14" s="8" t="s">
        <v>123</v>
      </c>
      <c r="H14" s="8" t="s">
        <v>10</v>
      </c>
      <c r="I14" s="36">
        <v>3</v>
      </c>
      <c r="J14" s="6" t="s">
        <v>171</v>
      </c>
      <c r="K14" s="9">
        <v>0.64549999999999996</v>
      </c>
      <c r="L14" s="9">
        <f>Tableau1[[#This Row],[Quantity per PCB]]*Tableau1[[#This Row],[Supplier Unit Price 1]]</f>
        <v>0.64549999999999996</v>
      </c>
      <c r="M14" s="59">
        <f>Tableau1[[#This Row],[Supplier Order Qty 1]]*Tableau1[[#This Row],[Supplier Unit Price 1]]</f>
        <v>1.9364999999999999</v>
      </c>
      <c r="N14" s="17"/>
    </row>
    <row r="15" spans="1:14" ht="15.6" x14ac:dyDescent="0.3">
      <c r="A15" s="43" t="s">
        <v>290</v>
      </c>
      <c r="B15" s="43" t="s">
        <v>292</v>
      </c>
      <c r="C15" s="43" t="s">
        <v>391</v>
      </c>
      <c r="D15" s="33" t="s">
        <v>291</v>
      </c>
      <c r="E15" s="33" t="s">
        <v>292</v>
      </c>
      <c r="F15" s="28">
        <v>1</v>
      </c>
      <c r="G15" s="34" t="s">
        <v>123</v>
      </c>
      <c r="H15" s="34" t="s">
        <v>10</v>
      </c>
      <c r="I15" s="37">
        <v>3</v>
      </c>
      <c r="J15" s="33" t="s">
        <v>293</v>
      </c>
      <c r="K15" s="55">
        <v>1.18177</v>
      </c>
      <c r="L15" s="55">
        <f>Tableau1[[#This Row],[Quantity per PCB]]*Tableau1[[#This Row],[Supplier Unit Price 1]]</f>
        <v>1.18177</v>
      </c>
      <c r="M15" s="63">
        <f>Tableau1[[#This Row],[Supplier Order Qty 1]]*Tableau1[[#This Row],[Supplier Unit Price 1]]</f>
        <v>3.5453099999999997</v>
      </c>
      <c r="N15" s="27"/>
    </row>
    <row r="16" spans="1:14" ht="15.6" x14ac:dyDescent="0.3">
      <c r="A16" s="5" t="s">
        <v>177</v>
      </c>
      <c r="B16" s="5" t="s">
        <v>179</v>
      </c>
      <c r="C16" s="5" t="s">
        <v>396</v>
      </c>
      <c r="D16" s="6" t="s">
        <v>178</v>
      </c>
      <c r="E16" s="6" t="s">
        <v>179</v>
      </c>
      <c r="F16" s="7">
        <v>1</v>
      </c>
      <c r="G16" s="8" t="s">
        <v>123</v>
      </c>
      <c r="H16" s="8" t="s">
        <v>10</v>
      </c>
      <c r="I16" s="36">
        <v>3</v>
      </c>
      <c r="J16" s="6" t="s">
        <v>180</v>
      </c>
      <c r="K16" s="9">
        <v>11.192030000000001</v>
      </c>
      <c r="L16" s="9">
        <f>Tableau1[[#This Row],[Quantity per PCB]]*Tableau1[[#This Row],[Supplier Unit Price 1]]</f>
        <v>11.192030000000001</v>
      </c>
      <c r="M16" s="59">
        <f>Tableau1[[#This Row],[Supplier Order Qty 1]]*Tableau1[[#This Row],[Supplier Unit Price 1]]</f>
        <v>33.576090000000001</v>
      </c>
      <c r="N16" s="17"/>
    </row>
    <row r="17" spans="1:14" ht="15.6" x14ac:dyDescent="0.3">
      <c r="A17" s="26" t="s">
        <v>206</v>
      </c>
      <c r="B17" s="26" t="s">
        <v>417</v>
      </c>
      <c r="C17" s="25"/>
      <c r="D17" s="33" t="s">
        <v>8</v>
      </c>
      <c r="E17" s="49">
        <v>430300038</v>
      </c>
      <c r="F17" s="28">
        <v>10</v>
      </c>
      <c r="G17" s="28" t="s">
        <v>123</v>
      </c>
      <c r="H17" s="28" t="s">
        <v>10</v>
      </c>
      <c r="I17" s="37">
        <v>50</v>
      </c>
      <c r="J17" s="28" t="s">
        <v>416</v>
      </c>
      <c r="K17" s="29">
        <v>0.05</v>
      </c>
      <c r="L17" s="30">
        <f>Tableau1[[#This Row],[Quantity per PCB]]*Tableau1[[#This Row],[Supplier Unit Price 1]]</f>
        <v>0.5</v>
      </c>
      <c r="M17" s="31">
        <f>Tableau1[[#This Row],[Supplier Order Qty 1]]*Tableau1[[#This Row],[Supplier Unit Price 1]]</f>
        <v>2.5</v>
      </c>
      <c r="N17" s="27"/>
    </row>
    <row r="18" spans="1:14" ht="15.6" x14ac:dyDescent="0.3">
      <c r="A18" s="26" t="s">
        <v>206</v>
      </c>
      <c r="B18" s="26" t="s">
        <v>422</v>
      </c>
      <c r="C18" s="26"/>
      <c r="D18" s="33" t="s">
        <v>8</v>
      </c>
      <c r="E18" s="49" t="s">
        <v>419</v>
      </c>
      <c r="F18" s="28">
        <v>4</v>
      </c>
      <c r="G18" s="28" t="s">
        <v>123</v>
      </c>
      <c r="H18" s="28" t="s">
        <v>10</v>
      </c>
      <c r="I18" s="37">
        <v>15</v>
      </c>
      <c r="J18" s="28" t="s">
        <v>418</v>
      </c>
      <c r="K18" s="29">
        <v>0.32</v>
      </c>
      <c r="L18" s="30">
        <f>Tableau1[[#This Row],[Quantity per PCB]]*Tableau1[[#This Row],[Supplier Unit Price 1]]</f>
        <v>1.28</v>
      </c>
      <c r="M18" s="31">
        <f>Tableau1[[#This Row],[Supplier Order Qty 1]]*Tableau1[[#This Row],[Supplier Unit Price 1]]</f>
        <v>4.8</v>
      </c>
      <c r="N18" s="27"/>
    </row>
    <row r="19" spans="1:14" ht="15.6" x14ac:dyDescent="0.3">
      <c r="A19" s="28" t="s">
        <v>206</v>
      </c>
      <c r="B19" s="28" t="s">
        <v>421</v>
      </c>
      <c r="C19" s="7"/>
      <c r="D19" s="33" t="s">
        <v>8</v>
      </c>
      <c r="E19" s="49">
        <v>462350001</v>
      </c>
      <c r="F19" s="28">
        <v>8</v>
      </c>
      <c r="G19" s="28" t="s">
        <v>123</v>
      </c>
      <c r="H19" s="28" t="s">
        <v>10</v>
      </c>
      <c r="I19" s="37">
        <v>25</v>
      </c>
      <c r="J19" s="28" t="s">
        <v>420</v>
      </c>
      <c r="K19" s="33">
        <v>0.15</v>
      </c>
      <c r="L19" s="58">
        <f>Tableau1[[#This Row],[Quantity per PCB]]*Tableau1[[#This Row],[Supplier Unit Price 1]]</f>
        <v>1.2</v>
      </c>
      <c r="M19" s="61">
        <f>Tableau1[[#This Row],[Supplier Order Qty 1]]*Tableau1[[#This Row],[Supplier Unit Price 1]]</f>
        <v>3.75</v>
      </c>
      <c r="N19" s="27"/>
    </row>
    <row r="20" spans="1:14" ht="15.6" x14ac:dyDescent="0.3">
      <c r="A20" s="28" t="s">
        <v>206</v>
      </c>
      <c r="B20" s="28" t="s">
        <v>424</v>
      </c>
      <c r="C20" s="28"/>
      <c r="D20" s="33" t="s">
        <v>8</v>
      </c>
      <c r="E20" s="49">
        <v>430200401</v>
      </c>
      <c r="F20" s="28">
        <v>3</v>
      </c>
      <c r="G20" s="28" t="s">
        <v>123</v>
      </c>
      <c r="H20" s="28" t="s">
        <v>10</v>
      </c>
      <c r="I20" s="37">
        <v>10</v>
      </c>
      <c r="J20" s="28" t="s">
        <v>423</v>
      </c>
      <c r="K20" s="33">
        <v>0.39</v>
      </c>
      <c r="L20" s="58">
        <f>Tableau1[[#This Row],[Quantity per PCB]]*Tableau1[[#This Row],[Supplier Unit Price 1]]</f>
        <v>1.17</v>
      </c>
      <c r="M20" s="61">
        <f>Tableau1[[#This Row],[Supplier Order Qty 1]]*Tableau1[[#This Row],[Supplier Unit Price 1]]</f>
        <v>3.9000000000000004</v>
      </c>
      <c r="N20" s="27"/>
    </row>
    <row r="21" spans="1:14" ht="15.6" x14ac:dyDescent="0.3">
      <c r="A21" s="28" t="s">
        <v>206</v>
      </c>
      <c r="B21" s="28" t="s">
        <v>426</v>
      </c>
      <c r="C21" s="28"/>
      <c r="D21" s="33" t="s">
        <v>8</v>
      </c>
      <c r="E21" s="49">
        <v>430310002</v>
      </c>
      <c r="F21" s="28">
        <v>10</v>
      </c>
      <c r="G21" s="28" t="s">
        <v>123</v>
      </c>
      <c r="H21" s="28" t="s">
        <v>10</v>
      </c>
      <c r="I21" s="37">
        <v>30</v>
      </c>
      <c r="J21" s="28" t="s">
        <v>425</v>
      </c>
      <c r="K21" s="33">
        <v>0.16</v>
      </c>
      <c r="L21" s="58">
        <f>Tableau1[[#This Row],[Quantity per PCB]]*Tableau1[[#This Row],[Supplier Unit Price 1]]</f>
        <v>1.6</v>
      </c>
      <c r="M21" s="61">
        <f>Tableau1[[#This Row],[Supplier Order Qty 1]]*Tableau1[[#This Row],[Supplier Unit Price 1]]</f>
        <v>4.8</v>
      </c>
      <c r="N21" s="27"/>
    </row>
    <row r="22" spans="1:14" ht="15.6" x14ac:dyDescent="0.3">
      <c r="A22" s="28" t="s">
        <v>206</v>
      </c>
      <c r="B22" s="28" t="s">
        <v>431</v>
      </c>
      <c r="C22" s="28"/>
      <c r="D22" s="28" t="s">
        <v>430</v>
      </c>
      <c r="E22" s="49" t="s">
        <v>432</v>
      </c>
      <c r="F22" s="28">
        <v>2</v>
      </c>
      <c r="G22" s="28" t="s">
        <v>123</v>
      </c>
      <c r="H22" s="28" t="s">
        <v>10</v>
      </c>
      <c r="I22" s="37">
        <v>6</v>
      </c>
      <c r="J22" s="45" t="s">
        <v>429</v>
      </c>
      <c r="K22" s="45">
        <v>1.93</v>
      </c>
      <c r="L22" s="58">
        <f>Tableau1[[#This Row],[Quantity per PCB]]*Tableau1[[#This Row],[Supplier Unit Price 1]]</f>
        <v>3.86</v>
      </c>
      <c r="M22" s="61">
        <f>Tableau1[[#This Row],[Supplier Order Qty 1]]*Tableau1[[#This Row],[Supplier Unit Price 1]]</f>
        <v>11.58</v>
      </c>
      <c r="N22" s="27"/>
    </row>
    <row r="23" spans="1:14" ht="57.6" x14ac:dyDescent="0.3">
      <c r="A23" s="28" t="s">
        <v>206</v>
      </c>
      <c r="B23" s="45" t="s">
        <v>434</v>
      </c>
      <c r="C23" s="28"/>
      <c r="D23" s="33" t="s">
        <v>430</v>
      </c>
      <c r="E23" s="49" t="s">
        <v>435</v>
      </c>
      <c r="F23" s="28">
        <v>2</v>
      </c>
      <c r="G23" s="28" t="s">
        <v>123</v>
      </c>
      <c r="H23" s="28" t="s">
        <v>10</v>
      </c>
      <c r="I23" s="37">
        <v>6</v>
      </c>
      <c r="J23" s="28" t="s">
        <v>433</v>
      </c>
      <c r="K23" s="33">
        <v>1.7</v>
      </c>
      <c r="L23" s="58">
        <f>Tableau1[[#This Row],[Quantity per PCB]]*Tableau1[[#This Row],[Supplier Unit Price 1]]</f>
        <v>3.4</v>
      </c>
      <c r="M23" s="61">
        <f>Tableau1[[#This Row],[Supplier Order Qty 1]]*Tableau1[[#This Row],[Supplier Unit Price 1]]</f>
        <v>10.199999999999999</v>
      </c>
      <c r="N23" s="40"/>
    </row>
    <row r="24" spans="1:14" ht="15.6" x14ac:dyDescent="0.3">
      <c r="A24" s="8" t="s">
        <v>206</v>
      </c>
      <c r="B24" s="8"/>
      <c r="C24" s="8"/>
      <c r="D24" s="6" t="s">
        <v>208</v>
      </c>
      <c r="E24" s="6" t="s">
        <v>207</v>
      </c>
      <c r="F24" s="7">
        <v>1</v>
      </c>
      <c r="G24" s="8" t="s">
        <v>209</v>
      </c>
      <c r="H24" s="8" t="s">
        <v>10</v>
      </c>
      <c r="I24" s="36">
        <v>2</v>
      </c>
      <c r="J24" s="12" t="s">
        <v>217</v>
      </c>
      <c r="K24" s="7">
        <v>119</v>
      </c>
      <c r="L24" s="7">
        <f>Tableau1[[#This Row],[Quantity per PCB]]*Tableau1[[#This Row],[Supplier Unit Price 1]]</f>
        <v>119</v>
      </c>
      <c r="M24" s="7">
        <f>Tableau1[[#This Row],[Supplier Order Qty 1]]*Tableau1[[#This Row],[Supplier Unit Price 1]]</f>
        <v>238</v>
      </c>
      <c r="N24" s="17"/>
    </row>
    <row r="25" spans="1:14" ht="15.6" x14ac:dyDescent="0.3">
      <c r="A25" s="64" t="s">
        <v>206</v>
      </c>
      <c r="B25" s="64"/>
      <c r="C25" s="64"/>
      <c r="D25" s="65" t="s">
        <v>237</v>
      </c>
      <c r="E25" s="66" t="s">
        <v>238</v>
      </c>
      <c r="F25" s="67">
        <v>1</v>
      </c>
      <c r="G25" s="64" t="s">
        <v>9</v>
      </c>
      <c r="H25" s="64" t="s">
        <v>10</v>
      </c>
      <c r="I25" s="68">
        <v>2</v>
      </c>
      <c r="J25" s="65" t="s">
        <v>236</v>
      </c>
      <c r="K25" s="6">
        <v>0.9</v>
      </c>
      <c r="L25" s="7">
        <f>Tableau1[[#This Row],[Quantity per PCB]]*Tableau1[[#This Row],[Supplier Unit Price 1]]</f>
        <v>0.9</v>
      </c>
      <c r="M25" s="7">
        <f>Tableau1[[#This Row],[Supplier Order Qty 1]]*Tableau1[[#This Row],[Supplier Unit Price 1]]</f>
        <v>1.8</v>
      </c>
      <c r="N25" s="17"/>
    </row>
    <row r="26" spans="1:14" ht="15.6" x14ac:dyDescent="0.3">
      <c r="A26" s="64" t="s">
        <v>206</v>
      </c>
      <c r="B26" s="64"/>
      <c r="C26" s="64"/>
      <c r="D26" s="65" t="s">
        <v>240</v>
      </c>
      <c r="E26" s="66" t="s">
        <v>239</v>
      </c>
      <c r="F26" s="67">
        <v>2</v>
      </c>
      <c r="G26" s="64" t="s">
        <v>9</v>
      </c>
      <c r="H26" s="64" t="s">
        <v>10</v>
      </c>
      <c r="I26" s="68">
        <v>4</v>
      </c>
      <c r="J26" s="65" t="s">
        <v>241</v>
      </c>
      <c r="K26" s="6">
        <v>0.9</v>
      </c>
      <c r="L26" s="7">
        <f>Tableau1[[#This Row],[Quantity per PCB]]*Tableau1[[#This Row],[Supplier Unit Price 1]]</f>
        <v>1.8</v>
      </c>
      <c r="M26" s="7">
        <f>Tableau1[[#This Row],[Supplier Order Qty 1]]*Tableau1[[#This Row],[Supplier Unit Price 1]]</f>
        <v>3.6</v>
      </c>
      <c r="N26" s="17"/>
    </row>
    <row r="27" spans="1:14" ht="15.6" x14ac:dyDescent="0.3">
      <c r="A27" s="8" t="s">
        <v>206</v>
      </c>
      <c r="B27" s="8"/>
      <c r="C27" s="8"/>
      <c r="D27" s="6" t="s">
        <v>235</v>
      </c>
      <c r="E27" s="16" t="s">
        <v>242</v>
      </c>
      <c r="F27" s="7">
        <v>1</v>
      </c>
      <c r="G27" s="8" t="s">
        <v>9</v>
      </c>
      <c r="H27" s="8" t="s">
        <v>10</v>
      </c>
      <c r="I27" s="36">
        <v>2</v>
      </c>
      <c r="J27" s="13" t="s">
        <v>234</v>
      </c>
      <c r="K27" s="6">
        <v>4.0199999999999996</v>
      </c>
      <c r="L27" s="7">
        <f>Tableau1[[#This Row],[Quantity per PCB]]*Tableau1[[#This Row],[Supplier Unit Price 1]]</f>
        <v>4.0199999999999996</v>
      </c>
      <c r="M27" s="7">
        <f>Tableau1[[#This Row],[Supplier Order Qty 1]]*Tableau1[[#This Row],[Supplier Unit Price 1]]</f>
        <v>8.0399999999999991</v>
      </c>
      <c r="N27" s="17"/>
    </row>
    <row r="28" spans="1:14" ht="15.6" x14ac:dyDescent="0.3">
      <c r="A28" s="8" t="s">
        <v>206</v>
      </c>
      <c r="B28" s="8"/>
      <c r="C28" s="8"/>
      <c r="D28" s="6" t="s">
        <v>245</v>
      </c>
      <c r="E28" s="11" t="s">
        <v>244</v>
      </c>
      <c r="F28" s="7">
        <v>5</v>
      </c>
      <c r="G28" s="8" t="s">
        <v>9</v>
      </c>
      <c r="H28" s="8" t="s">
        <v>10</v>
      </c>
      <c r="I28" s="36">
        <v>10</v>
      </c>
      <c r="J28" s="6" t="s">
        <v>243</v>
      </c>
      <c r="K28" s="6">
        <v>1.5</v>
      </c>
      <c r="L28" s="7">
        <f>Tableau1[[#This Row],[Quantity per PCB]]*Tableau1[[#This Row],[Supplier Unit Price 1]]</f>
        <v>7.5</v>
      </c>
      <c r="M28" s="7">
        <f>Tableau1[[#This Row],[Supplier Order Qty 1]]*Tableau1[[#This Row],[Supplier Unit Price 1]]</f>
        <v>15</v>
      </c>
      <c r="N28" s="17"/>
    </row>
    <row r="29" spans="1:14" ht="15.6" x14ac:dyDescent="0.3">
      <c r="A29" s="8" t="s">
        <v>206</v>
      </c>
      <c r="B29" s="8"/>
      <c r="C29" s="8"/>
      <c r="D29" s="6" t="s">
        <v>245</v>
      </c>
      <c r="E29" s="11" t="s">
        <v>246</v>
      </c>
      <c r="F29" s="7">
        <v>5</v>
      </c>
      <c r="G29" s="8" t="s">
        <v>9</v>
      </c>
      <c r="H29" s="8" t="s">
        <v>10</v>
      </c>
      <c r="I29" s="36">
        <v>10</v>
      </c>
      <c r="J29" s="6" t="s">
        <v>247</v>
      </c>
      <c r="K29" s="6">
        <v>1.5</v>
      </c>
      <c r="L29" s="7">
        <f>Tableau1[[#This Row],[Quantity per PCB]]*Tableau1[[#This Row],[Supplier Unit Price 1]]</f>
        <v>7.5</v>
      </c>
      <c r="M29" s="7">
        <f>Tableau1[[#This Row],[Supplier Order Qty 1]]*Tableau1[[#This Row],[Supplier Unit Price 1]]</f>
        <v>15</v>
      </c>
      <c r="N29" s="17"/>
    </row>
    <row r="30" spans="1:14" ht="15.6" x14ac:dyDescent="0.3">
      <c r="A30" s="8" t="s">
        <v>206</v>
      </c>
      <c r="B30" s="8"/>
      <c r="C30" s="8"/>
      <c r="D30" s="13" t="s">
        <v>229</v>
      </c>
      <c r="E30" s="15" t="s">
        <v>230</v>
      </c>
      <c r="F30" s="7">
        <v>2</v>
      </c>
      <c r="G30" s="8" t="s">
        <v>9</v>
      </c>
      <c r="H30" s="8" t="s">
        <v>10</v>
      </c>
      <c r="I30" s="36">
        <v>4</v>
      </c>
      <c r="J30" s="13" t="s">
        <v>228</v>
      </c>
      <c r="K30" s="6">
        <v>3.95</v>
      </c>
      <c r="L30" s="7">
        <f>Tableau1[[#This Row],[Quantity per PCB]]*Tableau1[[#This Row],[Supplier Unit Price 1]]</f>
        <v>7.9</v>
      </c>
      <c r="M30" s="7">
        <f>Tableau1[[#This Row],[Supplier Order Qty 1]]*Tableau1[[#This Row],[Supplier Unit Price 1]]</f>
        <v>15.8</v>
      </c>
      <c r="N30" s="17"/>
    </row>
    <row r="31" spans="1:14" ht="15.6" x14ac:dyDescent="0.3">
      <c r="A31" s="8" t="s">
        <v>206</v>
      </c>
      <c r="B31" s="8"/>
      <c r="C31" s="8"/>
      <c r="D31" s="6" t="s">
        <v>190</v>
      </c>
      <c r="E31" s="6" t="s">
        <v>211</v>
      </c>
      <c r="F31" s="7">
        <v>1</v>
      </c>
      <c r="G31" s="8" t="s">
        <v>9</v>
      </c>
      <c r="H31" s="8" t="s">
        <v>10</v>
      </c>
      <c r="I31" s="36">
        <v>2</v>
      </c>
      <c r="J31" s="13" t="s">
        <v>212</v>
      </c>
      <c r="K31" s="7">
        <v>9.17</v>
      </c>
      <c r="L31" s="7">
        <f>Tableau1[[#This Row],[Quantity per PCB]]*Tableau1[[#This Row],[Supplier Unit Price 1]]</f>
        <v>9.17</v>
      </c>
      <c r="M31" s="7">
        <f>Tableau1[[#This Row],[Supplier Order Qty 1]]*Tableau1[[#This Row],[Supplier Unit Price 1]]</f>
        <v>18.34</v>
      </c>
      <c r="N31" s="17"/>
    </row>
    <row r="32" spans="1:14" ht="15.6" x14ac:dyDescent="0.3">
      <c r="A32" s="8" t="s">
        <v>206</v>
      </c>
      <c r="B32" s="8"/>
      <c r="C32" s="8"/>
      <c r="D32" s="6" t="s">
        <v>8</v>
      </c>
      <c r="E32" s="6" t="s">
        <v>250</v>
      </c>
      <c r="F32" s="7">
        <v>6</v>
      </c>
      <c r="G32" s="8" t="s">
        <v>9</v>
      </c>
      <c r="H32" s="8" t="s">
        <v>10</v>
      </c>
      <c r="I32" s="36">
        <v>20</v>
      </c>
      <c r="J32" s="69" t="s">
        <v>249</v>
      </c>
      <c r="K32" s="6">
        <v>1.5</v>
      </c>
      <c r="L32" s="7">
        <f>Tableau1[[#This Row],[Quantity per PCB]]*Tableau1[[#This Row],[Supplier Unit Price 1]]</f>
        <v>9</v>
      </c>
      <c r="M32" s="7">
        <f>Tableau1[[#This Row],[Supplier Order Qty 1]]*Tableau1[[#This Row],[Supplier Unit Price 1]]</f>
        <v>30</v>
      </c>
      <c r="N32" s="17"/>
    </row>
    <row r="33" spans="1:14" ht="15.6" x14ac:dyDescent="0.3">
      <c r="A33" s="8" t="s">
        <v>206</v>
      </c>
      <c r="B33" s="8"/>
      <c r="C33" s="8"/>
      <c r="D33" s="13" t="s">
        <v>229</v>
      </c>
      <c r="E33" s="6" t="s">
        <v>232</v>
      </c>
      <c r="F33" s="7">
        <v>2</v>
      </c>
      <c r="G33" s="8" t="s">
        <v>9</v>
      </c>
      <c r="H33" s="8" t="s">
        <v>10</v>
      </c>
      <c r="I33" s="36">
        <v>3</v>
      </c>
      <c r="J33" s="6" t="s">
        <v>231</v>
      </c>
      <c r="K33" s="6">
        <v>18.84</v>
      </c>
      <c r="L33" s="7">
        <f>Tableau1[[#This Row],[Quantity per PCB]]*Tableau1[[#This Row],[Supplier Unit Price 1]]</f>
        <v>37.68</v>
      </c>
      <c r="M33" s="7">
        <f>Tableau1[[#This Row],[Supplier Order Qty 1]]*Tableau1[[#This Row],[Supplier Unit Price 1]]</f>
        <v>56.519999999999996</v>
      </c>
      <c r="N33" s="17"/>
    </row>
    <row r="34" spans="1:14" ht="15.6" x14ac:dyDescent="0.3">
      <c r="A34" s="8" t="s">
        <v>253</v>
      </c>
      <c r="B34" s="8" t="s">
        <v>306</v>
      </c>
      <c r="C34" s="8" t="s">
        <v>307</v>
      </c>
      <c r="D34" s="6" t="s">
        <v>11</v>
      </c>
      <c r="E34" s="6" t="s">
        <v>12</v>
      </c>
      <c r="F34" s="7">
        <v>2</v>
      </c>
      <c r="G34" s="8" t="s">
        <v>9</v>
      </c>
      <c r="H34" s="8" t="s">
        <v>10</v>
      </c>
      <c r="I34" s="36">
        <v>10</v>
      </c>
      <c r="J34" s="6" t="s">
        <v>13</v>
      </c>
      <c r="K34" s="7">
        <v>1.2E-2</v>
      </c>
      <c r="L34" s="7">
        <f>Tableau1[[#This Row],[Quantity per PCB]]*Tableau1[[#This Row],[Supplier Unit Price 1]]</f>
        <v>2.4E-2</v>
      </c>
      <c r="M34" s="8">
        <f>Tableau1[[#This Row],[Supplier Order Qty 1]]*Tableau1[[#This Row],[Supplier Unit Price 1]]</f>
        <v>0.12</v>
      </c>
      <c r="N34" s="17"/>
    </row>
    <row r="35" spans="1:14" ht="15.6" x14ac:dyDescent="0.3">
      <c r="A35" s="8" t="s">
        <v>14</v>
      </c>
      <c r="B35" s="8" t="s">
        <v>308</v>
      </c>
      <c r="C35" s="8" t="s">
        <v>307</v>
      </c>
      <c r="D35" s="6" t="s">
        <v>11</v>
      </c>
      <c r="E35" s="6" t="s">
        <v>15</v>
      </c>
      <c r="F35" s="7">
        <v>1</v>
      </c>
      <c r="G35" s="8" t="s">
        <v>9</v>
      </c>
      <c r="H35" s="8" t="s">
        <v>10</v>
      </c>
      <c r="I35" s="36">
        <v>10</v>
      </c>
      <c r="J35" s="6" t="s">
        <v>16</v>
      </c>
      <c r="K35" s="7">
        <v>1.2E-2</v>
      </c>
      <c r="L35" s="7">
        <f>Tableau1[[#This Row],[Quantity per PCB]]*Tableau1[[#This Row],[Supplier Unit Price 1]]</f>
        <v>1.2E-2</v>
      </c>
      <c r="M35" s="8">
        <f>Tableau1[[#This Row],[Supplier Order Qty 1]]*Tableau1[[#This Row],[Supplier Unit Price 1]]</f>
        <v>0.12</v>
      </c>
      <c r="N35" s="17"/>
    </row>
    <row r="36" spans="1:14" ht="15.6" x14ac:dyDescent="0.3">
      <c r="A36" s="8" t="s">
        <v>17</v>
      </c>
      <c r="B36" s="8" t="s">
        <v>309</v>
      </c>
      <c r="C36" s="8" t="s">
        <v>310</v>
      </c>
      <c r="D36" s="6" t="s">
        <v>18</v>
      </c>
      <c r="E36" s="6" t="s">
        <v>19</v>
      </c>
      <c r="F36" s="7">
        <v>2</v>
      </c>
      <c r="G36" s="8" t="s">
        <v>9</v>
      </c>
      <c r="H36" s="8" t="s">
        <v>10</v>
      </c>
      <c r="I36" s="36">
        <v>6</v>
      </c>
      <c r="J36" s="6" t="s">
        <v>20</v>
      </c>
      <c r="K36" s="7">
        <v>0.59099999999999997</v>
      </c>
      <c r="L36" s="7">
        <f>Tableau1[[#This Row],[Quantity per PCB]]*Tableau1[[#This Row],[Supplier Unit Price 1]]</f>
        <v>1.1819999999999999</v>
      </c>
      <c r="M36" s="8">
        <f>Tableau1[[#This Row],[Supplier Order Qty 1]]*Tableau1[[#This Row],[Supplier Unit Price 1]]</f>
        <v>3.5459999999999998</v>
      </c>
      <c r="N36" s="17"/>
    </row>
    <row r="37" spans="1:14" ht="15.6" x14ac:dyDescent="0.3">
      <c r="A37" s="8" t="s">
        <v>21</v>
      </c>
      <c r="B37" s="8" t="s">
        <v>309</v>
      </c>
      <c r="C37" s="8" t="s">
        <v>311</v>
      </c>
      <c r="D37" s="6" t="s">
        <v>22</v>
      </c>
      <c r="E37" s="6" t="s">
        <v>23</v>
      </c>
      <c r="F37" s="7">
        <v>2</v>
      </c>
      <c r="G37" s="8" t="s">
        <v>9</v>
      </c>
      <c r="H37" s="8" t="s">
        <v>10</v>
      </c>
      <c r="I37" s="36">
        <v>10</v>
      </c>
      <c r="J37" s="6" t="s">
        <v>24</v>
      </c>
      <c r="K37" s="7">
        <v>0.12</v>
      </c>
      <c r="L37" s="7">
        <f>Tableau1[[#This Row],[Quantity per PCB]]*Tableau1[[#This Row],[Supplier Unit Price 1]]</f>
        <v>0.24</v>
      </c>
      <c r="M37" s="8">
        <f>Tableau1[[#This Row],[Supplier Order Qty 1]]*Tableau1[[#This Row],[Supplier Unit Price 1]]</f>
        <v>1.2</v>
      </c>
      <c r="N37" s="17"/>
    </row>
    <row r="38" spans="1:14" ht="15.6" x14ac:dyDescent="0.3">
      <c r="A38" s="70" t="s">
        <v>254</v>
      </c>
      <c r="B38" s="70" t="s">
        <v>312</v>
      </c>
      <c r="C38" s="70" t="s">
        <v>307</v>
      </c>
      <c r="D38" s="71" t="s">
        <v>11</v>
      </c>
      <c r="E38" s="71" t="s">
        <v>25</v>
      </c>
      <c r="F38" s="72">
        <v>5</v>
      </c>
      <c r="G38" s="70" t="s">
        <v>9</v>
      </c>
      <c r="H38" s="70" t="s">
        <v>10</v>
      </c>
      <c r="I38" s="73">
        <v>15</v>
      </c>
      <c r="J38" s="71" t="s">
        <v>26</v>
      </c>
      <c r="K38" s="7">
        <v>1.4E-2</v>
      </c>
      <c r="L38" s="7">
        <f>Tableau1[[#This Row],[Quantity per PCB]]*Tableau1[[#This Row],[Supplier Unit Price 1]]</f>
        <v>7.0000000000000007E-2</v>
      </c>
      <c r="M38" s="8">
        <f>Tableau1[[#This Row],[Supplier Order Qty 1]]*Tableau1[[#This Row],[Supplier Unit Price 1]]</f>
        <v>0.21</v>
      </c>
      <c r="N38" s="17"/>
    </row>
    <row r="39" spans="1:14" ht="15.6" x14ac:dyDescent="0.3">
      <c r="A39" s="8" t="s">
        <v>27</v>
      </c>
      <c r="B39" s="8" t="s">
        <v>313</v>
      </c>
      <c r="C39" s="8" t="s">
        <v>307</v>
      </c>
      <c r="D39" s="6" t="s">
        <v>11</v>
      </c>
      <c r="E39" s="6" t="s">
        <v>28</v>
      </c>
      <c r="F39" s="7">
        <v>3</v>
      </c>
      <c r="G39" s="8" t="s">
        <v>9</v>
      </c>
      <c r="H39" s="8" t="s">
        <v>10</v>
      </c>
      <c r="I39" s="36">
        <v>10</v>
      </c>
      <c r="J39" s="6" t="s">
        <v>29</v>
      </c>
      <c r="K39" s="7">
        <v>1.4E-2</v>
      </c>
      <c r="L39" s="7">
        <f>Tableau1[[#This Row],[Quantity per PCB]]*Tableau1[[#This Row],[Supplier Unit Price 1]]</f>
        <v>4.2000000000000003E-2</v>
      </c>
      <c r="M39" s="8">
        <f>Tableau1[[#This Row],[Supplier Order Qty 1]]*Tableau1[[#This Row],[Supplier Unit Price 1]]</f>
        <v>0.14000000000000001</v>
      </c>
      <c r="N39" s="17"/>
    </row>
    <row r="40" spans="1:14" ht="15.6" x14ac:dyDescent="0.3">
      <c r="A40" s="8" t="s">
        <v>30</v>
      </c>
      <c r="B40" s="8" t="s">
        <v>314</v>
      </c>
      <c r="C40" s="8" t="s">
        <v>315</v>
      </c>
      <c r="D40" s="6" t="s">
        <v>22</v>
      </c>
      <c r="E40" s="6" t="s">
        <v>31</v>
      </c>
      <c r="F40" s="7">
        <v>2</v>
      </c>
      <c r="G40" s="8" t="s">
        <v>9</v>
      </c>
      <c r="H40" s="8" t="s">
        <v>10</v>
      </c>
      <c r="I40" s="36">
        <v>10</v>
      </c>
      <c r="J40" s="6" t="s">
        <v>32</v>
      </c>
      <c r="K40" s="7">
        <v>0.28599999999999998</v>
      </c>
      <c r="L40" s="7">
        <f>Tableau1[[#This Row],[Quantity per PCB]]*Tableau1[[#This Row],[Supplier Unit Price 1]]</f>
        <v>0.57199999999999995</v>
      </c>
      <c r="M40" s="8">
        <f>Tableau1[[#This Row],[Supplier Order Qty 1]]*Tableau1[[#This Row],[Supplier Unit Price 1]]</f>
        <v>2.86</v>
      </c>
      <c r="N40" s="17"/>
    </row>
    <row r="41" spans="1:14" ht="15.6" x14ac:dyDescent="0.3">
      <c r="A41" s="8" t="s">
        <v>255</v>
      </c>
      <c r="B41" s="8" t="s">
        <v>316</v>
      </c>
      <c r="C41" s="8" t="s">
        <v>317</v>
      </c>
      <c r="D41" s="6" t="s">
        <v>11</v>
      </c>
      <c r="E41" s="6" t="s">
        <v>33</v>
      </c>
      <c r="F41" s="7">
        <v>7</v>
      </c>
      <c r="G41" s="8" t="s">
        <v>9</v>
      </c>
      <c r="H41" s="8" t="s">
        <v>10</v>
      </c>
      <c r="I41" s="36">
        <v>21</v>
      </c>
      <c r="J41" s="6" t="s">
        <v>34</v>
      </c>
      <c r="K41" s="7">
        <v>0.47299999999999998</v>
      </c>
      <c r="L41" s="7">
        <f>Tableau1[[#This Row],[Quantity per PCB]]*Tableau1[[#This Row],[Supplier Unit Price 1]]</f>
        <v>3.3109999999999999</v>
      </c>
      <c r="M41" s="8">
        <f>Tableau1[[#This Row],[Supplier Order Qty 1]]*Tableau1[[#This Row],[Supplier Unit Price 1]]</f>
        <v>9.9329999999999998</v>
      </c>
      <c r="N41" s="17"/>
    </row>
    <row r="42" spans="1:14" ht="15.6" x14ac:dyDescent="0.3">
      <c r="A42" s="8" t="s">
        <v>256</v>
      </c>
      <c r="B42" s="8" t="s">
        <v>318</v>
      </c>
      <c r="C42" s="8" t="s">
        <v>319</v>
      </c>
      <c r="D42" s="6" t="s">
        <v>35</v>
      </c>
      <c r="E42" s="6" t="s">
        <v>36</v>
      </c>
      <c r="F42" s="7">
        <v>14</v>
      </c>
      <c r="G42" s="8" t="s">
        <v>9</v>
      </c>
      <c r="H42" s="8" t="s">
        <v>10</v>
      </c>
      <c r="I42" s="36">
        <v>100</v>
      </c>
      <c r="J42" s="6" t="s">
        <v>37</v>
      </c>
      <c r="K42" s="7">
        <v>4.4999999999999998E-2</v>
      </c>
      <c r="L42" s="7">
        <f>Tableau1[[#This Row],[Quantity per PCB]]*Tableau1[[#This Row],[Supplier Unit Price 1]]</f>
        <v>0.63</v>
      </c>
      <c r="M42" s="8">
        <f>Tableau1[[#This Row],[Supplier Order Qty 1]]*Tableau1[[#This Row],[Supplier Unit Price 1]]</f>
        <v>4.5</v>
      </c>
      <c r="N42" s="17"/>
    </row>
    <row r="43" spans="1:14" ht="15.6" x14ac:dyDescent="0.3">
      <c r="A43" s="8" t="s">
        <v>38</v>
      </c>
      <c r="B43" s="8" t="s">
        <v>320</v>
      </c>
      <c r="C43" s="8" t="s">
        <v>321</v>
      </c>
      <c r="D43" s="6" t="s">
        <v>39</v>
      </c>
      <c r="E43" s="6" t="s">
        <v>40</v>
      </c>
      <c r="F43" s="7">
        <v>1</v>
      </c>
      <c r="G43" s="8" t="s">
        <v>9</v>
      </c>
      <c r="H43" s="8" t="s">
        <v>10</v>
      </c>
      <c r="I43" s="36">
        <v>3</v>
      </c>
      <c r="J43" s="6" t="s">
        <v>41</v>
      </c>
      <c r="K43" s="7">
        <v>2.33</v>
      </c>
      <c r="L43" s="7">
        <f>Tableau1[[#This Row],[Quantity per PCB]]*Tableau1[[#This Row],[Supplier Unit Price 1]]</f>
        <v>2.33</v>
      </c>
      <c r="M43" s="8">
        <f>Tableau1[[#This Row],[Supplier Order Qty 1]]*Tableau1[[#This Row],[Supplier Unit Price 1]]</f>
        <v>6.99</v>
      </c>
      <c r="N43" s="17"/>
    </row>
    <row r="44" spans="1:14" ht="15.6" x14ac:dyDescent="0.3">
      <c r="A44" s="8" t="s">
        <v>42</v>
      </c>
      <c r="B44" s="8" t="s">
        <v>320</v>
      </c>
      <c r="C44" s="8" t="s">
        <v>322</v>
      </c>
      <c r="D44" s="6" t="s">
        <v>39</v>
      </c>
      <c r="E44" s="6" t="s">
        <v>43</v>
      </c>
      <c r="F44" s="7">
        <v>1</v>
      </c>
      <c r="G44" s="8" t="s">
        <v>9</v>
      </c>
      <c r="H44" s="8" t="s">
        <v>10</v>
      </c>
      <c r="I44" s="36">
        <v>3</v>
      </c>
      <c r="J44" s="6" t="s">
        <v>44</v>
      </c>
      <c r="K44" s="7">
        <v>6.03</v>
      </c>
      <c r="L44" s="7">
        <f>Tableau1[[#This Row],[Quantity per PCB]]*Tableau1[[#This Row],[Supplier Unit Price 1]]</f>
        <v>6.03</v>
      </c>
      <c r="M44" s="8">
        <f>Tableau1[[#This Row],[Supplier Order Qty 1]]*Tableau1[[#This Row],[Supplier Unit Price 1]]</f>
        <v>18.09</v>
      </c>
      <c r="N44" s="17"/>
    </row>
    <row r="45" spans="1:14" ht="15.6" x14ac:dyDescent="0.3">
      <c r="A45" s="8" t="s">
        <v>45</v>
      </c>
      <c r="B45" s="8" t="s">
        <v>323</v>
      </c>
      <c r="C45" s="8" t="s">
        <v>311</v>
      </c>
      <c r="D45" s="6" t="s">
        <v>22</v>
      </c>
      <c r="E45" s="6" t="s">
        <v>46</v>
      </c>
      <c r="F45" s="7">
        <v>1</v>
      </c>
      <c r="G45" s="8" t="s">
        <v>9</v>
      </c>
      <c r="H45" s="8" t="s">
        <v>10</v>
      </c>
      <c r="I45" s="36">
        <v>3</v>
      </c>
      <c r="J45" s="6" t="s">
        <v>47</v>
      </c>
      <c r="K45" s="7">
        <v>0.193</v>
      </c>
      <c r="L45" s="7">
        <f>Tableau1[[#This Row],[Quantity per PCB]]*Tableau1[[#This Row],[Supplier Unit Price 1]]</f>
        <v>0.193</v>
      </c>
      <c r="M45" s="8">
        <f>Tableau1[[#This Row],[Supplier Order Qty 1]]*Tableau1[[#This Row],[Supplier Unit Price 1]]</f>
        <v>0.57899999999999996</v>
      </c>
      <c r="N45" s="17"/>
    </row>
    <row r="46" spans="1:14" ht="15.6" x14ac:dyDescent="0.3">
      <c r="A46" s="8" t="s">
        <v>257</v>
      </c>
      <c r="B46" s="8" t="s">
        <v>324</v>
      </c>
      <c r="C46" s="8" t="s">
        <v>325</v>
      </c>
      <c r="D46" s="6" t="s">
        <v>22</v>
      </c>
      <c r="E46" s="6" t="s">
        <v>48</v>
      </c>
      <c r="F46" s="7">
        <v>5</v>
      </c>
      <c r="G46" s="8" t="s">
        <v>9</v>
      </c>
      <c r="H46" s="8" t="s">
        <v>10</v>
      </c>
      <c r="I46" s="36">
        <v>15</v>
      </c>
      <c r="J46" s="6" t="s">
        <v>49</v>
      </c>
      <c r="K46" s="7">
        <v>0.24299999999999999</v>
      </c>
      <c r="L46" s="7">
        <f>Tableau1[[#This Row],[Quantity per PCB]]*Tableau1[[#This Row],[Supplier Unit Price 1]]</f>
        <v>1.2149999999999999</v>
      </c>
      <c r="M46" s="8">
        <f>Tableau1[[#This Row],[Supplier Order Qty 1]]*Tableau1[[#This Row],[Supplier Unit Price 1]]</f>
        <v>3.645</v>
      </c>
      <c r="N46" s="17"/>
    </row>
    <row r="47" spans="1:14" ht="15.6" x14ac:dyDescent="0.3">
      <c r="A47" s="8" t="s">
        <v>258</v>
      </c>
      <c r="B47" s="8" t="s">
        <v>326</v>
      </c>
      <c r="C47" s="8" t="s">
        <v>327</v>
      </c>
      <c r="D47" s="6" t="s">
        <v>35</v>
      </c>
      <c r="E47" s="6" t="s">
        <v>50</v>
      </c>
      <c r="F47" s="7">
        <v>1</v>
      </c>
      <c r="G47" s="8" t="s">
        <v>9</v>
      </c>
      <c r="H47" s="8" t="s">
        <v>10</v>
      </c>
      <c r="I47" s="36">
        <v>3</v>
      </c>
      <c r="J47" s="6" t="s">
        <v>51</v>
      </c>
      <c r="K47" s="7">
        <v>0.51900000000000002</v>
      </c>
      <c r="L47" s="7">
        <f>Tableau1[[#This Row],[Quantity per PCB]]*Tableau1[[#This Row],[Supplier Unit Price 1]]</f>
        <v>0.51900000000000002</v>
      </c>
      <c r="M47" s="8">
        <f>Tableau1[[#This Row],[Supplier Order Qty 1]]*Tableau1[[#This Row],[Supplier Unit Price 1]]</f>
        <v>1.5569999999999999</v>
      </c>
      <c r="N47" s="17"/>
    </row>
    <row r="48" spans="1:14" ht="15.6" x14ac:dyDescent="0.3">
      <c r="A48" s="8" t="s">
        <v>259</v>
      </c>
      <c r="B48" s="8" t="s">
        <v>328</v>
      </c>
      <c r="C48" s="8" t="s">
        <v>307</v>
      </c>
      <c r="D48" s="6" t="s">
        <v>11</v>
      </c>
      <c r="E48" s="6" t="s">
        <v>52</v>
      </c>
      <c r="F48" s="7">
        <v>3</v>
      </c>
      <c r="G48" s="8" t="s">
        <v>9</v>
      </c>
      <c r="H48" s="8" t="s">
        <v>10</v>
      </c>
      <c r="I48" s="36">
        <v>10</v>
      </c>
      <c r="J48" s="6" t="s">
        <v>53</v>
      </c>
      <c r="K48" s="7">
        <v>1.4E-2</v>
      </c>
      <c r="L48" s="7">
        <f>Tableau1[[#This Row],[Quantity per PCB]]*Tableau1[[#This Row],[Supplier Unit Price 1]]</f>
        <v>4.2000000000000003E-2</v>
      </c>
      <c r="M48" s="8">
        <f>Tableau1[[#This Row],[Supplier Order Qty 1]]*Tableau1[[#This Row],[Supplier Unit Price 1]]</f>
        <v>0.14000000000000001</v>
      </c>
      <c r="N48" s="17"/>
    </row>
    <row r="49" spans="1:14" ht="15.6" x14ac:dyDescent="0.3">
      <c r="A49" s="8" t="s">
        <v>260</v>
      </c>
      <c r="B49" s="8" t="s">
        <v>329</v>
      </c>
      <c r="C49" s="8" t="s">
        <v>307</v>
      </c>
      <c r="D49" s="6" t="s">
        <v>11</v>
      </c>
      <c r="E49" s="6" t="s">
        <v>54</v>
      </c>
      <c r="F49" s="7">
        <v>7</v>
      </c>
      <c r="G49" s="8" t="s">
        <v>9</v>
      </c>
      <c r="H49" s="8" t="s">
        <v>10</v>
      </c>
      <c r="I49" s="36">
        <v>21</v>
      </c>
      <c r="J49" s="6" t="s">
        <v>55</v>
      </c>
      <c r="K49" s="7">
        <v>5.2999999999999999E-2</v>
      </c>
      <c r="L49" s="7">
        <f>Tableau1[[#This Row],[Quantity per PCB]]*Tableau1[[#This Row],[Supplier Unit Price 1]]</f>
        <v>0.371</v>
      </c>
      <c r="M49" s="8">
        <f>Tableau1[[#This Row],[Supplier Order Qty 1]]*Tableau1[[#This Row],[Supplier Unit Price 1]]</f>
        <v>1.113</v>
      </c>
      <c r="N49" s="17"/>
    </row>
    <row r="50" spans="1:14" ht="15.6" x14ac:dyDescent="0.3">
      <c r="A50" s="8" t="s">
        <v>261</v>
      </c>
      <c r="B50" s="8" t="s">
        <v>330</v>
      </c>
      <c r="C50" s="8" t="s">
        <v>307</v>
      </c>
      <c r="D50" s="6" t="s">
        <v>11</v>
      </c>
      <c r="E50" s="6" t="s">
        <v>56</v>
      </c>
      <c r="F50" s="7">
        <v>24</v>
      </c>
      <c r="G50" s="8" t="s">
        <v>9</v>
      </c>
      <c r="H50" s="8" t="s">
        <v>10</v>
      </c>
      <c r="I50" s="36">
        <v>72</v>
      </c>
      <c r="J50" s="6" t="s">
        <v>57</v>
      </c>
      <c r="K50" s="7">
        <v>1.2E-2</v>
      </c>
      <c r="L50" s="7">
        <f>Tableau1[[#This Row],[Quantity per PCB]]*Tableau1[[#This Row],[Supplier Unit Price 1]]</f>
        <v>0.28800000000000003</v>
      </c>
      <c r="M50" s="8">
        <f>Tableau1[[#This Row],[Supplier Order Qty 1]]*Tableau1[[#This Row],[Supplier Unit Price 1]]</f>
        <v>0.86399999999999999</v>
      </c>
      <c r="N50" s="17"/>
    </row>
    <row r="51" spans="1:14" ht="15.6" x14ac:dyDescent="0.3">
      <c r="A51" s="8" t="s">
        <v>58</v>
      </c>
      <c r="B51" s="8" t="s">
        <v>331</v>
      </c>
      <c r="C51" s="8" t="s">
        <v>311</v>
      </c>
      <c r="D51" s="6" t="s">
        <v>22</v>
      </c>
      <c r="E51" s="6" t="s">
        <v>59</v>
      </c>
      <c r="F51" s="7">
        <v>2</v>
      </c>
      <c r="G51" s="8" t="s">
        <v>9</v>
      </c>
      <c r="H51" s="8" t="s">
        <v>10</v>
      </c>
      <c r="I51" s="36">
        <v>10</v>
      </c>
      <c r="J51" s="6" t="s">
        <v>60</v>
      </c>
      <c r="K51" s="7">
        <v>9.8000000000000004E-2</v>
      </c>
      <c r="L51" s="7">
        <f>Tableau1[[#This Row],[Quantity per PCB]]*Tableau1[[#This Row],[Supplier Unit Price 1]]</f>
        <v>0.19600000000000001</v>
      </c>
      <c r="M51" s="8">
        <f>Tableau1[[#This Row],[Supplier Order Qty 1]]*Tableau1[[#This Row],[Supplier Unit Price 1]]</f>
        <v>0.98</v>
      </c>
      <c r="N51" s="17"/>
    </row>
    <row r="52" spans="1:14" ht="15.6" x14ac:dyDescent="0.3">
      <c r="A52" s="8" t="s">
        <v>262</v>
      </c>
      <c r="B52" s="8" t="s">
        <v>332</v>
      </c>
      <c r="C52" s="8" t="s">
        <v>325</v>
      </c>
      <c r="D52" s="6" t="s">
        <v>22</v>
      </c>
      <c r="E52" s="6" t="s">
        <v>61</v>
      </c>
      <c r="F52" s="7">
        <v>18</v>
      </c>
      <c r="G52" s="8" t="s">
        <v>9</v>
      </c>
      <c r="H52" s="8" t="s">
        <v>10</v>
      </c>
      <c r="I52" s="36">
        <v>54</v>
      </c>
      <c r="J52" s="6" t="s">
        <v>62</v>
      </c>
      <c r="K52" s="7">
        <v>0.108</v>
      </c>
      <c r="L52" s="7">
        <f>Tableau1[[#This Row],[Quantity per PCB]]*Tableau1[[#This Row],[Supplier Unit Price 1]]</f>
        <v>1.944</v>
      </c>
      <c r="M52" s="8">
        <f>Tableau1[[#This Row],[Supplier Order Qty 1]]*Tableau1[[#This Row],[Supplier Unit Price 1]]</f>
        <v>5.8319999999999999</v>
      </c>
      <c r="N52" s="17"/>
    </row>
    <row r="53" spans="1:14" ht="15.6" x14ac:dyDescent="0.3">
      <c r="A53" s="8" t="s">
        <v>263</v>
      </c>
      <c r="B53" s="8" t="s">
        <v>333</v>
      </c>
      <c r="C53" s="8" t="s">
        <v>307</v>
      </c>
      <c r="D53" s="6" t="s">
        <v>11</v>
      </c>
      <c r="E53" s="6" t="s">
        <v>63</v>
      </c>
      <c r="F53" s="7">
        <v>15</v>
      </c>
      <c r="G53" s="8" t="s">
        <v>9</v>
      </c>
      <c r="H53" s="8" t="s">
        <v>10</v>
      </c>
      <c r="I53" s="36">
        <v>100</v>
      </c>
      <c r="J53" s="6" t="s">
        <v>64</v>
      </c>
      <c r="K53" s="7">
        <v>6.0000000000000001E-3</v>
      </c>
      <c r="L53" s="7">
        <f>Tableau1[[#This Row],[Quantity per PCB]]*Tableau1[[#This Row],[Supplier Unit Price 1]]</f>
        <v>0.09</v>
      </c>
      <c r="M53" s="8">
        <f>Tableau1[[#This Row],[Supplier Order Qty 1]]*Tableau1[[#This Row],[Supplier Unit Price 1]]</f>
        <v>0.6</v>
      </c>
      <c r="N53" s="17"/>
    </row>
    <row r="54" spans="1:14" ht="15.6" x14ac:dyDescent="0.3">
      <c r="A54" s="8" t="s">
        <v>264</v>
      </c>
      <c r="B54" s="8" t="s">
        <v>334</v>
      </c>
      <c r="C54" s="8" t="s">
        <v>335</v>
      </c>
      <c r="D54" s="6" t="s">
        <v>65</v>
      </c>
      <c r="E54" s="6" t="s">
        <v>66</v>
      </c>
      <c r="F54" s="7">
        <v>4</v>
      </c>
      <c r="G54" s="8" t="s">
        <v>9</v>
      </c>
      <c r="H54" s="8" t="s">
        <v>10</v>
      </c>
      <c r="I54" s="36">
        <v>12</v>
      </c>
      <c r="J54" s="6" t="s">
        <v>67</v>
      </c>
      <c r="K54" s="7">
        <v>0.63200000000000001</v>
      </c>
      <c r="L54" s="7">
        <f>Tableau1[[#This Row],[Quantity per PCB]]*Tableau1[[#This Row],[Supplier Unit Price 1]]</f>
        <v>2.528</v>
      </c>
      <c r="M54" s="8">
        <f>Tableau1[[#This Row],[Supplier Order Qty 1]]*Tableau1[[#This Row],[Supplier Unit Price 1]]</f>
        <v>7.5839999999999996</v>
      </c>
      <c r="N54" s="17"/>
    </row>
    <row r="55" spans="1:14" ht="15.6" x14ac:dyDescent="0.3">
      <c r="A55" s="8" t="s">
        <v>265</v>
      </c>
      <c r="B55" s="8" t="s">
        <v>336</v>
      </c>
      <c r="C55" s="8" t="s">
        <v>307</v>
      </c>
      <c r="D55" s="6" t="s">
        <v>11</v>
      </c>
      <c r="E55" s="6" t="s">
        <v>68</v>
      </c>
      <c r="F55" s="7">
        <v>22</v>
      </c>
      <c r="G55" s="8" t="s">
        <v>9</v>
      </c>
      <c r="H55" s="8" t="s">
        <v>10</v>
      </c>
      <c r="I55" s="36">
        <v>100</v>
      </c>
      <c r="J55" s="6" t="s">
        <v>69</v>
      </c>
      <c r="K55" s="7">
        <v>2.4E-2</v>
      </c>
      <c r="L55" s="7">
        <f>Tableau1[[#This Row],[Quantity per PCB]]*Tableau1[[#This Row],[Supplier Unit Price 1]]</f>
        <v>0.52800000000000002</v>
      </c>
      <c r="M55" s="8">
        <f>Tableau1[[#This Row],[Supplier Order Qty 1]]*Tableau1[[#This Row],[Supplier Unit Price 1]]</f>
        <v>2.4</v>
      </c>
      <c r="N55" s="17"/>
    </row>
    <row r="56" spans="1:14" ht="15.6" x14ac:dyDescent="0.3">
      <c r="A56" s="8" t="s">
        <v>70</v>
      </c>
      <c r="B56" s="8" t="s">
        <v>337</v>
      </c>
      <c r="C56" s="8" t="s">
        <v>338</v>
      </c>
      <c r="D56" s="6" t="s">
        <v>71</v>
      </c>
      <c r="E56" s="6" t="s">
        <v>72</v>
      </c>
      <c r="F56" s="7">
        <v>1</v>
      </c>
      <c r="G56" s="8" t="s">
        <v>9</v>
      </c>
      <c r="H56" s="8" t="s">
        <v>10</v>
      </c>
      <c r="I56" s="36">
        <v>3</v>
      </c>
      <c r="J56" s="6" t="s">
        <v>73</v>
      </c>
      <c r="K56" s="7">
        <v>1.77</v>
      </c>
      <c r="L56" s="7">
        <f>Tableau1[[#This Row],[Quantity per PCB]]*Tableau1[[#This Row],[Supplier Unit Price 1]]</f>
        <v>1.77</v>
      </c>
      <c r="M56" s="8">
        <f>Tableau1[[#This Row],[Supplier Order Qty 1]]*Tableau1[[#This Row],[Supplier Unit Price 1]]</f>
        <v>5.3100000000000005</v>
      </c>
      <c r="N56" s="17"/>
    </row>
    <row r="57" spans="1:14" ht="15.6" x14ac:dyDescent="0.3">
      <c r="A57" s="34" t="s">
        <v>74</v>
      </c>
      <c r="B57" s="34" t="s">
        <v>339</v>
      </c>
      <c r="C57" s="34" t="s">
        <v>340</v>
      </c>
      <c r="D57" s="33" t="s">
        <v>22</v>
      </c>
      <c r="E57" s="33" t="s">
        <v>266</v>
      </c>
      <c r="F57" s="28">
        <v>4</v>
      </c>
      <c r="G57" s="34" t="s">
        <v>9</v>
      </c>
      <c r="H57" s="34" t="s">
        <v>10</v>
      </c>
      <c r="I57" s="37">
        <v>12</v>
      </c>
      <c r="J57" s="33" t="s">
        <v>267</v>
      </c>
      <c r="K57" s="28">
        <v>0.05</v>
      </c>
      <c r="L57" s="28">
        <f>Tableau1[[#This Row],[Quantity per PCB]]*Tableau1[[#This Row],[Supplier Unit Price 1]]</f>
        <v>0.2</v>
      </c>
      <c r="M57" s="34">
        <f>Tableau1[[#This Row],[Supplier Order Qty 1]]*Tableau1[[#This Row],[Supplier Unit Price 1]]</f>
        <v>0.60000000000000009</v>
      </c>
      <c r="N57" s="27"/>
    </row>
    <row r="58" spans="1:14" ht="15.6" x14ac:dyDescent="0.3">
      <c r="A58" s="34" t="s">
        <v>268</v>
      </c>
      <c r="B58" s="34" t="s">
        <v>341</v>
      </c>
      <c r="C58" s="34" t="s">
        <v>340</v>
      </c>
      <c r="D58" s="33" t="s">
        <v>78</v>
      </c>
      <c r="E58" s="33" t="s">
        <v>269</v>
      </c>
      <c r="F58" s="28">
        <v>3</v>
      </c>
      <c r="G58" s="34" t="s">
        <v>9</v>
      </c>
      <c r="H58" s="34" t="s">
        <v>10</v>
      </c>
      <c r="I58" s="37">
        <v>10</v>
      </c>
      <c r="J58" s="33" t="s">
        <v>270</v>
      </c>
      <c r="K58" s="28">
        <v>6.3E-2</v>
      </c>
      <c r="L58" s="28">
        <f>Tableau1[[#This Row],[Quantity per PCB]]*Tableau1[[#This Row],[Supplier Unit Price 1]]</f>
        <v>0.189</v>
      </c>
      <c r="M58" s="34">
        <f>Tableau1[[#This Row],[Supplier Order Qty 1]]*Tableau1[[#This Row],[Supplier Unit Price 1]]</f>
        <v>0.63</v>
      </c>
      <c r="N58" s="27"/>
    </row>
    <row r="59" spans="1:14" ht="15.6" x14ac:dyDescent="0.3">
      <c r="A59" s="5" t="s">
        <v>271</v>
      </c>
      <c r="B59" s="8" t="s">
        <v>341</v>
      </c>
      <c r="C59" s="8" t="s">
        <v>311</v>
      </c>
      <c r="D59" s="6" t="s">
        <v>75</v>
      </c>
      <c r="E59" s="6" t="s">
        <v>76</v>
      </c>
      <c r="F59" s="7">
        <v>1</v>
      </c>
      <c r="G59" s="8" t="s">
        <v>9</v>
      </c>
      <c r="H59" s="8" t="s">
        <v>10</v>
      </c>
      <c r="I59" s="36">
        <v>3</v>
      </c>
      <c r="J59" s="6" t="s">
        <v>77</v>
      </c>
      <c r="K59" s="9">
        <v>0.10199999999999999</v>
      </c>
      <c r="L59" s="9">
        <f>Tableau1[[#This Row],[Quantity per PCB]]*Tableau1[[#This Row],[Supplier Unit Price 1]]</f>
        <v>0.10199999999999999</v>
      </c>
      <c r="M59" s="59">
        <f>Tableau1[[#This Row],[Supplier Order Qty 1]]*Tableau1[[#This Row],[Supplier Unit Price 1]]</f>
        <v>0.30599999999999999</v>
      </c>
      <c r="N59" s="17"/>
    </row>
    <row r="60" spans="1:14" ht="15.6" x14ac:dyDescent="0.3">
      <c r="A60" s="8" t="s">
        <v>272</v>
      </c>
      <c r="B60" s="8" t="s">
        <v>342</v>
      </c>
      <c r="C60" s="8" t="s">
        <v>315</v>
      </c>
      <c r="D60" s="6" t="s">
        <v>78</v>
      </c>
      <c r="E60" s="6" t="s">
        <v>79</v>
      </c>
      <c r="F60" s="7">
        <v>19</v>
      </c>
      <c r="G60" s="8" t="s">
        <v>9</v>
      </c>
      <c r="H60" s="8" t="s">
        <v>10</v>
      </c>
      <c r="I60" s="36">
        <v>57</v>
      </c>
      <c r="J60" s="6" t="s">
        <v>80</v>
      </c>
      <c r="K60" s="7">
        <v>1.05</v>
      </c>
      <c r="L60" s="7">
        <f>Tableau1[[#This Row],[Quantity per PCB]]*Tableau1[[#This Row],[Supplier Unit Price 1]]</f>
        <v>19.95</v>
      </c>
      <c r="M60" s="8">
        <f>Tableau1[[#This Row],[Supplier Order Qty 1]]*Tableau1[[#This Row],[Supplier Unit Price 1]]</f>
        <v>59.85</v>
      </c>
      <c r="N60" s="17"/>
    </row>
    <row r="61" spans="1:14" ht="15.6" x14ac:dyDescent="0.3">
      <c r="A61" s="8" t="s">
        <v>273</v>
      </c>
      <c r="B61" s="8" t="s">
        <v>82</v>
      </c>
      <c r="C61" s="8" t="s">
        <v>307</v>
      </c>
      <c r="D61" s="6" t="s">
        <v>22</v>
      </c>
      <c r="E61" s="6" t="s">
        <v>81</v>
      </c>
      <c r="F61" s="7">
        <v>12</v>
      </c>
      <c r="G61" s="8" t="s">
        <v>9</v>
      </c>
      <c r="H61" s="8" t="s">
        <v>10</v>
      </c>
      <c r="I61" s="36">
        <v>36</v>
      </c>
      <c r="J61" s="6" t="s">
        <v>82</v>
      </c>
      <c r="K61" s="7">
        <v>7.4999999999999997E-2</v>
      </c>
      <c r="L61" s="7">
        <f>Tableau1[[#This Row],[Quantity per PCB]]*Tableau1[[#This Row],[Supplier Unit Price 1]]</f>
        <v>0.89999999999999991</v>
      </c>
      <c r="M61" s="8">
        <f>Tableau1[[#This Row],[Supplier Order Qty 1]]*Tableau1[[#This Row],[Supplier Unit Price 1]]</f>
        <v>2.6999999999999997</v>
      </c>
      <c r="N61" s="17"/>
    </row>
    <row r="62" spans="1:14" ht="15.6" x14ac:dyDescent="0.3">
      <c r="A62" s="8" t="s">
        <v>83</v>
      </c>
      <c r="B62" s="8" t="s">
        <v>343</v>
      </c>
      <c r="C62" s="8" t="s">
        <v>311</v>
      </c>
      <c r="D62" s="6" t="s">
        <v>22</v>
      </c>
      <c r="E62" s="6" t="s">
        <v>84</v>
      </c>
      <c r="F62" s="7">
        <v>2</v>
      </c>
      <c r="G62" s="8" t="s">
        <v>9</v>
      </c>
      <c r="H62" s="8" t="s">
        <v>10</v>
      </c>
      <c r="I62" s="36">
        <v>10</v>
      </c>
      <c r="J62" s="6" t="s">
        <v>85</v>
      </c>
      <c r="K62" s="7">
        <v>2.7E-2</v>
      </c>
      <c r="L62" s="7">
        <f>Tableau1[[#This Row],[Quantity per PCB]]*Tableau1[[#This Row],[Supplier Unit Price 1]]</f>
        <v>5.3999999999999999E-2</v>
      </c>
      <c r="M62" s="8">
        <f>Tableau1[[#This Row],[Supplier Order Qty 1]]*Tableau1[[#This Row],[Supplier Unit Price 1]]</f>
        <v>0.27</v>
      </c>
      <c r="N62" s="17"/>
    </row>
    <row r="63" spans="1:14" ht="15.6" x14ac:dyDescent="0.3">
      <c r="A63" s="8" t="s">
        <v>274</v>
      </c>
      <c r="B63" s="8" t="s">
        <v>344</v>
      </c>
      <c r="C63" s="8" t="s">
        <v>311</v>
      </c>
      <c r="D63" s="6" t="s">
        <v>22</v>
      </c>
      <c r="E63" s="6" t="s">
        <v>86</v>
      </c>
      <c r="F63" s="7">
        <v>38</v>
      </c>
      <c r="G63" s="8" t="s">
        <v>9</v>
      </c>
      <c r="H63" s="8" t="s">
        <v>10</v>
      </c>
      <c r="I63" s="36">
        <v>114</v>
      </c>
      <c r="J63" s="6" t="s">
        <v>87</v>
      </c>
      <c r="K63" s="7">
        <v>5.7000000000000002E-2</v>
      </c>
      <c r="L63" s="7">
        <f>Tableau1[[#This Row],[Quantity per PCB]]*Tableau1[[#This Row],[Supplier Unit Price 1]]</f>
        <v>2.1659999999999999</v>
      </c>
      <c r="M63" s="8">
        <f>Tableau1[[#This Row],[Supplier Order Qty 1]]*Tableau1[[#This Row],[Supplier Unit Price 1]]</f>
        <v>6.4980000000000002</v>
      </c>
      <c r="N63" s="17"/>
    </row>
    <row r="64" spans="1:14" ht="15.6" x14ac:dyDescent="0.3">
      <c r="A64" s="8" t="s">
        <v>275</v>
      </c>
      <c r="B64" s="8" t="s">
        <v>345</v>
      </c>
      <c r="C64" s="8" t="s">
        <v>311</v>
      </c>
      <c r="D64" s="6" t="s">
        <v>22</v>
      </c>
      <c r="E64" s="6" t="s">
        <v>88</v>
      </c>
      <c r="F64" s="7">
        <v>15</v>
      </c>
      <c r="G64" s="8" t="s">
        <v>9</v>
      </c>
      <c r="H64" s="8" t="s">
        <v>10</v>
      </c>
      <c r="I64" s="36">
        <v>45</v>
      </c>
      <c r="J64" s="6" t="s">
        <v>89</v>
      </c>
      <c r="K64" s="7">
        <v>0.11899999999999999</v>
      </c>
      <c r="L64" s="7">
        <f>Tableau1[[#This Row],[Quantity per PCB]]*Tableau1[[#This Row],[Supplier Unit Price 1]]</f>
        <v>1.7849999999999999</v>
      </c>
      <c r="M64" s="8">
        <f>Tableau1[[#This Row],[Supplier Order Qty 1]]*Tableau1[[#This Row],[Supplier Unit Price 1]]</f>
        <v>5.3549999999999995</v>
      </c>
      <c r="N64" s="17"/>
    </row>
    <row r="65" spans="1:14" ht="15.6" x14ac:dyDescent="0.3">
      <c r="A65" s="8" t="s">
        <v>90</v>
      </c>
      <c r="B65" s="8" t="s">
        <v>346</v>
      </c>
      <c r="C65" s="8" t="s">
        <v>311</v>
      </c>
      <c r="D65" s="6" t="s">
        <v>22</v>
      </c>
      <c r="E65" s="6" t="s">
        <v>91</v>
      </c>
      <c r="F65" s="7">
        <v>1</v>
      </c>
      <c r="G65" s="8" t="s">
        <v>9</v>
      </c>
      <c r="H65" s="8" t="s">
        <v>10</v>
      </c>
      <c r="I65" s="36">
        <v>3</v>
      </c>
      <c r="J65" s="6" t="s">
        <v>92</v>
      </c>
      <c r="K65" s="7">
        <v>0.23400000000000001</v>
      </c>
      <c r="L65" s="7">
        <f>Tableau1[[#This Row],[Quantity per PCB]]*Tableau1[[#This Row],[Supplier Unit Price 1]]</f>
        <v>0.23400000000000001</v>
      </c>
      <c r="M65" s="8">
        <f>Tableau1[[#This Row],[Supplier Order Qty 1]]*Tableau1[[#This Row],[Supplier Unit Price 1]]</f>
        <v>0.70200000000000007</v>
      </c>
      <c r="N65" s="17"/>
    </row>
    <row r="66" spans="1:14" ht="15.6" x14ac:dyDescent="0.3">
      <c r="A66" s="8" t="s">
        <v>276</v>
      </c>
      <c r="B66" s="8" t="s">
        <v>347</v>
      </c>
      <c r="C66" s="8" t="s">
        <v>348</v>
      </c>
      <c r="D66" s="21" t="s">
        <v>93</v>
      </c>
      <c r="E66" s="21" t="s">
        <v>94</v>
      </c>
      <c r="F66" s="20">
        <v>8</v>
      </c>
      <c r="G66" s="24" t="s">
        <v>9</v>
      </c>
      <c r="H66" s="24" t="s">
        <v>10</v>
      </c>
      <c r="I66" s="39">
        <v>24</v>
      </c>
      <c r="J66" s="21" t="s">
        <v>95</v>
      </c>
      <c r="K66" s="22">
        <v>0.33</v>
      </c>
      <c r="L66" s="7">
        <f>Tableau1[[#This Row],[Quantity per PCB]]*Tableau1[[#This Row],[Supplier Unit Price 1]]</f>
        <v>2.64</v>
      </c>
      <c r="M66" s="8">
        <f>Tableau1[[#This Row],[Supplier Order Qty 1]]*Tableau1[[#This Row],[Supplier Unit Price 1]]</f>
        <v>7.92</v>
      </c>
      <c r="N66" s="17"/>
    </row>
    <row r="67" spans="1:14" ht="15.6" x14ac:dyDescent="0.3">
      <c r="A67" s="8" t="s">
        <v>96</v>
      </c>
      <c r="B67" s="8" t="s">
        <v>349</v>
      </c>
      <c r="C67" s="8" t="s">
        <v>311</v>
      </c>
      <c r="D67" s="6" t="s">
        <v>22</v>
      </c>
      <c r="E67" s="6" t="s">
        <v>97</v>
      </c>
      <c r="F67" s="7">
        <v>1</v>
      </c>
      <c r="G67" s="8" t="s">
        <v>9</v>
      </c>
      <c r="H67" s="8" t="s">
        <v>10</v>
      </c>
      <c r="I67" s="36">
        <v>3</v>
      </c>
      <c r="J67" s="6" t="s">
        <v>98</v>
      </c>
      <c r="K67" s="7">
        <v>0.17299999999999999</v>
      </c>
      <c r="L67" s="7">
        <f>Tableau1[[#This Row],[Quantity per PCB]]*Tableau1[[#This Row],[Supplier Unit Price 1]]</f>
        <v>0.17299999999999999</v>
      </c>
      <c r="M67" s="8">
        <f>Tableau1[[#This Row],[Supplier Order Qty 1]]*Tableau1[[#This Row],[Supplier Unit Price 1]]</f>
        <v>0.51899999999999991</v>
      </c>
      <c r="N67" s="17"/>
    </row>
    <row r="68" spans="1:14" ht="15.6" x14ac:dyDescent="0.3">
      <c r="A68" s="8" t="s">
        <v>99</v>
      </c>
      <c r="B68" s="8" t="s">
        <v>101</v>
      </c>
      <c r="C68" s="8" t="s">
        <v>101</v>
      </c>
      <c r="D68" s="6" t="s">
        <v>100</v>
      </c>
      <c r="E68" s="6" t="s">
        <v>101</v>
      </c>
      <c r="F68" s="7">
        <v>1</v>
      </c>
      <c r="G68" s="8" t="s">
        <v>9</v>
      </c>
      <c r="H68" s="8" t="s">
        <v>10</v>
      </c>
      <c r="I68" s="36">
        <v>3</v>
      </c>
      <c r="J68" s="6" t="s">
        <v>102</v>
      </c>
      <c r="K68" s="7">
        <v>4.83</v>
      </c>
      <c r="L68" s="7">
        <f>Tableau1[[#This Row],[Quantity per PCB]]*Tableau1[[#This Row],[Supplier Unit Price 1]]</f>
        <v>4.83</v>
      </c>
      <c r="M68" s="8">
        <f>Tableau1[[#This Row],[Supplier Order Qty 1]]*Tableau1[[#This Row],[Supplier Unit Price 1]]</f>
        <v>14.49</v>
      </c>
      <c r="N68" s="17"/>
    </row>
    <row r="69" spans="1:14" ht="15.6" x14ac:dyDescent="0.3">
      <c r="A69" s="8" t="s">
        <v>277</v>
      </c>
      <c r="B69" s="8" t="s">
        <v>103</v>
      </c>
      <c r="C69" s="8" t="s">
        <v>103</v>
      </c>
      <c r="D69" s="6" t="s">
        <v>100</v>
      </c>
      <c r="E69" s="6" t="s">
        <v>103</v>
      </c>
      <c r="F69" s="7">
        <v>1</v>
      </c>
      <c r="G69" s="8" t="s">
        <v>9</v>
      </c>
      <c r="H69" s="8" t="s">
        <v>10</v>
      </c>
      <c r="I69" s="36">
        <v>3</v>
      </c>
      <c r="J69" s="6" t="s">
        <v>104</v>
      </c>
      <c r="K69" s="7">
        <v>3.94</v>
      </c>
      <c r="L69" s="7">
        <f>Tableau1[[#This Row],[Quantity per PCB]]*Tableau1[[#This Row],[Supplier Unit Price 1]]</f>
        <v>3.94</v>
      </c>
      <c r="M69" s="8">
        <f>Tableau1[[#This Row],[Supplier Order Qty 1]]*Tableau1[[#This Row],[Supplier Unit Price 1]]</f>
        <v>11.82</v>
      </c>
      <c r="N69" s="17"/>
    </row>
    <row r="70" spans="1:14" ht="15.6" x14ac:dyDescent="0.3">
      <c r="A70" s="8" t="s">
        <v>105</v>
      </c>
      <c r="B70" s="8" t="s">
        <v>350</v>
      </c>
      <c r="C70" s="8" t="s">
        <v>351</v>
      </c>
      <c r="D70" s="6" t="s">
        <v>106</v>
      </c>
      <c r="E70" s="6" t="s">
        <v>107</v>
      </c>
      <c r="F70" s="7">
        <v>1</v>
      </c>
      <c r="G70" s="8" t="s">
        <v>9</v>
      </c>
      <c r="H70" s="8" t="s">
        <v>10</v>
      </c>
      <c r="I70" s="36">
        <v>3</v>
      </c>
      <c r="J70" s="6" t="s">
        <v>108</v>
      </c>
      <c r="K70" s="7">
        <v>2.73</v>
      </c>
      <c r="L70" s="7">
        <f>Tableau1[[#This Row],[Quantity per PCB]]*Tableau1[[#This Row],[Supplier Unit Price 1]]</f>
        <v>2.73</v>
      </c>
      <c r="M70" s="8">
        <f>Tableau1[[#This Row],[Supplier Order Qty 1]]*Tableau1[[#This Row],[Supplier Unit Price 1]]</f>
        <v>8.19</v>
      </c>
      <c r="N70" s="17"/>
    </row>
    <row r="71" spans="1:14" ht="15.6" x14ac:dyDescent="0.3">
      <c r="A71" s="8" t="s">
        <v>109</v>
      </c>
      <c r="B71" s="8" t="s">
        <v>352</v>
      </c>
      <c r="C71" s="8" t="s">
        <v>353</v>
      </c>
      <c r="D71" s="6" t="s">
        <v>110</v>
      </c>
      <c r="E71" s="6" t="s">
        <v>111</v>
      </c>
      <c r="F71" s="7">
        <v>1</v>
      </c>
      <c r="G71" s="8" t="s">
        <v>9</v>
      </c>
      <c r="H71" s="8" t="s">
        <v>10</v>
      </c>
      <c r="I71" s="36">
        <v>3</v>
      </c>
      <c r="J71" s="6" t="s">
        <v>112</v>
      </c>
      <c r="K71" s="7">
        <v>2.91</v>
      </c>
      <c r="L71" s="7">
        <f>Tableau1[[#This Row],[Quantity per PCB]]*Tableau1[[#This Row],[Supplier Unit Price 1]]</f>
        <v>2.91</v>
      </c>
      <c r="M71" s="8">
        <f>Tableau1[[#This Row],[Supplier Order Qty 1]]*Tableau1[[#This Row],[Supplier Unit Price 1]]</f>
        <v>8.73</v>
      </c>
      <c r="N71" s="17"/>
    </row>
    <row r="72" spans="1:14" ht="15.6" x14ac:dyDescent="0.3">
      <c r="A72" s="8" t="s">
        <v>131</v>
      </c>
      <c r="B72" s="8" t="s">
        <v>354</v>
      </c>
      <c r="C72" s="8" t="s">
        <v>355</v>
      </c>
      <c r="D72" s="6" t="s">
        <v>113</v>
      </c>
      <c r="E72" s="6" t="s">
        <v>203</v>
      </c>
      <c r="F72" s="7">
        <v>1</v>
      </c>
      <c r="G72" s="8" t="s">
        <v>9</v>
      </c>
      <c r="H72" s="8" t="s">
        <v>10</v>
      </c>
      <c r="I72" s="36">
        <v>2</v>
      </c>
      <c r="J72" s="6" t="s">
        <v>205</v>
      </c>
      <c r="K72" s="7"/>
      <c r="L72" s="7">
        <f>Tableau1[[#This Row],[Quantity per PCB]]*Tableau1[[#This Row],[Supplier Unit Price 1]]</f>
        <v>0</v>
      </c>
      <c r="M72" s="8">
        <f>Tableau1[[#This Row],[Supplier Order Qty 1]]*Tableau1[[#This Row],[Supplier Unit Price 1]]</f>
        <v>0</v>
      </c>
      <c r="N72" s="17"/>
    </row>
    <row r="73" spans="1:14" ht="15.6" x14ac:dyDescent="0.3">
      <c r="A73" s="8" t="s">
        <v>201</v>
      </c>
      <c r="B73" s="8" t="s">
        <v>354</v>
      </c>
      <c r="C73" s="8" t="s">
        <v>355</v>
      </c>
      <c r="D73" s="19" t="s">
        <v>113</v>
      </c>
      <c r="E73" s="19" t="s">
        <v>202</v>
      </c>
      <c r="F73" s="18">
        <v>1</v>
      </c>
      <c r="G73" s="23" t="s">
        <v>9</v>
      </c>
      <c r="H73" s="23" t="s">
        <v>10</v>
      </c>
      <c r="I73" s="38">
        <v>2</v>
      </c>
      <c r="J73" s="19" t="s">
        <v>204</v>
      </c>
      <c r="K73" s="6"/>
      <c r="L73" s="57">
        <f>Tableau1[[#This Row],[Quantity per PCB]]*Tableau1[[#This Row],[Supplier Unit Price 1]]</f>
        <v>0</v>
      </c>
      <c r="M73" s="60">
        <f>Tableau1[[#This Row],[Supplier Order Qty 1]]*Tableau1[[#This Row],[Supplier Unit Price 1]]</f>
        <v>0</v>
      </c>
      <c r="N73" s="17"/>
    </row>
    <row r="74" spans="1:14" ht="15.6" x14ac:dyDescent="0.3">
      <c r="A74" s="8" t="s">
        <v>114</v>
      </c>
      <c r="B74" s="8" t="s">
        <v>356</v>
      </c>
      <c r="C74" s="8" t="s">
        <v>357</v>
      </c>
      <c r="D74" s="6" t="s">
        <v>35</v>
      </c>
      <c r="E74" s="6" t="s">
        <v>115</v>
      </c>
      <c r="F74" s="7">
        <v>1</v>
      </c>
      <c r="G74" s="8" t="s">
        <v>9</v>
      </c>
      <c r="H74" s="8" t="s">
        <v>10</v>
      </c>
      <c r="I74" s="36">
        <v>3</v>
      </c>
      <c r="J74" s="6" t="s">
        <v>116</v>
      </c>
      <c r="K74" s="7">
        <v>0.44800000000000001</v>
      </c>
      <c r="L74" s="7">
        <f>Tableau1[[#This Row],[Quantity per PCB]]*Tableau1[[#This Row],[Supplier Unit Price 1]]</f>
        <v>0.44800000000000001</v>
      </c>
      <c r="M74" s="8">
        <f>Tableau1[[#This Row],[Supplier Order Qty 1]]*Tableau1[[#This Row],[Supplier Unit Price 1]]</f>
        <v>1.3440000000000001</v>
      </c>
      <c r="N74" s="17"/>
    </row>
    <row r="75" spans="1:14" ht="15.6" x14ac:dyDescent="0.3">
      <c r="A75" s="8" t="s">
        <v>117</v>
      </c>
      <c r="B75" s="8" t="s">
        <v>358</v>
      </c>
      <c r="C75" s="8" t="s">
        <v>359</v>
      </c>
      <c r="D75" s="6" t="s">
        <v>118</v>
      </c>
      <c r="E75" s="6" t="s">
        <v>119</v>
      </c>
      <c r="F75" s="7">
        <v>1</v>
      </c>
      <c r="G75" s="8" t="s">
        <v>9</v>
      </c>
      <c r="H75" s="8" t="s">
        <v>10</v>
      </c>
      <c r="I75" s="36">
        <v>3</v>
      </c>
      <c r="J75" s="6" t="s">
        <v>120</v>
      </c>
      <c r="K75" s="7">
        <v>4.18</v>
      </c>
      <c r="L75" s="7">
        <f>Tableau1[[#This Row],[Quantity per PCB]]*Tableau1[[#This Row],[Supplier Unit Price 1]]</f>
        <v>4.18</v>
      </c>
      <c r="M75" s="8">
        <f>Tableau1[[#This Row],[Supplier Order Qty 1]]*Tableau1[[#This Row],[Supplier Unit Price 1]]</f>
        <v>12.54</v>
      </c>
      <c r="N75" s="17"/>
    </row>
    <row r="76" spans="1:14" ht="15.6" x14ac:dyDescent="0.3">
      <c r="A76" s="8" t="s">
        <v>279</v>
      </c>
      <c r="B76" s="8" t="s">
        <v>366</v>
      </c>
      <c r="C76" s="8" t="s">
        <v>367</v>
      </c>
      <c r="D76" s="6" t="s">
        <v>8</v>
      </c>
      <c r="E76" s="6" t="s">
        <v>280</v>
      </c>
      <c r="F76" s="7">
        <v>2</v>
      </c>
      <c r="G76" s="8" t="s">
        <v>9</v>
      </c>
      <c r="H76" s="8" t="s">
        <v>10</v>
      </c>
      <c r="I76" s="36">
        <v>6</v>
      </c>
      <c r="J76" s="6" t="s">
        <v>281</v>
      </c>
      <c r="K76" s="7">
        <v>1.07</v>
      </c>
      <c r="L76" s="7">
        <f>Tableau1[[#This Row],[Quantity per PCB]]*Tableau1[[#This Row],[Supplier Unit Price 1]]</f>
        <v>2.14</v>
      </c>
      <c r="M76" s="8">
        <f>Tableau1[[#This Row],[Supplier Order Qty 1]]*Tableau1[[#This Row],[Supplier Unit Price 1]]</f>
        <v>6.42</v>
      </c>
      <c r="N76" s="17"/>
    </row>
    <row r="77" spans="1:14" ht="15.6" x14ac:dyDescent="0.3">
      <c r="A77" s="8" t="s">
        <v>282</v>
      </c>
      <c r="B77" s="8" t="s">
        <v>370</v>
      </c>
      <c r="C77" s="8" t="s">
        <v>371</v>
      </c>
      <c r="D77" s="6" t="s">
        <v>133</v>
      </c>
      <c r="E77" s="6" t="s">
        <v>134</v>
      </c>
      <c r="F77" s="7">
        <v>9</v>
      </c>
      <c r="G77" s="8" t="s">
        <v>9</v>
      </c>
      <c r="H77" s="8" t="s">
        <v>10</v>
      </c>
      <c r="I77" s="36">
        <v>27</v>
      </c>
      <c r="J77" s="65" t="s">
        <v>135</v>
      </c>
      <c r="K77" s="9">
        <v>0.127</v>
      </c>
      <c r="L77" s="7">
        <f>Tableau1[[#This Row],[Quantity per PCB]]*Tableau1[[#This Row],[Supplier Unit Price 1]]</f>
        <v>1.143</v>
      </c>
      <c r="M77" s="8">
        <f>Tableau1[[#This Row],[Supplier Order Qty 1]]*Tableau1[[#This Row],[Supplier Unit Price 1]]</f>
        <v>3.4290000000000003</v>
      </c>
      <c r="N77" s="17"/>
    </row>
    <row r="78" spans="1:14" ht="15.6" x14ac:dyDescent="0.3">
      <c r="A78" s="8" t="s">
        <v>138</v>
      </c>
      <c r="B78" s="8" t="s">
        <v>140</v>
      </c>
      <c r="C78" s="8" t="s">
        <v>373</v>
      </c>
      <c r="D78" s="6" t="s">
        <v>139</v>
      </c>
      <c r="E78" s="6" t="s">
        <v>140</v>
      </c>
      <c r="F78" s="7">
        <v>1</v>
      </c>
      <c r="G78" s="8" t="s">
        <v>9</v>
      </c>
      <c r="H78" s="8" t="s">
        <v>10</v>
      </c>
      <c r="I78" s="36">
        <v>3</v>
      </c>
      <c r="J78" s="6" t="s">
        <v>141</v>
      </c>
      <c r="K78" s="7">
        <v>4.13</v>
      </c>
      <c r="L78" s="7">
        <f>Tableau1[[#This Row],[Quantity per PCB]]*Tableau1[[#This Row],[Supplier Unit Price 1]]</f>
        <v>4.13</v>
      </c>
      <c r="M78" s="8">
        <f>Tableau1[[#This Row],[Supplier Order Qty 1]]*Tableau1[[#This Row],[Supplier Unit Price 1]]</f>
        <v>12.39</v>
      </c>
      <c r="N78" s="17"/>
    </row>
    <row r="79" spans="1:14" ht="15.6" x14ac:dyDescent="0.3">
      <c r="A79" s="8" t="s">
        <v>142</v>
      </c>
      <c r="B79" s="8" t="s">
        <v>374</v>
      </c>
      <c r="C79" s="8" t="s">
        <v>375</v>
      </c>
      <c r="D79" s="6" t="s">
        <v>139</v>
      </c>
      <c r="E79" s="6" t="s">
        <v>143</v>
      </c>
      <c r="F79" s="7">
        <v>1</v>
      </c>
      <c r="G79" s="8" t="s">
        <v>9</v>
      </c>
      <c r="H79" s="8" t="s">
        <v>10</v>
      </c>
      <c r="I79" s="36">
        <v>3</v>
      </c>
      <c r="J79" s="6" t="s">
        <v>144</v>
      </c>
      <c r="K79" s="7">
        <v>3.74</v>
      </c>
      <c r="L79" s="7">
        <f>Tableau1[[#This Row],[Quantity per PCB]]*Tableau1[[#This Row],[Supplier Unit Price 1]]</f>
        <v>3.74</v>
      </c>
      <c r="M79" s="8">
        <f>Tableau1[[#This Row],[Supplier Order Qty 1]]*Tableau1[[#This Row],[Supplier Unit Price 1]]</f>
        <v>11.22</v>
      </c>
      <c r="N79" s="17"/>
    </row>
    <row r="80" spans="1:14" ht="15.6" x14ac:dyDescent="0.3">
      <c r="A80" s="8" t="s">
        <v>149</v>
      </c>
      <c r="B80" s="8" t="s">
        <v>378</v>
      </c>
      <c r="C80" s="8" t="s">
        <v>379</v>
      </c>
      <c r="D80" s="6" t="s">
        <v>150</v>
      </c>
      <c r="E80" s="6" t="s">
        <v>151</v>
      </c>
      <c r="F80" s="7">
        <v>2</v>
      </c>
      <c r="G80" s="8" t="s">
        <v>9</v>
      </c>
      <c r="H80" s="8" t="s">
        <v>10</v>
      </c>
      <c r="I80" s="36">
        <v>6</v>
      </c>
      <c r="J80" s="6" t="s">
        <v>152</v>
      </c>
      <c r="K80" s="7">
        <v>3.63</v>
      </c>
      <c r="L80" s="7">
        <f>Tableau1[[#This Row],[Quantity per PCB]]*Tableau1[[#This Row],[Supplier Unit Price 1]]</f>
        <v>7.26</v>
      </c>
      <c r="M80" s="8">
        <f>Tableau1[[#This Row],[Supplier Order Qty 1]]*Tableau1[[#This Row],[Supplier Unit Price 1]]</f>
        <v>21.78</v>
      </c>
      <c r="N80" s="17"/>
    </row>
    <row r="81" spans="1:14" ht="15.6" x14ac:dyDescent="0.3">
      <c r="A81" s="8" t="s">
        <v>284</v>
      </c>
      <c r="B81" s="8" t="s">
        <v>380</v>
      </c>
      <c r="C81" s="8" t="s">
        <v>381</v>
      </c>
      <c r="D81" s="6" t="s">
        <v>153</v>
      </c>
      <c r="E81" s="6" t="s">
        <v>159</v>
      </c>
      <c r="F81" s="7">
        <v>8</v>
      </c>
      <c r="G81" s="8" t="s">
        <v>9</v>
      </c>
      <c r="H81" s="8" t="s">
        <v>10</v>
      </c>
      <c r="I81" s="36">
        <v>24</v>
      </c>
      <c r="J81" s="6" t="s">
        <v>160</v>
      </c>
      <c r="K81" s="7">
        <v>0.214</v>
      </c>
      <c r="L81" s="7">
        <f>Tableau1[[#This Row],[Quantity per PCB]]*Tableau1[[#This Row],[Supplier Unit Price 1]]</f>
        <v>1.712</v>
      </c>
      <c r="M81" s="8">
        <f>Tableau1[[#This Row],[Supplier Order Qty 1]]*Tableau1[[#This Row],[Supplier Unit Price 1]]</f>
        <v>5.1360000000000001</v>
      </c>
      <c r="N81" s="17"/>
    </row>
    <row r="82" spans="1:14" ht="15.6" x14ac:dyDescent="0.3">
      <c r="A82" s="8" t="s">
        <v>285</v>
      </c>
      <c r="B82" s="8" t="s">
        <v>380</v>
      </c>
      <c r="C82" s="8" t="s">
        <v>382</v>
      </c>
      <c r="D82" s="6" t="s">
        <v>153</v>
      </c>
      <c r="E82" s="6" t="s">
        <v>154</v>
      </c>
      <c r="F82" s="7">
        <v>2</v>
      </c>
      <c r="G82" s="8" t="s">
        <v>9</v>
      </c>
      <c r="H82" s="8" t="s">
        <v>10</v>
      </c>
      <c r="I82" s="36">
        <v>6</v>
      </c>
      <c r="J82" s="6" t="s">
        <v>155</v>
      </c>
      <c r="K82" s="7">
        <v>1.79</v>
      </c>
      <c r="L82" s="7">
        <f>Tableau1[[#This Row],[Quantity per PCB]]*Tableau1[[#This Row],[Supplier Unit Price 1]]</f>
        <v>3.58</v>
      </c>
      <c r="M82" s="8">
        <f>Tableau1[[#This Row],[Supplier Order Qty 1]]*Tableau1[[#This Row],[Supplier Unit Price 1]]</f>
        <v>10.74</v>
      </c>
      <c r="N82" s="17"/>
    </row>
    <row r="83" spans="1:14" ht="15.6" x14ac:dyDescent="0.3">
      <c r="A83" s="8" t="s">
        <v>286</v>
      </c>
      <c r="B83" s="8" t="s">
        <v>380</v>
      </c>
      <c r="C83" s="8" t="s">
        <v>383</v>
      </c>
      <c r="D83" s="6" t="s">
        <v>156</v>
      </c>
      <c r="E83" s="6" t="s">
        <v>157</v>
      </c>
      <c r="F83" s="7">
        <v>2</v>
      </c>
      <c r="G83" s="8" t="s">
        <v>9</v>
      </c>
      <c r="H83" s="8" t="s">
        <v>10</v>
      </c>
      <c r="I83" s="36">
        <v>6</v>
      </c>
      <c r="J83" s="6" t="s">
        <v>158</v>
      </c>
      <c r="K83" s="7">
        <v>0.92700000000000005</v>
      </c>
      <c r="L83" s="7">
        <f>Tableau1[[#This Row],[Quantity per PCB]]*Tableau1[[#This Row],[Supplier Unit Price 1]]</f>
        <v>1.8540000000000001</v>
      </c>
      <c r="M83" s="8">
        <f>Tableau1[[#This Row],[Supplier Order Qty 1]]*Tableau1[[#This Row],[Supplier Unit Price 1]]</f>
        <v>5.5620000000000003</v>
      </c>
      <c r="N83" s="17"/>
    </row>
    <row r="84" spans="1:14" ht="15.6" x14ac:dyDescent="0.3">
      <c r="A84" s="8" t="s">
        <v>287</v>
      </c>
      <c r="B84" s="8" t="s">
        <v>384</v>
      </c>
      <c r="C84" s="8" t="s">
        <v>319</v>
      </c>
      <c r="D84" s="6" t="s">
        <v>161</v>
      </c>
      <c r="E84" s="41" t="s">
        <v>162</v>
      </c>
      <c r="F84" s="7">
        <v>6</v>
      </c>
      <c r="G84" s="8" t="s">
        <v>9</v>
      </c>
      <c r="H84" s="8" t="s">
        <v>10</v>
      </c>
      <c r="I84" s="36">
        <v>18</v>
      </c>
      <c r="J84" s="6" t="s">
        <v>163</v>
      </c>
      <c r="K84" s="7">
        <v>0.26200000000000001</v>
      </c>
      <c r="L84" s="7">
        <f>Tableau1[[#This Row],[Quantity per PCB]]*Tableau1[[#This Row],[Supplier Unit Price 1]]</f>
        <v>1.5720000000000001</v>
      </c>
      <c r="M84" s="8">
        <f>Tableau1[[#This Row],[Supplier Order Qty 1]]*Tableau1[[#This Row],[Supplier Unit Price 1]]</f>
        <v>4.7160000000000002</v>
      </c>
      <c r="N84" s="17"/>
    </row>
    <row r="85" spans="1:14" ht="15.6" x14ac:dyDescent="0.3">
      <c r="A85" s="8" t="s">
        <v>165</v>
      </c>
      <c r="B85" s="8" t="s">
        <v>387</v>
      </c>
      <c r="C85" s="8" t="s">
        <v>388</v>
      </c>
      <c r="D85" s="6" t="s">
        <v>22</v>
      </c>
      <c r="E85" s="6" t="s">
        <v>166</v>
      </c>
      <c r="F85" s="7">
        <v>1</v>
      </c>
      <c r="G85" s="8" t="s">
        <v>9</v>
      </c>
      <c r="H85" s="8" t="s">
        <v>10</v>
      </c>
      <c r="I85" s="36">
        <v>3</v>
      </c>
      <c r="J85" s="6" t="s">
        <v>167</v>
      </c>
      <c r="K85" s="7">
        <v>0.55000000000000004</v>
      </c>
      <c r="L85" s="7">
        <f>Tableau1[[#This Row],[Quantity per PCB]]*Tableau1[[#This Row],[Supplier Unit Price 1]]</f>
        <v>0.55000000000000004</v>
      </c>
      <c r="M85" s="8">
        <f>Tableau1[[#This Row],[Supplier Order Qty 1]]*Tableau1[[#This Row],[Supplier Unit Price 1]]</f>
        <v>1.6500000000000001</v>
      </c>
      <c r="N85" s="17"/>
    </row>
    <row r="86" spans="1:14" ht="15.6" x14ac:dyDescent="0.3">
      <c r="A86" s="8" t="s">
        <v>294</v>
      </c>
      <c r="B86" s="8" t="s">
        <v>392</v>
      </c>
      <c r="C86" s="8" t="s">
        <v>393</v>
      </c>
      <c r="D86" s="6" t="s">
        <v>172</v>
      </c>
      <c r="E86" s="6">
        <v>132291</v>
      </c>
      <c r="F86" s="7">
        <v>3</v>
      </c>
      <c r="G86" s="8" t="s">
        <v>9</v>
      </c>
      <c r="H86" s="8" t="s">
        <v>10</v>
      </c>
      <c r="I86" s="36">
        <v>9</v>
      </c>
      <c r="J86" s="6" t="s">
        <v>173</v>
      </c>
      <c r="K86" s="7">
        <v>6</v>
      </c>
      <c r="L86" s="7">
        <f>Tableau1[[#This Row],[Quantity per PCB]]*Tableau1[[#This Row],[Supplier Unit Price 1]]</f>
        <v>18</v>
      </c>
      <c r="M86" s="8">
        <f>Tableau1[[#This Row],[Supplier Order Qty 1]]*Tableau1[[#This Row],[Supplier Unit Price 1]]</f>
        <v>54</v>
      </c>
      <c r="N86" s="17"/>
    </row>
    <row r="87" spans="1:14" ht="15.6" x14ac:dyDescent="0.3">
      <c r="A87" s="8" t="s">
        <v>174</v>
      </c>
      <c r="B87" s="8" t="s">
        <v>394</v>
      </c>
      <c r="C87" s="8" t="s">
        <v>395</v>
      </c>
      <c r="D87" s="6" t="s">
        <v>139</v>
      </c>
      <c r="E87" s="6" t="s">
        <v>175</v>
      </c>
      <c r="F87" s="7">
        <v>1</v>
      </c>
      <c r="G87" s="8" t="s">
        <v>9</v>
      </c>
      <c r="H87" s="8" t="s">
        <v>10</v>
      </c>
      <c r="I87" s="36">
        <v>3</v>
      </c>
      <c r="J87" s="6" t="s">
        <v>176</v>
      </c>
      <c r="K87" s="7">
        <v>0.998</v>
      </c>
      <c r="L87" s="7">
        <f>Tableau1[[#This Row],[Quantity per PCB]]*Tableau1[[#This Row],[Supplier Unit Price 1]]</f>
        <v>0.998</v>
      </c>
      <c r="M87" s="8">
        <f>Tableau1[[#This Row],[Supplier Order Qty 1]]*Tableau1[[#This Row],[Supplier Unit Price 1]]</f>
        <v>2.9939999999999998</v>
      </c>
      <c r="N87" s="17"/>
    </row>
    <row r="88" spans="1:14" ht="15.6" x14ac:dyDescent="0.3">
      <c r="A88" s="8" t="s">
        <v>295</v>
      </c>
      <c r="B88" s="8" t="s">
        <v>397</v>
      </c>
      <c r="C88" s="8" t="s">
        <v>398</v>
      </c>
      <c r="D88" s="6" t="s">
        <v>303</v>
      </c>
      <c r="E88" s="15" t="s">
        <v>302</v>
      </c>
      <c r="F88" s="7">
        <v>2</v>
      </c>
      <c r="G88" s="8" t="s">
        <v>9</v>
      </c>
      <c r="H88" s="8" t="s">
        <v>10</v>
      </c>
      <c r="I88" s="36">
        <v>5</v>
      </c>
      <c r="J88" s="6" t="s">
        <v>301</v>
      </c>
      <c r="K88" s="7">
        <v>1.5</v>
      </c>
      <c r="L88" s="7">
        <f>Tableau1[[#This Row],[Quantity per PCB]]*Tableau1[[#This Row],[Supplier Unit Price 1]]</f>
        <v>3</v>
      </c>
      <c r="M88" s="8">
        <f>Tableau1[[#This Row],[Supplier Order Qty 1]]*Tableau1[[#This Row],[Supplier Unit Price 1]]</f>
        <v>7.5</v>
      </c>
      <c r="N88" s="17"/>
    </row>
    <row r="89" spans="1:14" ht="15.6" x14ac:dyDescent="0.3">
      <c r="A89" s="8" t="s">
        <v>181</v>
      </c>
      <c r="B89" s="8" t="s">
        <v>399</v>
      </c>
      <c r="C89" s="8" t="s">
        <v>400</v>
      </c>
      <c r="D89" s="6" t="s">
        <v>182</v>
      </c>
      <c r="E89" s="6" t="s">
        <v>296</v>
      </c>
      <c r="F89" s="7">
        <v>1</v>
      </c>
      <c r="G89" s="8" t="s">
        <v>9</v>
      </c>
      <c r="H89" s="8" t="s">
        <v>10</v>
      </c>
      <c r="I89" s="36">
        <v>3</v>
      </c>
      <c r="J89" s="6" t="s">
        <v>183</v>
      </c>
      <c r="K89" s="7">
        <v>0.30599999999999999</v>
      </c>
      <c r="L89" s="7">
        <f>Tableau1[[#This Row],[Quantity per PCB]]*Tableau1[[#This Row],[Supplier Unit Price 1]]</f>
        <v>0.30599999999999999</v>
      </c>
      <c r="M89" s="8">
        <f>Tableau1[[#This Row],[Supplier Order Qty 1]]*Tableau1[[#This Row],[Supplier Unit Price 1]]</f>
        <v>0.91799999999999993</v>
      </c>
      <c r="N89" s="17"/>
    </row>
    <row r="90" spans="1:14" ht="15.6" x14ac:dyDescent="0.3">
      <c r="A90" s="8" t="s">
        <v>297</v>
      </c>
      <c r="B90" s="8" t="s">
        <v>401</v>
      </c>
      <c r="C90" s="8" t="s">
        <v>402</v>
      </c>
      <c r="D90" s="6" t="s">
        <v>139</v>
      </c>
      <c r="E90" s="6" t="s">
        <v>184</v>
      </c>
      <c r="F90" s="7">
        <v>2</v>
      </c>
      <c r="G90" s="8" t="s">
        <v>9</v>
      </c>
      <c r="H90" s="8" t="s">
        <v>10</v>
      </c>
      <c r="I90" s="36">
        <v>6</v>
      </c>
      <c r="J90" s="6" t="s">
        <v>185</v>
      </c>
      <c r="K90" s="7">
        <v>1.1399999999999999</v>
      </c>
      <c r="L90" s="7">
        <f>Tableau1[[#This Row],[Quantity per PCB]]*Tableau1[[#This Row],[Supplier Unit Price 1]]</f>
        <v>2.2799999999999998</v>
      </c>
      <c r="M90" s="8">
        <f>Tableau1[[#This Row],[Supplier Order Qty 1]]*Tableau1[[#This Row],[Supplier Unit Price 1]]</f>
        <v>6.84</v>
      </c>
      <c r="N90" s="17"/>
    </row>
    <row r="91" spans="1:14" ht="15.6" x14ac:dyDescent="0.3">
      <c r="A91" s="8" t="s">
        <v>186</v>
      </c>
      <c r="B91" s="8" t="s">
        <v>187</v>
      </c>
      <c r="C91" s="8" t="s">
        <v>403</v>
      </c>
      <c r="D91" s="6" t="s">
        <v>178</v>
      </c>
      <c r="E91" s="6" t="s">
        <v>187</v>
      </c>
      <c r="F91" s="7">
        <v>4</v>
      </c>
      <c r="G91" s="8" t="s">
        <v>9</v>
      </c>
      <c r="H91" s="8" t="s">
        <v>10</v>
      </c>
      <c r="I91" s="36">
        <v>12</v>
      </c>
      <c r="J91" s="6" t="s">
        <v>188</v>
      </c>
      <c r="K91" s="7">
        <v>0.505</v>
      </c>
      <c r="L91" s="7">
        <f>Tableau1[[#This Row],[Quantity per PCB]]*Tableau1[[#This Row],[Supplier Unit Price 1]]</f>
        <v>2.02</v>
      </c>
      <c r="M91" s="8">
        <f>Tableau1[[#This Row],[Supplier Order Qty 1]]*Tableau1[[#This Row],[Supplier Unit Price 1]]</f>
        <v>6.0600000000000005</v>
      </c>
      <c r="N91" s="17"/>
    </row>
    <row r="92" spans="1:14" ht="15.6" x14ac:dyDescent="0.3">
      <c r="A92" s="5" t="s">
        <v>189</v>
      </c>
      <c r="B92" s="5" t="s">
        <v>404</v>
      </c>
      <c r="C92" s="5" t="s">
        <v>405</v>
      </c>
      <c r="D92" s="14" t="s">
        <v>8</v>
      </c>
      <c r="E92" s="14" t="s">
        <v>298</v>
      </c>
      <c r="F92" s="7">
        <v>1</v>
      </c>
      <c r="G92" s="8" t="s">
        <v>9</v>
      </c>
      <c r="H92" s="8" t="s">
        <v>10</v>
      </c>
      <c r="I92" s="36">
        <v>3</v>
      </c>
      <c r="J92" s="14" t="s">
        <v>299</v>
      </c>
      <c r="K92" s="9">
        <v>1.57</v>
      </c>
      <c r="L92" s="9">
        <f>Tableau1[[#This Row],[Quantity per PCB]]*Tableau1[[#This Row],[Supplier Unit Price 1]]</f>
        <v>1.57</v>
      </c>
      <c r="M92" s="59">
        <f>Tableau1[[#This Row],[Supplier Order Qty 1]]*Tableau1[[#This Row],[Supplier Unit Price 1]]</f>
        <v>4.71</v>
      </c>
      <c r="N92" s="17"/>
    </row>
    <row r="93" spans="1:14" ht="15.6" x14ac:dyDescent="0.3">
      <c r="A93" s="42" t="s">
        <v>168</v>
      </c>
      <c r="B93" s="42" t="s">
        <v>406</v>
      </c>
      <c r="C93" s="5" t="s">
        <v>406</v>
      </c>
      <c r="D93" s="46" t="s">
        <v>190</v>
      </c>
      <c r="E93" s="14" t="s">
        <v>191</v>
      </c>
      <c r="F93" s="51">
        <v>1</v>
      </c>
      <c r="G93" s="47" t="s">
        <v>9</v>
      </c>
      <c r="H93" s="47" t="s">
        <v>10</v>
      </c>
      <c r="I93" s="52">
        <v>3</v>
      </c>
      <c r="J93" s="14" t="s">
        <v>192</v>
      </c>
      <c r="K93" s="54">
        <v>23.58</v>
      </c>
      <c r="L93" s="54">
        <f>Tableau1[[#This Row],[Quantity per PCB]]*Tableau1[[#This Row],[Supplier Unit Price 1]]</f>
        <v>23.58</v>
      </c>
      <c r="M93" s="62">
        <f>Tableau1[[#This Row],[Supplier Order Qty 1]]*Tableau1[[#This Row],[Supplier Unit Price 1]]</f>
        <v>70.739999999999995</v>
      </c>
      <c r="N93" s="17"/>
    </row>
    <row r="94" spans="1:14" ht="15.6" x14ac:dyDescent="0.3">
      <c r="A94" s="5" t="s">
        <v>193</v>
      </c>
      <c r="B94" s="5" t="s">
        <v>410</v>
      </c>
      <c r="C94" s="5" t="s">
        <v>410</v>
      </c>
      <c r="D94" s="6" t="s">
        <v>194</v>
      </c>
      <c r="E94" s="14" t="s">
        <v>195</v>
      </c>
      <c r="F94" s="7">
        <v>1</v>
      </c>
      <c r="G94" s="8" t="s">
        <v>9</v>
      </c>
      <c r="H94" s="8" t="s">
        <v>10</v>
      </c>
      <c r="I94" s="36">
        <v>3</v>
      </c>
      <c r="J94" s="14" t="s">
        <v>196</v>
      </c>
      <c r="K94" s="9">
        <v>1.51</v>
      </c>
      <c r="L94" s="9">
        <f>Tableau1[[#This Row],[Quantity per PCB]]*Tableau1[[#This Row],[Supplier Unit Price 1]]</f>
        <v>1.51</v>
      </c>
      <c r="M94" s="59">
        <f>Tableau1[[#This Row],[Supplier Order Qty 1]]*Tableau1[[#This Row],[Supplier Unit Price 1]]</f>
        <v>4.53</v>
      </c>
      <c r="N94" s="17"/>
    </row>
    <row r="95" spans="1:14" ht="15.6" x14ac:dyDescent="0.3">
      <c r="A95" s="26" t="s">
        <v>206</v>
      </c>
      <c r="B95" s="26">
        <v>120</v>
      </c>
      <c r="C95" s="26">
        <v>603</v>
      </c>
      <c r="D95" s="28" t="s">
        <v>414</v>
      </c>
      <c r="E95" s="35" t="s">
        <v>415</v>
      </c>
      <c r="F95" s="28">
        <v>10</v>
      </c>
      <c r="G95" s="28" t="s">
        <v>9</v>
      </c>
      <c r="H95" s="28" t="s">
        <v>10</v>
      </c>
      <c r="I95" s="37">
        <v>30</v>
      </c>
      <c r="J95" s="27" t="s">
        <v>413</v>
      </c>
      <c r="K95" s="29">
        <v>1.6E-2</v>
      </c>
      <c r="L95" s="30">
        <f>Tableau1[[#This Row],[Quantity per PCB]]*Tableau1[[#This Row],[Supplier Unit Price 1]]</f>
        <v>0.16</v>
      </c>
      <c r="M95" s="31">
        <f>Tableau1[[#This Row],[Supplier Order Qty 1]]*Tableau1[[#This Row],[Supplier Unit Price 1]]</f>
        <v>0.48</v>
      </c>
      <c r="N95" s="27"/>
    </row>
    <row r="96" spans="1:14" ht="15.6" x14ac:dyDescent="0.3">
      <c r="A96" s="5" t="s">
        <v>206</v>
      </c>
      <c r="B96" s="44"/>
      <c r="C96" s="5"/>
      <c r="D96" s="6" t="s">
        <v>214</v>
      </c>
      <c r="E96" s="14" t="s">
        <v>215</v>
      </c>
      <c r="F96" s="7">
        <v>2</v>
      </c>
      <c r="G96" s="8" t="s">
        <v>251</v>
      </c>
      <c r="H96" s="8" t="s">
        <v>10</v>
      </c>
      <c r="I96" s="36">
        <v>4</v>
      </c>
      <c r="J96" s="53" t="s">
        <v>216</v>
      </c>
      <c r="K96" s="10">
        <v>23.9</v>
      </c>
      <c r="L96" s="9">
        <f>Tableau1[[#This Row],[Quantity per PCB]]*Tableau1[[#This Row],[Supplier Unit Price 1]]</f>
        <v>47.8</v>
      </c>
      <c r="M96" s="9">
        <f>Tableau1[[#This Row],[Supplier Order Qty 1]]*Tableau1[[#This Row],[Supplier Unit Price 1]]</f>
        <v>95.6</v>
      </c>
      <c r="N96" s="17"/>
    </row>
    <row r="97" spans="1:14" ht="15.6" x14ac:dyDescent="0.3">
      <c r="A97" s="5" t="s">
        <v>206</v>
      </c>
      <c r="B97" s="44"/>
      <c r="C97" s="5"/>
      <c r="D97" s="6" t="s">
        <v>164</v>
      </c>
      <c r="E97" s="14" t="s">
        <v>210</v>
      </c>
      <c r="F97" s="7">
        <v>4</v>
      </c>
      <c r="G97" s="8" t="s">
        <v>164</v>
      </c>
      <c r="H97" s="8" t="s">
        <v>197</v>
      </c>
      <c r="I97" s="36">
        <v>4</v>
      </c>
      <c r="J97" s="14" t="s">
        <v>210</v>
      </c>
      <c r="K97" s="9">
        <v>29</v>
      </c>
      <c r="L97" s="9">
        <f>Tableau1[[#This Row],[Quantity per PCB]]*Tableau1[[#This Row],[Supplier Unit Price 1]]</f>
        <v>116</v>
      </c>
      <c r="M97" s="9">
        <f>Tableau1[[#This Row],[Supplier Order Qty 1]]*Tableau1[[#This Row],[Supplier Unit Price 1]]</f>
        <v>116</v>
      </c>
      <c r="N97" s="17"/>
    </row>
    <row r="98" spans="1:14" ht="15.6" customHeight="1" x14ac:dyDescent="0.3">
      <c r="A98" s="5" t="s">
        <v>288</v>
      </c>
      <c r="B98" s="44" t="s">
        <v>385</v>
      </c>
      <c r="C98" s="5" t="s">
        <v>386</v>
      </c>
      <c r="D98" s="48" t="s">
        <v>164</v>
      </c>
      <c r="E98" s="50" t="s">
        <v>300</v>
      </c>
      <c r="F98" s="18">
        <v>1</v>
      </c>
      <c r="G98" s="23" t="s">
        <v>164</v>
      </c>
      <c r="H98" s="23" t="s">
        <v>197</v>
      </c>
      <c r="I98" s="38">
        <v>3</v>
      </c>
      <c r="J98" s="50" t="s">
        <v>300</v>
      </c>
      <c r="K98" s="56">
        <v>29</v>
      </c>
      <c r="L98" s="9">
        <f>Tableau1[[#This Row],[Quantity per PCB]]*Tableau1[[#This Row],[Supplier Unit Price 1]]</f>
        <v>29</v>
      </c>
      <c r="M98" s="59">
        <f>Tableau1[[#This Row],[Supplier Order Qty 1]]*Tableau1[[#This Row],[Supplier Unit Price 1]]</f>
        <v>87</v>
      </c>
      <c r="N98" s="17"/>
    </row>
    <row r="99" spans="1:14" ht="15.6" customHeight="1" x14ac:dyDescent="0.3">
      <c r="A99" s="42" t="s">
        <v>200</v>
      </c>
      <c r="B99" s="44" t="s">
        <v>368</v>
      </c>
      <c r="C99" s="42" t="s">
        <v>369</v>
      </c>
      <c r="D99" s="47" t="s">
        <v>132</v>
      </c>
      <c r="E99" s="14" t="s">
        <v>199</v>
      </c>
      <c r="F99" s="51">
        <v>1</v>
      </c>
      <c r="G99" s="47" t="s">
        <v>132</v>
      </c>
      <c r="H99" s="47" t="s">
        <v>198</v>
      </c>
      <c r="I99" s="52">
        <v>3</v>
      </c>
      <c r="J99" s="14" t="s">
        <v>199</v>
      </c>
      <c r="K99" s="54">
        <v>140</v>
      </c>
      <c r="L99" s="54">
        <f>Tableau1[[#This Row],[Quantity per PCB]]*Tableau1[[#This Row],[Supplier Unit Price 1]]</f>
        <v>140</v>
      </c>
      <c r="M99" s="62">
        <f>Tableau1[[#This Row],[Supplier Order Qty 1]]*Tableau1[[#This Row],[Supplier Unit Price 1]]</f>
        <v>420</v>
      </c>
      <c r="N99" s="17"/>
    </row>
    <row r="100" spans="1:14" x14ac:dyDescent="0.3">
      <c r="E100" s="1"/>
    </row>
  </sheetData>
  <hyperlinks>
    <hyperlink ref="D31" tooltip="Component" display="Digi International"/>
    <hyperlink ref="D3" tooltip="Component" display="JST Sales America Inc."/>
    <hyperlink ref="D7" tooltip="Component" display="JST Sales America Inc."/>
    <hyperlink ref="D5" tooltip="Component" display="JST Sales America Inc."/>
    <hyperlink ref="D4" tooltip="Component" display="JST Sales America Inc."/>
    <hyperlink ref="D6" tooltip="Component" display="JST Sales America Inc."/>
    <hyperlink ref="D8" tooltip="Component" display="JST Sales America Inc."/>
    <hyperlink ref="E8" tooltip="Manufacturer" display="S02B-XASS-1(LF)(SN)"/>
    <hyperlink ref="J8" tooltip="Supplier" display="455-2044-ND"/>
    <hyperlink ref="D34" tooltip="Component" display="Panasonic"/>
    <hyperlink ref="E34" tooltip="Manufacturer" display="ERJ-3GEY0R00V"/>
    <hyperlink ref="J34" tooltip="Supplier" display="667-ERJ-3GEY0R00V"/>
    <hyperlink ref="D35" tooltip="Component" display="Panasonic"/>
    <hyperlink ref="E35" tooltip="Manufacturer" display="ERJ-3GEYJ105V"/>
    <hyperlink ref="J35" tooltip="Supplier" display="667-ERJ-3GEYJ105V"/>
    <hyperlink ref="D36" tooltip="Component" display="AVX"/>
    <hyperlink ref="E36" tooltip="Manufacturer" display="TAJA105K016RNJ"/>
    <hyperlink ref="J36" tooltip="Supplier" display="581-TAJA105K016"/>
    <hyperlink ref="D37" tooltip="Component" display="Murata Electronics"/>
    <hyperlink ref="E37" tooltip="Manufacturer" display="GRT188R61H105ME13D"/>
    <hyperlink ref="J37" tooltip="Supplier" display="81-GRT188R61H105ME3D"/>
    <hyperlink ref="D38" tooltip="Component" display="Panasonic"/>
    <hyperlink ref="E38" tooltip="Manufacturer" display="ERJ-3EKF2001V"/>
    <hyperlink ref="J38" tooltip="Supplier" display="667-ERJ-3EKF2001V"/>
    <hyperlink ref="D39" tooltip="Component" display="Panasonic"/>
    <hyperlink ref="E39" tooltip="Manufacturer" display="ERJ-3EKF2701V"/>
    <hyperlink ref="J39" tooltip="Supplier" display="667-ERJ-3EKF2701V"/>
    <hyperlink ref="D40" tooltip="Component" display="Murata Electronics"/>
    <hyperlink ref="E40" tooltip="Manufacturer" display="GCG31MR71E225JA12L"/>
    <hyperlink ref="J40" tooltip="Supplier" display="81-GCG31MR71E225JA2L"/>
    <hyperlink ref="D41" tooltip="Component" display="Panasonic"/>
    <hyperlink ref="E41" tooltip="Manufacturer" display="ERJ-MP3PF3M0U"/>
    <hyperlink ref="J41" tooltip="Supplier" display="667-ERJ-MP3PF3M0U"/>
    <hyperlink ref="D42" tooltip="Component" display="ON Semiconductor"/>
    <hyperlink ref="E42" tooltip="Manufacturer" display="MMBZ5227BLT1G"/>
    <hyperlink ref="J42" tooltip="Supplier" display="863-MMBZ5227BLT1G"/>
    <hyperlink ref="D43" tooltip="Component" display="Vishay / Dale"/>
    <hyperlink ref="E43" tooltip="Manufacturer" display="IHLP2525CZER3R3M01"/>
    <hyperlink ref="J43" tooltip="Supplier" display="70-IHLP2525CZER3R3M0"/>
    <hyperlink ref="D44" tooltip="Component" display="Vishay / Dale"/>
    <hyperlink ref="E44" tooltip="Manufacturer" display="IHLP6767DZER3R3M11"/>
    <hyperlink ref="J44" tooltip="Supplier" display="70-IHLP6767DZER3R3M1"/>
    <hyperlink ref="D45" tooltip="Component" display="Murata Electronics"/>
    <hyperlink ref="E45" tooltip="Manufacturer" display="GCG188R92A472KA01D"/>
    <hyperlink ref="J45" tooltip="Supplier" display="81-GCG188R92A472KA1D"/>
    <hyperlink ref="D46" tooltip="Component" display="Murata Electronics"/>
    <hyperlink ref="E46" tooltip="Manufacturer" display="GCG21BR71C475KA12L"/>
    <hyperlink ref="J46" tooltip="Supplier" display="81-GCG21BR71C475KA2L"/>
    <hyperlink ref="D47" tooltip="Component" display="ON Semiconductor"/>
    <hyperlink ref="E47" tooltip="Manufacturer" display="ESD9L5.0ST5G"/>
    <hyperlink ref="J47" tooltip="Supplier" display="863-ESD9L5.0ST5G"/>
    <hyperlink ref="D48" tooltip="Component" display="Panasonic"/>
    <hyperlink ref="E48" tooltip="Manufacturer" display="ERJ-3EKF6191V"/>
    <hyperlink ref="J48" tooltip="Supplier" display="667-ERJ-3EKF6191V"/>
    <hyperlink ref="D49" tooltip="Component" display="Panasonic"/>
    <hyperlink ref="E49" tooltip="Manufacturer" display="ERJ-PA3J100V"/>
    <hyperlink ref="J49" tooltip="Supplier" display="667-ERJ-PA3J100V"/>
    <hyperlink ref="D50" tooltip="Component" display="Panasonic"/>
    <hyperlink ref="E50" tooltip="Manufacturer" display="ERJ-3GEYJ103V"/>
    <hyperlink ref="J50" tooltip="Supplier" display="667-ERJ-3GEYJ103V"/>
    <hyperlink ref="D51" tooltip="Component" display="Murata Electronics"/>
    <hyperlink ref="E51" tooltip="Manufacturer" display="GCG188R91H103KA03D"/>
    <hyperlink ref="J51" tooltip="Supplier" display="81-GCG188R91H103KA3D"/>
    <hyperlink ref="D52" tooltip="Component" display="Murata Electronics"/>
    <hyperlink ref="E52" tooltip="Manufacturer" display="GRT21BC81C106ME01L"/>
    <hyperlink ref="J52" tooltip="Supplier" display="81-GRT21BC81C106ME1L"/>
    <hyperlink ref="D53" tooltip="Component" display="Panasonic"/>
    <hyperlink ref="E53" tooltip="Manufacturer" display="ERJ-3EKF1872V"/>
    <hyperlink ref="J53" tooltip="Supplier" display="667-ERJ-3EKF1872V"/>
    <hyperlink ref="D54" tooltip="Component" display="Micro Commercial Components (MCC)"/>
    <hyperlink ref="E54" tooltip="Manufacturer" display="SMBJ5357B-TP"/>
    <hyperlink ref="J54" tooltip="Supplier" display="833-SMBJ5357B-TP"/>
    <hyperlink ref="D55" tooltip="Component" display="Panasonic"/>
    <hyperlink ref="E55" tooltip="Manufacturer" display="ERJ-PA3J220V"/>
    <hyperlink ref="J55" tooltip="Supplier" display="667-ERJ-PA3J220V"/>
    <hyperlink ref="D56" tooltip="Component" display="Microchip Technology / Micrel"/>
    <hyperlink ref="E56" tooltip="Manufacturer" display="DSC1001CI2-025.0000T"/>
    <hyperlink ref="J56" tooltip="Supplier" display="998-1001CI2025.0000T"/>
    <hyperlink ref="D57" tooltip="Component" display="Murata Electronics"/>
    <hyperlink ref="E57" tooltip="Manufacturer" display="LQG15HS27NJ02D"/>
    <hyperlink ref="J57" tooltip="Supplier" display="81-LQG15HS27NJ02D"/>
    <hyperlink ref="D58" tooltip="Component" display="TDK"/>
    <hyperlink ref="E58" tooltip="Manufacturer" display="CGA2B2C0G1H470J050BA"/>
    <hyperlink ref="J58" tooltip="Supplier" display="810-CGA2B2C0G1H470J"/>
    <hyperlink ref="D59" tooltip="Component" display="Vishay / Vitramon"/>
    <hyperlink ref="E59" tooltip="Manufacturer" display="VJ0603A470JXXPW1BC"/>
    <hyperlink ref="J59" tooltip="Supplier" display="77-VJ0603A470JXXPBC"/>
    <hyperlink ref="D60" tooltip="Component" display="TDK"/>
    <hyperlink ref="E60" tooltip="Manufacturer" display="C3216X5R1E476M160AC"/>
    <hyperlink ref="J60" tooltip="Supplier" display="810-C3216X5R1E476M"/>
    <hyperlink ref="D61" tooltip="Component" display="Murata Electronics"/>
    <hyperlink ref="E61" tooltip="Manufacturer" display="BLM18KG601SZ1D"/>
    <hyperlink ref="J61" tooltip="Supplier" display="81-BLM18KG601SZ1D"/>
    <hyperlink ref="D62" tooltip="Component" display="Murata Electronics"/>
    <hyperlink ref="E62" tooltip="Manufacturer" display="GCM1885C1H820JA16D"/>
    <hyperlink ref="J62" tooltip="Supplier" display="81-GCM1885C1H820JA6D"/>
    <hyperlink ref="D63" tooltip="Component" display="Murata Electronics"/>
    <hyperlink ref="E63" tooltip="Manufacturer" display="GCG188R91H104KA01D"/>
    <hyperlink ref="J63" tooltip="Supplier" display="81-GCG188R91H104KA1D"/>
    <hyperlink ref="D64" tooltip="Component" display="Murata Electronics"/>
    <hyperlink ref="E64" tooltip="Manufacturer" display="GCG188R91H224KA01D"/>
    <hyperlink ref="J64" tooltip="Supplier" display="81-GCG188R91H224KA1D"/>
    <hyperlink ref="D65" tooltip="Component" display="Murata Electronics"/>
    <hyperlink ref="E65" tooltip="Manufacturer" display="GRT188R61E474KE13D"/>
    <hyperlink ref="J65" tooltip="Supplier" display="81-GRT188R61E474KE3D"/>
    <hyperlink ref="D66" tooltip="Component" display="Nichicon"/>
    <hyperlink ref="E66" tooltip="Manufacturer" display="UWT1E471MNL1GS"/>
    <hyperlink ref="J66" tooltip="Supplier" display="647-UWT1E471MNL1S"/>
    <hyperlink ref="D67" tooltip="Component" display="Murata Electronics"/>
    <hyperlink ref="E67" tooltip="Manufacturer" display="GCM1885C1H561JA16D"/>
    <hyperlink ref="J67" tooltip="Supplier" display="81-GCM1885C1H561JA6D"/>
    <hyperlink ref="D68" tooltip="Component" display="Amphenol FCI"/>
    <hyperlink ref="E68" tooltip="Manufacturer" display="61082-042402LF"/>
    <hyperlink ref="J68" tooltip="Supplier" display="649-61082-042402LF"/>
    <hyperlink ref="D69" tooltip="Component" display="Amphenol FCI"/>
    <hyperlink ref="E69" tooltip="Manufacturer" display="61083-043400LF"/>
    <hyperlink ref="J69" tooltip="Supplier" display="649-61083-043400LF"/>
    <hyperlink ref="D70" tooltip="Component" display="Measurement Specialties"/>
    <hyperlink ref="E70" tooltip="Manufacturer" display="MS563702BA03-50"/>
    <hyperlink ref="J70" tooltip="Supplier" display="824-MS563702BA03-50"/>
    <hyperlink ref="D71" tooltip="Component" display="CUI"/>
    <hyperlink ref="E71" tooltip="Manufacturer" display="CT-1205C-SMT-TR"/>
    <hyperlink ref="J71" tooltip="Supplier" display="490-CT-1205C-SMT-TR"/>
    <hyperlink ref="D74" tooltip="Component" display="ON Semiconductor"/>
    <hyperlink ref="E74" tooltip="Manufacturer" display="NRVB0530T3G"/>
    <hyperlink ref="J74" tooltip="Supplier" display="863-NRVB0530T3G"/>
    <hyperlink ref="D75" tooltip="Component" display="Adesto Technologies"/>
    <hyperlink ref="E75" tooltip="Manufacturer" display="AT25DF641A-SH-B"/>
    <hyperlink ref="J75" tooltip="Supplier" display="988-AT25DF641A-SH-B"/>
    <hyperlink ref="D9" tooltip="Component" display="JST Sales America Inc."/>
    <hyperlink ref="E9" tooltip="Manufacturer" display="B03B-XASK-1(LF)(SN)"/>
    <hyperlink ref="J9" tooltip="Supplier" display="455-1990-ND"/>
    <hyperlink ref="D10" tooltip="Component" display="JST Sales America Inc."/>
    <hyperlink ref="E10" tooltip="Manufacturer" display="B04B-XASK-1(LF)(SN)"/>
    <hyperlink ref="J10" tooltip="Supplier" display="455-1994-ND"/>
    <hyperlink ref="D11" tooltip="Component" display="JST Sales America Inc."/>
    <hyperlink ref="E11" tooltip="Manufacturer" display="B06B-XASK-1(LF)(SN)"/>
    <hyperlink ref="J11" tooltip="Supplier" display="455-1996-ND"/>
    <hyperlink ref="D76" tooltip="Component" display="Molex"/>
    <hyperlink ref="E76" tooltip="Manufacturer" display="43045-0412"/>
    <hyperlink ref="J76" tooltip="Supplier" display="538-43045-0412"/>
    <hyperlink ref="D77" tooltip="Component" display="Wurth Electronics"/>
    <hyperlink ref="E77" tooltip="Manufacturer" display="150060GS75000"/>
    <hyperlink ref="J77" tooltip="Supplier" display="710-150060GS75000"/>
    <hyperlink ref="D12" tooltip="Component" display="JST Sales America Inc."/>
    <hyperlink ref="E12" tooltip="Manufacturer" display="S02B-XASS-1(LF)(SN)"/>
    <hyperlink ref="J12" tooltip="Supplier" display="455-2044-ND"/>
    <hyperlink ref="D78" tooltip="Component" display="Texas Instruments"/>
    <hyperlink ref="E78" tooltip="Manufacturer" display="LM25116MHX/NOPB"/>
    <hyperlink ref="J78" tooltip="Supplier" display="926-LM25116MHX/NOPB"/>
    <hyperlink ref="D79" tooltip="Component" display="Texas Instruments"/>
    <hyperlink ref="E79" tooltip="Manufacturer" display="LMR23630ADDAR"/>
    <hyperlink ref="J79" tooltip="Supplier" display="595-LMR23630ADDAR"/>
    <hyperlink ref="D13" tooltip="Component" display="Linear Technology"/>
    <hyperlink ref="E13" tooltip="Manufacturer" display="LTC4352IMS#PBF"/>
    <hyperlink ref="J13" tooltip="Supplier" display="LTC4352IMS#PBF-ND"/>
    <hyperlink ref="D80" tooltip="Component" display="Maxim Integrated"/>
    <hyperlink ref="E80" tooltip="Manufacturer" display="MAX3232EUE+"/>
    <hyperlink ref="J80" tooltip="Supplier" display="700-MAX3232EUE"/>
    <hyperlink ref="D81" tooltip="Component" display="Infineon Technologies"/>
    <hyperlink ref="E81" tooltip="Manufacturer" display="BSS816NWH6327XTSA1"/>
    <hyperlink ref="J81" tooltip="Supplier" display="726-SP000917562"/>
    <hyperlink ref="D82" tooltip="Component" display="Infineon Technologies"/>
    <hyperlink ref="E82" tooltip="Manufacturer" display="IPP029N06NAKSA1"/>
    <hyperlink ref="J82" tooltip="Supplier" display="726-IPP029N06NAKSA1"/>
    <hyperlink ref="D83" tooltip="Component" display="Diodes Incorporated"/>
    <hyperlink ref="E83" tooltip="Manufacturer" display="DMTH4007LK3-13"/>
    <hyperlink ref="J83" tooltip="Supplier" display="621-DMTH4007LK3-13"/>
    <hyperlink ref="D84" tooltip="Component" display="Nexperia"/>
    <hyperlink ref="E84" tooltip="Manufacturer" display="PMV250EPEAR"/>
    <hyperlink ref="J84" tooltip="Supplier" display="771-PMV250EPEAR"/>
    <hyperlink ref="D85" tooltip="Component" display="Murata Electronics"/>
    <hyperlink ref="E85" tooltip="Manufacturer" display="NFE31PT222Z1E9L"/>
    <hyperlink ref="J85" tooltip="Supplier" display="81-NFE31PT222Z1E9L"/>
    <hyperlink ref="D14" tooltip="Component" display="Peregrine Semiconductor"/>
    <hyperlink ref="E14" tooltip="Manufacturer" display="4259-63"/>
    <hyperlink ref="J14" tooltip="Supplier" display="1046-1011-1-ND"/>
    <hyperlink ref="D15" tooltip="Component" display="Murata Electronics North America"/>
    <hyperlink ref="E15" tooltip="Manufacturer" display="SF1186G"/>
    <hyperlink ref="J15" tooltip="Supplier" display="583-1198-6-ND"/>
    <hyperlink ref="D86" tooltip="Component" display="Amphenol RF"/>
    <hyperlink ref="E86" tooltip="Manufacturer" display="132291"/>
    <hyperlink ref="J86" tooltip="Supplier" display="523-132291"/>
    <hyperlink ref="D87" tooltip="Component" display="Texas Instruments"/>
    <hyperlink ref="E87" tooltip="Manufacturer" display="SN74LVC4245APWR"/>
    <hyperlink ref="J87" tooltip="Supplier" display="595-SN74LVC4245APWR"/>
    <hyperlink ref="D16" r:id="rId1" tooltip="Component"/>
    <hyperlink ref="E16" r:id="rId2" tooltip="Manufacturer"/>
    <hyperlink ref="J16" r:id="rId3" tooltip="Supplier"/>
    <hyperlink ref="D89" tooltip="Component" display="C&amp;K Components"/>
    <hyperlink ref="E89" tooltip="Manufacturer" display="KSC461JST2LFS"/>
    <hyperlink ref="J89" tooltip="Supplier" display="611-KSC461JST2LFS"/>
    <hyperlink ref="D90" tooltip="Component" display="Texas Instruments"/>
    <hyperlink ref="E90" tooltip="Manufacturer" display="TPS7B6950DBVR"/>
    <hyperlink ref="J90" tooltip="Supplier" display="595-TPS7B6950DBVR"/>
    <hyperlink ref="D91" tooltip="Component" display="STMicroelectronics"/>
    <hyperlink ref="E91" tooltip="Manufacturer" display="USBLC6-2SC6Y"/>
    <hyperlink ref="J91" tooltip="Supplier" display="511-USBLC6-2SC6Y"/>
    <hyperlink ref="D92" tooltip="Component" display="Molex"/>
    <hyperlink ref="E92" tooltip="Manufacturer" display="67643-3911"/>
    <hyperlink ref="J92" tooltip="Supplier" display="538-67643-3911"/>
    <hyperlink ref="D93" tooltip="Component" display="Digi International"/>
    <hyperlink ref="E93" tooltip="Manufacturer" display="XB8-DMUS-002"/>
    <hyperlink ref="J93" tooltip="Supplier" display="888-XB8-DMUS-002"/>
    <hyperlink ref="D2" tooltip="Component"/>
    <hyperlink ref="E2" tooltip="Manufacturer"/>
    <hyperlink ref="J2" tooltip="Supplier"/>
    <hyperlink ref="D94" tooltip="Component" display="Harwin"/>
    <hyperlink ref="E94" tooltip="Manufacturer" display="M22-7131042"/>
    <hyperlink ref="J94" tooltip="Supplier" display="855-M22-7131042"/>
    <hyperlink ref="J98" tooltip="Supplier" display="NEO_M8N"/>
    <hyperlink ref="E98" tooltip="Supplier" display="NEO_M8N"/>
    <hyperlink ref="D88" tooltip="Component" display="ALPS"/>
    <hyperlink ref="J99" tooltip="Supplier" display="3-Space!22 Embedded High-G (24g)"/>
    <hyperlink ref="E99" tooltip="Supplier" display="3-Space!22 Embedded High-G (24g)"/>
    <hyperlink ref="D72" tooltip="Component" display="Honeywell"/>
    <hyperlink ref="E72" tooltip="Manufacturer" display="HSCMRRN001PD2A3, SSCMRNN015PG5A3"/>
    <hyperlink ref="J72" tooltip="Supplier" display="785-HSCMRRN001PD2A3, 785-SSCMRNN015PG5A3"/>
    <hyperlink ref="D73" tooltip="Component" display="Honeywell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Rocket_PCB_Project_2017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Pellet</dc:creator>
  <cp:lastModifiedBy>Michael Pellet</cp:lastModifiedBy>
  <dcterms:created xsi:type="dcterms:W3CDTF">2017-03-05T17:59:38Z</dcterms:created>
  <dcterms:modified xsi:type="dcterms:W3CDTF">2017-04-06T17:31:47Z</dcterms:modified>
</cp:coreProperties>
</file>