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age\Desktop\ENPC 2A\Projet Info\"/>
    </mc:Choice>
  </mc:AlternateContent>
  <xr:revisionPtr revIDLastSave="0" documentId="13_ncr:1_{6BB028CD-F22B-4B8F-898A-2FEAEAFA93D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1 (10)" sheetId="1" r:id="rId1"/>
    <sheet name="Feuil1" sheetId="3" r:id="rId2"/>
    <sheet name="Classement" sheetId="2" r:id="rId3"/>
  </sheets>
  <definedNames>
    <definedName name="_xlnm._FilterDatabase" localSheetId="0" hidden="1">'F1 (10)'!$A$1:$BX$1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L5" i="3"/>
  <c r="L4" i="3"/>
  <c r="T9" i="3" l="1"/>
  <c r="T5" i="3"/>
  <c r="T8" i="3"/>
  <c r="T7" i="3"/>
  <c r="T6" i="3"/>
  <c r="U33" i="1"/>
  <c r="U2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" i="1"/>
  <c r="O3" i="1"/>
  <c r="O24" i="1"/>
  <c r="B16" i="2"/>
  <c r="B17" i="2"/>
  <c r="B18" i="2" s="1"/>
  <c r="B19" i="2" s="1"/>
  <c r="B20" i="2" s="1"/>
  <c r="B21" i="2" s="1"/>
  <c r="B22" i="2" s="1"/>
  <c r="B23" i="2" s="1"/>
  <c r="B24" i="2" s="1"/>
  <c r="B25" i="2" s="1"/>
  <c r="B26" i="2" s="1"/>
  <c r="B15" i="2"/>
  <c r="O32" i="1"/>
  <c r="O33" i="1"/>
  <c r="O52" i="1"/>
  <c r="O63" i="1"/>
  <c r="O89" i="1"/>
  <c r="O98" i="1"/>
  <c r="O110" i="1"/>
  <c r="O147" i="1"/>
  <c r="O151" i="1"/>
  <c r="O213" i="1"/>
  <c r="O225" i="1"/>
  <c r="O235" i="1"/>
  <c r="O269" i="1"/>
  <c r="O284" i="1"/>
  <c r="O286" i="1"/>
  <c r="O299" i="1"/>
  <c r="O319" i="1"/>
  <c r="O335" i="1"/>
  <c r="O20" i="1"/>
  <c r="O39" i="1"/>
  <c r="O78" i="1"/>
  <c r="O93" i="1"/>
  <c r="O104" i="1"/>
  <c r="O127" i="1"/>
  <c r="O167" i="1"/>
  <c r="O182" i="1"/>
  <c r="O203" i="1"/>
  <c r="O210" i="1"/>
  <c r="O221" i="1"/>
  <c r="O236" i="1"/>
  <c r="O251" i="1"/>
  <c r="O277" i="1"/>
  <c r="O303" i="1"/>
  <c r="O331" i="1"/>
  <c r="O351" i="1"/>
  <c r="O361" i="1"/>
  <c r="O378" i="1"/>
  <c r="O35" i="1"/>
  <c r="O45" i="1"/>
  <c r="O64" i="1"/>
  <c r="O90" i="1"/>
  <c r="O105" i="1"/>
  <c r="O132" i="1"/>
  <c r="O154" i="1"/>
  <c r="O155" i="1"/>
  <c r="O169" i="1"/>
  <c r="O179" i="1"/>
  <c r="O206" i="1"/>
  <c r="O212" i="1"/>
  <c r="O265" i="1"/>
  <c r="O270" i="1"/>
  <c r="O324" i="1"/>
  <c r="O333" i="1"/>
  <c r="O340" i="1"/>
  <c r="O355" i="1"/>
  <c r="O380" i="1"/>
  <c r="O7" i="1"/>
  <c r="O27" i="1"/>
  <c r="O34" i="1"/>
  <c r="O40" i="1"/>
  <c r="O53" i="1"/>
  <c r="O99" i="1"/>
  <c r="O119" i="1"/>
  <c r="O122" i="1"/>
  <c r="O196" i="1"/>
  <c r="O222" i="1"/>
  <c r="O237" i="1"/>
  <c r="O252" i="1"/>
  <c r="O257" i="1"/>
  <c r="O316" i="1"/>
  <c r="O336" i="1"/>
  <c r="O362" i="1"/>
  <c r="O365" i="1"/>
  <c r="O381" i="1"/>
  <c r="O12" i="1"/>
  <c r="O94" i="1"/>
  <c r="O100" i="1"/>
  <c r="O117" i="1"/>
  <c r="O138" i="1"/>
  <c r="O148" i="1"/>
  <c r="O162" i="1"/>
  <c r="O172" i="1"/>
  <c r="O186" i="1"/>
  <c r="O197" i="1"/>
  <c r="O226" i="1"/>
  <c r="O300" i="1"/>
  <c r="O325" i="1"/>
  <c r="O327" i="1"/>
  <c r="O347" i="1"/>
  <c r="O366" i="1"/>
  <c r="O368" i="1"/>
  <c r="O375" i="1"/>
  <c r="O18" i="1"/>
  <c r="O21" i="1"/>
  <c r="O30" i="1"/>
  <c r="O41" i="1"/>
  <c r="O50" i="1"/>
  <c r="O58" i="1"/>
  <c r="O123" i="1"/>
  <c r="O177" i="1"/>
  <c r="O183" i="1"/>
  <c r="O233" i="1"/>
  <c r="O272" i="1"/>
  <c r="O275" i="1"/>
  <c r="O310" i="1"/>
  <c r="O314" i="1"/>
  <c r="O320" i="1"/>
  <c r="O341" i="1"/>
  <c r="O345" i="1"/>
  <c r="O369" i="1"/>
  <c r="O376" i="1"/>
  <c r="O43" i="1"/>
  <c r="O79" i="1"/>
  <c r="O88" i="1"/>
  <c r="O108" i="1"/>
  <c r="O111" i="1"/>
  <c r="O141" i="1"/>
  <c r="O156" i="1"/>
  <c r="O165" i="1"/>
  <c r="O190" i="1"/>
  <c r="O199" i="1"/>
  <c r="O214" i="1"/>
  <c r="O227" i="1"/>
  <c r="O242" i="1"/>
  <c r="O258" i="1"/>
  <c r="O260" i="1"/>
  <c r="O278" i="1"/>
  <c r="O290" i="1"/>
  <c r="O304" i="1"/>
  <c r="O357" i="1"/>
  <c r="O8" i="1"/>
  <c r="O28" i="1"/>
  <c r="O59" i="1"/>
  <c r="O73" i="1"/>
  <c r="O83" i="1"/>
  <c r="O157" i="1"/>
  <c r="O180" i="1"/>
  <c r="O202" i="1"/>
  <c r="O215" i="1"/>
  <c r="O234" i="1"/>
  <c r="O243" i="1"/>
  <c r="O279" i="1"/>
  <c r="O282" i="1"/>
  <c r="O298" i="1"/>
  <c r="O312" i="1"/>
  <c r="O328" i="1"/>
  <c r="O337" i="1"/>
  <c r="O363" i="1"/>
  <c r="O374" i="1"/>
  <c r="O19" i="1"/>
  <c r="O36" i="1"/>
  <c r="O46" i="1"/>
  <c r="O56" i="1"/>
  <c r="O66" i="1"/>
  <c r="O81" i="1"/>
  <c r="O113" i="1"/>
  <c r="O124" i="1"/>
  <c r="O139" i="1"/>
  <c r="O149" i="1"/>
  <c r="O220" i="1"/>
  <c r="O223" i="1"/>
  <c r="O250" i="1"/>
  <c r="O283" i="1"/>
  <c r="O296" i="1"/>
  <c r="O301" i="1"/>
  <c r="O317" i="1"/>
  <c r="O338" i="1"/>
  <c r="O353" i="1"/>
  <c r="O42" i="1"/>
  <c r="O62" i="1"/>
  <c r="O91" i="1"/>
  <c r="O95" i="1"/>
  <c r="O106" i="1"/>
  <c r="O112" i="1"/>
  <c r="O121" i="1"/>
  <c r="O129" i="1"/>
  <c r="O142" i="1"/>
  <c r="O152" i="1"/>
  <c r="O158" i="1"/>
  <c r="O198" i="1"/>
  <c r="O219" i="1"/>
  <c r="O244" i="1"/>
  <c r="O262" i="1"/>
  <c r="O276" i="1"/>
  <c r="O280" i="1"/>
  <c r="O321" i="1"/>
  <c r="O322" i="1"/>
  <c r="O4" i="1"/>
  <c r="O9" i="1"/>
  <c r="O25" i="1"/>
  <c r="O60" i="1"/>
  <c r="O74" i="1"/>
  <c r="O128" i="1"/>
  <c r="O130" i="1"/>
  <c r="O140" i="1"/>
  <c r="O170" i="1"/>
  <c r="O178" i="1"/>
  <c r="O200" i="1"/>
  <c r="O259" i="1"/>
  <c r="O292" i="1"/>
  <c r="O297" i="1"/>
  <c r="O305" i="1"/>
  <c r="O315" i="1"/>
  <c r="O318" i="1"/>
  <c r="O342" i="1"/>
  <c r="O367" i="1"/>
  <c r="O5" i="1"/>
  <c r="O71" i="1"/>
  <c r="O84" i="1"/>
  <c r="O101" i="1"/>
  <c r="O109" i="1"/>
  <c r="O133" i="1"/>
  <c r="O160" i="1"/>
  <c r="O173" i="1"/>
  <c r="O188" i="1"/>
  <c r="O201" i="1"/>
  <c r="O238" i="1"/>
  <c r="O263" i="1"/>
  <c r="O285" i="1"/>
  <c r="O306" i="1"/>
  <c r="O313" i="1"/>
  <c r="O326" i="1"/>
  <c r="O329" i="1"/>
  <c r="O370" i="1"/>
  <c r="O377" i="1"/>
  <c r="O10" i="1"/>
  <c r="O54" i="1"/>
  <c r="O68" i="1"/>
  <c r="O75" i="1"/>
  <c r="O134" i="1"/>
  <c r="O136" i="1"/>
  <c r="O146" i="1"/>
  <c r="O163" i="1"/>
  <c r="O168" i="1"/>
  <c r="O184" i="1"/>
  <c r="O191" i="1"/>
  <c r="O195" i="1"/>
  <c r="O239" i="1"/>
  <c r="O273" i="1"/>
  <c r="O307" i="1"/>
  <c r="O330" i="1"/>
  <c r="O352" i="1"/>
  <c r="O373" i="1"/>
  <c r="O382" i="1"/>
  <c r="O16" i="1"/>
  <c r="O22" i="1"/>
  <c r="O31" i="1"/>
  <c r="O51" i="1"/>
  <c r="O67" i="1"/>
  <c r="O77" i="1"/>
  <c r="O107" i="1"/>
  <c r="O125" i="1"/>
  <c r="O143" i="1"/>
  <c r="O193" i="1"/>
  <c r="O204" i="1"/>
  <c r="O224" i="1"/>
  <c r="O240" i="1"/>
  <c r="O253" i="1"/>
  <c r="O255" i="1"/>
  <c r="O288" i="1"/>
  <c r="O332" i="1"/>
  <c r="O348" i="1"/>
  <c r="O371" i="1"/>
  <c r="O6" i="1"/>
  <c r="O13" i="1"/>
  <c r="O23" i="1"/>
  <c r="O65" i="1"/>
  <c r="O86" i="1"/>
  <c r="O102" i="1"/>
  <c r="O153" i="1"/>
  <c r="O171" i="1"/>
  <c r="O192" i="1"/>
  <c r="O207" i="1"/>
  <c r="O209" i="1"/>
  <c r="O218" i="1"/>
  <c r="O230" i="1"/>
  <c r="O245" i="1"/>
  <c r="O266" i="1"/>
  <c r="O268" i="1"/>
  <c r="O293" i="1"/>
  <c r="O308" i="1"/>
  <c r="O334" i="1"/>
  <c r="O14" i="1"/>
  <c r="O26" i="1"/>
  <c r="O76" i="1"/>
  <c r="O87" i="1"/>
  <c r="O96" i="1"/>
  <c r="O120" i="1"/>
  <c r="O144" i="1"/>
  <c r="O181" i="1"/>
  <c r="O194" i="1"/>
  <c r="O205" i="1"/>
  <c r="O231" i="1"/>
  <c r="O256" i="1"/>
  <c r="O261" i="1"/>
  <c r="O289" i="1"/>
  <c r="O302" i="1"/>
  <c r="O339" i="1"/>
  <c r="O349" i="1"/>
  <c r="O358" i="1"/>
  <c r="O372" i="1"/>
  <c r="O17" i="1"/>
  <c r="O72" i="1"/>
  <c r="O82" i="1"/>
  <c r="O97" i="1"/>
  <c r="O114" i="1"/>
  <c r="O131" i="1"/>
  <c r="O135" i="1"/>
  <c r="O164" i="1"/>
  <c r="O189" i="1"/>
  <c r="O211" i="1"/>
  <c r="O228" i="1"/>
  <c r="O241" i="1"/>
  <c r="O247" i="1"/>
  <c r="O254" i="1"/>
  <c r="O274" i="1"/>
  <c r="O354" i="1"/>
  <c r="O356" i="1"/>
  <c r="O359" i="1"/>
  <c r="O364" i="1"/>
  <c r="O37" i="1"/>
  <c r="O48" i="1"/>
  <c r="O57" i="1"/>
  <c r="O69" i="1"/>
  <c r="O103" i="1"/>
  <c r="O115" i="1"/>
  <c r="O145" i="1"/>
  <c r="O159" i="1"/>
  <c r="O166" i="1"/>
  <c r="O174" i="1"/>
  <c r="O187" i="1"/>
  <c r="O229" i="1"/>
  <c r="O248" i="1"/>
  <c r="O267" i="1"/>
  <c r="O291" i="1"/>
  <c r="O323" i="1"/>
  <c r="O343" i="1"/>
  <c r="O350" i="1"/>
  <c r="O360" i="1"/>
  <c r="O15" i="1"/>
  <c r="O38" i="1"/>
  <c r="O47" i="1"/>
  <c r="O49" i="1"/>
  <c r="O61" i="1"/>
  <c r="O70" i="1"/>
  <c r="O85" i="1"/>
  <c r="O118" i="1"/>
  <c r="O161" i="1"/>
  <c r="O175" i="1"/>
  <c r="O216" i="1"/>
  <c r="O232" i="1"/>
  <c r="O246" i="1"/>
  <c r="O249" i="1"/>
  <c r="O271" i="1"/>
  <c r="O281" i="1"/>
  <c r="O287" i="1"/>
  <c r="O294" i="1"/>
  <c r="O311" i="1"/>
  <c r="O29" i="1"/>
  <c r="O44" i="1"/>
  <c r="O55" i="1"/>
  <c r="O80" i="1"/>
  <c r="O92" i="1"/>
  <c r="O116" i="1"/>
  <c r="O126" i="1"/>
  <c r="O137" i="1"/>
  <c r="O150" i="1"/>
  <c r="O176" i="1"/>
  <c r="O185" i="1"/>
  <c r="O208" i="1"/>
  <c r="O217" i="1"/>
  <c r="O264" i="1"/>
  <c r="O295" i="1"/>
  <c r="O309" i="1"/>
  <c r="O344" i="1"/>
  <c r="O346" i="1"/>
  <c r="O379" i="1"/>
  <c r="O11" i="1"/>
  <c r="H31" i="1"/>
  <c r="H97" i="1"/>
  <c r="H94" i="1"/>
  <c r="H95" i="1"/>
  <c r="H96" i="1"/>
  <c r="H30" i="1"/>
  <c r="H118" i="1"/>
  <c r="H33" i="1"/>
  <c r="H34" i="1"/>
  <c r="H298" i="1"/>
  <c r="H305" i="1"/>
  <c r="H307" i="1"/>
  <c r="H306" i="1"/>
  <c r="H308" i="1"/>
  <c r="H304" i="1"/>
  <c r="H303" i="1"/>
  <c r="H36" i="1"/>
  <c r="H37" i="1"/>
  <c r="H35" i="1"/>
  <c r="H38" i="1"/>
  <c r="H349" i="1"/>
  <c r="H350" i="1"/>
  <c r="H40" i="1"/>
  <c r="H347" i="1"/>
  <c r="H39" i="1"/>
  <c r="H348" i="1"/>
  <c r="H42" i="1"/>
  <c r="H41" i="1"/>
  <c r="H356" i="1"/>
  <c r="H382" i="1"/>
  <c r="H43" i="1"/>
  <c r="H3" i="1"/>
  <c r="H44" i="1"/>
  <c r="H6" i="1"/>
  <c r="H4" i="1"/>
  <c r="H5" i="1"/>
  <c r="H46" i="1"/>
  <c r="H45" i="1"/>
  <c r="H11" i="1"/>
  <c r="H274" i="1"/>
  <c r="H48" i="1"/>
  <c r="H278" i="1"/>
  <c r="H279" i="1"/>
  <c r="H277" i="1"/>
  <c r="H49" i="1"/>
  <c r="H280" i="1"/>
  <c r="H288" i="1"/>
  <c r="H50" i="1"/>
  <c r="H289" i="1"/>
  <c r="H51" i="1"/>
  <c r="H55" i="1"/>
  <c r="H326" i="1"/>
  <c r="H54" i="1"/>
  <c r="H325" i="1"/>
  <c r="H53" i="1"/>
  <c r="H52" i="1"/>
  <c r="H333" i="1"/>
  <c r="H56" i="1"/>
  <c r="H334" i="1"/>
  <c r="H351" i="1"/>
  <c r="H352" i="1"/>
  <c r="H57" i="1"/>
  <c r="H359" i="1"/>
  <c r="H357" i="1"/>
  <c r="H60" i="1"/>
  <c r="H59" i="1"/>
  <c r="H61" i="1"/>
  <c r="H58" i="1"/>
  <c r="H358" i="1"/>
  <c r="H62" i="1"/>
  <c r="H376" i="1"/>
  <c r="H63" i="1"/>
  <c r="H377" i="1"/>
  <c r="H65" i="1"/>
  <c r="H64" i="1"/>
  <c r="H375" i="1"/>
  <c r="H66" i="1"/>
  <c r="H67" i="1"/>
  <c r="H379" i="1"/>
  <c r="H68" i="1"/>
  <c r="H24" i="1"/>
  <c r="H70" i="1"/>
  <c r="H25" i="1"/>
  <c r="H69" i="1"/>
  <c r="H26" i="1"/>
  <c r="H71" i="1"/>
  <c r="H27" i="1"/>
  <c r="H72" i="1"/>
  <c r="H28" i="1"/>
  <c r="H77" i="1"/>
  <c r="H320" i="1"/>
  <c r="H79" i="1"/>
  <c r="H80" i="1"/>
  <c r="H319" i="1"/>
  <c r="H78" i="1"/>
  <c r="H321" i="1"/>
  <c r="H324" i="1"/>
  <c r="H81" i="1"/>
  <c r="H82" i="1"/>
  <c r="H360" i="1"/>
  <c r="H84" i="1"/>
  <c r="H83" i="1"/>
  <c r="H85" i="1"/>
  <c r="H365" i="1"/>
  <c r="H366" i="1"/>
  <c r="H367" i="1"/>
  <c r="H373" i="1"/>
  <c r="H86" i="1"/>
  <c r="H87" i="1"/>
  <c r="H88" i="1"/>
  <c r="H17" i="1"/>
  <c r="H16" i="1"/>
  <c r="H90" i="1"/>
  <c r="H89" i="1"/>
  <c r="H91" i="1"/>
  <c r="H92" i="1"/>
  <c r="H19" i="1"/>
  <c r="H18" i="1"/>
  <c r="H93" i="1"/>
  <c r="H47" i="1"/>
  <c r="H74" i="1"/>
  <c r="H73" i="1"/>
  <c r="H75" i="1"/>
  <c r="H76" i="1"/>
  <c r="H98" i="1"/>
  <c r="H99" i="1"/>
  <c r="H100" i="1"/>
  <c r="H102" i="1"/>
  <c r="H101" i="1"/>
  <c r="H103" i="1"/>
  <c r="H106" i="1"/>
  <c r="H105" i="1"/>
  <c r="H104" i="1"/>
  <c r="H346" i="1"/>
  <c r="H345" i="1"/>
  <c r="H107" i="1"/>
  <c r="H353" i="1"/>
  <c r="H354" i="1"/>
  <c r="H108" i="1"/>
  <c r="H109" i="1"/>
  <c r="H7" i="1"/>
  <c r="H10" i="1"/>
  <c r="H8" i="1"/>
  <c r="H9" i="1"/>
  <c r="H110" i="1"/>
  <c r="H13" i="1"/>
  <c r="H14" i="1"/>
  <c r="H15" i="1"/>
  <c r="H12" i="1"/>
  <c r="H112" i="1"/>
  <c r="H111" i="1"/>
  <c r="H20" i="1"/>
  <c r="H115" i="1"/>
  <c r="H22" i="1"/>
  <c r="H21" i="1"/>
  <c r="H114" i="1"/>
  <c r="H113" i="1"/>
  <c r="H116" i="1"/>
  <c r="H23" i="1"/>
  <c r="H32" i="1"/>
  <c r="H117" i="1"/>
  <c r="H120" i="1"/>
  <c r="H119" i="1"/>
  <c r="H281" i="1"/>
  <c r="H121" i="1"/>
  <c r="H291" i="1"/>
  <c r="H290" i="1"/>
  <c r="H309" i="1"/>
  <c r="H124" i="1"/>
  <c r="H126" i="1"/>
  <c r="H123" i="1"/>
  <c r="H328" i="1"/>
  <c r="H329" i="1"/>
  <c r="H122" i="1"/>
  <c r="H125" i="1"/>
  <c r="H327" i="1"/>
  <c r="H330" i="1"/>
  <c r="H335" i="1"/>
  <c r="H127" i="1"/>
  <c r="H128" i="1"/>
  <c r="H260" i="1"/>
  <c r="H261" i="1"/>
  <c r="H266" i="1"/>
  <c r="H267" i="1"/>
  <c r="H265" i="1"/>
  <c r="H130" i="1"/>
  <c r="H129" i="1"/>
  <c r="H131" i="1"/>
  <c r="H271" i="1"/>
  <c r="H132" i="1"/>
  <c r="H135" i="1"/>
  <c r="H134" i="1"/>
  <c r="H133" i="1"/>
  <c r="H283" i="1"/>
  <c r="H282" i="1"/>
  <c r="H299" i="1"/>
  <c r="H311" i="1"/>
  <c r="H137" i="1"/>
  <c r="H310" i="1"/>
  <c r="H136" i="1"/>
  <c r="H313" i="1"/>
  <c r="H138" i="1"/>
  <c r="H139" i="1"/>
  <c r="H140" i="1"/>
  <c r="H312" i="1"/>
  <c r="H331" i="1"/>
  <c r="H141" i="1"/>
  <c r="H142" i="1"/>
  <c r="H144" i="1"/>
  <c r="H143" i="1"/>
  <c r="H355" i="1"/>
  <c r="H363" i="1"/>
  <c r="H362" i="1"/>
  <c r="H364" i="1"/>
  <c r="H361" i="1"/>
  <c r="H145" i="1"/>
  <c r="H146" i="1"/>
  <c r="H148" i="1"/>
  <c r="H150" i="1"/>
  <c r="H149" i="1"/>
  <c r="H147" i="1"/>
  <c r="H171" i="1"/>
  <c r="H170" i="1"/>
  <c r="H154" i="1"/>
  <c r="H250" i="1"/>
  <c r="H252" i="1"/>
  <c r="H155" i="1"/>
  <c r="H251" i="1"/>
  <c r="H156" i="1"/>
  <c r="H158" i="1"/>
  <c r="H255" i="1"/>
  <c r="H157" i="1"/>
  <c r="H159" i="1"/>
  <c r="H256" i="1"/>
  <c r="H160" i="1"/>
  <c r="H161" i="1"/>
  <c r="H275" i="1"/>
  <c r="H162" i="1"/>
  <c r="H163" i="1"/>
  <c r="H284" i="1"/>
  <c r="H285" i="1"/>
  <c r="H295" i="1"/>
  <c r="H294" i="1"/>
  <c r="H292" i="1"/>
  <c r="H164" i="1"/>
  <c r="H293" i="1"/>
  <c r="H314" i="1"/>
  <c r="H315" i="1"/>
  <c r="H166" i="1"/>
  <c r="H165" i="1"/>
  <c r="H168" i="1"/>
  <c r="H167" i="1"/>
  <c r="H332" i="1"/>
  <c r="H337" i="1"/>
  <c r="H339" i="1"/>
  <c r="H169" i="1"/>
  <c r="H338" i="1"/>
  <c r="H336" i="1"/>
  <c r="H152" i="1"/>
  <c r="H153" i="1"/>
  <c r="H151" i="1"/>
  <c r="H173" i="1"/>
  <c r="H172" i="1"/>
  <c r="H176" i="1"/>
  <c r="H174" i="1"/>
  <c r="H175" i="1"/>
  <c r="H178" i="1"/>
  <c r="H253" i="1"/>
  <c r="H181" i="1"/>
  <c r="H179" i="1"/>
  <c r="H180" i="1"/>
  <c r="H184" i="1"/>
  <c r="H182" i="1"/>
  <c r="H257" i="1"/>
  <c r="H258" i="1"/>
  <c r="H183" i="1"/>
  <c r="H268" i="1"/>
  <c r="H276" i="1"/>
  <c r="H185" i="1"/>
  <c r="H286" i="1"/>
  <c r="H187" i="1"/>
  <c r="H186" i="1"/>
  <c r="H287" i="1"/>
  <c r="H189" i="1"/>
  <c r="H297" i="1"/>
  <c r="H296" i="1"/>
  <c r="H188" i="1"/>
  <c r="H374" i="1"/>
  <c r="H378" i="1"/>
  <c r="H380" i="1"/>
  <c r="H191" i="1"/>
  <c r="H381" i="1"/>
  <c r="H190" i="1"/>
  <c r="H192" i="1"/>
  <c r="H193" i="1"/>
  <c r="H177" i="1"/>
  <c r="H194" i="1"/>
  <c r="H223" i="1"/>
  <c r="H248" i="1"/>
  <c r="H247" i="1"/>
  <c r="H198" i="1"/>
  <c r="H197" i="1"/>
  <c r="H196" i="1"/>
  <c r="H200" i="1"/>
  <c r="H249" i="1"/>
  <c r="H199" i="1"/>
  <c r="H201" i="1"/>
  <c r="H254" i="1"/>
  <c r="H269" i="1"/>
  <c r="H202" i="1"/>
  <c r="H203" i="1"/>
  <c r="H204" i="1"/>
  <c r="H205" i="1"/>
  <c r="H272" i="1"/>
  <c r="H207" i="1"/>
  <c r="H208" i="1"/>
  <c r="H273" i="1"/>
  <c r="H206" i="1"/>
  <c r="H209" i="1"/>
  <c r="H211" i="1"/>
  <c r="H210" i="1"/>
  <c r="H317" i="1"/>
  <c r="H316" i="1"/>
  <c r="H212" i="1"/>
  <c r="H318" i="1"/>
  <c r="H213" i="1"/>
  <c r="H322" i="1"/>
  <c r="H323" i="1"/>
  <c r="H214" i="1"/>
  <c r="H215" i="1"/>
  <c r="H216" i="1"/>
  <c r="H372" i="1"/>
  <c r="H368" i="1"/>
  <c r="H371" i="1"/>
  <c r="H370" i="1"/>
  <c r="H369" i="1"/>
  <c r="H217" i="1"/>
  <c r="H218" i="1"/>
  <c r="H219" i="1"/>
  <c r="H220" i="1"/>
  <c r="H221" i="1"/>
  <c r="H222" i="1"/>
  <c r="H195" i="1"/>
  <c r="H224" i="1"/>
  <c r="H227" i="1"/>
  <c r="H229" i="1"/>
  <c r="H225" i="1"/>
  <c r="H226" i="1"/>
  <c r="H228" i="1"/>
  <c r="H259" i="1"/>
  <c r="H264" i="1"/>
  <c r="H230" i="1"/>
  <c r="H231" i="1"/>
  <c r="H232" i="1"/>
  <c r="H263" i="1"/>
  <c r="H262" i="1"/>
  <c r="H270" i="1"/>
  <c r="H234" i="1"/>
  <c r="H233" i="1"/>
  <c r="H302" i="1"/>
  <c r="H240" i="1"/>
  <c r="H236" i="1"/>
  <c r="H237" i="1"/>
  <c r="H235" i="1"/>
  <c r="H238" i="1"/>
  <c r="H300" i="1"/>
  <c r="H239" i="1"/>
  <c r="H241" i="1"/>
  <c r="H301" i="1"/>
  <c r="H341" i="1"/>
  <c r="H343" i="1"/>
  <c r="H340" i="1"/>
  <c r="H344" i="1"/>
  <c r="H342" i="1"/>
  <c r="H246" i="1"/>
  <c r="H244" i="1"/>
  <c r="H243" i="1"/>
  <c r="H245" i="1"/>
  <c r="H242" i="1"/>
  <c r="H29" i="1"/>
  <c r="G31" i="1"/>
  <c r="G97" i="1"/>
  <c r="G94" i="1"/>
  <c r="G95" i="1"/>
  <c r="G96" i="1"/>
  <c r="G30" i="1"/>
  <c r="G118" i="1"/>
  <c r="G33" i="1"/>
  <c r="G34" i="1"/>
  <c r="G298" i="1"/>
  <c r="G305" i="1"/>
  <c r="G307" i="1"/>
  <c r="G306" i="1"/>
  <c r="G308" i="1"/>
  <c r="G304" i="1"/>
  <c r="G303" i="1"/>
  <c r="G36" i="1"/>
  <c r="G37" i="1"/>
  <c r="G35" i="1"/>
  <c r="G38" i="1"/>
  <c r="G349" i="1"/>
  <c r="G350" i="1"/>
  <c r="G40" i="1"/>
  <c r="G347" i="1"/>
  <c r="G39" i="1"/>
  <c r="G348" i="1"/>
  <c r="G42" i="1"/>
  <c r="G41" i="1"/>
  <c r="G356" i="1"/>
  <c r="G382" i="1"/>
  <c r="G43" i="1"/>
  <c r="G3" i="1"/>
  <c r="G44" i="1"/>
  <c r="G6" i="1"/>
  <c r="G4" i="1"/>
  <c r="G5" i="1"/>
  <c r="G46" i="1"/>
  <c r="G45" i="1"/>
  <c r="G11" i="1"/>
  <c r="G274" i="1"/>
  <c r="G48" i="1"/>
  <c r="G278" i="1"/>
  <c r="G279" i="1"/>
  <c r="G277" i="1"/>
  <c r="G49" i="1"/>
  <c r="G280" i="1"/>
  <c r="G288" i="1"/>
  <c r="G50" i="1"/>
  <c r="G289" i="1"/>
  <c r="G51" i="1"/>
  <c r="G55" i="1"/>
  <c r="G326" i="1"/>
  <c r="G54" i="1"/>
  <c r="G325" i="1"/>
  <c r="G53" i="1"/>
  <c r="G52" i="1"/>
  <c r="G333" i="1"/>
  <c r="G56" i="1"/>
  <c r="G334" i="1"/>
  <c r="G351" i="1"/>
  <c r="G352" i="1"/>
  <c r="G57" i="1"/>
  <c r="G359" i="1"/>
  <c r="G357" i="1"/>
  <c r="G60" i="1"/>
  <c r="G59" i="1"/>
  <c r="G61" i="1"/>
  <c r="G58" i="1"/>
  <c r="G358" i="1"/>
  <c r="G62" i="1"/>
  <c r="G376" i="1"/>
  <c r="G63" i="1"/>
  <c r="G377" i="1"/>
  <c r="G65" i="1"/>
  <c r="G64" i="1"/>
  <c r="G375" i="1"/>
  <c r="G66" i="1"/>
  <c r="G67" i="1"/>
  <c r="G379" i="1"/>
  <c r="G68" i="1"/>
  <c r="G24" i="1"/>
  <c r="G70" i="1"/>
  <c r="G25" i="1"/>
  <c r="G69" i="1"/>
  <c r="G26" i="1"/>
  <c r="G71" i="1"/>
  <c r="G27" i="1"/>
  <c r="G72" i="1"/>
  <c r="G28" i="1"/>
  <c r="G77" i="1"/>
  <c r="G320" i="1"/>
  <c r="G79" i="1"/>
  <c r="G80" i="1"/>
  <c r="G319" i="1"/>
  <c r="G78" i="1"/>
  <c r="G321" i="1"/>
  <c r="G324" i="1"/>
  <c r="G81" i="1"/>
  <c r="G82" i="1"/>
  <c r="G360" i="1"/>
  <c r="G84" i="1"/>
  <c r="G83" i="1"/>
  <c r="G85" i="1"/>
  <c r="G365" i="1"/>
  <c r="G366" i="1"/>
  <c r="G367" i="1"/>
  <c r="G373" i="1"/>
  <c r="G86" i="1"/>
  <c r="G87" i="1"/>
  <c r="G88" i="1"/>
  <c r="G17" i="1"/>
  <c r="G16" i="1"/>
  <c r="G90" i="1"/>
  <c r="G89" i="1"/>
  <c r="G91" i="1"/>
  <c r="G92" i="1"/>
  <c r="G19" i="1"/>
  <c r="G18" i="1"/>
  <c r="G93" i="1"/>
  <c r="G47" i="1"/>
  <c r="G74" i="1"/>
  <c r="G73" i="1"/>
  <c r="G75" i="1"/>
  <c r="G76" i="1"/>
  <c r="G98" i="1"/>
  <c r="G99" i="1"/>
  <c r="G100" i="1"/>
  <c r="G102" i="1"/>
  <c r="G101" i="1"/>
  <c r="G103" i="1"/>
  <c r="G106" i="1"/>
  <c r="G105" i="1"/>
  <c r="G104" i="1"/>
  <c r="G346" i="1"/>
  <c r="G345" i="1"/>
  <c r="G107" i="1"/>
  <c r="G353" i="1"/>
  <c r="G354" i="1"/>
  <c r="G108" i="1"/>
  <c r="G109" i="1"/>
  <c r="G7" i="1"/>
  <c r="G10" i="1"/>
  <c r="G8" i="1"/>
  <c r="G9" i="1"/>
  <c r="G110" i="1"/>
  <c r="G13" i="1"/>
  <c r="G14" i="1"/>
  <c r="G15" i="1"/>
  <c r="G12" i="1"/>
  <c r="G112" i="1"/>
  <c r="G111" i="1"/>
  <c r="G20" i="1"/>
  <c r="G115" i="1"/>
  <c r="G22" i="1"/>
  <c r="G21" i="1"/>
  <c r="G114" i="1"/>
  <c r="G113" i="1"/>
  <c r="G116" i="1"/>
  <c r="G23" i="1"/>
  <c r="G32" i="1"/>
  <c r="G117" i="1"/>
  <c r="G120" i="1"/>
  <c r="G119" i="1"/>
  <c r="G281" i="1"/>
  <c r="G121" i="1"/>
  <c r="G291" i="1"/>
  <c r="G290" i="1"/>
  <c r="G309" i="1"/>
  <c r="G124" i="1"/>
  <c r="G126" i="1"/>
  <c r="G123" i="1"/>
  <c r="G328" i="1"/>
  <c r="G329" i="1"/>
  <c r="G122" i="1"/>
  <c r="G125" i="1"/>
  <c r="G327" i="1"/>
  <c r="G330" i="1"/>
  <c r="G335" i="1"/>
  <c r="G127" i="1"/>
  <c r="G128" i="1"/>
  <c r="G260" i="1"/>
  <c r="G261" i="1"/>
  <c r="G266" i="1"/>
  <c r="G267" i="1"/>
  <c r="G265" i="1"/>
  <c r="G130" i="1"/>
  <c r="G129" i="1"/>
  <c r="G131" i="1"/>
  <c r="G271" i="1"/>
  <c r="G132" i="1"/>
  <c r="G135" i="1"/>
  <c r="G134" i="1"/>
  <c r="G133" i="1"/>
  <c r="G283" i="1"/>
  <c r="G282" i="1"/>
  <c r="G299" i="1"/>
  <c r="G311" i="1"/>
  <c r="G137" i="1"/>
  <c r="G310" i="1"/>
  <c r="G136" i="1"/>
  <c r="G313" i="1"/>
  <c r="G138" i="1"/>
  <c r="G139" i="1"/>
  <c r="G140" i="1"/>
  <c r="G312" i="1"/>
  <c r="G331" i="1"/>
  <c r="G141" i="1"/>
  <c r="G142" i="1"/>
  <c r="G144" i="1"/>
  <c r="G143" i="1"/>
  <c r="G355" i="1"/>
  <c r="G363" i="1"/>
  <c r="G362" i="1"/>
  <c r="G364" i="1"/>
  <c r="G361" i="1"/>
  <c r="G145" i="1"/>
  <c r="G146" i="1"/>
  <c r="G148" i="1"/>
  <c r="G150" i="1"/>
  <c r="G149" i="1"/>
  <c r="G147" i="1"/>
  <c r="G171" i="1"/>
  <c r="G170" i="1"/>
  <c r="G154" i="1"/>
  <c r="G250" i="1"/>
  <c r="G252" i="1"/>
  <c r="G155" i="1"/>
  <c r="G251" i="1"/>
  <c r="G156" i="1"/>
  <c r="G158" i="1"/>
  <c r="G255" i="1"/>
  <c r="G157" i="1"/>
  <c r="G159" i="1"/>
  <c r="G256" i="1"/>
  <c r="G160" i="1"/>
  <c r="G161" i="1"/>
  <c r="G275" i="1"/>
  <c r="G162" i="1"/>
  <c r="G163" i="1"/>
  <c r="G284" i="1"/>
  <c r="G285" i="1"/>
  <c r="G295" i="1"/>
  <c r="G294" i="1"/>
  <c r="G292" i="1"/>
  <c r="G164" i="1"/>
  <c r="G293" i="1"/>
  <c r="G314" i="1"/>
  <c r="G315" i="1"/>
  <c r="G166" i="1"/>
  <c r="G165" i="1"/>
  <c r="G168" i="1"/>
  <c r="G167" i="1"/>
  <c r="G332" i="1"/>
  <c r="G337" i="1"/>
  <c r="G339" i="1"/>
  <c r="G169" i="1"/>
  <c r="G338" i="1"/>
  <c r="G336" i="1"/>
  <c r="G152" i="1"/>
  <c r="G153" i="1"/>
  <c r="G151" i="1"/>
  <c r="G173" i="1"/>
  <c r="G172" i="1"/>
  <c r="G176" i="1"/>
  <c r="G174" i="1"/>
  <c r="G175" i="1"/>
  <c r="G178" i="1"/>
  <c r="G253" i="1"/>
  <c r="G181" i="1"/>
  <c r="G179" i="1"/>
  <c r="G180" i="1"/>
  <c r="G184" i="1"/>
  <c r="G182" i="1"/>
  <c r="G257" i="1"/>
  <c r="G258" i="1"/>
  <c r="G183" i="1"/>
  <c r="G268" i="1"/>
  <c r="G276" i="1"/>
  <c r="G185" i="1"/>
  <c r="G286" i="1"/>
  <c r="G187" i="1"/>
  <c r="G186" i="1"/>
  <c r="G287" i="1"/>
  <c r="G189" i="1"/>
  <c r="G297" i="1"/>
  <c r="G296" i="1"/>
  <c r="G188" i="1"/>
  <c r="G374" i="1"/>
  <c r="G378" i="1"/>
  <c r="G380" i="1"/>
  <c r="G191" i="1"/>
  <c r="G381" i="1"/>
  <c r="G190" i="1"/>
  <c r="G192" i="1"/>
  <c r="G193" i="1"/>
  <c r="G177" i="1"/>
  <c r="G194" i="1"/>
  <c r="G223" i="1"/>
  <c r="G248" i="1"/>
  <c r="G247" i="1"/>
  <c r="G198" i="1"/>
  <c r="G197" i="1"/>
  <c r="G196" i="1"/>
  <c r="G200" i="1"/>
  <c r="G249" i="1"/>
  <c r="G199" i="1"/>
  <c r="G201" i="1"/>
  <c r="G254" i="1"/>
  <c r="G269" i="1"/>
  <c r="G202" i="1"/>
  <c r="G203" i="1"/>
  <c r="G204" i="1"/>
  <c r="G205" i="1"/>
  <c r="G272" i="1"/>
  <c r="G207" i="1"/>
  <c r="G208" i="1"/>
  <c r="G273" i="1"/>
  <c r="G206" i="1"/>
  <c r="G209" i="1"/>
  <c r="G211" i="1"/>
  <c r="G210" i="1"/>
  <c r="G317" i="1"/>
  <c r="G316" i="1"/>
  <c r="G212" i="1"/>
  <c r="G318" i="1"/>
  <c r="G213" i="1"/>
  <c r="G322" i="1"/>
  <c r="G323" i="1"/>
  <c r="G214" i="1"/>
  <c r="G215" i="1"/>
  <c r="G216" i="1"/>
  <c r="G372" i="1"/>
  <c r="G368" i="1"/>
  <c r="G371" i="1"/>
  <c r="G370" i="1"/>
  <c r="G369" i="1"/>
  <c r="G217" i="1"/>
  <c r="G218" i="1"/>
  <c r="G219" i="1"/>
  <c r="G220" i="1"/>
  <c r="G221" i="1"/>
  <c r="G222" i="1"/>
  <c r="G195" i="1"/>
  <c r="G224" i="1"/>
  <c r="G227" i="1"/>
  <c r="G229" i="1"/>
  <c r="G225" i="1"/>
  <c r="G226" i="1"/>
  <c r="G228" i="1"/>
  <c r="G259" i="1"/>
  <c r="G264" i="1"/>
  <c r="G230" i="1"/>
  <c r="G231" i="1"/>
  <c r="G232" i="1"/>
  <c r="G263" i="1"/>
  <c r="G262" i="1"/>
  <c r="G270" i="1"/>
  <c r="G234" i="1"/>
  <c r="G233" i="1"/>
  <c r="G302" i="1"/>
  <c r="G240" i="1"/>
  <c r="G236" i="1"/>
  <c r="G237" i="1"/>
  <c r="G235" i="1"/>
  <c r="G238" i="1"/>
  <c r="G300" i="1"/>
  <c r="G239" i="1"/>
  <c r="G241" i="1"/>
  <c r="G301" i="1"/>
  <c r="G341" i="1"/>
  <c r="G343" i="1"/>
  <c r="G340" i="1"/>
  <c r="G344" i="1"/>
  <c r="G342" i="1"/>
  <c r="G246" i="1"/>
  <c r="G244" i="1"/>
  <c r="G243" i="1"/>
  <c r="G245" i="1"/>
  <c r="G242" i="1"/>
  <c r="G29" i="1"/>
</calcChain>
</file>

<file path=xl/sharedStrings.xml><?xml version="1.0" encoding="utf-8"?>
<sst xmlns="http://schemas.openxmlformats.org/spreadsheetml/2006/main" count="14442" uniqueCount="942">
  <si>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</si>
  <si>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</si>
  <si>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</si>
  <si>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</si>
  <si>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</si>
  <si>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</si>
  <si>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</si>
  <si>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</si>
  <si>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</si>
  <si>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</si>
  <si>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</si>
  <si>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</si>
  <si>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</si>
  <si>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</si>
  <si>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</si>
  <si>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</si>
  <si>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</si>
  <si>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</si>
  <si>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</si>
  <si>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</si>
  <si>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</si>
  <si>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</si>
  <si>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</si>
  <si>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</si>
  <si>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</si>
  <si>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</si>
  <si>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</si>
  <si>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</si>
  <si>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</si>
  <si>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</si>
  <si>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</si>
  <si>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</si>
  <si>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</si>
  <si>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</si>
  <si>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</si>
  <si>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</si>
  <si>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</si>
  <si>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</si>
  <si>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</si>
  <si>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</si>
  <si>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Bb1X2</t>
  </si>
  <si>
    <t>BbMxH</t>
  </si>
  <si>
    <t>BbAvH</t>
  </si>
  <si>
    <t>BbMxD</t>
  </si>
  <si>
    <t>BbAvD</t>
  </si>
  <si>
    <t>BbMxA</t>
  </si>
  <si>
    <t>BbAvA</t>
  </si>
  <si>
    <t>BbOU</t>
  </si>
  <si>
    <t>BbMx&gt;2.5</t>
  </si>
  <si>
    <t>BbAv&gt;2.5</t>
  </si>
  <si>
    <t>BbMx&lt;2.5</t>
  </si>
  <si>
    <t>BbAv&lt;2.5</t>
  </si>
  <si>
    <t>BbAH</t>
  </si>
  <si>
    <t>BbAHh</t>
  </si>
  <si>
    <t>BbMxAHH</t>
  </si>
  <si>
    <t>BbAvAHH</t>
  </si>
  <si>
    <t>BbMxAHA</t>
  </si>
  <si>
    <t>BbAvAHA</t>
  </si>
  <si>
    <t>PSCH</t>
  </si>
  <si>
    <t>PSCD</t>
  </si>
  <si>
    <t>PSCA</t>
  </si>
  <si>
    <t>F1</t>
  </si>
  <si>
    <t>Marseille</t>
  </si>
  <si>
    <t>Toulouse</t>
  </si>
  <si>
    <t>H</t>
  </si>
  <si>
    <t>1.4</t>
  </si>
  <si>
    <t>4.5</t>
  </si>
  <si>
    <t>8.75</t>
  </si>
  <si>
    <t>1.45</t>
  </si>
  <si>
    <t>1.47</t>
  </si>
  <si>
    <t>4.62</t>
  </si>
  <si>
    <t>7.79</t>
  </si>
  <si>
    <t>4.4</t>
  </si>
  <si>
    <t>4.8</t>
  </si>
  <si>
    <t>8.5</t>
  </si>
  <si>
    <t>1.48</t>
  </si>
  <si>
    <t>1.43</t>
  </si>
  <si>
    <t>4.87</t>
  </si>
  <si>
    <t>4.53</t>
  </si>
  <si>
    <t>8.79</t>
  </si>
  <si>
    <t>7.64</t>
  </si>
  <si>
    <t>1.77</t>
  </si>
  <si>
    <t>1.72</t>
  </si>
  <si>
    <t>2.19</t>
  </si>
  <si>
    <t>2.11</t>
  </si>
  <si>
    <t>-1.25</t>
  </si>
  <si>
    <t>2.05</t>
  </si>
  <si>
    <t>1.98</t>
  </si>
  <si>
    <t>1.91</t>
  </si>
  <si>
    <t>1.87</t>
  </si>
  <si>
    <t>7.7</t>
  </si>
  <si>
    <t>Angers</t>
  </si>
  <si>
    <t>Nimes</t>
  </si>
  <si>
    <t>A</t>
  </si>
  <si>
    <t>D</t>
  </si>
  <si>
    <t>2.3</t>
  </si>
  <si>
    <t>3.2</t>
  </si>
  <si>
    <t>3.3</t>
  </si>
  <si>
    <t>3.1</t>
  </si>
  <si>
    <t>3.4</t>
  </si>
  <si>
    <t>2.2</t>
  </si>
  <si>
    <t>3.38</t>
  </si>
  <si>
    <t>2.25</t>
  </si>
  <si>
    <t>2.35</t>
  </si>
  <si>
    <t>2.28</t>
  </si>
  <si>
    <t>3.21</t>
  </si>
  <si>
    <t>3.49</t>
  </si>
  <si>
    <t>3.31</t>
  </si>
  <si>
    <t>1.73</t>
  </si>
  <si>
    <t>1.66</t>
  </si>
  <si>
    <t>-0.25</t>
  </si>
  <si>
    <t>1.99</t>
  </si>
  <si>
    <t>1.95</t>
  </si>
  <si>
    <t>1.94</t>
  </si>
  <si>
    <t>1.9</t>
  </si>
  <si>
    <t>2.36</t>
  </si>
  <si>
    <t>3.15</t>
  </si>
  <si>
    <t>3.51</t>
  </si>
  <si>
    <t>Lille</t>
  </si>
  <si>
    <t>Rennes</t>
  </si>
  <si>
    <t>2.5</t>
  </si>
  <si>
    <t>2.55</t>
  </si>
  <si>
    <t>2.95</t>
  </si>
  <si>
    <t>2.4</t>
  </si>
  <si>
    <t>2.9</t>
  </si>
  <si>
    <t>2.56</t>
  </si>
  <si>
    <t>3.35</t>
  </si>
  <si>
    <t>2.97</t>
  </si>
  <si>
    <t>2.45</t>
  </si>
  <si>
    <t>3.25</t>
  </si>
  <si>
    <t>2.88</t>
  </si>
  <si>
    <t>2.63</t>
  </si>
  <si>
    <t>2.49</t>
  </si>
  <si>
    <t>3.39</t>
  </si>
  <si>
    <t>2.22</t>
  </si>
  <si>
    <t>1.64</t>
  </si>
  <si>
    <t>1.82</t>
  </si>
  <si>
    <t>2.15</t>
  </si>
  <si>
    <t>2.09</t>
  </si>
  <si>
    <t>2.81</t>
  </si>
  <si>
    <t>2.72</t>
  </si>
  <si>
    <t>Montpellier</t>
  </si>
  <si>
    <t>Dijon</t>
  </si>
  <si>
    <t>3.5</t>
  </si>
  <si>
    <t>5.5</t>
  </si>
  <si>
    <t>1.7</t>
  </si>
  <si>
    <t>3.6</t>
  </si>
  <si>
    <t>1.75</t>
  </si>
  <si>
    <t>4.65</t>
  </si>
  <si>
    <t>1.74</t>
  </si>
  <si>
    <t>3.79</t>
  </si>
  <si>
    <t>5.34</t>
  </si>
  <si>
    <t>1.67</t>
  </si>
  <si>
    <t>3.7</t>
  </si>
  <si>
    <t>5.75</t>
  </si>
  <si>
    <t>1.78</t>
  </si>
  <si>
    <t>1.71</t>
  </si>
  <si>
    <t>3.82</t>
  </si>
  <si>
    <t>3.62</t>
  </si>
  <si>
    <t>5.22</t>
  </si>
  <si>
    <t>2.23</t>
  </si>
  <si>
    <t>2.12</t>
  </si>
  <si>
    <t>2.32</t>
  </si>
  <si>
    <t>1.61</t>
  </si>
  <si>
    <t>3.68</t>
  </si>
  <si>
    <t>5.6</t>
  </si>
  <si>
    <t>Nantes</t>
  </si>
  <si>
    <t>Monaco</t>
  </si>
  <si>
    <t>3.27</t>
  </si>
  <si>
    <t>2.38</t>
  </si>
  <si>
    <t>3.44</t>
  </si>
  <si>
    <t>2.41</t>
  </si>
  <si>
    <t>2.34</t>
  </si>
  <si>
    <t>2.14</t>
  </si>
  <si>
    <t>2.07</t>
  </si>
  <si>
    <t>1.81</t>
  </si>
  <si>
    <t>0.25</t>
  </si>
  <si>
    <t>1.85</t>
  </si>
  <si>
    <t>2.06</t>
  </si>
  <si>
    <t>2.01</t>
  </si>
  <si>
    <t>2.59</t>
  </si>
  <si>
    <t>3.29</t>
  </si>
  <si>
    <t>2.98</t>
  </si>
  <si>
    <t>Nice</t>
  </si>
  <si>
    <t>Reims</t>
  </si>
  <si>
    <t>1.83</t>
  </si>
  <si>
    <t>4.1</t>
  </si>
  <si>
    <t>3.52</t>
  </si>
  <si>
    <t>4.41</t>
  </si>
  <si>
    <t>1.97</t>
  </si>
  <si>
    <t>3.64</t>
  </si>
  <si>
    <t>4.6</t>
  </si>
  <si>
    <t>4.29</t>
  </si>
  <si>
    <t>2.02</t>
  </si>
  <si>
    <t>1.84</t>
  </si>
  <si>
    <t>1.79</t>
  </si>
  <si>
    <t>-0.75</t>
  </si>
  <si>
    <t>1.92</t>
  </si>
  <si>
    <t>3.26</t>
  </si>
  <si>
    <t>5.07</t>
  </si>
  <si>
    <t>St Etienne</t>
  </si>
  <si>
    <t>Guingamp</t>
  </si>
  <si>
    <t>1.8</t>
  </si>
  <si>
    <t>4.75</t>
  </si>
  <si>
    <t>4.35</t>
  </si>
  <si>
    <t>3.65</t>
  </si>
  <si>
    <t>4.81</t>
  </si>
  <si>
    <t>3.76</t>
  </si>
  <si>
    <t>3.54</t>
  </si>
  <si>
    <t>4.51</t>
  </si>
  <si>
    <t>2.1</t>
  </si>
  <si>
    <t>2.03</t>
  </si>
  <si>
    <t>2.13</t>
  </si>
  <si>
    <t>3.53</t>
  </si>
  <si>
    <t>5.03</t>
  </si>
  <si>
    <t>Bordeaux</t>
  </si>
  <si>
    <t>Strasbourg</t>
  </si>
  <si>
    <t>3.8</t>
  </si>
  <si>
    <t>5.11</t>
  </si>
  <si>
    <t>1.76</t>
  </si>
  <si>
    <t>5.2</t>
  </si>
  <si>
    <t>4.84</t>
  </si>
  <si>
    <t>2.17</t>
  </si>
  <si>
    <t>1.88</t>
  </si>
  <si>
    <t>3.34</t>
  </si>
  <si>
    <t>4.47</t>
  </si>
  <si>
    <t>Lyon</t>
  </si>
  <si>
    <t>Amiens</t>
  </si>
  <si>
    <t>1.2</t>
  </si>
  <si>
    <t>1.22</t>
  </si>
  <si>
    <t>6.75</t>
  </si>
  <si>
    <t>1.25</t>
  </si>
  <si>
    <t>1.24</t>
  </si>
  <si>
    <t>6.79</t>
  </si>
  <si>
    <t>14.34</t>
  </si>
  <si>
    <t>6.5</t>
  </si>
  <si>
    <t>1.26</t>
  </si>
  <si>
    <t>7.01</t>
  </si>
  <si>
    <t>6.35</t>
  </si>
  <si>
    <t>12.68</t>
  </si>
  <si>
    <t>1.55</t>
  </si>
  <si>
    <t>1.5</t>
  </si>
  <si>
    <t>2.64</t>
  </si>
  <si>
    <t>2.21</t>
  </si>
  <si>
    <t>6.68</t>
  </si>
  <si>
    <t>13.47</t>
  </si>
  <si>
    <t>Paris SG</t>
  </si>
  <si>
    <t>Caen</t>
  </si>
  <si>
    <t>1.08</t>
  </si>
  <si>
    <t>1.11</t>
  </si>
  <si>
    <t>9.75</t>
  </si>
  <si>
    <t>1.12</t>
  </si>
  <si>
    <t>10.47</t>
  </si>
  <si>
    <t>23.99</t>
  </si>
  <si>
    <t>1.07</t>
  </si>
  <si>
    <t>11.5</t>
  </si>
  <si>
    <t>1.09</t>
  </si>
  <si>
    <t>10.42</t>
  </si>
  <si>
    <t>24.34</t>
  </si>
  <si>
    <t>1.3</t>
  </si>
  <si>
    <t>3.95</t>
  </si>
  <si>
    <t>3.69</t>
  </si>
  <si>
    <t>-2.75</t>
  </si>
  <si>
    <t>2.04</t>
  </si>
  <si>
    <t>1.93</t>
  </si>
  <si>
    <t>1.86</t>
  </si>
  <si>
    <t>17/08/2018</t>
  </si>
  <si>
    <t>4.9</t>
  </si>
  <si>
    <t>5.06</t>
  </si>
  <si>
    <t>4.2</t>
  </si>
  <si>
    <t>1.69</t>
  </si>
  <si>
    <t>4.23</t>
  </si>
  <si>
    <t>3.99</t>
  </si>
  <si>
    <t>5.26</t>
  </si>
  <si>
    <t>4.08</t>
  </si>
  <si>
    <t>18/08/2018</t>
  </si>
  <si>
    <t>2.85</t>
  </si>
  <si>
    <t>2.6</t>
  </si>
  <si>
    <t>3.19</t>
  </si>
  <si>
    <t>2.52</t>
  </si>
  <si>
    <t>3.02</t>
  </si>
  <si>
    <t>2.46</t>
  </si>
  <si>
    <t>2.82</t>
  </si>
  <si>
    <t>2.67</t>
  </si>
  <si>
    <t>2.08</t>
  </si>
  <si>
    <t>3.17</t>
  </si>
  <si>
    <t>2.47</t>
  </si>
  <si>
    <t>2.75</t>
  </si>
  <si>
    <t>2.84</t>
  </si>
  <si>
    <t>3.23</t>
  </si>
  <si>
    <t>2.74</t>
  </si>
  <si>
    <t>2.62</t>
  </si>
  <si>
    <t>2.8</t>
  </si>
  <si>
    <t>2.76</t>
  </si>
  <si>
    <t>3.11</t>
  </si>
  <si>
    <t>2.7</t>
  </si>
  <si>
    <t>2.43</t>
  </si>
  <si>
    <t>1.59</t>
  </si>
  <si>
    <t>1.54</t>
  </si>
  <si>
    <t>2.33</t>
  </si>
  <si>
    <t>2.26</t>
  </si>
  <si>
    <t>2.65</t>
  </si>
  <si>
    <t>3.41</t>
  </si>
  <si>
    <t>2.57</t>
  </si>
  <si>
    <t>2.93</t>
  </si>
  <si>
    <t>12.5</t>
  </si>
  <si>
    <t>11.61</t>
  </si>
  <si>
    <t>6.45</t>
  </si>
  <si>
    <t>1.27</t>
  </si>
  <si>
    <t>6.25</t>
  </si>
  <si>
    <t>10.99</t>
  </si>
  <si>
    <t>7.03</t>
  </si>
  <si>
    <t>6.23</t>
  </si>
  <si>
    <t>1.29</t>
  </si>
  <si>
    <t>1.51</t>
  </si>
  <si>
    <t>1.44</t>
  </si>
  <si>
    <t>1.68</t>
  </si>
  <si>
    <t>2.31</t>
  </si>
  <si>
    <t>11.93</t>
  </si>
  <si>
    <t>4.33</t>
  </si>
  <si>
    <t>1.53</t>
  </si>
  <si>
    <t>7.2</t>
  </si>
  <si>
    <t>4.56</t>
  </si>
  <si>
    <t>5.8</t>
  </si>
  <si>
    <t>1.58</t>
  </si>
  <si>
    <t>1.52</t>
  </si>
  <si>
    <t>4.67</t>
  </si>
  <si>
    <t>4.36</t>
  </si>
  <si>
    <t>1.62</t>
  </si>
  <si>
    <t>4.05</t>
  </si>
  <si>
    <t>5.12</t>
  </si>
  <si>
    <t>1.89</t>
  </si>
  <si>
    <t>3.47</t>
  </si>
  <si>
    <t>2.39</t>
  </si>
  <si>
    <t>4.54</t>
  </si>
  <si>
    <t>4.11</t>
  </si>
  <si>
    <t>3.9</t>
  </si>
  <si>
    <t>4.37</t>
  </si>
  <si>
    <t>3.88</t>
  </si>
  <si>
    <t>1.63</t>
  </si>
  <si>
    <t>0.75</t>
  </si>
  <si>
    <t>1.96</t>
  </si>
  <si>
    <t>5.02</t>
  </si>
  <si>
    <t>4.09</t>
  </si>
  <si>
    <t>2.77</t>
  </si>
  <si>
    <t>2.68</t>
  </si>
  <si>
    <t>2.83</t>
  </si>
  <si>
    <t>2.16</t>
  </si>
  <si>
    <t>2.89</t>
  </si>
  <si>
    <t>2.61</t>
  </si>
  <si>
    <t>3.04</t>
  </si>
  <si>
    <t>3.28</t>
  </si>
  <si>
    <t>3.09</t>
  </si>
  <si>
    <t>2.91</t>
  </si>
  <si>
    <t>2.37</t>
  </si>
  <si>
    <t>1.57</t>
  </si>
  <si>
    <t>3.16</t>
  </si>
  <si>
    <t>1.28</t>
  </si>
  <si>
    <t>10.5</t>
  </si>
  <si>
    <t>1.33</t>
  </si>
  <si>
    <t>5.3</t>
  </si>
  <si>
    <t>8.8</t>
  </si>
  <si>
    <t>6.14</t>
  </si>
  <si>
    <t>11.25</t>
  </si>
  <si>
    <t>9.5</t>
  </si>
  <si>
    <t>10.41</t>
  </si>
  <si>
    <t>1.56</t>
  </si>
  <si>
    <t>-1.75</t>
  </si>
  <si>
    <t>1.39</t>
  </si>
  <si>
    <t>5.09</t>
  </si>
  <si>
    <t>9.06</t>
  </si>
  <si>
    <t>25/08/2018</t>
  </si>
  <si>
    <t>3.05</t>
  </si>
  <si>
    <t>3.07</t>
  </si>
  <si>
    <t>2.94</t>
  </si>
  <si>
    <t>2.58</t>
  </si>
  <si>
    <t>2.48</t>
  </si>
  <si>
    <t>3.48</t>
  </si>
  <si>
    <t>4.58</t>
  </si>
  <si>
    <t>2.27</t>
  </si>
  <si>
    <t>3.03</t>
  </si>
  <si>
    <t>4.17</t>
  </si>
  <si>
    <t>4.3</t>
  </si>
  <si>
    <t>3.74</t>
  </si>
  <si>
    <t>4.22</t>
  </si>
  <si>
    <t>13.43</t>
  </si>
  <si>
    <t>35.68</t>
  </si>
  <si>
    <t>1.05</t>
  </si>
  <si>
    <t>1.06</t>
  </si>
  <si>
    <t>11.8</t>
  </si>
  <si>
    <t>31.45</t>
  </si>
  <si>
    <t>3.75</t>
  </si>
  <si>
    <t>11.55</t>
  </si>
  <si>
    <t>26.32</t>
  </si>
  <si>
    <t>2.29</t>
  </si>
  <si>
    <t>2.99</t>
  </si>
  <si>
    <t>3.55</t>
  </si>
  <si>
    <t>3.58</t>
  </si>
  <si>
    <t>3.36</t>
  </si>
  <si>
    <t>3.59</t>
  </si>
  <si>
    <t>3.43</t>
  </si>
  <si>
    <t>4.14</t>
  </si>
  <si>
    <t>26/08/2018</t>
  </si>
  <si>
    <t>6.7</t>
  </si>
  <si>
    <t>4.85</t>
  </si>
  <si>
    <t>6.44</t>
  </si>
  <si>
    <t>7.5</t>
  </si>
  <si>
    <t>4.89</t>
  </si>
  <si>
    <t>6.31</t>
  </si>
  <si>
    <t>6.99</t>
  </si>
  <si>
    <t>31/08/2018</t>
  </si>
  <si>
    <t>5.25</t>
  </si>
  <si>
    <t>1.34</t>
  </si>
  <si>
    <t>1.36</t>
  </si>
  <si>
    <t>5.48</t>
  </si>
  <si>
    <t>9.39</t>
  </si>
  <si>
    <t>1.35</t>
  </si>
  <si>
    <t>8.59</t>
  </si>
  <si>
    <t>2.44</t>
  </si>
  <si>
    <t>-1.5</t>
  </si>
  <si>
    <t>4.86</t>
  </si>
  <si>
    <t>7.81</t>
  </si>
  <si>
    <t>2.54</t>
  </si>
  <si>
    <t>3.06</t>
  </si>
  <si>
    <t>3.13</t>
  </si>
  <si>
    <t>4.59</t>
  </si>
  <si>
    <t>4.27</t>
  </si>
  <si>
    <t>3.42</t>
  </si>
  <si>
    <t>3.45</t>
  </si>
  <si>
    <t>1.19</t>
  </si>
  <si>
    <t>12.43</t>
  </si>
  <si>
    <t>7.4</t>
  </si>
  <si>
    <t>1.23</t>
  </si>
  <si>
    <t>11.58</t>
  </si>
  <si>
    <t>1.21</t>
  </si>
  <si>
    <t>1.32</t>
  </si>
  <si>
    <t>14.03</t>
  </si>
  <si>
    <t>7.09</t>
  </si>
  <si>
    <t>2.69</t>
  </si>
  <si>
    <t>3.08</t>
  </si>
  <si>
    <t>3.85</t>
  </si>
  <si>
    <t>2.71</t>
  </si>
  <si>
    <t>2.53</t>
  </si>
  <si>
    <t>3.56</t>
  </si>
  <si>
    <t>3.01</t>
  </si>
  <si>
    <t>3.86</t>
  </si>
  <si>
    <t>1.65</t>
  </si>
  <si>
    <t>1.6</t>
  </si>
  <si>
    <t>3.96</t>
  </si>
  <si>
    <t>5.4</t>
  </si>
  <si>
    <t>6.32</t>
  </si>
  <si>
    <t>3.87</t>
  </si>
  <si>
    <t>3.71</t>
  </si>
  <si>
    <t>2.24</t>
  </si>
  <si>
    <t>7.15</t>
  </si>
  <si>
    <t>14/09/2018</t>
  </si>
  <si>
    <t>3.14</t>
  </si>
  <si>
    <t>2.92</t>
  </si>
  <si>
    <t>3.12</t>
  </si>
  <si>
    <t>2.86</t>
  </si>
  <si>
    <t>6.1</t>
  </si>
  <si>
    <t>6.51</t>
  </si>
  <si>
    <t>12.83</t>
  </si>
  <si>
    <t>6.16</t>
  </si>
  <si>
    <t>11.68</t>
  </si>
  <si>
    <t>6.47</t>
  </si>
  <si>
    <t>12.81</t>
  </si>
  <si>
    <t>15/09/2018</t>
  </si>
  <si>
    <t>3.32</t>
  </si>
  <si>
    <t>2.42</t>
  </si>
  <si>
    <t>6.8</t>
  </si>
  <si>
    <t>4.39</t>
  </si>
  <si>
    <t>3.61</t>
  </si>
  <si>
    <t>4.55</t>
  </si>
  <si>
    <t>4.15</t>
  </si>
  <si>
    <t>2.87</t>
  </si>
  <si>
    <t>2.51</t>
  </si>
  <si>
    <t>16/09/2018</t>
  </si>
  <si>
    <t>4.45</t>
  </si>
  <si>
    <t>3.67</t>
  </si>
  <si>
    <t>4.73</t>
  </si>
  <si>
    <t>2.18</t>
  </si>
  <si>
    <t>5.13</t>
  </si>
  <si>
    <t>5.7</t>
  </si>
  <si>
    <t>9.1</t>
  </si>
  <si>
    <t>6.11</t>
  </si>
  <si>
    <t>9.28</t>
  </si>
  <si>
    <t>9.16</t>
  </si>
  <si>
    <t>11.06</t>
  </si>
  <si>
    <t>4.25</t>
  </si>
  <si>
    <t>4.21</t>
  </si>
  <si>
    <t>4.63</t>
  </si>
  <si>
    <t>4.44</t>
  </si>
  <si>
    <t>3.57</t>
  </si>
  <si>
    <t>22/09/2018</t>
  </si>
  <si>
    <t>4.38</t>
  </si>
  <si>
    <t>3.66</t>
  </si>
  <si>
    <t>3.72</t>
  </si>
  <si>
    <t>5.58</t>
  </si>
  <si>
    <t>7.42</t>
  </si>
  <si>
    <t>5.45</t>
  </si>
  <si>
    <t>4.98</t>
  </si>
  <si>
    <t>4.72</t>
  </si>
  <si>
    <t>23/09/2018</t>
  </si>
  <si>
    <t>1.42</t>
  </si>
  <si>
    <t>7.11</t>
  </si>
  <si>
    <t>7.26</t>
  </si>
  <si>
    <t>4.97</t>
  </si>
  <si>
    <t>8.64</t>
  </si>
  <si>
    <t>5.97</t>
  </si>
  <si>
    <t>25/09/2018</t>
  </si>
  <si>
    <t>4.7</t>
  </si>
  <si>
    <t>3.83</t>
  </si>
  <si>
    <t>5.01</t>
  </si>
  <si>
    <t>3.84</t>
  </si>
  <si>
    <t>3.22</t>
  </si>
  <si>
    <t>3.33</t>
  </si>
  <si>
    <t>26/09/2018</t>
  </si>
  <si>
    <t>3.18</t>
  </si>
  <si>
    <t>2.78</t>
  </si>
  <si>
    <t>2.96</t>
  </si>
  <si>
    <t>5.56</t>
  </si>
  <si>
    <t>5.43</t>
  </si>
  <si>
    <t>5.44</t>
  </si>
  <si>
    <t>4.32</t>
  </si>
  <si>
    <t>4.94</t>
  </si>
  <si>
    <t>7.75</t>
  </si>
  <si>
    <t>4.69</t>
  </si>
  <si>
    <t>7.19</t>
  </si>
  <si>
    <t>8.17</t>
  </si>
  <si>
    <t>3.93</t>
  </si>
  <si>
    <t>4.01</t>
  </si>
  <si>
    <t>1.14</t>
  </si>
  <si>
    <t>8.25</t>
  </si>
  <si>
    <t>19.5</t>
  </si>
  <si>
    <t>1.13</t>
  </si>
  <si>
    <t>9.38</t>
  </si>
  <si>
    <t>22.41</t>
  </si>
  <si>
    <t>8.7</t>
  </si>
  <si>
    <t>20.38</t>
  </si>
  <si>
    <t>1.41</t>
  </si>
  <si>
    <t>-2.5</t>
  </si>
  <si>
    <t>1.15</t>
  </si>
  <si>
    <t>9.19</t>
  </si>
  <si>
    <t>19.49</t>
  </si>
  <si>
    <t>3.97</t>
  </si>
  <si>
    <t>3.73</t>
  </si>
  <si>
    <t>4.13</t>
  </si>
  <si>
    <t>29/09/2018</t>
  </si>
  <si>
    <t>4.07</t>
  </si>
  <si>
    <t>3.92</t>
  </si>
  <si>
    <t>3.77</t>
  </si>
  <si>
    <t>5.55</t>
  </si>
  <si>
    <t>10.77</t>
  </si>
  <si>
    <t>5.36</t>
  </si>
  <si>
    <t>10.97</t>
  </si>
  <si>
    <t>9.51</t>
  </si>
  <si>
    <t>1.31</t>
  </si>
  <si>
    <t>5.89</t>
  </si>
  <si>
    <t>10.12</t>
  </si>
  <si>
    <t>5.54</t>
  </si>
  <si>
    <t>8.49</t>
  </si>
  <si>
    <t>1.37</t>
  </si>
  <si>
    <t>5.83</t>
  </si>
  <si>
    <t>3.81</t>
  </si>
  <si>
    <t>4.34</t>
  </si>
  <si>
    <t>4.42</t>
  </si>
  <si>
    <t>30/09/2018</t>
  </si>
  <si>
    <t>4.26</t>
  </si>
  <si>
    <t>4.06</t>
  </si>
  <si>
    <t>3.24</t>
  </si>
  <si>
    <t>3.91</t>
  </si>
  <si>
    <t>5.53</t>
  </si>
  <si>
    <t>9.55</t>
  </si>
  <si>
    <t>5.32</t>
  </si>
  <si>
    <t>8.88</t>
  </si>
  <si>
    <t>8.61</t>
  </si>
  <si>
    <t>5.74</t>
  </si>
  <si>
    <t>7.95</t>
  </si>
  <si>
    <t>6.65</t>
  </si>
  <si>
    <t>9.94</t>
  </si>
  <si>
    <t>9.04</t>
  </si>
  <si>
    <t>5.95</t>
  </si>
  <si>
    <t>8.58</t>
  </si>
  <si>
    <t>6.01</t>
  </si>
  <si>
    <t>9.81</t>
  </si>
  <si>
    <t>20/10/2018</t>
  </si>
  <si>
    <t>3.63</t>
  </si>
  <si>
    <t>1.1</t>
  </si>
  <si>
    <t>10.93</t>
  </si>
  <si>
    <t>25.53</t>
  </si>
  <si>
    <t>10.49</t>
  </si>
  <si>
    <t>24.5</t>
  </si>
  <si>
    <t>11.77</t>
  </si>
  <si>
    <t>21.59</t>
  </si>
  <si>
    <t>21/10/2018</t>
  </si>
  <si>
    <t>4.43</t>
  </si>
  <si>
    <t>26/10/2018</t>
  </si>
  <si>
    <t>2.79</t>
  </si>
  <si>
    <t>2.66</t>
  </si>
  <si>
    <t>3.89</t>
  </si>
  <si>
    <t>27/10/2018</t>
  </si>
  <si>
    <t>7.1</t>
  </si>
  <si>
    <t>7.84</t>
  </si>
  <si>
    <t>1.49</t>
  </si>
  <si>
    <t>7.24</t>
  </si>
  <si>
    <t>6.43</t>
  </si>
  <si>
    <t>4.24</t>
  </si>
  <si>
    <t>4.83</t>
  </si>
  <si>
    <t>4.78</t>
  </si>
  <si>
    <t>4.12</t>
  </si>
  <si>
    <t>5.23</t>
  </si>
  <si>
    <t>28/10/2018</t>
  </si>
  <si>
    <t>5.9</t>
  </si>
  <si>
    <t>4.95</t>
  </si>
  <si>
    <t>5.21</t>
  </si>
  <si>
    <t>5.99</t>
  </si>
  <si>
    <t>4.92</t>
  </si>
  <si>
    <t>1.46</t>
  </si>
  <si>
    <t>5.27</t>
  </si>
  <si>
    <t>5.41</t>
  </si>
  <si>
    <t>5.85</t>
  </si>
  <si>
    <t>1.16</t>
  </si>
  <si>
    <t>1.17</t>
  </si>
  <si>
    <t>14.5</t>
  </si>
  <si>
    <t>7.69</t>
  </si>
  <si>
    <t>13.81</t>
  </si>
  <si>
    <t>1.18</t>
  </si>
  <si>
    <t>8.65</t>
  </si>
  <si>
    <t>7.58</t>
  </si>
  <si>
    <t>16.3</t>
  </si>
  <si>
    <t>13.57</t>
  </si>
  <si>
    <t>8.31</t>
  </si>
  <si>
    <t>14.99</t>
  </si>
  <si>
    <t>3.46</t>
  </si>
  <si>
    <t>3.37</t>
  </si>
  <si>
    <t>6.2</t>
  </si>
  <si>
    <t>5.35</t>
  </si>
  <si>
    <t>5.14</t>
  </si>
  <si>
    <t>5.63</t>
  </si>
  <si>
    <t>4.79</t>
  </si>
  <si>
    <t>6.07</t>
  </si>
  <si>
    <t>5.67</t>
  </si>
  <si>
    <t>2.73</t>
  </si>
  <si>
    <t>5.1</t>
  </si>
  <si>
    <t>5.16</t>
  </si>
  <si>
    <t>4.93</t>
  </si>
  <si>
    <t>3.94</t>
  </si>
  <si>
    <t>4.66</t>
  </si>
  <si>
    <t>4.49</t>
  </si>
  <si>
    <t>4.74</t>
  </si>
  <si>
    <t>4.61</t>
  </si>
  <si>
    <t>5.49</t>
  </si>
  <si>
    <t>9.25</t>
  </si>
  <si>
    <t>1.38</t>
  </si>
  <si>
    <t>8.45</t>
  </si>
  <si>
    <t>5.64</t>
  </si>
  <si>
    <t>10.36</t>
  </si>
  <si>
    <t>9.97</t>
  </si>
  <si>
    <t>7.63</t>
  </si>
  <si>
    <t>10.67</t>
  </si>
  <si>
    <t>7.04</t>
  </si>
  <si>
    <t>14.85</t>
  </si>
  <si>
    <t>8.36</t>
  </si>
  <si>
    <t>4.18</t>
  </si>
  <si>
    <t>5.18</t>
  </si>
  <si>
    <t>5.96</t>
  </si>
  <si>
    <t>24/11/2018</t>
  </si>
  <si>
    <t>17.5</t>
  </si>
  <si>
    <t>9.14</t>
  </si>
  <si>
    <t>19.08</t>
  </si>
  <si>
    <t>8.53</t>
  </si>
  <si>
    <t>17.28</t>
  </si>
  <si>
    <t>22.24</t>
  </si>
  <si>
    <t>25/11/2018</t>
  </si>
  <si>
    <t>4.52</t>
  </si>
  <si>
    <t>4.31</t>
  </si>
  <si>
    <t>9.3</t>
  </si>
  <si>
    <t>8.86</t>
  </si>
  <si>
    <t>6.02</t>
  </si>
  <si>
    <t>8.89</t>
  </si>
  <si>
    <t>6.05</t>
  </si>
  <si>
    <t>5.69</t>
  </si>
  <si>
    <t>7.6</t>
  </si>
  <si>
    <t>8.33</t>
  </si>
  <si>
    <t>7.92</t>
  </si>
  <si>
    <t>4.02</t>
  </si>
  <si>
    <t>7.71</t>
  </si>
  <si>
    <t>5.39</t>
  </si>
  <si>
    <t>3.78</t>
  </si>
  <si>
    <t>5.84</t>
  </si>
  <si>
    <t>7.36</t>
  </si>
  <si>
    <t>5.15</t>
  </si>
  <si>
    <t>8.38</t>
  </si>
  <si>
    <t>8.19</t>
  </si>
  <si>
    <t>6.94</t>
  </si>
  <si>
    <t>6.3</t>
  </si>
  <si>
    <t>6.52</t>
  </si>
  <si>
    <t>5.19</t>
  </si>
  <si>
    <t>5.04</t>
  </si>
  <si>
    <t>15/12/2018</t>
  </si>
  <si>
    <t>6.77</t>
  </si>
  <si>
    <t>5.31</t>
  </si>
  <si>
    <t>8.98</t>
  </si>
  <si>
    <t>16/12/2018</t>
  </si>
  <si>
    <t>18/12/2018</t>
  </si>
  <si>
    <t>5.29</t>
  </si>
  <si>
    <t>5.28</t>
  </si>
  <si>
    <t>4.28</t>
  </si>
  <si>
    <t>22/12/2018</t>
  </si>
  <si>
    <t>0.5</t>
  </si>
  <si>
    <t>10.1</t>
  </si>
  <si>
    <t>23.78</t>
  </si>
  <si>
    <t>9.34</t>
  </si>
  <si>
    <t>20.65</t>
  </si>
  <si>
    <t>8.91</t>
  </si>
  <si>
    <t>21.32</t>
  </si>
  <si>
    <t>5.92</t>
  </si>
  <si>
    <t>5.46</t>
  </si>
  <si>
    <t>5.91</t>
  </si>
  <si>
    <t>4.57</t>
  </si>
  <si>
    <t>23/12/2018</t>
  </si>
  <si>
    <t>6.49</t>
  </si>
  <si>
    <t>5.86</t>
  </si>
  <si>
    <t>7.9</t>
  </si>
  <si>
    <t>8.05</t>
  </si>
  <si>
    <t>7.32</t>
  </si>
  <si>
    <t>8.34</t>
  </si>
  <si>
    <t>17.41</t>
  </si>
  <si>
    <t>7.29</t>
  </si>
  <si>
    <t>15.93</t>
  </si>
  <si>
    <t>14.57</t>
  </si>
  <si>
    <t>7.38</t>
  </si>
  <si>
    <t>13/01/2019</t>
  </si>
  <si>
    <t>16/01/2019</t>
  </si>
  <si>
    <t>4.76</t>
  </si>
  <si>
    <t>18/01/2019</t>
  </si>
  <si>
    <t>6.21</t>
  </si>
  <si>
    <t>19/01/2019</t>
  </si>
  <si>
    <t>4.77</t>
  </si>
  <si>
    <t>12.42</t>
  </si>
  <si>
    <t>34.41</t>
  </si>
  <si>
    <t>13.5</t>
  </si>
  <si>
    <t>28.88</t>
  </si>
  <si>
    <t>13.02</t>
  </si>
  <si>
    <t>34.91</t>
  </si>
  <si>
    <t>20/01/2019</t>
  </si>
  <si>
    <t>3.98</t>
  </si>
  <si>
    <t>23/01/2019</t>
  </si>
  <si>
    <t>-0.5</t>
  </si>
  <si>
    <t>26/01/2019</t>
  </si>
  <si>
    <t>27/01/2019</t>
  </si>
  <si>
    <t>5.87</t>
  </si>
  <si>
    <t>5.77</t>
  </si>
  <si>
    <t>6.63</t>
  </si>
  <si>
    <t>6.04</t>
  </si>
  <si>
    <t>5.76</t>
  </si>
  <si>
    <t>8.51</t>
  </si>
  <si>
    <t>6.6</t>
  </si>
  <si>
    <t>13.75</t>
  </si>
  <si>
    <t>7.25</t>
  </si>
  <si>
    <t>6.73</t>
  </si>
  <si>
    <t>12.2</t>
  </si>
  <si>
    <t>7.05</t>
  </si>
  <si>
    <t>13.27</t>
  </si>
  <si>
    <t>4.88</t>
  </si>
  <si>
    <t>6.46</t>
  </si>
  <si>
    <t>6.55</t>
  </si>
  <si>
    <t>6.17</t>
  </si>
  <si>
    <t>6.39</t>
  </si>
  <si>
    <t>12.77</t>
  </si>
  <si>
    <t>6.22</t>
  </si>
  <si>
    <t>11.17</t>
  </si>
  <si>
    <t>5.37</t>
  </si>
  <si>
    <t>10.18</t>
  </si>
  <si>
    <t>4.04</t>
  </si>
  <si>
    <t>15/02/2019</t>
  </si>
  <si>
    <t>9.6</t>
  </si>
  <si>
    <t>9.64</t>
  </si>
  <si>
    <t>5.68</t>
  </si>
  <si>
    <t>10.85</t>
  </si>
  <si>
    <t>9.61</t>
  </si>
  <si>
    <t>6.83</t>
  </si>
  <si>
    <t>11.33</t>
  </si>
  <si>
    <t>16/02/2019</t>
  </si>
  <si>
    <t>8.1</t>
  </si>
  <si>
    <t>7.97</t>
  </si>
  <si>
    <t>8.69</t>
  </si>
  <si>
    <t>17/02/2019</t>
  </si>
  <si>
    <t>4.68</t>
  </si>
  <si>
    <t>4.03</t>
  </si>
  <si>
    <t>5.05</t>
  </si>
  <si>
    <t>5.81</t>
  </si>
  <si>
    <t>20/02/2019</t>
  </si>
  <si>
    <t>4.19</t>
  </si>
  <si>
    <t>13.21</t>
  </si>
  <si>
    <t>6.15</t>
  </si>
  <si>
    <t>5.78</t>
  </si>
  <si>
    <t>13.25</t>
  </si>
  <si>
    <t>23/02/2019</t>
  </si>
  <si>
    <t>12.87</t>
  </si>
  <si>
    <t>11.57</t>
  </si>
  <si>
    <t>7.47</t>
  </si>
  <si>
    <t>13.71</t>
  </si>
  <si>
    <t>24/02/2019</t>
  </si>
  <si>
    <t>10.63</t>
  </si>
  <si>
    <t>12.69</t>
  </si>
  <si>
    <t>7.53</t>
  </si>
  <si>
    <t>6.4</t>
  </si>
  <si>
    <t>6.72</t>
  </si>
  <si>
    <t>5.93</t>
  </si>
  <si>
    <t>10.51</t>
  </si>
  <si>
    <t>9.86</t>
  </si>
  <si>
    <t>6.36</t>
  </si>
  <si>
    <t>4.71</t>
  </si>
  <si>
    <t>4.48</t>
  </si>
  <si>
    <t>6.28</t>
  </si>
  <si>
    <t>6.26</t>
  </si>
  <si>
    <t>6.74</t>
  </si>
  <si>
    <t>6.27</t>
  </si>
  <si>
    <t>7.73</t>
  </si>
  <si>
    <t>12.53</t>
  </si>
  <si>
    <t>7.31</t>
  </si>
  <si>
    <t>7.8</t>
  </si>
  <si>
    <t>7.23</t>
  </si>
  <si>
    <t>13.53</t>
  </si>
  <si>
    <t>7.67</t>
  </si>
  <si>
    <t>15/03/2019</t>
  </si>
  <si>
    <t>16/03/2019</t>
  </si>
  <si>
    <t>17/03/2019</t>
  </si>
  <si>
    <t>6.88</t>
  </si>
  <si>
    <t>6.96</t>
  </si>
  <si>
    <t>9.83</t>
  </si>
  <si>
    <t>9.42</t>
  </si>
  <si>
    <t>10.76</t>
  </si>
  <si>
    <t>29/03/2019</t>
  </si>
  <si>
    <t>30/03/2019</t>
  </si>
  <si>
    <t>6.82</t>
  </si>
  <si>
    <t>7.86</t>
  </si>
  <si>
    <t>31/03/2019</t>
  </si>
  <si>
    <t>10.96</t>
  </si>
  <si>
    <t>9.31</t>
  </si>
  <si>
    <t>8.95</t>
  </si>
  <si>
    <t>10.15</t>
  </si>
  <si>
    <t>9.9</t>
  </si>
  <si>
    <t>6.03</t>
  </si>
  <si>
    <t>7.27</t>
  </si>
  <si>
    <t>4.91</t>
  </si>
  <si>
    <t>12.86</t>
  </si>
  <si>
    <t>6.69</t>
  </si>
  <si>
    <t>12.23</t>
  </si>
  <si>
    <t>7.37</t>
  </si>
  <si>
    <t>18.5</t>
  </si>
  <si>
    <t>17.82</t>
  </si>
  <si>
    <t>9.36</t>
  </si>
  <si>
    <t>19.47</t>
  </si>
  <si>
    <t>12.04</t>
  </si>
  <si>
    <t>5.62</t>
  </si>
  <si>
    <t>8.73</t>
  </si>
  <si>
    <t>13/04/2019</t>
  </si>
  <si>
    <t>14/04/2019</t>
  </si>
  <si>
    <t>10.3</t>
  </si>
  <si>
    <t>9.37</t>
  </si>
  <si>
    <t>9.69</t>
  </si>
  <si>
    <t>20/04/2019</t>
  </si>
  <si>
    <t>5.59</t>
  </si>
  <si>
    <t>4.46</t>
  </si>
  <si>
    <t>21/04/2019</t>
  </si>
  <si>
    <t>6.37</t>
  </si>
  <si>
    <t>4.16</t>
  </si>
  <si>
    <t>28/04/2019</t>
  </si>
  <si>
    <t>6.81</t>
  </si>
  <si>
    <t>8.99</t>
  </si>
  <si>
    <t>6.76</t>
  </si>
  <si>
    <t>7.39</t>
  </si>
  <si>
    <t>9.03</t>
  </si>
  <si>
    <t>14.05</t>
  </si>
  <si>
    <t>5.38</t>
  </si>
  <si>
    <t>4.82</t>
  </si>
  <si>
    <t>8.04</t>
  </si>
  <si>
    <t>18/05/2019</t>
  </si>
  <si>
    <t>6.9</t>
  </si>
  <si>
    <t>14.3</t>
  </si>
  <si>
    <t>7.65</t>
  </si>
  <si>
    <t>6.97</t>
  </si>
  <si>
    <t>12.75</t>
  </si>
  <si>
    <t>12.13</t>
  </si>
  <si>
    <t>5.66</t>
  </si>
  <si>
    <t>6.24</t>
  </si>
  <si>
    <t>9.43</t>
  </si>
  <si>
    <t>9.24</t>
  </si>
  <si>
    <t>8.09</t>
  </si>
  <si>
    <t>12.57</t>
  </si>
  <si>
    <t>24/05/2019</t>
  </si>
  <si>
    <t>7.02</t>
  </si>
  <si>
    <t>6.62</t>
  </si>
  <si>
    <t>5.17</t>
  </si>
  <si>
    <t>5.79</t>
  </si>
  <si>
    <t>4.99</t>
  </si>
  <si>
    <t>5.65</t>
  </si>
  <si>
    <t>Nombre de points marqués par l'équipe domicile</t>
  </si>
  <si>
    <t>Nombre de points marqués par l'équipe domicile sur ses trois derniers matchs à domicile</t>
  </si>
  <si>
    <t/>
  </si>
  <si>
    <t>Nombre de points marqués par l'équipe extérieure sur ses trois derniers matchs à l'extérieur</t>
  </si>
  <si>
    <t>Nombre de points marqués par l'équipe extérieure</t>
  </si>
  <si>
    <t>Différence des points dom/dom / ext/ext sur les trois derniers matchs</t>
  </si>
  <si>
    <t>Classement H</t>
  </si>
  <si>
    <t>Classement A</t>
  </si>
  <si>
    <t>Nombre de matchs disputés :</t>
  </si>
  <si>
    <t>Différence de buts de l'équipe domicile sur le match</t>
  </si>
  <si>
    <t>Différence de but de l'équipe extérieure sur le match</t>
  </si>
  <si>
    <t>Différence de but de l'équipe domicile avant le match</t>
  </si>
  <si>
    <t>Différence de but de l'équipe extérieure avant le match</t>
  </si>
  <si>
    <t>Nombre de points + prise en compte de la différence de buts AVANT LE MATCH</t>
  </si>
  <si>
    <t>Nombre de points A + DB</t>
  </si>
  <si>
    <t>Nombre de points H + DB</t>
  </si>
  <si>
    <t>Nombre de points total de l'équipe domicile avant le match</t>
  </si>
  <si>
    <t>Nombre de points total de l'équipe extérieure avant le match</t>
  </si>
  <si>
    <t>On va tester notre modèle sur les valeurs grisées</t>
  </si>
  <si>
    <t>Ratio considéré : a * diff pts + b * diff class</t>
  </si>
  <si>
    <t>a</t>
  </si>
  <si>
    <t>b</t>
  </si>
  <si>
    <t>Regardons à partir de quand on va parier en faveur de l'équipe à domicile</t>
  </si>
  <si>
    <t>Regardons le nombre de valeurs</t>
  </si>
  <si>
    <t>Nombre de valeur du ratio</t>
  </si>
  <si>
    <t>&gt;2</t>
  </si>
  <si>
    <t>&gt;3</t>
  </si>
  <si>
    <t>&gt;4</t>
  </si>
  <si>
    <t>&gt;5</t>
  </si>
  <si>
    <t>nbre tot</t>
  </si>
  <si>
    <t>Regardons le gain :</t>
  </si>
  <si>
    <t>limite inf</t>
  </si>
  <si>
    <t>gains bruts</t>
  </si>
  <si>
    <t>fréq de paris</t>
  </si>
  <si>
    <t>formule du gain brut :</t>
  </si>
  <si>
    <t>somme pariée</t>
  </si>
  <si>
    <t>formule nombre de valeurs:</t>
  </si>
  <si>
    <t>: &gt;1,99</t>
  </si>
  <si>
    <t>: &gt; 2,99</t>
  </si>
  <si>
    <t>: &gt; 3,99</t>
  </si>
  <si>
    <t>: &gt; 4,99</t>
  </si>
  <si>
    <t>Il faudrait peut être tester sur plus de valeurs … essayer de faire ça sur la saison 2015-2016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</si>
</sst>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33" borderId="0" xfId="0" applyFill="1" applyAlignment="1">
      <alignment horizontal="center" vertical="center" wrapText="1"/>
    </xf>
    <xf numFmtId="0" fontId="0" fillId="33" borderId="0" xfId="0" applyFill="1"/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 wrapText="1"/>
    </xf>
    <xf numFmtId="0" fontId="0" fillId="34" borderId="0" xfId="0" applyFill="1"/>
    <xf numFmtId="0" fontId="0" fillId="35" borderId="0" xfId="0" applyFill="1"/>
    <xf numFmtId="0" fontId="0" fillId="34" borderId="0" xfId="0" applyFill="1" applyAlignment="1">
      <alignment horizontal="center"/>
    </xf>
    <xf numFmtId="9" fontId="0" fillId="0" borderId="0" xfId="42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ill>
        <patternFill patternType="solid">
          <fgColor indexed="64"/>
          <bgColor theme="0"/>
        </patternFill>
      </fill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67186-62CE-4F0F-AFBB-DBD6D761A090}" name="Tableau1" displayName="Tableau1" ref="B1:J270" totalsRowShown="0" headerRowDxfId="1">
  <autoFilter ref="B1:J270" xr:uid="{934C593A-79E8-470F-86A3-0E36E0D11376}"/>
  <tableColumns count="9">
    <tableColumn id="1" xr3:uid="{D0A34689-120D-499C-B906-ED4A797F4DF1}" name="Date"/>
    <tableColumn id="2" xr3:uid="{F184C686-80F4-41AC-9B64-093A63D0A9BE}" name="Nombre de points marqués par l'équipe domicile sur ses trois derniers matchs à domicile"/>
    <tableColumn id="3" xr3:uid="{9DFA780F-E95E-4E8F-A64B-6A3A632412C6}" name="Nombre de points marqués par l'équipe extérieure sur ses trois derniers matchs à l'extérieur"/>
    <tableColumn id="4" xr3:uid="{0DCAA888-972C-4DB5-A1CE-00A75A148804}" name="Classement H" dataDxfId="0"/>
    <tableColumn id="5" xr3:uid="{3F9FDE4D-D6C0-4D41-B3AB-679D911B1C97}" name="Classement A"/>
    <tableColumn id="9" xr3:uid="{47BCF026-66EA-4A98-86E6-A58E188CF860}" name="Ratio considéré : a * diff pts + b * diff class"/>
    <tableColumn id="6" xr3:uid="{C0B62AF3-1D5F-4810-AF26-9ECC1DB4849B}" name="B365H"/>
    <tableColumn id="7" xr3:uid="{F7E3D9F8-06A7-4149-9FCF-C050202D6DAF}" name="B365D"/>
    <tableColumn id="8" xr3:uid="{6DDB1587-95B3-4297-B38E-14C93AF1BB28}" name="B365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385"/>
  <sheetViews>
    <sheetView zoomScaleNormal="100" workbookViewId="0">
      <selection activeCell="B3" sqref="B3"/>
    </sheetView>
  </sheetViews>
  <sheetFormatPr baseColWidth="10" defaultRowHeight="14.4" x14ac:dyDescent="0.3"/>
  <cols>
    <col min="18" max="18" width="11.5546875" style="7"/>
    <col min="21" max="21" width="11.5546875" style="7"/>
    <col min="22" max="37" width="11.5546875" customWidth="1"/>
    <col min="41" max="77" width="0" hidden="1" customWidth="1"/>
  </cols>
  <sheetData>
    <row r="1" spans="1:97" s="2" customFormat="1" ht="129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900</v>
      </c>
      <c r="H1" s="3" t="s">
        <v>904</v>
      </c>
      <c r="I1" s="3" t="s">
        <v>901</v>
      </c>
      <c r="J1" s="3" t="s">
        <v>903</v>
      </c>
      <c r="K1" s="3" t="s">
        <v>909</v>
      </c>
      <c r="L1" s="3" t="s">
        <v>910</v>
      </c>
      <c r="M1" s="3" t="s">
        <v>911</v>
      </c>
      <c r="N1" s="3" t="s">
        <v>912</v>
      </c>
      <c r="O1" s="3" t="s">
        <v>905</v>
      </c>
      <c r="P1" s="3" t="s">
        <v>916</v>
      </c>
      <c r="Q1" s="3" t="s">
        <v>917</v>
      </c>
      <c r="R1" s="6" t="s">
        <v>906</v>
      </c>
      <c r="S1" s="3" t="s">
        <v>915</v>
      </c>
      <c r="T1" s="3" t="s">
        <v>914</v>
      </c>
      <c r="U1" s="6" t="s">
        <v>907</v>
      </c>
      <c r="V1" s="2" t="s">
        <v>6</v>
      </c>
      <c r="W1" s="2" t="s">
        <v>7</v>
      </c>
      <c r="X1" s="2" t="s">
        <v>8</v>
      </c>
      <c r="Y1" s="2" t="s">
        <v>9</v>
      </c>
      <c r="Z1" s="2" t="s">
        <v>10</v>
      </c>
      <c r="AA1" s="2" t="s">
        <v>11</v>
      </c>
      <c r="AB1" s="2" t="s">
        <v>12</v>
      </c>
      <c r="AC1" s="2" t="s">
        <v>13</v>
      </c>
      <c r="AD1" s="2" t="s">
        <v>14</v>
      </c>
      <c r="AE1" s="2" t="s">
        <v>15</v>
      </c>
      <c r="AF1" s="2" t="s">
        <v>16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32</v>
      </c>
      <c r="AW1" s="2" t="s">
        <v>33</v>
      </c>
      <c r="AX1" s="2" t="s">
        <v>34</v>
      </c>
      <c r="AY1" s="2" t="s">
        <v>35</v>
      </c>
      <c r="AZ1" s="2" t="s">
        <v>36</v>
      </c>
      <c r="BA1" s="2" t="s">
        <v>37</v>
      </c>
      <c r="BB1" s="2" t="s">
        <v>38</v>
      </c>
      <c r="BC1" s="2" t="s">
        <v>39</v>
      </c>
      <c r="BD1" s="2" t="s">
        <v>40</v>
      </c>
      <c r="BE1" s="2" t="s">
        <v>41</v>
      </c>
      <c r="BF1" s="2" t="s">
        <v>42</v>
      </c>
      <c r="BG1" s="2" t="s">
        <v>43</v>
      </c>
      <c r="BH1" s="2" t="s">
        <v>44</v>
      </c>
      <c r="BI1" s="2" t="s">
        <v>45</v>
      </c>
      <c r="BJ1" s="2" t="s">
        <v>46</v>
      </c>
      <c r="BK1" s="2" t="s">
        <v>47</v>
      </c>
      <c r="BL1" s="2" t="s">
        <v>48</v>
      </c>
      <c r="BM1" s="2" t="s">
        <v>49</v>
      </c>
      <c r="BN1" s="2" t="s">
        <v>50</v>
      </c>
      <c r="BO1" s="2" t="s">
        <v>51</v>
      </c>
      <c r="BP1" s="2" t="s">
        <v>52</v>
      </c>
      <c r="BQ1" s="2" t="s">
        <v>53</v>
      </c>
      <c r="BR1" s="2" t="s">
        <v>54</v>
      </c>
      <c r="BS1" s="2" t="s">
        <v>55</v>
      </c>
      <c r="BT1" s="2" t="s">
        <v>56</v>
      </c>
      <c r="BU1" s="2" t="s">
        <v>57</v>
      </c>
      <c r="BV1" s="2" t="s">
        <v>58</v>
      </c>
      <c r="BW1" s="2" t="s">
        <v>59</v>
      </c>
      <c r="BX1" s="2" t="s">
        <v>60</v>
      </c>
      <c r="BZ1" s="8" t="s">
        <v>913</v>
      </c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7" s="2" customFormat="1" x14ac:dyDescent="0.3"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"/>
      <c r="S2" s="3"/>
      <c r="T2" s="3"/>
      <c r="U2" s="6"/>
      <c r="BZ2" s="2" t="s">
        <v>142</v>
      </c>
      <c r="CA2" s="2" t="s">
        <v>247</v>
      </c>
      <c r="CB2" s="2" t="s">
        <v>184</v>
      </c>
      <c r="CC2" s="2" t="s">
        <v>141</v>
      </c>
      <c r="CD2" s="2" t="s">
        <v>63</v>
      </c>
      <c r="CE2" s="2" t="s">
        <v>226</v>
      </c>
      <c r="CF2" s="2" t="s">
        <v>62</v>
      </c>
      <c r="CG2" s="2" t="s">
        <v>167</v>
      </c>
      <c r="CH2" s="2" t="s">
        <v>246</v>
      </c>
      <c r="CI2" s="2" t="s">
        <v>227</v>
      </c>
      <c r="CJ2" s="2" t="s">
        <v>91</v>
      </c>
      <c r="CK2" s="2" t="s">
        <v>215</v>
      </c>
      <c r="CL2" s="2" t="s">
        <v>216</v>
      </c>
      <c r="CM2" s="2" t="s">
        <v>166</v>
      </c>
      <c r="CN2" s="2" t="s">
        <v>92</v>
      </c>
      <c r="CO2" s="2" t="s">
        <v>118</v>
      </c>
      <c r="CP2" s="2" t="s">
        <v>183</v>
      </c>
      <c r="CQ2" s="2" t="s">
        <v>201</v>
      </c>
      <c r="CR2" s="2" t="s">
        <v>200</v>
      </c>
      <c r="CS2" s="2" t="s">
        <v>119</v>
      </c>
    </row>
    <row r="3" spans="1:97" x14ac:dyDescent="0.3">
      <c r="A3" t="s">
        <v>61</v>
      </c>
      <c r="B3" s="1">
        <v>43109</v>
      </c>
      <c r="C3" t="s">
        <v>142</v>
      </c>
      <c r="D3" t="s">
        <v>247</v>
      </c>
      <c r="E3">
        <v>0</v>
      </c>
      <c r="F3">
        <v>2</v>
      </c>
      <c r="G3">
        <f t="shared" ref="G3:G66" si="0">IF(E3&gt;F3,3,0)+IF(E3=F3,1,0)</f>
        <v>0</v>
      </c>
      <c r="H3">
        <f t="shared" ref="H3:H66" si="1">IF(F3&gt;E3,3,0)+IF(F3=E3,1,0)</f>
        <v>3</v>
      </c>
      <c r="I3" t="s">
        <v>902</v>
      </c>
      <c r="J3" t="s">
        <v>902</v>
      </c>
      <c r="K3">
        <v>-2</v>
      </c>
      <c r="L3">
        <v>2</v>
      </c>
      <c r="M3">
        <v>0</v>
      </c>
      <c r="N3">
        <v>0</v>
      </c>
      <c r="O3" t="e">
        <f t="shared" ref="O3:O66" si="2">IF(ISBLANK(I3),"",I3)+IF(ISBLANK(J3),"",J3)</f>
        <v>#VALUE!</v>
      </c>
      <c r="P3">
        <v>0</v>
      </c>
      <c r="Q3">
        <v>0</v>
      </c>
      <c r="R3" s="7">
        <f>RANK(S3,BZ3:CS3)</f>
        <v>1</v>
      </c>
      <c r="S3">
        <v>0</v>
      </c>
      <c r="T3">
        <v>0</v>
      </c>
      <c r="U3" s="7">
        <f>RANK(T3,BZ3:CS3)</f>
        <v>1</v>
      </c>
      <c r="V3" t="s">
        <v>93</v>
      </c>
      <c r="W3">
        <v>0</v>
      </c>
      <c r="X3">
        <v>1</v>
      </c>
      <c r="Y3" t="s">
        <v>93</v>
      </c>
      <c r="Z3">
        <v>15</v>
      </c>
      <c r="AA3">
        <v>9</v>
      </c>
      <c r="AB3">
        <v>2</v>
      </c>
      <c r="AC3">
        <v>4</v>
      </c>
      <c r="AD3">
        <v>11</v>
      </c>
      <c r="AE3">
        <v>13</v>
      </c>
      <c r="AF3">
        <v>9</v>
      </c>
      <c r="AG3">
        <v>5</v>
      </c>
      <c r="AH3">
        <v>0</v>
      </c>
      <c r="AI3">
        <v>3</v>
      </c>
      <c r="AJ3">
        <v>0</v>
      </c>
      <c r="AK3">
        <v>0</v>
      </c>
      <c r="AL3">
        <v>1.9</v>
      </c>
      <c r="AM3">
        <v>3.4</v>
      </c>
      <c r="AN3">
        <v>4.33</v>
      </c>
      <c r="AO3" t="s">
        <v>114</v>
      </c>
      <c r="AP3" t="s">
        <v>99</v>
      </c>
      <c r="AQ3" t="s">
        <v>319</v>
      </c>
      <c r="AR3">
        <v>2</v>
      </c>
      <c r="AS3" t="s">
        <v>97</v>
      </c>
      <c r="AT3">
        <v>4</v>
      </c>
      <c r="AU3" t="s">
        <v>88</v>
      </c>
      <c r="AV3" t="s">
        <v>400</v>
      </c>
      <c r="AW3" t="s">
        <v>425</v>
      </c>
      <c r="AX3" t="s">
        <v>112</v>
      </c>
      <c r="AY3" t="s">
        <v>99</v>
      </c>
      <c r="AZ3">
        <v>4</v>
      </c>
      <c r="BA3" t="s">
        <v>264</v>
      </c>
      <c r="BB3" t="s">
        <v>99</v>
      </c>
      <c r="BC3" t="s">
        <v>72</v>
      </c>
      <c r="BD3">
        <v>39</v>
      </c>
      <c r="BE3">
        <v>2</v>
      </c>
      <c r="BF3" t="s">
        <v>114</v>
      </c>
      <c r="BG3" t="s">
        <v>117</v>
      </c>
      <c r="BH3" t="s">
        <v>99</v>
      </c>
      <c r="BI3" t="s">
        <v>191</v>
      </c>
      <c r="BJ3" t="s">
        <v>426</v>
      </c>
      <c r="BK3">
        <v>37</v>
      </c>
      <c r="BL3" t="s">
        <v>161</v>
      </c>
      <c r="BM3" t="s">
        <v>86</v>
      </c>
      <c r="BN3" t="s">
        <v>136</v>
      </c>
      <c r="BO3" t="s">
        <v>219</v>
      </c>
      <c r="BP3">
        <v>16</v>
      </c>
      <c r="BQ3" t="s">
        <v>110</v>
      </c>
      <c r="BR3" t="s">
        <v>109</v>
      </c>
      <c r="BS3" t="s">
        <v>339</v>
      </c>
      <c r="BT3" t="s">
        <v>333</v>
      </c>
      <c r="BU3" t="s">
        <v>172</v>
      </c>
      <c r="BV3" t="s">
        <v>113</v>
      </c>
      <c r="BW3" t="s">
        <v>106</v>
      </c>
      <c r="BX3" t="s">
        <v>225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</row>
    <row r="4" spans="1:97" x14ac:dyDescent="0.3">
      <c r="A4" t="s">
        <v>61</v>
      </c>
      <c r="B4" s="1">
        <v>43109</v>
      </c>
      <c r="C4" t="s">
        <v>184</v>
      </c>
      <c r="D4" t="s">
        <v>141</v>
      </c>
      <c r="E4">
        <v>0</v>
      </c>
      <c r="F4">
        <v>1</v>
      </c>
      <c r="G4">
        <f t="shared" si="0"/>
        <v>0</v>
      </c>
      <c r="H4">
        <f t="shared" si="1"/>
        <v>3</v>
      </c>
      <c r="I4" t="s">
        <v>902</v>
      </c>
      <c r="J4" t="s">
        <v>902</v>
      </c>
      <c r="K4">
        <v>-1</v>
      </c>
      <c r="L4">
        <v>1</v>
      </c>
      <c r="M4">
        <v>0</v>
      </c>
      <c r="N4">
        <v>0</v>
      </c>
      <c r="O4" t="e">
        <f t="shared" si="2"/>
        <v>#VALUE!</v>
      </c>
      <c r="P4">
        <v>0</v>
      </c>
      <c r="Q4">
        <v>0</v>
      </c>
      <c r="R4" s="7">
        <f t="shared" ref="R4:R67" si="3">RANK(S4,BZ4:CS4)</f>
        <v>2</v>
      </c>
      <c r="S4">
        <v>0</v>
      </c>
      <c r="T4">
        <v>0</v>
      </c>
      <c r="U4" s="7">
        <f t="shared" ref="U4:U67" si="4">RANK(T4,BZ4:CS4)</f>
        <v>2</v>
      </c>
      <c r="V4" t="s">
        <v>93</v>
      </c>
      <c r="W4">
        <v>0</v>
      </c>
      <c r="X4">
        <v>0</v>
      </c>
      <c r="Y4" t="s">
        <v>94</v>
      </c>
      <c r="Z4">
        <v>21</v>
      </c>
      <c r="AA4">
        <v>9</v>
      </c>
      <c r="AB4">
        <v>6</v>
      </c>
      <c r="AC4">
        <v>3</v>
      </c>
      <c r="AD4">
        <v>11</v>
      </c>
      <c r="AE4">
        <v>11</v>
      </c>
      <c r="AF4">
        <v>5</v>
      </c>
      <c r="AG4">
        <v>5</v>
      </c>
      <c r="AH4">
        <v>0</v>
      </c>
      <c r="AI4">
        <v>0</v>
      </c>
      <c r="AJ4">
        <v>0</v>
      </c>
      <c r="AK4">
        <v>0</v>
      </c>
      <c r="AL4">
        <v>2.6</v>
      </c>
      <c r="AM4">
        <v>3.1</v>
      </c>
      <c r="AN4">
        <v>2.9</v>
      </c>
      <c r="AO4" t="s">
        <v>301</v>
      </c>
      <c r="AP4" t="s">
        <v>122</v>
      </c>
      <c r="AQ4">
        <v>3</v>
      </c>
      <c r="AR4" t="s">
        <v>277</v>
      </c>
      <c r="AS4" t="s">
        <v>96</v>
      </c>
      <c r="AT4" t="s">
        <v>292</v>
      </c>
      <c r="AU4" t="s">
        <v>180</v>
      </c>
      <c r="AV4" t="s">
        <v>278</v>
      </c>
      <c r="AW4" t="s">
        <v>373</v>
      </c>
      <c r="AX4" t="s">
        <v>120</v>
      </c>
      <c r="AY4" t="s">
        <v>96</v>
      </c>
      <c r="AZ4" t="s">
        <v>124</v>
      </c>
      <c r="BA4" t="s">
        <v>131</v>
      </c>
      <c r="BB4">
        <v>3</v>
      </c>
      <c r="BC4" t="s">
        <v>98</v>
      </c>
      <c r="BD4">
        <v>39</v>
      </c>
      <c r="BE4" t="s">
        <v>295</v>
      </c>
      <c r="BF4" t="s">
        <v>303</v>
      </c>
      <c r="BG4" t="s">
        <v>96</v>
      </c>
      <c r="BH4" t="s">
        <v>373</v>
      </c>
      <c r="BI4" t="s">
        <v>98</v>
      </c>
      <c r="BJ4" t="s">
        <v>374</v>
      </c>
      <c r="BK4">
        <v>34</v>
      </c>
      <c r="BL4" t="s">
        <v>291</v>
      </c>
      <c r="BM4" t="s">
        <v>376</v>
      </c>
      <c r="BN4" t="s">
        <v>355</v>
      </c>
      <c r="BO4" t="s">
        <v>325</v>
      </c>
      <c r="BP4">
        <v>18</v>
      </c>
      <c r="BQ4">
        <v>0</v>
      </c>
      <c r="BR4" t="s">
        <v>194</v>
      </c>
      <c r="BS4" t="s">
        <v>202</v>
      </c>
      <c r="BT4" t="s">
        <v>212</v>
      </c>
      <c r="BU4" t="s">
        <v>174</v>
      </c>
      <c r="BV4" t="s">
        <v>294</v>
      </c>
      <c r="BW4">
        <v>3</v>
      </c>
      <c r="BX4" t="s">
        <v>438</v>
      </c>
      <c r="BZ4">
        <v>-2E-3</v>
      </c>
      <c r="CA4">
        <v>3.0019999999999998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</row>
    <row r="5" spans="1:97" x14ac:dyDescent="0.3">
      <c r="A5" t="s">
        <v>61</v>
      </c>
      <c r="B5" s="1">
        <v>43109</v>
      </c>
      <c r="C5" t="s">
        <v>216</v>
      </c>
      <c r="D5" t="s">
        <v>166</v>
      </c>
      <c r="E5">
        <v>2</v>
      </c>
      <c r="F5">
        <v>3</v>
      </c>
      <c r="G5">
        <f t="shared" si="0"/>
        <v>0</v>
      </c>
      <c r="H5">
        <f t="shared" si="1"/>
        <v>3</v>
      </c>
      <c r="I5" t="s">
        <v>902</v>
      </c>
      <c r="J5" t="s">
        <v>902</v>
      </c>
      <c r="K5">
        <v>-1</v>
      </c>
      <c r="L5">
        <v>1</v>
      </c>
      <c r="M5">
        <v>0</v>
      </c>
      <c r="N5">
        <v>0</v>
      </c>
      <c r="O5" t="e">
        <f t="shared" si="2"/>
        <v>#VALUE!</v>
      </c>
      <c r="P5">
        <v>0</v>
      </c>
      <c r="Q5">
        <v>0</v>
      </c>
      <c r="R5" s="7">
        <f t="shared" si="3"/>
        <v>3</v>
      </c>
      <c r="S5">
        <v>0</v>
      </c>
      <c r="T5">
        <v>0</v>
      </c>
      <c r="U5" s="7">
        <f t="shared" si="4"/>
        <v>3</v>
      </c>
      <c r="V5" t="s">
        <v>93</v>
      </c>
      <c r="W5">
        <v>1</v>
      </c>
      <c r="X5">
        <v>2</v>
      </c>
      <c r="Y5" t="s">
        <v>93</v>
      </c>
      <c r="Z5">
        <v>10</v>
      </c>
      <c r="AA5">
        <v>14</v>
      </c>
      <c r="AB5">
        <v>5</v>
      </c>
      <c r="AC5">
        <v>5</v>
      </c>
      <c r="AD5">
        <v>12</v>
      </c>
      <c r="AE5">
        <v>12</v>
      </c>
      <c r="AF5">
        <v>1</v>
      </c>
      <c r="AG5">
        <v>3</v>
      </c>
      <c r="AH5">
        <v>1</v>
      </c>
      <c r="AI5">
        <v>2</v>
      </c>
      <c r="AJ5">
        <v>0</v>
      </c>
      <c r="AK5">
        <v>0</v>
      </c>
      <c r="AL5">
        <v>2.2999999999999998</v>
      </c>
      <c r="AM5">
        <v>3.1</v>
      </c>
      <c r="AN5">
        <v>3.4</v>
      </c>
      <c r="AO5" t="s">
        <v>102</v>
      </c>
      <c r="AP5" t="s">
        <v>98</v>
      </c>
      <c r="AQ5" t="s">
        <v>143</v>
      </c>
      <c r="AR5" t="s">
        <v>210</v>
      </c>
      <c r="AS5" t="s">
        <v>129</v>
      </c>
      <c r="AT5" t="s">
        <v>153</v>
      </c>
      <c r="AU5" t="s">
        <v>123</v>
      </c>
      <c r="AV5" t="s">
        <v>294</v>
      </c>
      <c r="AW5" t="s">
        <v>377</v>
      </c>
      <c r="AX5" t="s">
        <v>169</v>
      </c>
      <c r="AY5" t="s">
        <v>98</v>
      </c>
      <c r="AZ5" t="s">
        <v>96</v>
      </c>
      <c r="BA5" t="s">
        <v>169</v>
      </c>
      <c r="BB5" t="s">
        <v>98</v>
      </c>
      <c r="BC5" t="s">
        <v>99</v>
      </c>
      <c r="BD5">
        <v>39</v>
      </c>
      <c r="BE5" t="s">
        <v>296</v>
      </c>
      <c r="BF5" t="s">
        <v>317</v>
      </c>
      <c r="BG5" t="s">
        <v>129</v>
      </c>
      <c r="BH5" t="s">
        <v>439</v>
      </c>
      <c r="BI5" t="s">
        <v>153</v>
      </c>
      <c r="BJ5" t="s">
        <v>398</v>
      </c>
      <c r="BK5">
        <v>34</v>
      </c>
      <c r="BL5" t="s">
        <v>281</v>
      </c>
      <c r="BM5" t="s">
        <v>169</v>
      </c>
      <c r="BN5" t="s">
        <v>328</v>
      </c>
      <c r="BO5" t="s">
        <v>366</v>
      </c>
      <c r="BP5">
        <v>19</v>
      </c>
      <c r="BQ5" t="s">
        <v>110</v>
      </c>
      <c r="BR5" t="s">
        <v>263</v>
      </c>
      <c r="BS5" t="s">
        <v>111</v>
      </c>
      <c r="BT5" t="s">
        <v>114</v>
      </c>
      <c r="BU5" t="s">
        <v>89</v>
      </c>
      <c r="BV5" t="s">
        <v>284</v>
      </c>
      <c r="BW5" t="s">
        <v>143</v>
      </c>
      <c r="BX5" t="s">
        <v>440</v>
      </c>
      <c r="BZ5">
        <v>-2E-3</v>
      </c>
      <c r="CA5">
        <v>3.0019999999999998</v>
      </c>
      <c r="CB5">
        <v>-1E-3</v>
      </c>
      <c r="CC5">
        <v>3.0009999999999999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</row>
    <row r="6" spans="1:97" x14ac:dyDescent="0.3">
      <c r="A6" t="s">
        <v>61</v>
      </c>
      <c r="B6" s="1">
        <v>43109</v>
      </c>
      <c r="C6" t="s">
        <v>92</v>
      </c>
      <c r="D6" t="s">
        <v>246</v>
      </c>
      <c r="E6">
        <v>2</v>
      </c>
      <c r="F6">
        <v>4</v>
      </c>
      <c r="G6">
        <f t="shared" si="0"/>
        <v>0</v>
      </c>
      <c r="H6">
        <f t="shared" si="1"/>
        <v>3</v>
      </c>
      <c r="I6" t="s">
        <v>902</v>
      </c>
      <c r="J6" t="s">
        <v>902</v>
      </c>
      <c r="K6">
        <v>-2</v>
      </c>
      <c r="L6">
        <v>2</v>
      </c>
      <c r="M6">
        <v>0</v>
      </c>
      <c r="N6">
        <v>0</v>
      </c>
      <c r="O6" t="e">
        <f t="shared" si="2"/>
        <v>#VALUE!</v>
      </c>
      <c r="P6">
        <v>0</v>
      </c>
      <c r="Q6">
        <v>0</v>
      </c>
      <c r="R6" s="7">
        <f t="shared" si="3"/>
        <v>4</v>
      </c>
      <c r="S6">
        <v>0</v>
      </c>
      <c r="T6">
        <v>0</v>
      </c>
      <c r="U6" s="7">
        <f t="shared" si="4"/>
        <v>4</v>
      </c>
      <c r="V6" t="s">
        <v>93</v>
      </c>
      <c r="W6">
        <v>0</v>
      </c>
      <c r="X6">
        <v>2</v>
      </c>
      <c r="Y6" t="s">
        <v>93</v>
      </c>
      <c r="Z6">
        <v>14</v>
      </c>
      <c r="AA6">
        <v>7</v>
      </c>
      <c r="AB6">
        <v>6</v>
      </c>
      <c r="AC6">
        <v>5</v>
      </c>
      <c r="AD6">
        <v>12</v>
      </c>
      <c r="AE6">
        <v>11</v>
      </c>
      <c r="AF6">
        <v>3</v>
      </c>
      <c r="AG6">
        <v>4</v>
      </c>
      <c r="AH6">
        <v>1</v>
      </c>
      <c r="AI6">
        <v>3</v>
      </c>
      <c r="AJ6">
        <v>1</v>
      </c>
      <c r="AK6">
        <v>1</v>
      </c>
      <c r="AL6">
        <v>11</v>
      </c>
      <c r="AM6">
        <v>7</v>
      </c>
      <c r="AN6">
        <v>1.22</v>
      </c>
      <c r="AO6" t="s">
        <v>305</v>
      </c>
      <c r="AP6" t="s">
        <v>406</v>
      </c>
      <c r="AQ6" t="s">
        <v>429</v>
      </c>
      <c r="AR6" t="s">
        <v>305</v>
      </c>
      <c r="AS6" t="s">
        <v>235</v>
      </c>
      <c r="AT6" t="s">
        <v>229</v>
      </c>
      <c r="AU6" t="s">
        <v>430</v>
      </c>
      <c r="AV6" t="s">
        <v>431</v>
      </c>
      <c r="AW6" t="s">
        <v>432</v>
      </c>
      <c r="AX6">
        <v>10</v>
      </c>
      <c r="AY6">
        <v>7</v>
      </c>
      <c r="AZ6" t="s">
        <v>229</v>
      </c>
      <c r="BA6">
        <v>13</v>
      </c>
      <c r="BB6" t="s">
        <v>406</v>
      </c>
      <c r="BC6" t="s">
        <v>228</v>
      </c>
      <c r="BD6">
        <v>40</v>
      </c>
      <c r="BE6">
        <v>14</v>
      </c>
      <c r="BF6" t="s">
        <v>433</v>
      </c>
      <c r="BG6" t="s">
        <v>80</v>
      </c>
      <c r="BH6" t="s">
        <v>311</v>
      </c>
      <c r="BI6" t="s">
        <v>231</v>
      </c>
      <c r="BJ6" t="s">
        <v>434</v>
      </c>
      <c r="BK6">
        <v>33</v>
      </c>
      <c r="BL6" t="s">
        <v>416</v>
      </c>
      <c r="BM6" t="s">
        <v>435</v>
      </c>
      <c r="BN6" t="s">
        <v>143</v>
      </c>
      <c r="BO6" t="s">
        <v>129</v>
      </c>
      <c r="BP6">
        <v>22</v>
      </c>
      <c r="BQ6">
        <v>2</v>
      </c>
      <c r="BR6" t="s">
        <v>197</v>
      </c>
      <c r="BS6" t="s">
        <v>223</v>
      </c>
      <c r="BT6" t="s">
        <v>86</v>
      </c>
      <c r="BU6" t="s">
        <v>189</v>
      </c>
      <c r="BV6" t="s">
        <v>436</v>
      </c>
      <c r="BW6" t="s">
        <v>437</v>
      </c>
      <c r="BX6" t="s">
        <v>432</v>
      </c>
      <c r="BZ6">
        <v>-2E-3</v>
      </c>
      <c r="CA6">
        <v>3.0019999999999998</v>
      </c>
      <c r="CB6">
        <v>-1E-3</v>
      </c>
      <c r="CC6">
        <v>3.0009999999999999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-1E-3</v>
      </c>
      <c r="CM6">
        <v>3.0009999999999999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</row>
    <row r="7" spans="1:97" x14ac:dyDescent="0.3">
      <c r="A7" t="s">
        <v>61</v>
      </c>
      <c r="B7" s="1">
        <v>43112</v>
      </c>
      <c r="C7" t="s">
        <v>91</v>
      </c>
      <c r="D7" t="s">
        <v>247</v>
      </c>
      <c r="E7">
        <v>1</v>
      </c>
      <c r="F7">
        <v>1</v>
      </c>
      <c r="G7">
        <f t="shared" si="0"/>
        <v>1</v>
      </c>
      <c r="H7">
        <f t="shared" si="1"/>
        <v>1</v>
      </c>
      <c r="I7" t="s">
        <v>902</v>
      </c>
      <c r="J7" t="s">
        <v>902</v>
      </c>
      <c r="K7">
        <v>0</v>
      </c>
      <c r="L7">
        <v>0</v>
      </c>
      <c r="M7">
        <v>0</v>
      </c>
      <c r="N7">
        <v>2</v>
      </c>
      <c r="O7" t="e">
        <f t="shared" si="2"/>
        <v>#VALUE!</v>
      </c>
      <c r="P7">
        <v>0</v>
      </c>
      <c r="Q7">
        <v>3</v>
      </c>
      <c r="R7" s="7">
        <f t="shared" si="3"/>
        <v>5</v>
      </c>
      <c r="S7">
        <v>0</v>
      </c>
      <c r="T7">
        <v>3.0019999999999998</v>
      </c>
      <c r="U7" s="7">
        <f t="shared" si="4"/>
        <v>1</v>
      </c>
      <c r="V7" t="s">
        <v>94</v>
      </c>
      <c r="W7">
        <v>0</v>
      </c>
      <c r="X7">
        <v>0</v>
      </c>
      <c r="Y7" t="s">
        <v>94</v>
      </c>
      <c r="Z7">
        <v>11</v>
      </c>
      <c r="AA7">
        <v>8</v>
      </c>
      <c r="AB7">
        <v>4</v>
      </c>
      <c r="AC7">
        <v>3</v>
      </c>
      <c r="AD7">
        <v>15</v>
      </c>
      <c r="AE7">
        <v>8</v>
      </c>
      <c r="AF7">
        <v>6</v>
      </c>
      <c r="AG7">
        <v>2</v>
      </c>
      <c r="AH7">
        <v>1</v>
      </c>
      <c r="AI7">
        <v>2</v>
      </c>
      <c r="AJ7">
        <v>0</v>
      </c>
      <c r="AK7">
        <v>0</v>
      </c>
      <c r="AL7">
        <v>1.72</v>
      </c>
      <c r="AM7">
        <v>3.75</v>
      </c>
      <c r="AN7">
        <v>5</v>
      </c>
      <c r="AO7" t="s">
        <v>155</v>
      </c>
      <c r="AP7" t="s">
        <v>143</v>
      </c>
      <c r="AQ7">
        <v>5</v>
      </c>
      <c r="AR7" t="s">
        <v>177</v>
      </c>
      <c r="AS7" t="s">
        <v>143</v>
      </c>
      <c r="AT7" t="s">
        <v>72</v>
      </c>
      <c r="AU7" t="s">
        <v>81</v>
      </c>
      <c r="AV7" t="s">
        <v>551</v>
      </c>
      <c r="AW7" t="s">
        <v>199</v>
      </c>
      <c r="AX7" t="s">
        <v>145</v>
      </c>
      <c r="AY7" t="s">
        <v>146</v>
      </c>
      <c r="AZ7" t="s">
        <v>411</v>
      </c>
      <c r="BA7" t="s">
        <v>147</v>
      </c>
      <c r="BB7" t="s">
        <v>143</v>
      </c>
      <c r="BC7" t="s">
        <v>144</v>
      </c>
      <c r="BD7">
        <v>38</v>
      </c>
      <c r="BE7" t="s">
        <v>177</v>
      </c>
      <c r="BF7" t="s">
        <v>219</v>
      </c>
      <c r="BG7" t="s">
        <v>551</v>
      </c>
      <c r="BH7" t="s">
        <v>443</v>
      </c>
      <c r="BI7" t="s">
        <v>144</v>
      </c>
      <c r="BJ7" t="s">
        <v>507</v>
      </c>
      <c r="BK7">
        <v>34</v>
      </c>
      <c r="BL7" t="s">
        <v>128</v>
      </c>
      <c r="BM7" t="s">
        <v>162</v>
      </c>
      <c r="BN7" t="s">
        <v>446</v>
      </c>
      <c r="BO7" t="s">
        <v>297</v>
      </c>
      <c r="BP7">
        <v>21</v>
      </c>
      <c r="BQ7">
        <v>-1</v>
      </c>
      <c r="BR7" t="s">
        <v>131</v>
      </c>
      <c r="BS7" t="s">
        <v>132</v>
      </c>
      <c r="BT7" t="s">
        <v>446</v>
      </c>
      <c r="BU7" t="s">
        <v>298</v>
      </c>
      <c r="BV7" t="s">
        <v>112</v>
      </c>
      <c r="BW7" t="s">
        <v>278</v>
      </c>
      <c r="BX7" t="s">
        <v>507</v>
      </c>
      <c r="BZ7">
        <v>-2E-3</v>
      </c>
      <c r="CA7">
        <v>3.0019999999999998</v>
      </c>
      <c r="CB7">
        <v>-1E-3</v>
      </c>
      <c r="CC7">
        <v>3.0009999999999999</v>
      </c>
      <c r="CD7">
        <v>0</v>
      </c>
      <c r="CE7">
        <v>0</v>
      </c>
      <c r="CF7">
        <v>0</v>
      </c>
      <c r="CG7">
        <v>0</v>
      </c>
      <c r="CH7">
        <v>3.0019999999999998</v>
      </c>
      <c r="CI7">
        <v>0</v>
      </c>
      <c r="CJ7">
        <v>0</v>
      </c>
      <c r="CK7">
        <v>0</v>
      </c>
      <c r="CL7">
        <v>-1E-3</v>
      </c>
      <c r="CM7">
        <v>3.0009999999999999</v>
      </c>
      <c r="CN7">
        <v>-2E-3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 x14ac:dyDescent="0.3">
      <c r="A8" t="s">
        <v>61</v>
      </c>
      <c r="B8" s="1">
        <v>43112</v>
      </c>
      <c r="C8" t="s">
        <v>118</v>
      </c>
      <c r="D8" t="s">
        <v>226</v>
      </c>
      <c r="E8">
        <v>2</v>
      </c>
      <c r="F8">
        <v>2</v>
      </c>
      <c r="G8">
        <f t="shared" si="0"/>
        <v>1</v>
      </c>
      <c r="H8">
        <f t="shared" si="1"/>
        <v>1</v>
      </c>
      <c r="I8" t="s">
        <v>902</v>
      </c>
      <c r="J8" t="s">
        <v>902</v>
      </c>
      <c r="K8">
        <v>0</v>
      </c>
      <c r="L8">
        <v>0</v>
      </c>
      <c r="M8">
        <v>0</v>
      </c>
      <c r="N8">
        <v>0</v>
      </c>
      <c r="O8" t="e">
        <f t="shared" si="2"/>
        <v>#VALUE!</v>
      </c>
      <c r="P8">
        <v>0</v>
      </c>
      <c r="Q8">
        <v>0</v>
      </c>
      <c r="R8" s="7">
        <f t="shared" si="3"/>
        <v>6</v>
      </c>
      <c r="S8">
        <v>0</v>
      </c>
      <c r="T8">
        <v>0</v>
      </c>
      <c r="U8" s="7">
        <f t="shared" si="4"/>
        <v>6</v>
      </c>
      <c r="V8" t="s">
        <v>94</v>
      </c>
      <c r="W8">
        <v>2</v>
      </c>
      <c r="X8">
        <v>0</v>
      </c>
      <c r="Y8" t="s">
        <v>64</v>
      </c>
      <c r="Z8">
        <v>13</v>
      </c>
      <c r="AA8">
        <v>18</v>
      </c>
      <c r="AB8">
        <v>6</v>
      </c>
      <c r="AC8">
        <v>5</v>
      </c>
      <c r="AD8">
        <v>14</v>
      </c>
      <c r="AE8">
        <v>8</v>
      </c>
      <c r="AF8">
        <v>4</v>
      </c>
      <c r="AG8">
        <v>6</v>
      </c>
      <c r="AH8">
        <v>2</v>
      </c>
      <c r="AI8">
        <v>1</v>
      </c>
      <c r="AJ8">
        <v>0</v>
      </c>
      <c r="AK8">
        <v>0</v>
      </c>
      <c r="AL8">
        <v>2.75</v>
      </c>
      <c r="AM8">
        <v>3.3</v>
      </c>
      <c r="AN8">
        <v>2.6</v>
      </c>
      <c r="AO8" t="s">
        <v>276</v>
      </c>
      <c r="AP8" t="s">
        <v>99</v>
      </c>
      <c r="AQ8" t="s">
        <v>128</v>
      </c>
      <c r="AR8" t="s">
        <v>295</v>
      </c>
      <c r="AS8" t="s">
        <v>99</v>
      </c>
      <c r="AT8" t="s">
        <v>121</v>
      </c>
      <c r="AU8" t="s">
        <v>598</v>
      </c>
      <c r="AV8" t="s">
        <v>400</v>
      </c>
      <c r="AW8" t="s">
        <v>283</v>
      </c>
      <c r="AX8" t="s">
        <v>295</v>
      </c>
      <c r="AY8" t="s">
        <v>97</v>
      </c>
      <c r="AZ8" t="s">
        <v>277</v>
      </c>
      <c r="BA8" t="s">
        <v>287</v>
      </c>
      <c r="BB8" t="s">
        <v>99</v>
      </c>
      <c r="BC8" t="s">
        <v>277</v>
      </c>
      <c r="BD8">
        <v>37</v>
      </c>
      <c r="BE8" t="s">
        <v>276</v>
      </c>
      <c r="BF8" t="s">
        <v>293</v>
      </c>
      <c r="BG8" t="s">
        <v>143</v>
      </c>
      <c r="BH8" t="s">
        <v>398</v>
      </c>
      <c r="BI8" t="s">
        <v>283</v>
      </c>
      <c r="BJ8" t="s">
        <v>121</v>
      </c>
      <c r="BK8">
        <v>35</v>
      </c>
      <c r="BL8" t="s">
        <v>177</v>
      </c>
      <c r="BM8" t="s">
        <v>202</v>
      </c>
      <c r="BN8" t="s">
        <v>284</v>
      </c>
      <c r="BO8" t="s">
        <v>179</v>
      </c>
      <c r="BP8">
        <v>20</v>
      </c>
      <c r="BQ8" t="s">
        <v>176</v>
      </c>
      <c r="BR8" t="s">
        <v>82</v>
      </c>
      <c r="BS8" t="s">
        <v>270</v>
      </c>
      <c r="BT8" t="s">
        <v>394</v>
      </c>
      <c r="BU8" t="s">
        <v>134</v>
      </c>
      <c r="BV8" t="s">
        <v>424</v>
      </c>
      <c r="BW8" t="s">
        <v>143</v>
      </c>
      <c r="BX8" t="s">
        <v>169</v>
      </c>
      <c r="BZ8">
        <v>-2E-3</v>
      </c>
      <c r="CA8">
        <v>4.0019999999999998</v>
      </c>
      <c r="CB8">
        <v>-1E-3</v>
      </c>
      <c r="CC8">
        <v>3.0009999999999999</v>
      </c>
      <c r="CD8">
        <v>0</v>
      </c>
      <c r="CE8">
        <v>0</v>
      </c>
      <c r="CF8">
        <v>0</v>
      </c>
      <c r="CG8">
        <v>0</v>
      </c>
      <c r="CH8">
        <v>3.0019999999999998</v>
      </c>
      <c r="CI8">
        <v>0</v>
      </c>
      <c r="CJ8">
        <v>1</v>
      </c>
      <c r="CK8">
        <v>0</v>
      </c>
      <c r="CL8">
        <v>-1E-3</v>
      </c>
      <c r="CM8">
        <v>3.0009999999999999</v>
      </c>
      <c r="CN8">
        <v>-2E-3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7" x14ac:dyDescent="0.3">
      <c r="A9" t="s">
        <v>61</v>
      </c>
      <c r="B9" s="1">
        <v>43112</v>
      </c>
      <c r="C9" t="s">
        <v>167</v>
      </c>
      <c r="D9" t="s">
        <v>141</v>
      </c>
      <c r="E9">
        <v>1</v>
      </c>
      <c r="F9">
        <v>2</v>
      </c>
      <c r="G9">
        <f t="shared" si="0"/>
        <v>0</v>
      </c>
      <c r="H9">
        <f t="shared" si="1"/>
        <v>3</v>
      </c>
      <c r="I9" t="s">
        <v>902</v>
      </c>
      <c r="J9" t="s">
        <v>902</v>
      </c>
      <c r="K9">
        <v>-1</v>
      </c>
      <c r="L9">
        <v>1</v>
      </c>
      <c r="M9">
        <v>0</v>
      </c>
      <c r="N9">
        <v>1</v>
      </c>
      <c r="O9" t="e">
        <f t="shared" si="2"/>
        <v>#VALUE!</v>
      </c>
      <c r="P9">
        <v>0</v>
      </c>
      <c r="Q9">
        <v>3</v>
      </c>
      <c r="R9" s="7">
        <f t="shared" si="3"/>
        <v>8</v>
      </c>
      <c r="S9">
        <v>0</v>
      </c>
      <c r="T9">
        <v>3.0009999999999999</v>
      </c>
      <c r="U9" s="7">
        <f t="shared" si="4"/>
        <v>3</v>
      </c>
      <c r="V9" t="s">
        <v>93</v>
      </c>
      <c r="W9">
        <v>1</v>
      </c>
      <c r="X9">
        <v>0</v>
      </c>
      <c r="Y9" t="s">
        <v>64</v>
      </c>
      <c r="Z9">
        <v>13</v>
      </c>
      <c r="AA9">
        <v>15</v>
      </c>
      <c r="AB9">
        <v>2</v>
      </c>
      <c r="AC9">
        <v>3</v>
      </c>
      <c r="AD9">
        <v>6</v>
      </c>
      <c r="AE9">
        <v>20</v>
      </c>
      <c r="AF9">
        <v>4</v>
      </c>
      <c r="AG9">
        <v>3</v>
      </c>
      <c r="AH9">
        <v>0</v>
      </c>
      <c r="AI9">
        <v>0</v>
      </c>
      <c r="AJ9">
        <v>0</v>
      </c>
      <c r="AK9">
        <v>0</v>
      </c>
      <c r="AL9">
        <v>2.54</v>
      </c>
      <c r="AM9">
        <v>3.3</v>
      </c>
      <c r="AN9">
        <v>2.8</v>
      </c>
      <c r="AO9" t="s">
        <v>295</v>
      </c>
      <c r="AP9" t="s">
        <v>98</v>
      </c>
      <c r="AQ9" t="s">
        <v>292</v>
      </c>
      <c r="AR9" t="s">
        <v>295</v>
      </c>
      <c r="AS9" t="s">
        <v>96</v>
      </c>
      <c r="AT9" t="s">
        <v>295</v>
      </c>
      <c r="AU9" t="s">
        <v>295</v>
      </c>
      <c r="AV9" t="s">
        <v>302</v>
      </c>
      <c r="AW9" t="s">
        <v>344</v>
      </c>
      <c r="AX9" t="s">
        <v>291</v>
      </c>
      <c r="AY9" t="s">
        <v>129</v>
      </c>
      <c r="AZ9" t="s">
        <v>295</v>
      </c>
      <c r="BA9" t="s">
        <v>295</v>
      </c>
      <c r="BB9" t="s">
        <v>129</v>
      </c>
      <c r="BC9" t="s">
        <v>292</v>
      </c>
      <c r="BD9">
        <v>38</v>
      </c>
      <c r="BE9" t="s">
        <v>287</v>
      </c>
      <c r="BF9" t="s">
        <v>599</v>
      </c>
      <c r="BG9" t="s">
        <v>302</v>
      </c>
      <c r="BH9" t="s">
        <v>129</v>
      </c>
      <c r="BI9" t="s">
        <v>288</v>
      </c>
      <c r="BJ9" t="s">
        <v>643</v>
      </c>
      <c r="BK9">
        <v>35</v>
      </c>
      <c r="BL9" t="s">
        <v>102</v>
      </c>
      <c r="BM9" t="s">
        <v>212</v>
      </c>
      <c r="BN9" t="s">
        <v>155</v>
      </c>
      <c r="BO9" t="s">
        <v>145</v>
      </c>
      <c r="BP9">
        <v>20</v>
      </c>
      <c r="BQ9" t="s">
        <v>110</v>
      </c>
      <c r="BR9" t="s">
        <v>103</v>
      </c>
      <c r="BS9" t="s">
        <v>300</v>
      </c>
      <c r="BT9" t="s">
        <v>82</v>
      </c>
      <c r="BU9" t="s">
        <v>152</v>
      </c>
      <c r="BV9" t="s">
        <v>292</v>
      </c>
      <c r="BW9" t="s">
        <v>181</v>
      </c>
      <c r="BX9" t="s">
        <v>287</v>
      </c>
      <c r="BZ9">
        <v>-2E-3</v>
      </c>
      <c r="CA9">
        <v>4.0019999999999998</v>
      </c>
      <c r="CB9">
        <v>-1E-3</v>
      </c>
      <c r="CC9">
        <v>3.0009999999999999</v>
      </c>
      <c r="CD9">
        <v>0</v>
      </c>
      <c r="CE9">
        <v>1</v>
      </c>
      <c r="CF9">
        <v>0</v>
      </c>
      <c r="CG9">
        <v>0</v>
      </c>
      <c r="CH9">
        <v>3.0019999999999998</v>
      </c>
      <c r="CI9">
        <v>0</v>
      </c>
      <c r="CJ9">
        <v>1</v>
      </c>
      <c r="CK9">
        <v>0</v>
      </c>
      <c r="CL9">
        <v>-1E-3</v>
      </c>
      <c r="CM9">
        <v>3.0009999999999999</v>
      </c>
      <c r="CN9">
        <v>-2E-3</v>
      </c>
      <c r="CO9">
        <v>1</v>
      </c>
      <c r="CP9">
        <v>0</v>
      </c>
      <c r="CQ9">
        <v>0</v>
      </c>
      <c r="CR9">
        <v>0</v>
      </c>
      <c r="CS9">
        <v>0</v>
      </c>
    </row>
    <row r="10" spans="1:97" x14ac:dyDescent="0.3">
      <c r="A10" t="s">
        <v>61</v>
      </c>
      <c r="B10" s="1">
        <v>43112</v>
      </c>
      <c r="C10" t="s">
        <v>201</v>
      </c>
      <c r="D10" t="s">
        <v>183</v>
      </c>
      <c r="E10">
        <v>0</v>
      </c>
      <c r="F10">
        <v>0</v>
      </c>
      <c r="G10">
        <f t="shared" si="0"/>
        <v>1</v>
      </c>
      <c r="H10">
        <f t="shared" si="1"/>
        <v>1</v>
      </c>
      <c r="I10" t="s">
        <v>902</v>
      </c>
      <c r="J10" t="s">
        <v>902</v>
      </c>
      <c r="K10">
        <v>0</v>
      </c>
      <c r="L10">
        <v>0</v>
      </c>
      <c r="M10">
        <v>0</v>
      </c>
      <c r="N10">
        <v>0</v>
      </c>
      <c r="O10" t="e">
        <f t="shared" si="2"/>
        <v>#VALUE!</v>
      </c>
      <c r="P10">
        <v>0</v>
      </c>
      <c r="Q10">
        <v>0</v>
      </c>
      <c r="R10" s="7">
        <f t="shared" si="3"/>
        <v>8</v>
      </c>
      <c r="S10">
        <v>0</v>
      </c>
      <c r="T10">
        <v>0</v>
      </c>
      <c r="U10" s="7">
        <f t="shared" si="4"/>
        <v>8</v>
      </c>
      <c r="V10" t="s">
        <v>94</v>
      </c>
      <c r="W10">
        <v>0</v>
      </c>
      <c r="X10">
        <v>0</v>
      </c>
      <c r="Y10" t="s">
        <v>94</v>
      </c>
      <c r="Z10">
        <v>12</v>
      </c>
      <c r="AA10">
        <v>10</v>
      </c>
      <c r="AB10">
        <v>2</v>
      </c>
      <c r="AC10">
        <v>1</v>
      </c>
      <c r="AD10">
        <v>6</v>
      </c>
      <c r="AE10">
        <v>11</v>
      </c>
      <c r="AF10">
        <v>4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2.7</v>
      </c>
      <c r="AM10">
        <v>3.2</v>
      </c>
      <c r="AN10">
        <v>2.75</v>
      </c>
      <c r="AO10" t="s">
        <v>292</v>
      </c>
      <c r="AP10" t="s">
        <v>98</v>
      </c>
      <c r="AQ10" t="s">
        <v>295</v>
      </c>
      <c r="AR10" t="s">
        <v>98</v>
      </c>
      <c r="AS10" t="s">
        <v>96</v>
      </c>
      <c r="AT10" t="s">
        <v>123</v>
      </c>
      <c r="AU10" t="s">
        <v>344</v>
      </c>
      <c r="AV10" t="s">
        <v>570</v>
      </c>
      <c r="AW10" t="s">
        <v>282</v>
      </c>
      <c r="AX10" t="s">
        <v>295</v>
      </c>
      <c r="AY10" t="s">
        <v>98</v>
      </c>
      <c r="AZ10" t="s">
        <v>295</v>
      </c>
      <c r="BA10" t="s">
        <v>287</v>
      </c>
      <c r="BB10" t="s">
        <v>424</v>
      </c>
      <c r="BC10" t="s">
        <v>292</v>
      </c>
      <c r="BD10">
        <v>38</v>
      </c>
      <c r="BE10" t="s">
        <v>98</v>
      </c>
      <c r="BF10" t="s">
        <v>643</v>
      </c>
      <c r="BG10" t="s">
        <v>198</v>
      </c>
      <c r="BH10" t="s">
        <v>116</v>
      </c>
      <c r="BI10" t="s">
        <v>276</v>
      </c>
      <c r="BJ10" t="s">
        <v>643</v>
      </c>
      <c r="BK10">
        <v>34</v>
      </c>
      <c r="BL10" t="s">
        <v>103</v>
      </c>
      <c r="BM10" t="s">
        <v>300</v>
      </c>
      <c r="BN10" t="s">
        <v>316</v>
      </c>
      <c r="BO10" t="s">
        <v>328</v>
      </c>
      <c r="BP10">
        <v>20</v>
      </c>
      <c r="BQ10">
        <v>0</v>
      </c>
      <c r="BR10" t="s">
        <v>210</v>
      </c>
      <c r="BS10" t="s">
        <v>197</v>
      </c>
      <c r="BT10" t="s">
        <v>111</v>
      </c>
      <c r="BU10" t="s">
        <v>264</v>
      </c>
      <c r="BV10" t="s">
        <v>423</v>
      </c>
      <c r="BW10" t="s">
        <v>570</v>
      </c>
      <c r="BX10" t="s">
        <v>303</v>
      </c>
      <c r="BZ10">
        <v>-2E-3</v>
      </c>
      <c r="CA10">
        <v>4.0019999999999998</v>
      </c>
      <c r="CB10">
        <v>-1E-3</v>
      </c>
      <c r="CC10">
        <v>6.0019999999999998</v>
      </c>
      <c r="CD10">
        <v>0</v>
      </c>
      <c r="CE10">
        <v>1</v>
      </c>
      <c r="CF10">
        <v>0</v>
      </c>
      <c r="CG10">
        <v>-1E-3</v>
      </c>
      <c r="CH10">
        <v>3.0019999999999998</v>
      </c>
      <c r="CI10">
        <v>0</v>
      </c>
      <c r="CJ10">
        <v>1</v>
      </c>
      <c r="CK10">
        <v>0</v>
      </c>
      <c r="CL10">
        <v>-1E-3</v>
      </c>
      <c r="CM10">
        <v>3.0009999999999999</v>
      </c>
      <c r="CN10">
        <v>-2E-3</v>
      </c>
      <c r="CO10">
        <v>1</v>
      </c>
      <c r="CP10">
        <v>0</v>
      </c>
      <c r="CQ10">
        <v>0</v>
      </c>
      <c r="CR10">
        <v>0</v>
      </c>
      <c r="CS10">
        <v>0</v>
      </c>
    </row>
    <row r="11" spans="1:97" x14ac:dyDescent="0.3">
      <c r="A11" t="s">
        <v>61</v>
      </c>
      <c r="B11" s="1">
        <v>43140</v>
      </c>
      <c r="C11" t="s">
        <v>200</v>
      </c>
      <c r="D11" t="s">
        <v>227</v>
      </c>
      <c r="E11">
        <v>0</v>
      </c>
      <c r="F11">
        <v>0</v>
      </c>
      <c r="G11">
        <f t="shared" si="0"/>
        <v>1</v>
      </c>
      <c r="H11">
        <f t="shared" si="1"/>
        <v>1</v>
      </c>
      <c r="I11" t="s">
        <v>902</v>
      </c>
      <c r="K11">
        <v>0</v>
      </c>
      <c r="L11">
        <v>0</v>
      </c>
      <c r="M11">
        <v>0</v>
      </c>
      <c r="N11">
        <v>0</v>
      </c>
      <c r="O11" t="e">
        <f t="shared" si="2"/>
        <v>#VALUE!</v>
      </c>
      <c r="P11">
        <v>0</v>
      </c>
      <c r="Q11">
        <v>0</v>
      </c>
      <c r="R11" s="7">
        <f t="shared" si="3"/>
        <v>10</v>
      </c>
      <c r="S11">
        <v>0</v>
      </c>
      <c r="T11">
        <v>0</v>
      </c>
      <c r="U11" s="7">
        <f t="shared" si="4"/>
        <v>10</v>
      </c>
      <c r="V11" t="s">
        <v>94</v>
      </c>
      <c r="W11">
        <v>0</v>
      </c>
      <c r="X11">
        <v>0</v>
      </c>
      <c r="Y11" t="s">
        <v>94</v>
      </c>
      <c r="Z11">
        <v>19</v>
      </c>
      <c r="AA11">
        <v>9</v>
      </c>
      <c r="AB11">
        <v>5</v>
      </c>
      <c r="AC11">
        <v>2</v>
      </c>
      <c r="AD11">
        <v>11</v>
      </c>
      <c r="AE11">
        <v>12</v>
      </c>
      <c r="AF11">
        <v>14</v>
      </c>
      <c r="AG11">
        <v>1</v>
      </c>
      <c r="AH11">
        <v>3</v>
      </c>
      <c r="AI11">
        <v>2</v>
      </c>
      <c r="AJ11">
        <v>0</v>
      </c>
      <c r="AK11">
        <v>0</v>
      </c>
      <c r="AL11">
        <v>1.61</v>
      </c>
      <c r="AM11">
        <v>3.75</v>
      </c>
      <c r="AN11">
        <v>6</v>
      </c>
      <c r="AO11" t="s">
        <v>328</v>
      </c>
      <c r="AP11" t="s">
        <v>391</v>
      </c>
      <c r="AQ11">
        <v>6</v>
      </c>
      <c r="AR11" t="s">
        <v>446</v>
      </c>
      <c r="AS11" t="s">
        <v>217</v>
      </c>
      <c r="AT11" t="s">
        <v>449</v>
      </c>
      <c r="AU11" t="s">
        <v>446</v>
      </c>
      <c r="AV11" t="s">
        <v>440</v>
      </c>
      <c r="AW11" t="s">
        <v>450</v>
      </c>
      <c r="AX11" t="s">
        <v>328</v>
      </c>
      <c r="AY11" t="s">
        <v>217</v>
      </c>
      <c r="AZ11" t="s">
        <v>144</v>
      </c>
      <c r="BA11" t="s">
        <v>446</v>
      </c>
      <c r="BB11" t="s">
        <v>391</v>
      </c>
      <c r="BC11">
        <v>6</v>
      </c>
      <c r="BD11">
        <v>40</v>
      </c>
      <c r="BE11" t="s">
        <v>156</v>
      </c>
      <c r="BF11" t="s">
        <v>135</v>
      </c>
      <c r="BG11" t="s">
        <v>451</v>
      </c>
      <c r="BH11" t="s">
        <v>452</v>
      </c>
      <c r="BI11" t="s">
        <v>450</v>
      </c>
      <c r="BJ11" t="s">
        <v>154</v>
      </c>
      <c r="BK11">
        <v>37</v>
      </c>
      <c r="BL11" t="s">
        <v>243</v>
      </c>
      <c r="BM11" t="s">
        <v>84</v>
      </c>
      <c r="BN11" t="s">
        <v>155</v>
      </c>
      <c r="BO11" t="s">
        <v>156</v>
      </c>
      <c r="BP11">
        <v>22</v>
      </c>
      <c r="BQ11">
        <v>-1</v>
      </c>
      <c r="BR11" t="s">
        <v>453</v>
      </c>
      <c r="BS11" t="s">
        <v>222</v>
      </c>
      <c r="BT11" t="s">
        <v>81</v>
      </c>
      <c r="BU11" t="s">
        <v>156</v>
      </c>
      <c r="BV11" t="s">
        <v>446</v>
      </c>
      <c r="BW11" t="s">
        <v>146</v>
      </c>
      <c r="BX11" t="s">
        <v>454</v>
      </c>
      <c r="BZ11">
        <v>-2E-3</v>
      </c>
      <c r="CA11">
        <v>4.0019999999999998</v>
      </c>
      <c r="CB11">
        <v>-1E-3</v>
      </c>
      <c r="CC11">
        <v>6.0019999999999998</v>
      </c>
      <c r="CD11">
        <v>0</v>
      </c>
      <c r="CE11">
        <v>1</v>
      </c>
      <c r="CF11">
        <v>0</v>
      </c>
      <c r="CG11">
        <v>-1E-3</v>
      </c>
      <c r="CH11">
        <v>3.0019999999999998</v>
      </c>
      <c r="CI11">
        <v>0</v>
      </c>
      <c r="CJ11">
        <v>1</v>
      </c>
      <c r="CK11">
        <v>0</v>
      </c>
      <c r="CL11">
        <v>-1E-3</v>
      </c>
      <c r="CM11">
        <v>3.0009999999999999</v>
      </c>
      <c r="CN11">
        <v>-2E-3</v>
      </c>
      <c r="CO11">
        <v>1</v>
      </c>
      <c r="CP11">
        <v>1</v>
      </c>
      <c r="CQ11">
        <v>1</v>
      </c>
      <c r="CR11">
        <v>0</v>
      </c>
      <c r="CS11">
        <v>0</v>
      </c>
    </row>
    <row r="12" spans="1:97" x14ac:dyDescent="0.3">
      <c r="A12" t="s">
        <v>61</v>
      </c>
      <c r="B12" s="1">
        <v>43143</v>
      </c>
      <c r="C12" t="s">
        <v>63</v>
      </c>
      <c r="D12" t="s">
        <v>142</v>
      </c>
      <c r="E12">
        <v>2</v>
      </c>
      <c r="F12">
        <v>2</v>
      </c>
      <c r="G12">
        <f t="shared" si="0"/>
        <v>1</v>
      </c>
      <c r="H12">
        <f t="shared" si="1"/>
        <v>1</v>
      </c>
      <c r="I12" t="s">
        <v>902</v>
      </c>
      <c r="J12" t="s">
        <v>902</v>
      </c>
      <c r="K12">
        <v>0</v>
      </c>
      <c r="L12">
        <v>0</v>
      </c>
      <c r="M12">
        <v>0</v>
      </c>
      <c r="N12">
        <v>-2</v>
      </c>
      <c r="O12" t="e">
        <f t="shared" si="2"/>
        <v>#VALUE!</v>
      </c>
      <c r="P12">
        <v>0</v>
      </c>
      <c r="Q12">
        <v>0</v>
      </c>
      <c r="R12" s="7">
        <f t="shared" si="3"/>
        <v>12</v>
      </c>
      <c r="S12">
        <v>0</v>
      </c>
      <c r="T12">
        <v>-2E-3</v>
      </c>
      <c r="U12" s="7">
        <f t="shared" si="4"/>
        <v>19</v>
      </c>
      <c r="V12" t="s">
        <v>94</v>
      </c>
      <c r="W12">
        <v>0</v>
      </c>
      <c r="X12">
        <v>1</v>
      </c>
      <c r="Y12" t="s">
        <v>93</v>
      </c>
      <c r="Z12">
        <v>12</v>
      </c>
      <c r="AA12">
        <v>14</v>
      </c>
      <c r="AB12">
        <v>3</v>
      </c>
      <c r="AC12">
        <v>5</v>
      </c>
      <c r="AD12">
        <v>12</v>
      </c>
      <c r="AE12">
        <v>17</v>
      </c>
      <c r="AF12">
        <v>2</v>
      </c>
      <c r="AG12">
        <v>5</v>
      </c>
      <c r="AH12">
        <v>1</v>
      </c>
      <c r="AI12">
        <v>3</v>
      </c>
      <c r="AJ12">
        <v>1</v>
      </c>
      <c r="AK12">
        <v>0</v>
      </c>
      <c r="AL12">
        <v>2</v>
      </c>
      <c r="AM12">
        <v>3.4</v>
      </c>
      <c r="AN12">
        <v>3.75</v>
      </c>
      <c r="AO12" t="s">
        <v>210</v>
      </c>
      <c r="AP12" t="s">
        <v>97</v>
      </c>
      <c r="AQ12" t="s">
        <v>391</v>
      </c>
      <c r="AR12" t="s">
        <v>86</v>
      </c>
      <c r="AS12" t="s">
        <v>126</v>
      </c>
      <c r="AT12" t="s">
        <v>153</v>
      </c>
      <c r="AU12" t="s">
        <v>161</v>
      </c>
      <c r="AV12" t="s">
        <v>332</v>
      </c>
      <c r="AW12" t="s">
        <v>551</v>
      </c>
      <c r="AX12" t="s">
        <v>86</v>
      </c>
      <c r="AY12" t="s">
        <v>97</v>
      </c>
      <c r="AZ12" t="s">
        <v>153</v>
      </c>
      <c r="BA12" t="s">
        <v>86</v>
      </c>
      <c r="BB12" t="s">
        <v>99</v>
      </c>
      <c r="BC12" t="s">
        <v>217</v>
      </c>
      <c r="BD12">
        <v>38</v>
      </c>
      <c r="BE12" t="s">
        <v>137</v>
      </c>
      <c r="BF12" t="s">
        <v>174</v>
      </c>
      <c r="BG12" t="s">
        <v>143</v>
      </c>
      <c r="BH12" t="s">
        <v>101</v>
      </c>
      <c r="BI12" t="s">
        <v>440</v>
      </c>
      <c r="BJ12" t="s">
        <v>164</v>
      </c>
      <c r="BK12">
        <v>36</v>
      </c>
      <c r="BL12" t="s">
        <v>347</v>
      </c>
      <c r="BM12" t="s">
        <v>174</v>
      </c>
      <c r="BN12" t="s">
        <v>175</v>
      </c>
      <c r="BO12" t="s">
        <v>147</v>
      </c>
      <c r="BP12">
        <v>20</v>
      </c>
      <c r="BQ12" t="s">
        <v>110</v>
      </c>
      <c r="BR12" t="s">
        <v>136</v>
      </c>
      <c r="BS12" t="s">
        <v>155</v>
      </c>
      <c r="BT12" t="s">
        <v>137</v>
      </c>
      <c r="BU12" t="s">
        <v>138</v>
      </c>
      <c r="BV12" t="s">
        <v>87</v>
      </c>
      <c r="BW12" t="s">
        <v>493</v>
      </c>
      <c r="BX12" t="s">
        <v>547</v>
      </c>
      <c r="BZ12">
        <v>-2E-3</v>
      </c>
      <c r="CA12">
        <v>4.0019999999999998</v>
      </c>
      <c r="CB12">
        <v>-1E-3</v>
      </c>
      <c r="CC12">
        <v>6.0019999999999998</v>
      </c>
      <c r="CD12">
        <v>0</v>
      </c>
      <c r="CE12">
        <v>1</v>
      </c>
      <c r="CF12">
        <v>0</v>
      </c>
      <c r="CG12">
        <v>-1E-3</v>
      </c>
      <c r="CH12">
        <v>3.0019999999999998</v>
      </c>
      <c r="CI12">
        <v>1</v>
      </c>
      <c r="CJ12">
        <v>1</v>
      </c>
      <c r="CK12">
        <v>0</v>
      </c>
      <c r="CL12">
        <v>-1E-3</v>
      </c>
      <c r="CM12">
        <v>3.0009999999999999</v>
      </c>
      <c r="CN12">
        <v>-2E-3</v>
      </c>
      <c r="CO12">
        <v>1</v>
      </c>
      <c r="CP12">
        <v>1</v>
      </c>
      <c r="CQ12">
        <v>1</v>
      </c>
      <c r="CR12">
        <v>1</v>
      </c>
      <c r="CS12">
        <v>0</v>
      </c>
    </row>
    <row r="13" spans="1:97" x14ac:dyDescent="0.3">
      <c r="A13" t="s">
        <v>61</v>
      </c>
      <c r="B13" s="1">
        <v>43143</v>
      </c>
      <c r="C13" t="s">
        <v>215</v>
      </c>
      <c r="D13" t="s">
        <v>246</v>
      </c>
      <c r="E13">
        <v>2</v>
      </c>
      <c r="F13">
        <v>2</v>
      </c>
      <c r="G13">
        <f t="shared" si="0"/>
        <v>1</v>
      </c>
      <c r="H13">
        <f t="shared" si="1"/>
        <v>1</v>
      </c>
      <c r="I13" t="s">
        <v>902</v>
      </c>
      <c r="J13" t="s">
        <v>902</v>
      </c>
      <c r="K13">
        <v>0</v>
      </c>
      <c r="L13">
        <v>0</v>
      </c>
      <c r="M13">
        <v>0</v>
      </c>
      <c r="N13">
        <v>2</v>
      </c>
      <c r="O13" t="e">
        <f t="shared" si="2"/>
        <v>#VALUE!</v>
      </c>
      <c r="P13">
        <v>0</v>
      </c>
      <c r="Q13">
        <v>3</v>
      </c>
      <c r="R13" s="7">
        <f t="shared" si="3"/>
        <v>14</v>
      </c>
      <c r="S13">
        <v>0</v>
      </c>
      <c r="T13">
        <v>3.0019999999999998</v>
      </c>
      <c r="U13" s="7">
        <f t="shared" si="4"/>
        <v>3</v>
      </c>
      <c r="V13" t="s">
        <v>94</v>
      </c>
      <c r="W13">
        <v>0</v>
      </c>
      <c r="X13">
        <v>1</v>
      </c>
      <c r="Y13" t="s">
        <v>93</v>
      </c>
      <c r="Z13">
        <v>18</v>
      </c>
      <c r="AA13">
        <v>9</v>
      </c>
      <c r="AB13">
        <v>4</v>
      </c>
      <c r="AC13">
        <v>2</v>
      </c>
      <c r="AD13">
        <v>12</v>
      </c>
      <c r="AE13">
        <v>12</v>
      </c>
      <c r="AF13">
        <v>4</v>
      </c>
      <c r="AG13">
        <v>4</v>
      </c>
      <c r="AH13">
        <v>1</v>
      </c>
      <c r="AI13">
        <v>2</v>
      </c>
      <c r="AJ13">
        <v>0</v>
      </c>
      <c r="AK13">
        <v>0</v>
      </c>
      <c r="AL13">
        <v>10</v>
      </c>
      <c r="AM13">
        <v>5.5</v>
      </c>
      <c r="AN13">
        <v>1.28</v>
      </c>
      <c r="AO13" t="s">
        <v>653</v>
      </c>
      <c r="AP13" t="s">
        <v>154</v>
      </c>
      <c r="AQ13" t="s">
        <v>259</v>
      </c>
      <c r="AR13" t="s">
        <v>677</v>
      </c>
      <c r="AS13" t="s">
        <v>483</v>
      </c>
      <c r="AT13" t="s">
        <v>259</v>
      </c>
      <c r="AU13" t="s">
        <v>678</v>
      </c>
      <c r="AV13" t="s">
        <v>679</v>
      </c>
      <c r="AW13" t="s">
        <v>435</v>
      </c>
      <c r="AX13">
        <v>10</v>
      </c>
      <c r="AY13" t="s">
        <v>144</v>
      </c>
      <c r="AZ13" t="s">
        <v>313</v>
      </c>
      <c r="BA13">
        <v>11</v>
      </c>
      <c r="BB13" t="s">
        <v>154</v>
      </c>
      <c r="BC13" t="s">
        <v>313</v>
      </c>
      <c r="BD13">
        <v>38</v>
      </c>
      <c r="BE13">
        <v>11</v>
      </c>
      <c r="BF13" t="s">
        <v>680</v>
      </c>
      <c r="BG13" t="s">
        <v>681</v>
      </c>
      <c r="BH13" t="s">
        <v>682</v>
      </c>
      <c r="BI13" t="s">
        <v>416</v>
      </c>
      <c r="BJ13" t="s">
        <v>557</v>
      </c>
      <c r="BK13">
        <v>33</v>
      </c>
      <c r="BL13" t="s">
        <v>241</v>
      </c>
      <c r="BM13" t="s">
        <v>68</v>
      </c>
      <c r="BN13" t="s">
        <v>130</v>
      </c>
      <c r="BO13" t="s">
        <v>438</v>
      </c>
      <c r="BP13">
        <v>22</v>
      </c>
      <c r="BQ13" t="s">
        <v>241</v>
      </c>
      <c r="BR13" t="s">
        <v>86</v>
      </c>
      <c r="BS13" t="s">
        <v>111</v>
      </c>
      <c r="BT13" t="s">
        <v>264</v>
      </c>
      <c r="BU13" t="s">
        <v>265</v>
      </c>
      <c r="BV13" t="s">
        <v>257</v>
      </c>
      <c r="BW13" t="s">
        <v>577</v>
      </c>
      <c r="BX13" t="s">
        <v>557</v>
      </c>
      <c r="BZ13">
        <v>0.998</v>
      </c>
      <c r="CA13">
        <v>4.0019999999999998</v>
      </c>
      <c r="CB13">
        <v>-1E-3</v>
      </c>
      <c r="CC13">
        <v>6.0019999999999998</v>
      </c>
      <c r="CD13">
        <v>1</v>
      </c>
      <c r="CE13">
        <v>1</v>
      </c>
      <c r="CF13">
        <v>0</v>
      </c>
      <c r="CG13">
        <v>-1E-3</v>
      </c>
      <c r="CH13">
        <v>3.0019999999999998</v>
      </c>
      <c r="CI13">
        <v>1</v>
      </c>
      <c r="CJ13">
        <v>1</v>
      </c>
      <c r="CK13">
        <v>0</v>
      </c>
      <c r="CL13">
        <v>-1E-3</v>
      </c>
      <c r="CM13">
        <v>3.0009999999999999</v>
      </c>
      <c r="CN13">
        <v>-2E-3</v>
      </c>
      <c r="CO13">
        <v>1</v>
      </c>
      <c r="CP13">
        <v>1</v>
      </c>
      <c r="CQ13">
        <v>1</v>
      </c>
      <c r="CR13">
        <v>1</v>
      </c>
      <c r="CS13">
        <v>0</v>
      </c>
    </row>
    <row r="14" spans="1:97" x14ac:dyDescent="0.3">
      <c r="A14" t="s">
        <v>61</v>
      </c>
      <c r="B14" s="1">
        <v>43143</v>
      </c>
      <c r="C14" t="s">
        <v>62</v>
      </c>
      <c r="D14" t="s">
        <v>184</v>
      </c>
      <c r="E14">
        <v>0</v>
      </c>
      <c r="F14">
        <v>0</v>
      </c>
      <c r="G14">
        <f t="shared" si="0"/>
        <v>1</v>
      </c>
      <c r="H14">
        <f t="shared" si="1"/>
        <v>1</v>
      </c>
      <c r="I14" t="s">
        <v>902</v>
      </c>
      <c r="J14" t="s">
        <v>902</v>
      </c>
      <c r="K14">
        <v>0</v>
      </c>
      <c r="L14">
        <v>0</v>
      </c>
      <c r="M14">
        <v>0</v>
      </c>
      <c r="N14">
        <v>-1</v>
      </c>
      <c r="O14" t="e">
        <f t="shared" si="2"/>
        <v>#VALUE!</v>
      </c>
      <c r="P14">
        <v>0</v>
      </c>
      <c r="Q14">
        <v>0</v>
      </c>
      <c r="R14" s="7">
        <f t="shared" si="3"/>
        <v>15</v>
      </c>
      <c r="S14">
        <v>0</v>
      </c>
      <c r="T14">
        <v>-1E-3</v>
      </c>
      <c r="U14" s="7">
        <f t="shared" si="4"/>
        <v>17</v>
      </c>
      <c r="V14" t="s">
        <v>94</v>
      </c>
      <c r="W14">
        <v>0</v>
      </c>
      <c r="X14">
        <v>0</v>
      </c>
      <c r="Y14" t="s">
        <v>94</v>
      </c>
      <c r="Z14">
        <v>16</v>
      </c>
      <c r="AA14">
        <v>12</v>
      </c>
      <c r="AB14">
        <v>5</v>
      </c>
      <c r="AC14">
        <v>4</v>
      </c>
      <c r="AD14">
        <v>16</v>
      </c>
      <c r="AE14">
        <v>12</v>
      </c>
      <c r="AF14">
        <v>13</v>
      </c>
      <c r="AG14">
        <v>1</v>
      </c>
      <c r="AH14">
        <v>2</v>
      </c>
      <c r="AI14">
        <v>1</v>
      </c>
      <c r="AJ14">
        <v>0</v>
      </c>
      <c r="AK14">
        <v>0</v>
      </c>
      <c r="AL14">
        <v>1.4</v>
      </c>
      <c r="AM14">
        <v>4.75</v>
      </c>
      <c r="AN14">
        <v>7.5</v>
      </c>
      <c r="AO14" t="s">
        <v>65</v>
      </c>
      <c r="AP14" t="s">
        <v>203</v>
      </c>
      <c r="AQ14" t="s">
        <v>533</v>
      </c>
      <c r="AR14" t="s">
        <v>65</v>
      </c>
      <c r="AS14" t="s">
        <v>73</v>
      </c>
      <c r="AT14" t="s">
        <v>683</v>
      </c>
      <c r="AU14" t="s">
        <v>315</v>
      </c>
      <c r="AV14" t="s">
        <v>491</v>
      </c>
      <c r="AW14" t="s">
        <v>684</v>
      </c>
      <c r="AX14" t="s">
        <v>65</v>
      </c>
      <c r="AY14" t="s">
        <v>66</v>
      </c>
      <c r="AZ14">
        <v>8</v>
      </c>
      <c r="BA14" t="s">
        <v>65</v>
      </c>
      <c r="BB14" t="s">
        <v>203</v>
      </c>
      <c r="BC14" t="s">
        <v>74</v>
      </c>
      <c r="BD14">
        <v>38</v>
      </c>
      <c r="BE14" t="s">
        <v>68</v>
      </c>
      <c r="BF14" t="s">
        <v>540</v>
      </c>
      <c r="BG14">
        <v>5</v>
      </c>
      <c r="BH14" t="s">
        <v>191</v>
      </c>
      <c r="BI14" t="s">
        <v>628</v>
      </c>
      <c r="BJ14" t="s">
        <v>685</v>
      </c>
      <c r="BK14">
        <v>36</v>
      </c>
      <c r="BL14" t="s">
        <v>177</v>
      </c>
      <c r="BM14" t="s">
        <v>219</v>
      </c>
      <c r="BN14" t="s">
        <v>161</v>
      </c>
      <c r="BO14" t="s">
        <v>86</v>
      </c>
      <c r="BP14">
        <v>22</v>
      </c>
      <c r="BQ14">
        <v>-1</v>
      </c>
      <c r="BR14" t="s">
        <v>156</v>
      </c>
      <c r="BS14" t="s">
        <v>152</v>
      </c>
      <c r="BT14" t="s">
        <v>95</v>
      </c>
      <c r="BU14" t="s">
        <v>160</v>
      </c>
      <c r="BV14" t="s">
        <v>320</v>
      </c>
      <c r="BW14" t="s">
        <v>686</v>
      </c>
      <c r="BX14" t="s">
        <v>687</v>
      </c>
      <c r="BZ14">
        <v>0.998</v>
      </c>
      <c r="CA14">
        <v>4.0019999999999998</v>
      </c>
      <c r="CB14">
        <v>-1E-3</v>
      </c>
      <c r="CC14">
        <v>6.0019999999999998</v>
      </c>
      <c r="CD14">
        <v>1</v>
      </c>
      <c r="CE14">
        <v>1</v>
      </c>
      <c r="CF14">
        <v>0</v>
      </c>
      <c r="CG14">
        <v>-1E-3</v>
      </c>
      <c r="CH14">
        <v>4.0019999999999998</v>
      </c>
      <c r="CI14">
        <v>1</v>
      </c>
      <c r="CJ14">
        <v>1</v>
      </c>
      <c r="CK14">
        <v>1</v>
      </c>
      <c r="CL14">
        <v>-1E-3</v>
      </c>
      <c r="CM14">
        <v>3.0009999999999999</v>
      </c>
      <c r="CN14">
        <v>-2E-3</v>
      </c>
      <c r="CO14">
        <v>1</v>
      </c>
      <c r="CP14">
        <v>1</v>
      </c>
      <c r="CQ14">
        <v>1</v>
      </c>
      <c r="CR14">
        <v>1</v>
      </c>
      <c r="CS14">
        <v>0</v>
      </c>
    </row>
    <row r="15" spans="1:97" x14ac:dyDescent="0.3">
      <c r="A15" t="s">
        <v>61</v>
      </c>
      <c r="B15" s="1">
        <v>43143</v>
      </c>
      <c r="C15" t="s">
        <v>119</v>
      </c>
      <c r="D15" t="s">
        <v>216</v>
      </c>
      <c r="E15">
        <v>1</v>
      </c>
      <c r="F15">
        <v>4</v>
      </c>
      <c r="G15">
        <f t="shared" si="0"/>
        <v>0</v>
      </c>
      <c r="H15">
        <f t="shared" si="1"/>
        <v>3</v>
      </c>
      <c r="I15" t="s">
        <v>902</v>
      </c>
      <c r="J15" t="s">
        <v>902</v>
      </c>
      <c r="K15">
        <v>-3</v>
      </c>
      <c r="L15">
        <v>3</v>
      </c>
      <c r="M15">
        <v>0</v>
      </c>
      <c r="N15">
        <v>-1</v>
      </c>
      <c r="O15" t="e">
        <f t="shared" si="2"/>
        <v>#VALUE!</v>
      </c>
      <c r="P15">
        <v>0</v>
      </c>
      <c r="Q15">
        <v>0</v>
      </c>
      <c r="R15" s="7">
        <f t="shared" si="3"/>
        <v>17</v>
      </c>
      <c r="S15">
        <v>0</v>
      </c>
      <c r="T15">
        <v>-1E-3</v>
      </c>
      <c r="U15" s="7">
        <f t="shared" si="4"/>
        <v>18</v>
      </c>
      <c r="V15" t="s">
        <v>93</v>
      </c>
      <c r="W15">
        <v>1</v>
      </c>
      <c r="X15">
        <v>2</v>
      </c>
      <c r="Y15" t="s">
        <v>93</v>
      </c>
      <c r="Z15">
        <v>12</v>
      </c>
      <c r="AA15">
        <v>14</v>
      </c>
      <c r="AB15">
        <v>2</v>
      </c>
      <c r="AC15">
        <v>8</v>
      </c>
      <c r="AD15">
        <v>8</v>
      </c>
      <c r="AE15">
        <v>10</v>
      </c>
      <c r="AF15">
        <v>10</v>
      </c>
      <c r="AG15">
        <v>3</v>
      </c>
      <c r="AH15">
        <v>3</v>
      </c>
      <c r="AI15">
        <v>1</v>
      </c>
      <c r="AJ15">
        <v>0</v>
      </c>
      <c r="AK15">
        <v>0</v>
      </c>
      <c r="AL15">
        <v>1.7</v>
      </c>
      <c r="AM15">
        <v>3.75</v>
      </c>
      <c r="AN15">
        <v>5</v>
      </c>
      <c r="AO15" t="s">
        <v>147</v>
      </c>
      <c r="AP15" t="s">
        <v>146</v>
      </c>
      <c r="AQ15">
        <v>5</v>
      </c>
      <c r="AR15" t="s">
        <v>202</v>
      </c>
      <c r="AS15" t="s">
        <v>146</v>
      </c>
      <c r="AT15" t="s">
        <v>66</v>
      </c>
      <c r="AU15" t="s">
        <v>156</v>
      </c>
      <c r="AV15" t="s">
        <v>274</v>
      </c>
      <c r="AW15">
        <v>5</v>
      </c>
      <c r="AX15" t="s">
        <v>446</v>
      </c>
      <c r="AY15" t="s">
        <v>336</v>
      </c>
      <c r="AZ15">
        <v>5</v>
      </c>
      <c r="BA15" t="s">
        <v>108</v>
      </c>
      <c r="BB15" t="s">
        <v>391</v>
      </c>
      <c r="BC15" t="s">
        <v>220</v>
      </c>
      <c r="BD15">
        <v>38</v>
      </c>
      <c r="BE15" t="s">
        <v>202</v>
      </c>
      <c r="BF15" t="s">
        <v>156</v>
      </c>
      <c r="BG15" t="s">
        <v>274</v>
      </c>
      <c r="BH15" t="s">
        <v>157</v>
      </c>
      <c r="BI15" t="s">
        <v>411</v>
      </c>
      <c r="BJ15" t="s">
        <v>608</v>
      </c>
      <c r="BK15">
        <v>36</v>
      </c>
      <c r="BL15" t="s">
        <v>211</v>
      </c>
      <c r="BM15" t="s">
        <v>341</v>
      </c>
      <c r="BN15" t="s">
        <v>197</v>
      </c>
      <c r="BO15" t="s">
        <v>185</v>
      </c>
      <c r="BP15">
        <v>20</v>
      </c>
      <c r="BQ15">
        <v>-1</v>
      </c>
      <c r="BR15" t="s">
        <v>171</v>
      </c>
      <c r="BS15" t="s">
        <v>317</v>
      </c>
      <c r="BT15" t="s">
        <v>147</v>
      </c>
      <c r="BU15" t="s">
        <v>339</v>
      </c>
      <c r="BV15" t="s">
        <v>82</v>
      </c>
      <c r="BW15" t="s">
        <v>217</v>
      </c>
      <c r="BX15" t="s">
        <v>688</v>
      </c>
      <c r="BZ15">
        <v>0.998</v>
      </c>
      <c r="CA15">
        <v>4.0019999999999998</v>
      </c>
      <c r="CB15">
        <v>0.999</v>
      </c>
      <c r="CC15">
        <v>6.0019999999999998</v>
      </c>
      <c r="CD15">
        <v>1</v>
      </c>
      <c r="CE15">
        <v>1</v>
      </c>
      <c r="CF15">
        <v>1</v>
      </c>
      <c r="CG15">
        <v>-1E-3</v>
      </c>
      <c r="CH15">
        <v>4.0019999999999998</v>
      </c>
      <c r="CI15">
        <v>1</v>
      </c>
      <c r="CJ15">
        <v>1</v>
      </c>
      <c r="CK15">
        <v>1</v>
      </c>
      <c r="CL15">
        <v>-1E-3</v>
      </c>
      <c r="CM15">
        <v>3.0009999999999999</v>
      </c>
      <c r="CN15">
        <v>-2E-3</v>
      </c>
      <c r="CO15">
        <v>1</v>
      </c>
      <c r="CP15">
        <v>1</v>
      </c>
      <c r="CQ15">
        <v>1</v>
      </c>
      <c r="CR15">
        <v>1</v>
      </c>
      <c r="CS15">
        <v>0</v>
      </c>
    </row>
    <row r="16" spans="1:97" x14ac:dyDescent="0.3">
      <c r="A16" t="s">
        <v>61</v>
      </c>
      <c r="B16" s="1">
        <v>43170</v>
      </c>
      <c r="C16" t="s">
        <v>142</v>
      </c>
      <c r="D16" t="s">
        <v>92</v>
      </c>
      <c r="E16">
        <v>0</v>
      </c>
      <c r="F16">
        <v>4</v>
      </c>
      <c r="G16">
        <f t="shared" si="0"/>
        <v>0</v>
      </c>
      <c r="H16">
        <f t="shared" si="1"/>
        <v>3</v>
      </c>
      <c r="I16" t="s">
        <v>902</v>
      </c>
      <c r="J16" t="s">
        <v>902</v>
      </c>
      <c r="K16">
        <v>-4</v>
      </c>
      <c r="L16">
        <v>4</v>
      </c>
      <c r="M16">
        <v>-2</v>
      </c>
      <c r="N16">
        <v>-2</v>
      </c>
      <c r="O16" t="e">
        <f t="shared" si="2"/>
        <v>#VALUE!</v>
      </c>
      <c r="P16">
        <v>1</v>
      </c>
      <c r="Q16">
        <v>0</v>
      </c>
      <c r="R16" s="7">
        <f t="shared" si="3"/>
        <v>17</v>
      </c>
      <c r="S16">
        <v>0.998</v>
      </c>
      <c r="T16">
        <v>-2E-3</v>
      </c>
      <c r="U16" s="7">
        <f t="shared" si="4"/>
        <v>19</v>
      </c>
      <c r="V16" t="s">
        <v>93</v>
      </c>
      <c r="W16">
        <v>0</v>
      </c>
      <c r="X16">
        <v>2</v>
      </c>
      <c r="Y16" t="s">
        <v>93</v>
      </c>
      <c r="Z16">
        <v>23</v>
      </c>
      <c r="AA16">
        <v>11</v>
      </c>
      <c r="AB16">
        <v>7</v>
      </c>
      <c r="AC16">
        <v>6</v>
      </c>
      <c r="AD16">
        <v>12</v>
      </c>
      <c r="AE16">
        <v>13</v>
      </c>
      <c r="AF16">
        <v>7</v>
      </c>
      <c r="AG16">
        <v>3</v>
      </c>
      <c r="AH16">
        <v>1</v>
      </c>
      <c r="AI16">
        <v>0</v>
      </c>
      <c r="AJ16">
        <v>0</v>
      </c>
      <c r="AK16">
        <v>0</v>
      </c>
      <c r="AL16">
        <v>2.14</v>
      </c>
      <c r="AM16">
        <v>3.4</v>
      </c>
      <c r="AN16">
        <v>3.4</v>
      </c>
      <c r="AO16" t="s">
        <v>102</v>
      </c>
      <c r="AP16" t="s">
        <v>99</v>
      </c>
      <c r="AQ16" t="s">
        <v>129</v>
      </c>
      <c r="AR16" t="s">
        <v>100</v>
      </c>
      <c r="AS16" t="s">
        <v>126</v>
      </c>
      <c r="AT16" t="s">
        <v>97</v>
      </c>
      <c r="AU16" t="s">
        <v>102</v>
      </c>
      <c r="AV16" t="s">
        <v>634</v>
      </c>
      <c r="AW16" t="s">
        <v>170</v>
      </c>
      <c r="AX16" t="s">
        <v>100</v>
      </c>
      <c r="AY16" t="s">
        <v>99</v>
      </c>
      <c r="AZ16" t="s">
        <v>96</v>
      </c>
      <c r="BA16" t="s">
        <v>100</v>
      </c>
      <c r="BB16" t="s">
        <v>99</v>
      </c>
      <c r="BC16" t="s">
        <v>99</v>
      </c>
      <c r="BD16">
        <v>37</v>
      </c>
      <c r="BE16" t="s">
        <v>299</v>
      </c>
      <c r="BF16" t="s">
        <v>160</v>
      </c>
      <c r="BG16" t="s">
        <v>143</v>
      </c>
      <c r="BH16" t="s">
        <v>635</v>
      </c>
      <c r="BI16" t="s">
        <v>170</v>
      </c>
      <c r="BJ16" t="s">
        <v>168</v>
      </c>
      <c r="BK16">
        <v>35</v>
      </c>
      <c r="BL16" t="s">
        <v>86</v>
      </c>
      <c r="BM16" t="s">
        <v>341</v>
      </c>
      <c r="BN16" t="s">
        <v>114</v>
      </c>
      <c r="BO16" t="s">
        <v>185</v>
      </c>
      <c r="BP16">
        <v>18</v>
      </c>
      <c r="BQ16" t="s">
        <v>110</v>
      </c>
      <c r="BR16" t="s">
        <v>112</v>
      </c>
      <c r="BS16" t="s">
        <v>197</v>
      </c>
      <c r="BT16" t="s">
        <v>111</v>
      </c>
      <c r="BU16" t="s">
        <v>113</v>
      </c>
      <c r="BV16" t="s">
        <v>125</v>
      </c>
      <c r="BW16" t="s">
        <v>400</v>
      </c>
      <c r="BX16" t="s">
        <v>353</v>
      </c>
      <c r="BZ16">
        <v>0.998</v>
      </c>
      <c r="CA16">
        <v>4.0019999999999998</v>
      </c>
      <c r="CB16">
        <v>0.999</v>
      </c>
      <c r="CC16">
        <v>6.0019999999999998</v>
      </c>
      <c r="CD16">
        <v>1</v>
      </c>
      <c r="CE16">
        <v>1</v>
      </c>
      <c r="CF16">
        <v>1</v>
      </c>
      <c r="CG16">
        <v>-1E-3</v>
      </c>
      <c r="CH16">
        <v>4.0019999999999998</v>
      </c>
      <c r="CI16">
        <v>1</v>
      </c>
      <c r="CJ16">
        <v>1</v>
      </c>
      <c r="CK16">
        <v>1</v>
      </c>
      <c r="CL16">
        <v>3.0019999999999998</v>
      </c>
      <c r="CM16">
        <v>3.0009999999999999</v>
      </c>
      <c r="CN16">
        <v>-2E-3</v>
      </c>
      <c r="CO16">
        <v>1</v>
      </c>
      <c r="CP16">
        <v>1</v>
      </c>
      <c r="CQ16">
        <v>1</v>
      </c>
      <c r="CR16">
        <v>1</v>
      </c>
      <c r="CS16">
        <v>-3.0000000000000001E-3</v>
      </c>
    </row>
    <row r="17" spans="1:97" x14ac:dyDescent="0.3">
      <c r="A17" t="s">
        <v>61</v>
      </c>
      <c r="B17" s="1">
        <v>43170</v>
      </c>
      <c r="C17" t="s">
        <v>247</v>
      </c>
      <c r="D17" t="s">
        <v>119</v>
      </c>
      <c r="E17">
        <v>1</v>
      </c>
      <c r="F17">
        <v>2</v>
      </c>
      <c r="G17">
        <f t="shared" si="0"/>
        <v>0</v>
      </c>
      <c r="H17">
        <f t="shared" si="1"/>
        <v>3</v>
      </c>
      <c r="I17" t="s">
        <v>902</v>
      </c>
      <c r="J17" t="s">
        <v>902</v>
      </c>
      <c r="K17">
        <v>-1</v>
      </c>
      <c r="L17">
        <v>1</v>
      </c>
      <c r="M17">
        <v>2</v>
      </c>
      <c r="N17">
        <v>-3</v>
      </c>
      <c r="O17" t="e">
        <f t="shared" si="2"/>
        <v>#VALUE!</v>
      </c>
      <c r="P17">
        <v>4</v>
      </c>
      <c r="Q17">
        <v>0</v>
      </c>
      <c r="R17" s="7">
        <f t="shared" si="3"/>
        <v>2</v>
      </c>
      <c r="S17">
        <v>4.0019999999999998</v>
      </c>
      <c r="T17">
        <v>-3.0000000000000001E-3</v>
      </c>
      <c r="U17" s="7">
        <f t="shared" si="4"/>
        <v>20</v>
      </c>
      <c r="V17" t="s">
        <v>93</v>
      </c>
      <c r="W17">
        <v>0</v>
      </c>
      <c r="X17">
        <v>0</v>
      </c>
      <c r="Y17" t="s">
        <v>94</v>
      </c>
      <c r="Z17">
        <v>12</v>
      </c>
      <c r="AA17">
        <v>22</v>
      </c>
      <c r="AB17">
        <v>3</v>
      </c>
      <c r="AC17">
        <v>10</v>
      </c>
      <c r="AD17">
        <v>13</v>
      </c>
      <c r="AE17">
        <v>11</v>
      </c>
      <c r="AF17">
        <v>2</v>
      </c>
      <c r="AG17">
        <v>4</v>
      </c>
      <c r="AH17">
        <v>1</v>
      </c>
      <c r="AI17">
        <v>2</v>
      </c>
      <c r="AJ17">
        <v>0</v>
      </c>
      <c r="AK17">
        <v>0</v>
      </c>
      <c r="AL17">
        <v>3.5</v>
      </c>
      <c r="AM17">
        <v>3.25</v>
      </c>
      <c r="AN17">
        <v>2.2000000000000002</v>
      </c>
      <c r="AO17" t="s">
        <v>99</v>
      </c>
      <c r="AP17" t="s">
        <v>96</v>
      </c>
      <c r="AQ17" t="s">
        <v>102</v>
      </c>
      <c r="AR17" t="s">
        <v>122</v>
      </c>
      <c r="AS17" t="s">
        <v>96</v>
      </c>
      <c r="AT17" t="s">
        <v>120</v>
      </c>
      <c r="AU17" t="s">
        <v>205</v>
      </c>
      <c r="AV17" t="s">
        <v>181</v>
      </c>
      <c r="AW17" t="s">
        <v>453</v>
      </c>
      <c r="AX17" t="s">
        <v>143</v>
      </c>
      <c r="AY17" t="s">
        <v>98</v>
      </c>
      <c r="AZ17" t="s">
        <v>100</v>
      </c>
      <c r="BA17" t="s">
        <v>391</v>
      </c>
      <c r="BB17" t="s">
        <v>424</v>
      </c>
      <c r="BC17" t="s">
        <v>100</v>
      </c>
      <c r="BD17">
        <v>37</v>
      </c>
      <c r="BE17" t="s">
        <v>391</v>
      </c>
      <c r="BF17" t="s">
        <v>143</v>
      </c>
      <c r="BG17" t="s">
        <v>97</v>
      </c>
      <c r="BH17" t="s">
        <v>285</v>
      </c>
      <c r="BI17" t="s">
        <v>120</v>
      </c>
      <c r="BJ17" t="s">
        <v>134</v>
      </c>
      <c r="BK17">
        <v>33</v>
      </c>
      <c r="BL17" t="s">
        <v>121</v>
      </c>
      <c r="BM17" t="s">
        <v>296</v>
      </c>
      <c r="BN17" t="s">
        <v>447</v>
      </c>
      <c r="BO17" t="s">
        <v>298</v>
      </c>
      <c r="BP17">
        <v>18</v>
      </c>
      <c r="BQ17" t="s">
        <v>176</v>
      </c>
      <c r="BR17" t="s">
        <v>211</v>
      </c>
      <c r="BS17" t="s">
        <v>111</v>
      </c>
      <c r="BT17" t="s">
        <v>88</v>
      </c>
      <c r="BU17" t="s">
        <v>223</v>
      </c>
      <c r="BV17" t="s">
        <v>397</v>
      </c>
      <c r="BW17" t="s">
        <v>468</v>
      </c>
      <c r="BX17" t="s">
        <v>102</v>
      </c>
      <c r="BZ17">
        <v>0.99399999999999999</v>
      </c>
      <c r="CA17">
        <v>4.0019999999999998</v>
      </c>
      <c r="CB17">
        <v>0.999</v>
      </c>
      <c r="CC17">
        <v>6.0019999999999998</v>
      </c>
      <c r="CD17">
        <v>1</v>
      </c>
      <c r="CE17">
        <v>1</v>
      </c>
      <c r="CF17">
        <v>1</v>
      </c>
      <c r="CG17">
        <v>-1E-3</v>
      </c>
      <c r="CH17">
        <v>4.0019999999999998</v>
      </c>
      <c r="CI17">
        <v>1</v>
      </c>
      <c r="CJ17">
        <v>1</v>
      </c>
      <c r="CK17">
        <v>1</v>
      </c>
      <c r="CL17">
        <v>3.0019999999999998</v>
      </c>
      <c r="CM17">
        <v>3.0009999999999999</v>
      </c>
      <c r="CN17">
        <v>3.0019999999999998</v>
      </c>
      <c r="CO17">
        <v>1</v>
      </c>
      <c r="CP17">
        <v>1</v>
      </c>
      <c r="CQ17">
        <v>1</v>
      </c>
      <c r="CR17">
        <v>1</v>
      </c>
      <c r="CS17">
        <v>-3.0000000000000001E-3</v>
      </c>
    </row>
    <row r="18" spans="1:97" x14ac:dyDescent="0.3">
      <c r="A18" t="s">
        <v>61</v>
      </c>
      <c r="B18" s="1">
        <v>43201</v>
      </c>
      <c r="C18" t="s">
        <v>166</v>
      </c>
      <c r="D18" t="s">
        <v>201</v>
      </c>
      <c r="E18">
        <v>5</v>
      </c>
      <c r="F18">
        <v>0</v>
      </c>
      <c r="G18">
        <f t="shared" si="0"/>
        <v>3</v>
      </c>
      <c r="H18">
        <f t="shared" si="1"/>
        <v>0</v>
      </c>
      <c r="I18" t="s">
        <v>902</v>
      </c>
      <c r="J18" t="s">
        <v>902</v>
      </c>
      <c r="K18">
        <v>5</v>
      </c>
      <c r="L18">
        <v>-5</v>
      </c>
      <c r="M18">
        <v>1</v>
      </c>
      <c r="N18">
        <v>0</v>
      </c>
      <c r="O18" t="e">
        <f t="shared" si="2"/>
        <v>#VALUE!</v>
      </c>
      <c r="P18">
        <v>3</v>
      </c>
      <c r="Q18">
        <v>1</v>
      </c>
      <c r="R18" s="7">
        <f t="shared" si="3"/>
        <v>6</v>
      </c>
      <c r="S18">
        <v>3.0009999999999999</v>
      </c>
      <c r="T18">
        <v>1</v>
      </c>
      <c r="U18" s="7">
        <f t="shared" si="4"/>
        <v>8</v>
      </c>
      <c r="V18" t="s">
        <v>64</v>
      </c>
      <c r="W18">
        <v>1</v>
      </c>
      <c r="X18">
        <v>0</v>
      </c>
      <c r="Y18" t="s">
        <v>64</v>
      </c>
      <c r="Z18">
        <v>19</v>
      </c>
      <c r="AA18">
        <v>4</v>
      </c>
      <c r="AB18">
        <v>10</v>
      </c>
      <c r="AC18">
        <v>0</v>
      </c>
      <c r="AD18">
        <v>10</v>
      </c>
      <c r="AE18">
        <v>13</v>
      </c>
      <c r="AF18">
        <v>8</v>
      </c>
      <c r="AG18">
        <v>5</v>
      </c>
      <c r="AH18">
        <v>0</v>
      </c>
      <c r="AI18">
        <v>2</v>
      </c>
      <c r="AJ18">
        <v>0</v>
      </c>
      <c r="AK18">
        <v>0</v>
      </c>
      <c r="AL18">
        <v>1.83</v>
      </c>
      <c r="AM18">
        <v>3.5</v>
      </c>
      <c r="AN18">
        <v>4.5</v>
      </c>
      <c r="AO18" t="s">
        <v>155</v>
      </c>
      <c r="AP18" t="s">
        <v>146</v>
      </c>
      <c r="AQ18" t="s">
        <v>203</v>
      </c>
      <c r="AR18" t="s">
        <v>177</v>
      </c>
      <c r="AS18" t="s">
        <v>428</v>
      </c>
      <c r="AT18" t="s">
        <v>473</v>
      </c>
      <c r="AU18" t="s">
        <v>265</v>
      </c>
      <c r="AV18" t="s">
        <v>443</v>
      </c>
      <c r="AW18" t="s">
        <v>640</v>
      </c>
      <c r="AX18" t="s">
        <v>185</v>
      </c>
      <c r="AY18" t="s">
        <v>99</v>
      </c>
      <c r="AZ18" t="s">
        <v>66</v>
      </c>
      <c r="BA18" t="s">
        <v>202</v>
      </c>
      <c r="BB18" t="s">
        <v>143</v>
      </c>
      <c r="BC18">
        <v>5</v>
      </c>
      <c r="BD18">
        <v>37</v>
      </c>
      <c r="BE18" t="s">
        <v>88</v>
      </c>
      <c r="BF18" t="s">
        <v>194</v>
      </c>
      <c r="BG18" t="s">
        <v>146</v>
      </c>
      <c r="BH18" t="s">
        <v>428</v>
      </c>
      <c r="BI18">
        <v>5</v>
      </c>
      <c r="BJ18" t="s">
        <v>191</v>
      </c>
      <c r="BK18">
        <v>34</v>
      </c>
      <c r="BL18" t="s">
        <v>102</v>
      </c>
      <c r="BM18" t="s">
        <v>347</v>
      </c>
      <c r="BN18" t="s">
        <v>147</v>
      </c>
      <c r="BO18" t="s">
        <v>270</v>
      </c>
      <c r="BP18">
        <v>18</v>
      </c>
      <c r="BQ18" t="s">
        <v>196</v>
      </c>
      <c r="BR18" t="s">
        <v>137</v>
      </c>
      <c r="BS18" t="s">
        <v>84</v>
      </c>
      <c r="BT18" t="s">
        <v>202</v>
      </c>
      <c r="BU18" t="s">
        <v>81</v>
      </c>
      <c r="BV18" t="s">
        <v>155</v>
      </c>
      <c r="BW18" t="s">
        <v>224</v>
      </c>
      <c r="BX18" t="s">
        <v>641</v>
      </c>
      <c r="BZ18">
        <v>0.99399999999999999</v>
      </c>
      <c r="CA18">
        <v>4.0010000000000003</v>
      </c>
      <c r="CB18">
        <v>0.999</v>
      </c>
      <c r="CC18">
        <v>6.0019999999999998</v>
      </c>
      <c r="CD18">
        <v>1</v>
      </c>
      <c r="CE18">
        <v>1</v>
      </c>
      <c r="CF18">
        <v>1</v>
      </c>
      <c r="CG18">
        <v>-1E-3</v>
      </c>
      <c r="CH18">
        <v>4.0019999999999998</v>
      </c>
      <c r="CI18">
        <v>1</v>
      </c>
      <c r="CJ18">
        <v>1</v>
      </c>
      <c r="CK18">
        <v>1</v>
      </c>
      <c r="CL18">
        <v>3.0019999999999998</v>
      </c>
      <c r="CM18">
        <v>3.0009999999999999</v>
      </c>
      <c r="CN18">
        <v>3.0019999999999998</v>
      </c>
      <c r="CO18">
        <v>1</v>
      </c>
      <c r="CP18">
        <v>1</v>
      </c>
      <c r="CQ18">
        <v>1</v>
      </c>
      <c r="CR18">
        <v>1</v>
      </c>
      <c r="CS18">
        <v>2.9980000000000002</v>
      </c>
    </row>
    <row r="19" spans="1:97" x14ac:dyDescent="0.3">
      <c r="A19" t="s">
        <v>61</v>
      </c>
      <c r="B19" s="1">
        <v>43201</v>
      </c>
      <c r="C19" t="s">
        <v>141</v>
      </c>
      <c r="D19" t="s">
        <v>62</v>
      </c>
      <c r="E19">
        <v>3</v>
      </c>
      <c r="F19">
        <v>0</v>
      </c>
      <c r="G19">
        <f t="shared" si="0"/>
        <v>3</v>
      </c>
      <c r="H19">
        <f t="shared" si="1"/>
        <v>0</v>
      </c>
      <c r="I19" t="s">
        <v>902</v>
      </c>
      <c r="J19" t="s">
        <v>902</v>
      </c>
      <c r="K19">
        <v>3</v>
      </c>
      <c r="L19">
        <v>-3</v>
      </c>
      <c r="M19">
        <v>2</v>
      </c>
      <c r="N19">
        <v>0</v>
      </c>
      <c r="O19" t="e">
        <f t="shared" si="2"/>
        <v>#VALUE!</v>
      </c>
      <c r="P19">
        <v>6</v>
      </c>
      <c r="Q19">
        <v>1</v>
      </c>
      <c r="R19" s="7">
        <f t="shared" si="3"/>
        <v>2</v>
      </c>
      <c r="S19">
        <v>6.0019999999999998</v>
      </c>
      <c r="T19">
        <v>1</v>
      </c>
      <c r="U19" s="7">
        <f t="shared" si="4"/>
        <v>8</v>
      </c>
      <c r="V19" t="s">
        <v>64</v>
      </c>
      <c r="W19">
        <v>0</v>
      </c>
      <c r="X19">
        <v>0</v>
      </c>
      <c r="Y19" t="s">
        <v>94</v>
      </c>
      <c r="Z19">
        <v>14</v>
      </c>
      <c r="AA19">
        <v>11</v>
      </c>
      <c r="AB19">
        <v>6</v>
      </c>
      <c r="AC19">
        <v>2</v>
      </c>
      <c r="AD19">
        <v>12</v>
      </c>
      <c r="AE19">
        <v>14</v>
      </c>
      <c r="AF19">
        <v>2</v>
      </c>
      <c r="AG19">
        <v>6</v>
      </c>
      <c r="AH19">
        <v>0</v>
      </c>
      <c r="AI19">
        <v>3</v>
      </c>
      <c r="AJ19">
        <v>0</v>
      </c>
      <c r="AK19">
        <v>0</v>
      </c>
      <c r="AL19">
        <v>3</v>
      </c>
      <c r="AM19">
        <v>3.2</v>
      </c>
      <c r="AN19">
        <v>2.5</v>
      </c>
      <c r="AO19" t="s">
        <v>122</v>
      </c>
      <c r="AP19" t="s">
        <v>97</v>
      </c>
      <c r="AQ19" t="s">
        <v>128</v>
      </c>
      <c r="AR19" t="s">
        <v>122</v>
      </c>
      <c r="AS19" t="s">
        <v>96</v>
      </c>
      <c r="AT19" t="s">
        <v>120</v>
      </c>
      <c r="AU19" t="s">
        <v>380</v>
      </c>
      <c r="AV19" t="s">
        <v>181</v>
      </c>
      <c r="AW19" t="s">
        <v>125</v>
      </c>
      <c r="AX19" t="s">
        <v>130</v>
      </c>
      <c r="AY19" t="s">
        <v>96</v>
      </c>
      <c r="AZ19" t="s">
        <v>120</v>
      </c>
      <c r="BA19">
        <v>3</v>
      </c>
      <c r="BB19" t="s">
        <v>96</v>
      </c>
      <c r="BC19" t="s">
        <v>121</v>
      </c>
      <c r="BD19">
        <v>38</v>
      </c>
      <c r="BE19" t="s">
        <v>372</v>
      </c>
      <c r="BF19" t="s">
        <v>304</v>
      </c>
      <c r="BG19" t="s">
        <v>468</v>
      </c>
      <c r="BH19" t="s">
        <v>515</v>
      </c>
      <c r="BI19" t="s">
        <v>277</v>
      </c>
      <c r="BJ19" t="s">
        <v>120</v>
      </c>
      <c r="BK19">
        <v>36</v>
      </c>
      <c r="BL19" t="s">
        <v>95</v>
      </c>
      <c r="BM19" t="s">
        <v>481</v>
      </c>
      <c r="BN19" t="s">
        <v>149</v>
      </c>
      <c r="BO19" t="s">
        <v>316</v>
      </c>
      <c r="BP19">
        <v>19</v>
      </c>
      <c r="BQ19">
        <v>0</v>
      </c>
      <c r="BR19" t="s">
        <v>137</v>
      </c>
      <c r="BS19" t="s">
        <v>138</v>
      </c>
      <c r="BT19" t="s">
        <v>185</v>
      </c>
      <c r="BU19" t="s">
        <v>155</v>
      </c>
      <c r="BV19" t="s">
        <v>518</v>
      </c>
      <c r="BW19" t="s">
        <v>302</v>
      </c>
      <c r="BX19" t="s">
        <v>333</v>
      </c>
      <c r="BZ19">
        <v>0.99399999999999999</v>
      </c>
      <c r="CA19">
        <v>4.0010000000000003</v>
      </c>
      <c r="CB19">
        <v>0.999</v>
      </c>
      <c r="CC19">
        <v>6.0019999999999998</v>
      </c>
      <c r="CD19">
        <v>1</v>
      </c>
      <c r="CE19">
        <v>1</v>
      </c>
      <c r="CF19">
        <v>1</v>
      </c>
      <c r="CG19">
        <v>-1E-3</v>
      </c>
      <c r="CH19">
        <v>4.0019999999999998</v>
      </c>
      <c r="CI19">
        <v>1</v>
      </c>
      <c r="CJ19">
        <v>1</v>
      </c>
      <c r="CK19">
        <v>1</v>
      </c>
      <c r="CL19">
        <v>3.0019999999999998</v>
      </c>
      <c r="CM19">
        <v>6.0060000000000002</v>
      </c>
      <c r="CN19">
        <v>3.0019999999999998</v>
      </c>
      <c r="CO19">
        <v>1</v>
      </c>
      <c r="CP19">
        <v>1</v>
      </c>
      <c r="CQ19">
        <v>0.995</v>
      </c>
      <c r="CR19">
        <v>1</v>
      </c>
      <c r="CS19">
        <v>2.9980000000000002</v>
      </c>
    </row>
    <row r="20" spans="1:97" x14ac:dyDescent="0.3">
      <c r="A20" t="s">
        <v>61</v>
      </c>
      <c r="B20" s="1">
        <v>43202</v>
      </c>
      <c r="C20" t="s">
        <v>183</v>
      </c>
      <c r="D20" t="s">
        <v>91</v>
      </c>
      <c r="E20">
        <v>0</v>
      </c>
      <c r="F20">
        <v>0</v>
      </c>
      <c r="G20">
        <f t="shared" si="0"/>
        <v>1</v>
      </c>
      <c r="H20">
        <f t="shared" si="1"/>
        <v>1</v>
      </c>
      <c r="I20" t="s">
        <v>902</v>
      </c>
      <c r="J20" t="s">
        <v>902</v>
      </c>
      <c r="K20">
        <v>0</v>
      </c>
      <c r="L20">
        <v>0</v>
      </c>
      <c r="M20">
        <v>0</v>
      </c>
      <c r="N20">
        <v>0</v>
      </c>
      <c r="O20" t="e">
        <f t="shared" si="2"/>
        <v>#VALUE!</v>
      </c>
      <c r="P20">
        <v>1</v>
      </c>
      <c r="Q20">
        <v>1</v>
      </c>
      <c r="R20" s="7">
        <f t="shared" si="3"/>
        <v>8</v>
      </c>
      <c r="S20">
        <v>1</v>
      </c>
      <c r="T20">
        <v>1</v>
      </c>
      <c r="U20" s="7">
        <f t="shared" si="4"/>
        <v>8</v>
      </c>
      <c r="V20" t="s">
        <v>94</v>
      </c>
      <c r="W20">
        <v>0</v>
      </c>
      <c r="X20">
        <v>0</v>
      </c>
      <c r="Y20" t="s">
        <v>94</v>
      </c>
      <c r="Z20">
        <v>16</v>
      </c>
      <c r="AA20">
        <v>8</v>
      </c>
      <c r="AB20">
        <v>5</v>
      </c>
      <c r="AC20">
        <v>2</v>
      </c>
      <c r="AD20">
        <v>10</v>
      </c>
      <c r="AE20">
        <v>17</v>
      </c>
      <c r="AF20">
        <v>7</v>
      </c>
      <c r="AG20">
        <v>2</v>
      </c>
      <c r="AH20">
        <v>3</v>
      </c>
      <c r="AI20">
        <v>1</v>
      </c>
      <c r="AJ20">
        <v>0</v>
      </c>
      <c r="AK20">
        <v>1</v>
      </c>
      <c r="AL20">
        <v>2</v>
      </c>
      <c r="AM20">
        <v>3.2</v>
      </c>
      <c r="AN20">
        <v>4.2</v>
      </c>
      <c r="AO20" t="s">
        <v>86</v>
      </c>
      <c r="AP20" t="s">
        <v>98</v>
      </c>
      <c r="AQ20" t="s">
        <v>489</v>
      </c>
      <c r="AR20" t="s">
        <v>86</v>
      </c>
      <c r="AS20" t="s">
        <v>96</v>
      </c>
      <c r="AT20" t="s">
        <v>260</v>
      </c>
      <c r="AU20" t="s">
        <v>138</v>
      </c>
      <c r="AV20" t="s">
        <v>105</v>
      </c>
      <c r="AW20" t="s">
        <v>384</v>
      </c>
      <c r="AX20" t="s">
        <v>86</v>
      </c>
      <c r="AY20" t="s">
        <v>98</v>
      </c>
      <c r="AZ20">
        <v>4</v>
      </c>
      <c r="BA20" t="s">
        <v>86</v>
      </c>
      <c r="BB20" t="s">
        <v>129</v>
      </c>
      <c r="BC20" t="s">
        <v>186</v>
      </c>
      <c r="BD20">
        <v>38</v>
      </c>
      <c r="BE20" t="s">
        <v>210</v>
      </c>
      <c r="BF20" t="s">
        <v>263</v>
      </c>
      <c r="BG20" t="s">
        <v>126</v>
      </c>
      <c r="BH20" t="s">
        <v>285</v>
      </c>
      <c r="BI20" t="s">
        <v>72</v>
      </c>
      <c r="BJ20" t="s">
        <v>549</v>
      </c>
      <c r="BK20">
        <v>35</v>
      </c>
      <c r="BL20" t="s">
        <v>123</v>
      </c>
      <c r="BM20" t="s">
        <v>95</v>
      </c>
      <c r="BN20" t="s">
        <v>152</v>
      </c>
      <c r="BO20" t="s">
        <v>163</v>
      </c>
      <c r="BP20">
        <v>21</v>
      </c>
      <c r="BQ20" t="s">
        <v>110</v>
      </c>
      <c r="BR20" t="s">
        <v>202</v>
      </c>
      <c r="BS20" t="s">
        <v>147</v>
      </c>
      <c r="BT20" t="s">
        <v>100</v>
      </c>
      <c r="BU20" t="s">
        <v>212</v>
      </c>
      <c r="BV20" t="s">
        <v>263</v>
      </c>
      <c r="BW20" t="s">
        <v>515</v>
      </c>
      <c r="BX20" t="s">
        <v>492</v>
      </c>
      <c r="BZ20">
        <v>0.99399999999999999</v>
      </c>
      <c r="CA20">
        <v>4.0010000000000003</v>
      </c>
      <c r="CB20">
        <v>0.999</v>
      </c>
      <c r="CC20">
        <v>9.0050000000000008</v>
      </c>
      <c r="CD20">
        <v>1</v>
      </c>
      <c r="CE20">
        <v>1</v>
      </c>
      <c r="CF20">
        <v>0.997</v>
      </c>
      <c r="CG20">
        <v>-1E-3</v>
      </c>
      <c r="CH20">
        <v>4.0019999999999998</v>
      </c>
      <c r="CI20">
        <v>1</v>
      </c>
      <c r="CJ20">
        <v>1</v>
      </c>
      <c r="CK20">
        <v>1</v>
      </c>
      <c r="CL20">
        <v>3.0019999999999998</v>
      </c>
      <c r="CM20">
        <v>6.0060000000000002</v>
      </c>
      <c r="CN20">
        <v>3.0019999999999998</v>
      </c>
      <c r="CO20">
        <v>1</v>
      </c>
      <c r="CP20">
        <v>1</v>
      </c>
      <c r="CQ20">
        <v>0.995</v>
      </c>
      <c r="CR20">
        <v>1</v>
      </c>
      <c r="CS20">
        <v>2.9980000000000002</v>
      </c>
    </row>
    <row r="21" spans="1:97" x14ac:dyDescent="0.3">
      <c r="A21" t="s">
        <v>61</v>
      </c>
      <c r="B21" s="1">
        <v>43232</v>
      </c>
      <c r="C21" t="s">
        <v>142</v>
      </c>
      <c r="D21" t="s">
        <v>201</v>
      </c>
      <c r="E21">
        <v>2</v>
      </c>
      <c r="F21">
        <v>1</v>
      </c>
      <c r="G21">
        <f t="shared" si="0"/>
        <v>3</v>
      </c>
      <c r="H21">
        <f t="shared" si="1"/>
        <v>0</v>
      </c>
      <c r="I21" t="s">
        <v>902</v>
      </c>
      <c r="J21" t="s">
        <v>902</v>
      </c>
      <c r="K21">
        <v>1</v>
      </c>
      <c r="L21">
        <v>-1</v>
      </c>
      <c r="M21">
        <v>-6</v>
      </c>
      <c r="N21">
        <v>-5</v>
      </c>
      <c r="O21" t="e">
        <f t="shared" si="2"/>
        <v>#VALUE!</v>
      </c>
      <c r="P21">
        <v>1</v>
      </c>
      <c r="Q21">
        <v>1</v>
      </c>
      <c r="R21" s="7">
        <f t="shared" si="3"/>
        <v>19</v>
      </c>
      <c r="S21">
        <v>0.99399999999999999</v>
      </c>
      <c r="T21">
        <v>0.995</v>
      </c>
      <c r="U21" s="7">
        <f t="shared" si="4"/>
        <v>18</v>
      </c>
      <c r="V21" t="s">
        <v>64</v>
      </c>
      <c r="W21">
        <v>1</v>
      </c>
      <c r="X21">
        <v>0</v>
      </c>
      <c r="Y21" t="s">
        <v>64</v>
      </c>
      <c r="Z21">
        <v>9</v>
      </c>
      <c r="AA21">
        <v>21</v>
      </c>
      <c r="AB21">
        <v>3</v>
      </c>
      <c r="AC21">
        <v>9</v>
      </c>
      <c r="AD21">
        <v>19</v>
      </c>
      <c r="AE21">
        <v>17</v>
      </c>
      <c r="AF21">
        <v>2</v>
      </c>
      <c r="AG21">
        <v>9</v>
      </c>
      <c r="AH21">
        <v>6</v>
      </c>
      <c r="AI21">
        <v>1</v>
      </c>
      <c r="AJ21">
        <v>1</v>
      </c>
      <c r="AK21">
        <v>0</v>
      </c>
      <c r="AL21">
        <v>2.25</v>
      </c>
      <c r="AM21">
        <v>3.25</v>
      </c>
      <c r="AN21">
        <v>3.4</v>
      </c>
      <c r="AO21" t="s">
        <v>95</v>
      </c>
      <c r="AP21" t="s">
        <v>129</v>
      </c>
      <c r="AQ21" t="s">
        <v>97</v>
      </c>
      <c r="AR21" t="s">
        <v>100</v>
      </c>
      <c r="AS21" t="s">
        <v>96</v>
      </c>
      <c r="AT21" t="s">
        <v>428</v>
      </c>
      <c r="AU21" t="s">
        <v>317</v>
      </c>
      <c r="AV21" t="s">
        <v>105</v>
      </c>
      <c r="AW21" t="s">
        <v>493</v>
      </c>
      <c r="AX21" t="s">
        <v>100</v>
      </c>
      <c r="AY21" t="s">
        <v>96</v>
      </c>
      <c r="AZ21" t="s">
        <v>99</v>
      </c>
      <c r="BA21" t="s">
        <v>102</v>
      </c>
      <c r="BB21" t="s">
        <v>97</v>
      </c>
      <c r="BC21" t="s">
        <v>99</v>
      </c>
      <c r="BD21">
        <v>38</v>
      </c>
      <c r="BE21" t="s">
        <v>162</v>
      </c>
      <c r="BF21" t="s">
        <v>300</v>
      </c>
      <c r="BG21" t="s">
        <v>126</v>
      </c>
      <c r="BH21" t="s">
        <v>105</v>
      </c>
      <c r="BI21" t="s">
        <v>493</v>
      </c>
      <c r="BJ21" t="s">
        <v>635</v>
      </c>
      <c r="BK21">
        <v>35</v>
      </c>
      <c r="BL21" t="s">
        <v>160</v>
      </c>
      <c r="BM21" t="s">
        <v>173</v>
      </c>
      <c r="BN21" t="s">
        <v>147</v>
      </c>
      <c r="BO21" t="s">
        <v>145</v>
      </c>
      <c r="BP21">
        <v>20</v>
      </c>
      <c r="BQ21" t="s">
        <v>110</v>
      </c>
      <c r="BR21" t="s">
        <v>341</v>
      </c>
      <c r="BS21" t="s">
        <v>264</v>
      </c>
      <c r="BT21">
        <v>2</v>
      </c>
      <c r="BU21" t="s">
        <v>264</v>
      </c>
      <c r="BV21" t="s">
        <v>286</v>
      </c>
      <c r="BW21" t="s">
        <v>356</v>
      </c>
      <c r="BX21" t="s">
        <v>97</v>
      </c>
      <c r="BZ21">
        <v>0.99399999999999999</v>
      </c>
      <c r="CA21">
        <v>4.0010000000000003</v>
      </c>
      <c r="CB21">
        <v>0.999</v>
      </c>
      <c r="CC21">
        <v>9.0050000000000008</v>
      </c>
      <c r="CD21">
        <v>1</v>
      </c>
      <c r="CE21">
        <v>1</v>
      </c>
      <c r="CF21">
        <v>0.997</v>
      </c>
      <c r="CG21">
        <v>-1E-3</v>
      </c>
      <c r="CH21">
        <v>4.0019999999999998</v>
      </c>
      <c r="CI21">
        <v>1</v>
      </c>
      <c r="CJ21">
        <v>2</v>
      </c>
      <c r="CK21">
        <v>1</v>
      </c>
      <c r="CL21">
        <v>3.0019999999999998</v>
      </c>
      <c r="CM21">
        <v>6.0060000000000002</v>
      </c>
      <c r="CN21">
        <v>3.0019999999999998</v>
      </c>
      <c r="CO21">
        <v>1</v>
      </c>
      <c r="CP21">
        <v>2</v>
      </c>
      <c r="CQ21">
        <v>0.995</v>
      </c>
      <c r="CR21">
        <v>1</v>
      </c>
      <c r="CS21">
        <v>2.9980000000000002</v>
      </c>
    </row>
    <row r="22" spans="1:97" x14ac:dyDescent="0.3">
      <c r="A22" t="s">
        <v>61</v>
      </c>
      <c r="B22" s="1">
        <v>43232</v>
      </c>
      <c r="C22" t="s">
        <v>247</v>
      </c>
      <c r="D22" t="s">
        <v>92</v>
      </c>
      <c r="E22">
        <v>1</v>
      </c>
      <c r="F22">
        <v>2</v>
      </c>
      <c r="G22">
        <f t="shared" si="0"/>
        <v>0</v>
      </c>
      <c r="H22">
        <f t="shared" si="1"/>
        <v>3</v>
      </c>
      <c r="I22" t="s">
        <v>902</v>
      </c>
      <c r="J22" t="s">
        <v>902</v>
      </c>
      <c r="K22">
        <v>-1</v>
      </c>
      <c r="L22">
        <v>1</v>
      </c>
      <c r="M22">
        <v>1</v>
      </c>
      <c r="N22">
        <v>2</v>
      </c>
      <c r="O22" t="e">
        <f t="shared" si="2"/>
        <v>#VALUE!</v>
      </c>
      <c r="P22">
        <v>4</v>
      </c>
      <c r="Q22">
        <v>3</v>
      </c>
      <c r="R22" s="7">
        <f t="shared" si="3"/>
        <v>4</v>
      </c>
      <c r="S22">
        <v>4.0010000000000003</v>
      </c>
      <c r="T22" s="5">
        <v>3.0019999999999998</v>
      </c>
      <c r="U22" s="7">
        <f>RANK(T22,BZ22:CS22)</f>
        <v>6</v>
      </c>
      <c r="V22" t="s">
        <v>93</v>
      </c>
      <c r="W22">
        <v>0</v>
      </c>
      <c r="X22">
        <v>1</v>
      </c>
      <c r="Y22" t="s">
        <v>93</v>
      </c>
      <c r="Z22">
        <v>11</v>
      </c>
      <c r="AA22">
        <v>23</v>
      </c>
      <c r="AB22">
        <v>3</v>
      </c>
      <c r="AC22">
        <v>7</v>
      </c>
      <c r="AD22">
        <v>19</v>
      </c>
      <c r="AE22">
        <v>14</v>
      </c>
      <c r="AF22">
        <v>0</v>
      </c>
      <c r="AG22">
        <v>6</v>
      </c>
      <c r="AH22">
        <v>1</v>
      </c>
      <c r="AI22">
        <v>3</v>
      </c>
      <c r="AJ22">
        <v>0</v>
      </c>
      <c r="AK22">
        <v>0</v>
      </c>
      <c r="AL22">
        <v>2.8</v>
      </c>
      <c r="AM22">
        <v>3.1</v>
      </c>
      <c r="AN22">
        <v>2.75</v>
      </c>
      <c r="AO22" t="s">
        <v>287</v>
      </c>
      <c r="AP22" t="s">
        <v>98</v>
      </c>
      <c r="AQ22" t="s">
        <v>287</v>
      </c>
      <c r="AR22" t="s">
        <v>287</v>
      </c>
      <c r="AS22" t="s">
        <v>96</v>
      </c>
      <c r="AT22" t="s">
        <v>301</v>
      </c>
      <c r="AU22" t="s">
        <v>288</v>
      </c>
      <c r="AV22" t="s">
        <v>168</v>
      </c>
      <c r="AW22" t="s">
        <v>140</v>
      </c>
      <c r="AX22" t="s">
        <v>287</v>
      </c>
      <c r="AY22" t="s">
        <v>96</v>
      </c>
      <c r="AZ22" t="s">
        <v>291</v>
      </c>
      <c r="BA22" t="s">
        <v>292</v>
      </c>
      <c r="BB22" t="s">
        <v>96</v>
      </c>
      <c r="BC22" t="s">
        <v>295</v>
      </c>
      <c r="BD22">
        <v>38</v>
      </c>
      <c r="BE22" t="s">
        <v>459</v>
      </c>
      <c r="BF22" t="s">
        <v>344</v>
      </c>
      <c r="BG22" t="s">
        <v>97</v>
      </c>
      <c r="BH22" t="s">
        <v>356</v>
      </c>
      <c r="BI22" t="s">
        <v>287</v>
      </c>
      <c r="BJ22" t="s">
        <v>345</v>
      </c>
      <c r="BK22">
        <v>34</v>
      </c>
      <c r="BL22" t="s">
        <v>102</v>
      </c>
      <c r="BM22" t="s">
        <v>222</v>
      </c>
      <c r="BN22" t="s">
        <v>147</v>
      </c>
      <c r="BO22" t="s">
        <v>316</v>
      </c>
      <c r="BP22">
        <v>20</v>
      </c>
      <c r="BQ22" t="s">
        <v>176</v>
      </c>
      <c r="BR22" t="s">
        <v>145</v>
      </c>
      <c r="BS22" t="s">
        <v>109</v>
      </c>
      <c r="BT22" t="s">
        <v>103</v>
      </c>
      <c r="BU22" t="s">
        <v>379</v>
      </c>
      <c r="BV22" t="s">
        <v>304</v>
      </c>
      <c r="BW22" t="s">
        <v>518</v>
      </c>
      <c r="BX22" t="s">
        <v>441</v>
      </c>
      <c r="BZ22">
        <v>3.9950000000000001</v>
      </c>
      <c r="CA22">
        <v>4.0010000000000003</v>
      </c>
      <c r="CB22">
        <v>0.999</v>
      </c>
      <c r="CC22">
        <v>9.0050000000000008</v>
      </c>
      <c r="CD22">
        <v>1</v>
      </c>
      <c r="CE22">
        <v>1</v>
      </c>
      <c r="CF22">
        <v>0.997</v>
      </c>
      <c r="CG22">
        <v>-1E-3</v>
      </c>
      <c r="CH22">
        <v>4.0019999999999998</v>
      </c>
      <c r="CI22">
        <v>1</v>
      </c>
      <c r="CJ22">
        <v>2</v>
      </c>
      <c r="CK22">
        <v>1</v>
      </c>
      <c r="CL22">
        <v>3.0019999999999998</v>
      </c>
      <c r="CM22">
        <v>6.0060000000000002</v>
      </c>
      <c r="CN22">
        <v>3.0019999999999998</v>
      </c>
      <c r="CO22">
        <v>1</v>
      </c>
      <c r="CP22">
        <v>2</v>
      </c>
      <c r="CQ22">
        <v>0.99399999999999999</v>
      </c>
      <c r="CR22">
        <v>1</v>
      </c>
      <c r="CS22">
        <v>2.9980000000000002</v>
      </c>
    </row>
    <row r="23" spans="1:97" x14ac:dyDescent="0.3">
      <c r="A23" t="s">
        <v>61</v>
      </c>
      <c r="B23" s="1">
        <v>43232</v>
      </c>
      <c r="C23" t="s">
        <v>216</v>
      </c>
      <c r="D23" t="s">
        <v>246</v>
      </c>
      <c r="E23">
        <v>1</v>
      </c>
      <c r="F23">
        <v>1</v>
      </c>
      <c r="G23">
        <f t="shared" si="0"/>
        <v>1</v>
      </c>
      <c r="H23">
        <f t="shared" si="1"/>
        <v>1</v>
      </c>
      <c r="I23" t="s">
        <v>902</v>
      </c>
      <c r="J23" t="s">
        <v>902</v>
      </c>
      <c r="K23">
        <v>0</v>
      </c>
      <c r="L23">
        <v>0</v>
      </c>
      <c r="M23">
        <v>2</v>
      </c>
      <c r="N23">
        <v>2</v>
      </c>
      <c r="O23" t="e">
        <f t="shared" si="2"/>
        <v>#VALUE!</v>
      </c>
      <c r="P23">
        <v>3</v>
      </c>
      <c r="Q23">
        <v>4</v>
      </c>
      <c r="R23" s="7">
        <f t="shared" si="3"/>
        <v>7</v>
      </c>
      <c r="S23">
        <v>3.0019999999999998</v>
      </c>
      <c r="T23">
        <v>4.0019999999999998</v>
      </c>
      <c r="U23" s="7">
        <f t="shared" si="4"/>
        <v>4</v>
      </c>
      <c r="V23" t="s">
        <v>94</v>
      </c>
      <c r="W23">
        <v>1</v>
      </c>
      <c r="X23">
        <v>0</v>
      </c>
      <c r="Y23" t="s">
        <v>64</v>
      </c>
      <c r="Z23">
        <v>4</v>
      </c>
      <c r="AA23">
        <v>20</v>
      </c>
      <c r="AB23">
        <v>2</v>
      </c>
      <c r="AC23">
        <v>5</v>
      </c>
      <c r="AD23">
        <v>12</v>
      </c>
      <c r="AE23">
        <v>14</v>
      </c>
      <c r="AF23">
        <v>3</v>
      </c>
      <c r="AG23">
        <v>11</v>
      </c>
      <c r="AH23">
        <v>2</v>
      </c>
      <c r="AI23">
        <v>3</v>
      </c>
      <c r="AJ23">
        <v>0</v>
      </c>
      <c r="AK23">
        <v>0</v>
      </c>
      <c r="AL23">
        <v>8</v>
      </c>
      <c r="AM23">
        <v>5.75</v>
      </c>
      <c r="AN23">
        <v>1.33</v>
      </c>
      <c r="AO23" t="s">
        <v>74</v>
      </c>
      <c r="AP23" t="s">
        <v>144</v>
      </c>
      <c r="AQ23" t="s">
        <v>359</v>
      </c>
      <c r="AR23" t="s">
        <v>538</v>
      </c>
      <c r="AS23" t="s">
        <v>449</v>
      </c>
      <c r="AT23" t="s">
        <v>359</v>
      </c>
      <c r="AU23" t="s">
        <v>693</v>
      </c>
      <c r="AV23" t="s">
        <v>572</v>
      </c>
      <c r="AW23" t="s">
        <v>413</v>
      </c>
      <c r="AX23">
        <v>9</v>
      </c>
      <c r="AY23" t="s">
        <v>411</v>
      </c>
      <c r="AZ23" t="s">
        <v>435</v>
      </c>
      <c r="BA23" t="s">
        <v>364</v>
      </c>
      <c r="BB23" t="s">
        <v>144</v>
      </c>
      <c r="BC23" t="s">
        <v>359</v>
      </c>
      <c r="BD23">
        <v>38</v>
      </c>
      <c r="BE23" t="s">
        <v>364</v>
      </c>
      <c r="BF23" t="s">
        <v>694</v>
      </c>
      <c r="BG23" t="s">
        <v>154</v>
      </c>
      <c r="BH23" t="s">
        <v>620</v>
      </c>
      <c r="BI23" t="s">
        <v>65</v>
      </c>
      <c r="BJ23" t="s">
        <v>412</v>
      </c>
      <c r="BK23">
        <v>35</v>
      </c>
      <c r="BL23" t="s">
        <v>325</v>
      </c>
      <c r="BM23" t="s">
        <v>618</v>
      </c>
      <c r="BN23" t="s">
        <v>276</v>
      </c>
      <c r="BO23" t="s">
        <v>301</v>
      </c>
      <c r="BP23">
        <v>22</v>
      </c>
      <c r="BQ23" t="s">
        <v>241</v>
      </c>
      <c r="BR23" t="s">
        <v>112</v>
      </c>
      <c r="BS23" t="s">
        <v>114</v>
      </c>
      <c r="BT23" t="s">
        <v>179</v>
      </c>
      <c r="BU23" t="s">
        <v>112</v>
      </c>
      <c r="BV23" t="s">
        <v>695</v>
      </c>
      <c r="BW23" t="s">
        <v>334</v>
      </c>
      <c r="BX23" t="s">
        <v>241</v>
      </c>
      <c r="BZ23">
        <v>3.9950000000000001</v>
      </c>
      <c r="CA23">
        <v>4</v>
      </c>
      <c r="CB23">
        <v>0.999</v>
      </c>
      <c r="CC23">
        <v>9.0050000000000008</v>
      </c>
      <c r="CD23">
        <v>1</v>
      </c>
      <c r="CE23">
        <v>1</v>
      </c>
      <c r="CF23">
        <v>0.997</v>
      </c>
      <c r="CG23">
        <v>-1E-3</v>
      </c>
      <c r="CH23">
        <v>4.0019999999999998</v>
      </c>
      <c r="CI23">
        <v>1</v>
      </c>
      <c r="CJ23">
        <v>2</v>
      </c>
      <c r="CK23">
        <v>1</v>
      </c>
      <c r="CL23">
        <v>3.0019999999999998</v>
      </c>
      <c r="CM23">
        <v>6.0060000000000002</v>
      </c>
      <c r="CN23">
        <v>6.0030000000000001</v>
      </c>
      <c r="CO23">
        <v>1</v>
      </c>
      <c r="CP23">
        <v>2</v>
      </c>
      <c r="CQ23">
        <v>0.99399999999999999</v>
      </c>
      <c r="CR23">
        <v>1</v>
      </c>
      <c r="CS23">
        <v>2.9980000000000002</v>
      </c>
    </row>
    <row r="24" spans="1:97" x14ac:dyDescent="0.3">
      <c r="A24" t="s">
        <v>61</v>
      </c>
      <c r="B24" s="1">
        <v>43261</v>
      </c>
      <c r="C24" t="s">
        <v>227</v>
      </c>
      <c r="D24" t="s">
        <v>142</v>
      </c>
      <c r="E24">
        <v>1</v>
      </c>
      <c r="F24">
        <v>0</v>
      </c>
      <c r="G24">
        <f t="shared" si="0"/>
        <v>3</v>
      </c>
      <c r="H24">
        <f t="shared" si="1"/>
        <v>0</v>
      </c>
      <c r="J24" t="s">
        <v>902</v>
      </c>
      <c r="K24">
        <v>1</v>
      </c>
      <c r="L24">
        <v>-1</v>
      </c>
      <c r="M24">
        <v>0</v>
      </c>
      <c r="N24">
        <v>-5</v>
      </c>
      <c r="O24" t="e">
        <f t="shared" si="2"/>
        <v>#VALUE!</v>
      </c>
      <c r="P24">
        <v>1</v>
      </c>
      <c r="Q24">
        <v>4</v>
      </c>
      <c r="R24" s="7">
        <f t="shared" si="3"/>
        <v>11</v>
      </c>
      <c r="S24">
        <v>1</v>
      </c>
      <c r="T24">
        <v>3.9950000000000001</v>
      </c>
      <c r="U24" s="7">
        <f t="shared" si="4"/>
        <v>7</v>
      </c>
      <c r="V24" t="s">
        <v>64</v>
      </c>
      <c r="W24">
        <v>1</v>
      </c>
      <c r="X24">
        <v>0</v>
      </c>
      <c r="Y24" t="s">
        <v>64</v>
      </c>
      <c r="Z24">
        <v>8</v>
      </c>
      <c r="AA24">
        <v>10</v>
      </c>
      <c r="AB24">
        <v>2</v>
      </c>
      <c r="AC24">
        <v>3</v>
      </c>
      <c r="AD24">
        <v>19</v>
      </c>
      <c r="AE24">
        <v>18</v>
      </c>
      <c r="AF24">
        <v>6</v>
      </c>
      <c r="AG24">
        <v>2</v>
      </c>
      <c r="AH24">
        <v>0</v>
      </c>
      <c r="AI24">
        <v>0</v>
      </c>
      <c r="AJ24">
        <v>0</v>
      </c>
      <c r="AK24">
        <v>0</v>
      </c>
      <c r="AL24">
        <v>2.4</v>
      </c>
      <c r="AM24">
        <v>3.25</v>
      </c>
      <c r="AN24">
        <v>3.1</v>
      </c>
      <c r="AO24" t="s">
        <v>128</v>
      </c>
      <c r="AP24" t="s">
        <v>126</v>
      </c>
      <c r="AQ24">
        <v>3</v>
      </c>
      <c r="AR24" t="s">
        <v>128</v>
      </c>
      <c r="AS24" t="s">
        <v>129</v>
      </c>
      <c r="AT24">
        <v>3</v>
      </c>
      <c r="AU24" t="s">
        <v>442</v>
      </c>
      <c r="AV24" t="s">
        <v>398</v>
      </c>
      <c r="AW24" t="s">
        <v>444</v>
      </c>
      <c r="AX24" t="s">
        <v>123</v>
      </c>
      <c r="AY24" t="s">
        <v>129</v>
      </c>
      <c r="AZ24">
        <v>3</v>
      </c>
      <c r="BA24" t="s">
        <v>128</v>
      </c>
      <c r="BB24" t="s">
        <v>129</v>
      </c>
      <c r="BC24" t="s">
        <v>98</v>
      </c>
      <c r="BD24">
        <v>37</v>
      </c>
      <c r="BE24" t="s">
        <v>442</v>
      </c>
      <c r="BF24" t="s">
        <v>296</v>
      </c>
      <c r="BG24" t="s">
        <v>398</v>
      </c>
      <c r="BH24" t="s">
        <v>570</v>
      </c>
      <c r="BI24" t="s">
        <v>458</v>
      </c>
      <c r="BJ24" t="s">
        <v>280</v>
      </c>
      <c r="BK24">
        <v>36</v>
      </c>
      <c r="BL24" t="s">
        <v>100</v>
      </c>
      <c r="BM24" t="s">
        <v>84</v>
      </c>
      <c r="BN24" t="s">
        <v>202</v>
      </c>
      <c r="BO24" t="s">
        <v>82</v>
      </c>
      <c r="BP24">
        <v>17</v>
      </c>
      <c r="BQ24" t="s">
        <v>110</v>
      </c>
      <c r="BR24" t="s">
        <v>347</v>
      </c>
      <c r="BS24" t="s">
        <v>284</v>
      </c>
      <c r="BT24" t="s">
        <v>185</v>
      </c>
      <c r="BU24" t="s">
        <v>195</v>
      </c>
      <c r="BV24" t="s">
        <v>162</v>
      </c>
      <c r="BW24" t="s">
        <v>516</v>
      </c>
      <c r="BX24" t="s">
        <v>302</v>
      </c>
      <c r="BZ24">
        <v>3.9950000000000001</v>
      </c>
      <c r="CA24">
        <v>4</v>
      </c>
      <c r="CB24">
        <v>0.999</v>
      </c>
      <c r="CC24">
        <v>9.0050000000000008</v>
      </c>
      <c r="CD24">
        <v>1</v>
      </c>
      <c r="CE24">
        <v>1</v>
      </c>
      <c r="CF24">
        <v>0.997</v>
      </c>
      <c r="CG24">
        <v>-1E-3</v>
      </c>
      <c r="CH24">
        <v>5.0019999999999998</v>
      </c>
      <c r="CI24">
        <v>1</v>
      </c>
      <c r="CJ24">
        <v>2</v>
      </c>
      <c r="CK24">
        <v>1</v>
      </c>
      <c r="CL24">
        <v>4.0019999999999998</v>
      </c>
      <c r="CM24">
        <v>6.0060000000000002</v>
      </c>
      <c r="CN24">
        <v>6.0030000000000001</v>
      </c>
      <c r="CO24">
        <v>1</v>
      </c>
      <c r="CP24">
        <v>2</v>
      </c>
      <c r="CQ24">
        <v>0.99399999999999999</v>
      </c>
      <c r="CR24">
        <v>1</v>
      </c>
      <c r="CS24">
        <v>2.9980000000000002</v>
      </c>
    </row>
    <row r="25" spans="1:97" x14ac:dyDescent="0.3">
      <c r="A25" t="s">
        <v>61</v>
      </c>
      <c r="B25" s="1">
        <v>43261</v>
      </c>
      <c r="C25" t="s">
        <v>201</v>
      </c>
      <c r="D25" t="s">
        <v>141</v>
      </c>
      <c r="E25">
        <v>1</v>
      </c>
      <c r="F25">
        <v>1</v>
      </c>
      <c r="G25">
        <f t="shared" si="0"/>
        <v>1</v>
      </c>
      <c r="H25">
        <f t="shared" si="1"/>
        <v>1</v>
      </c>
      <c r="I25" t="s">
        <v>902</v>
      </c>
      <c r="J25" t="s">
        <v>902</v>
      </c>
      <c r="K25">
        <v>0</v>
      </c>
      <c r="L25">
        <v>0</v>
      </c>
      <c r="M25">
        <v>-6</v>
      </c>
      <c r="N25">
        <v>5</v>
      </c>
      <c r="O25" t="e">
        <f t="shared" si="2"/>
        <v>#VALUE!</v>
      </c>
      <c r="P25">
        <v>1</v>
      </c>
      <c r="Q25">
        <v>9</v>
      </c>
      <c r="R25" s="7">
        <f t="shared" si="3"/>
        <v>19</v>
      </c>
      <c r="S25">
        <v>0.99399999999999999</v>
      </c>
      <c r="T25">
        <v>9.0050000000000008</v>
      </c>
      <c r="U25" s="7">
        <f t="shared" si="4"/>
        <v>1</v>
      </c>
      <c r="V25" t="s">
        <v>94</v>
      </c>
      <c r="W25">
        <v>0</v>
      </c>
      <c r="X25">
        <v>1</v>
      </c>
      <c r="Y25" t="s">
        <v>93</v>
      </c>
      <c r="Z25">
        <v>7</v>
      </c>
      <c r="AA25">
        <v>11</v>
      </c>
      <c r="AB25">
        <v>2</v>
      </c>
      <c r="AC25">
        <v>5</v>
      </c>
      <c r="AD25">
        <v>11</v>
      </c>
      <c r="AE25">
        <v>17</v>
      </c>
      <c r="AF25">
        <v>3</v>
      </c>
      <c r="AG25">
        <v>4</v>
      </c>
      <c r="AH25">
        <v>0</v>
      </c>
      <c r="AI25">
        <v>3</v>
      </c>
      <c r="AJ25">
        <v>1</v>
      </c>
      <c r="AK25">
        <v>1</v>
      </c>
      <c r="AL25">
        <v>2.8</v>
      </c>
      <c r="AM25">
        <v>3.1</v>
      </c>
      <c r="AN25">
        <v>2.7</v>
      </c>
      <c r="AO25" t="s">
        <v>295</v>
      </c>
      <c r="AP25">
        <v>3</v>
      </c>
      <c r="AQ25" t="s">
        <v>276</v>
      </c>
      <c r="AR25" t="s">
        <v>287</v>
      </c>
      <c r="AS25" t="s">
        <v>372</v>
      </c>
      <c r="AT25" t="s">
        <v>292</v>
      </c>
      <c r="AU25" t="s">
        <v>139</v>
      </c>
      <c r="AV25" t="s">
        <v>439</v>
      </c>
      <c r="AW25" t="s">
        <v>353</v>
      </c>
      <c r="AX25" t="s">
        <v>295</v>
      </c>
      <c r="AY25">
        <v>3</v>
      </c>
      <c r="AZ25" t="s">
        <v>292</v>
      </c>
      <c r="BA25" t="s">
        <v>292</v>
      </c>
      <c r="BB25" t="s">
        <v>98</v>
      </c>
      <c r="BC25" t="s">
        <v>292</v>
      </c>
      <c r="BD25">
        <v>37</v>
      </c>
      <c r="BE25" t="s">
        <v>276</v>
      </c>
      <c r="BF25" t="s">
        <v>287</v>
      </c>
      <c r="BG25" t="s">
        <v>116</v>
      </c>
      <c r="BH25" t="s">
        <v>350</v>
      </c>
      <c r="BI25" t="s">
        <v>353</v>
      </c>
      <c r="BJ25" t="s">
        <v>139</v>
      </c>
      <c r="BK25">
        <v>35</v>
      </c>
      <c r="BL25" t="s">
        <v>120</v>
      </c>
      <c r="BM25" t="s">
        <v>103</v>
      </c>
      <c r="BN25" t="s">
        <v>339</v>
      </c>
      <c r="BO25" t="s">
        <v>324</v>
      </c>
      <c r="BP25">
        <v>17</v>
      </c>
      <c r="BQ25" t="s">
        <v>110</v>
      </c>
      <c r="BR25" t="s">
        <v>169</v>
      </c>
      <c r="BS25" t="s">
        <v>317</v>
      </c>
      <c r="BT25" t="s">
        <v>316</v>
      </c>
      <c r="BU25" t="s">
        <v>135</v>
      </c>
      <c r="BV25" t="s">
        <v>457</v>
      </c>
      <c r="BW25" t="s">
        <v>423</v>
      </c>
      <c r="BX25" t="s">
        <v>139</v>
      </c>
      <c r="BZ25">
        <v>3.9940000000000002</v>
      </c>
      <c r="CA25">
        <v>4</v>
      </c>
      <c r="CB25">
        <v>0.999</v>
      </c>
      <c r="CC25">
        <v>9.0050000000000008</v>
      </c>
      <c r="CD25">
        <v>1</v>
      </c>
      <c r="CE25">
        <v>1</v>
      </c>
      <c r="CF25">
        <v>0.997</v>
      </c>
      <c r="CG25">
        <v>-1E-3</v>
      </c>
      <c r="CH25">
        <v>5.0019999999999998</v>
      </c>
      <c r="CI25">
        <v>4.0010000000000003</v>
      </c>
      <c r="CJ25">
        <v>2</v>
      </c>
      <c r="CK25">
        <v>1</v>
      </c>
      <c r="CL25">
        <v>4.0019999999999998</v>
      </c>
      <c r="CM25">
        <v>6.0060000000000002</v>
      </c>
      <c r="CN25">
        <v>6.0030000000000001</v>
      </c>
      <c r="CO25">
        <v>1</v>
      </c>
      <c r="CP25">
        <v>2</v>
      </c>
      <c r="CQ25">
        <v>0.99399999999999999</v>
      </c>
      <c r="CR25">
        <v>1</v>
      </c>
      <c r="CS25">
        <v>2.9980000000000002</v>
      </c>
    </row>
    <row r="26" spans="1:97" x14ac:dyDescent="0.3">
      <c r="A26" t="s">
        <v>61</v>
      </c>
      <c r="B26" s="1">
        <v>43261</v>
      </c>
      <c r="C26" t="s">
        <v>92</v>
      </c>
      <c r="D26" t="s">
        <v>184</v>
      </c>
      <c r="E26">
        <v>0</v>
      </c>
      <c r="F26">
        <v>0</v>
      </c>
      <c r="G26">
        <f t="shared" si="0"/>
        <v>1</v>
      </c>
      <c r="H26">
        <f t="shared" si="1"/>
        <v>1</v>
      </c>
      <c r="I26" t="s">
        <v>902</v>
      </c>
      <c r="J26" t="s">
        <v>902</v>
      </c>
      <c r="K26">
        <v>0</v>
      </c>
      <c r="L26">
        <v>0</v>
      </c>
      <c r="M26">
        <v>3</v>
      </c>
      <c r="N26">
        <v>-1</v>
      </c>
      <c r="O26" t="e">
        <f t="shared" si="2"/>
        <v>#VALUE!</v>
      </c>
      <c r="P26">
        <v>6</v>
      </c>
      <c r="Q26">
        <v>1</v>
      </c>
      <c r="R26" s="7">
        <f t="shared" si="3"/>
        <v>3</v>
      </c>
      <c r="S26">
        <v>6.0030000000000001</v>
      </c>
      <c r="T26">
        <v>0.999</v>
      </c>
      <c r="U26" s="7">
        <f t="shared" si="4"/>
        <v>18</v>
      </c>
      <c r="V26" t="s">
        <v>94</v>
      </c>
      <c r="W26">
        <v>0</v>
      </c>
      <c r="X26">
        <v>0</v>
      </c>
      <c r="Y26" t="s">
        <v>94</v>
      </c>
      <c r="Z26">
        <v>17</v>
      </c>
      <c r="AA26">
        <v>9</v>
      </c>
      <c r="AB26">
        <v>5</v>
      </c>
      <c r="AC26">
        <v>2</v>
      </c>
      <c r="AD26">
        <v>13</v>
      </c>
      <c r="AE26">
        <v>11</v>
      </c>
      <c r="AF26">
        <v>9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2.2999999999999998</v>
      </c>
      <c r="AM26">
        <v>3.3</v>
      </c>
      <c r="AN26">
        <v>3.2</v>
      </c>
      <c r="AO26" t="s">
        <v>95</v>
      </c>
      <c r="AP26" t="s">
        <v>129</v>
      </c>
      <c r="AQ26" t="s">
        <v>129</v>
      </c>
      <c r="AR26" t="s">
        <v>102</v>
      </c>
      <c r="AS26" t="s">
        <v>97</v>
      </c>
      <c r="AT26" t="s">
        <v>129</v>
      </c>
      <c r="AU26" t="s">
        <v>299</v>
      </c>
      <c r="AV26" t="s">
        <v>516</v>
      </c>
      <c r="AW26" t="s">
        <v>133</v>
      </c>
      <c r="AX26" t="s">
        <v>102</v>
      </c>
      <c r="AY26" t="s">
        <v>97</v>
      </c>
      <c r="AZ26" t="s">
        <v>96</v>
      </c>
      <c r="BA26" t="s">
        <v>102</v>
      </c>
      <c r="BB26" t="s">
        <v>97</v>
      </c>
      <c r="BC26" t="s">
        <v>99</v>
      </c>
      <c r="BD26">
        <v>37</v>
      </c>
      <c r="BE26" t="s">
        <v>299</v>
      </c>
      <c r="BF26" t="s">
        <v>379</v>
      </c>
      <c r="BG26" t="s">
        <v>99</v>
      </c>
      <c r="BH26" t="s">
        <v>351</v>
      </c>
      <c r="BI26" t="s">
        <v>400</v>
      </c>
      <c r="BJ26" t="s">
        <v>97</v>
      </c>
      <c r="BK26">
        <v>36</v>
      </c>
      <c r="BL26" t="s">
        <v>222</v>
      </c>
      <c r="BM26" t="s">
        <v>138</v>
      </c>
      <c r="BN26" t="s">
        <v>202</v>
      </c>
      <c r="BO26" t="s">
        <v>108</v>
      </c>
      <c r="BP26">
        <v>17</v>
      </c>
      <c r="BQ26" t="s">
        <v>110</v>
      </c>
      <c r="BR26" t="s">
        <v>111</v>
      </c>
      <c r="BS26" t="s">
        <v>113</v>
      </c>
      <c r="BT26" t="s">
        <v>341</v>
      </c>
      <c r="BU26" t="s">
        <v>88</v>
      </c>
      <c r="BV26" t="s">
        <v>441</v>
      </c>
      <c r="BW26" t="s">
        <v>289</v>
      </c>
      <c r="BX26" t="s">
        <v>348</v>
      </c>
      <c r="BZ26">
        <v>3.9940000000000002</v>
      </c>
      <c r="CA26">
        <v>4</v>
      </c>
      <c r="CB26">
        <v>0.999</v>
      </c>
      <c r="CC26">
        <v>10.005000000000001</v>
      </c>
      <c r="CD26">
        <v>1</v>
      </c>
      <c r="CE26">
        <v>1</v>
      </c>
      <c r="CF26">
        <v>0.997</v>
      </c>
      <c r="CG26">
        <v>-1E-3</v>
      </c>
      <c r="CH26">
        <v>5.0019999999999998</v>
      </c>
      <c r="CI26">
        <v>4.0010000000000003</v>
      </c>
      <c r="CJ26">
        <v>2</v>
      </c>
      <c r="CK26">
        <v>1</v>
      </c>
      <c r="CL26">
        <v>4.0019999999999998</v>
      </c>
      <c r="CM26">
        <v>6.0060000000000002</v>
      </c>
      <c r="CN26">
        <v>6.0030000000000001</v>
      </c>
      <c r="CO26">
        <v>1</v>
      </c>
      <c r="CP26">
        <v>2</v>
      </c>
      <c r="CQ26">
        <v>1.994</v>
      </c>
      <c r="CR26">
        <v>1</v>
      </c>
      <c r="CS26">
        <v>2.9980000000000002</v>
      </c>
    </row>
    <row r="27" spans="1:97" x14ac:dyDescent="0.3">
      <c r="A27" t="s">
        <v>61</v>
      </c>
      <c r="B27" s="1">
        <v>43291</v>
      </c>
      <c r="C27" t="s">
        <v>62</v>
      </c>
      <c r="D27" t="s">
        <v>247</v>
      </c>
      <c r="E27">
        <v>2</v>
      </c>
      <c r="F27">
        <v>0</v>
      </c>
      <c r="G27">
        <f t="shared" si="0"/>
        <v>3</v>
      </c>
      <c r="H27">
        <f t="shared" si="1"/>
        <v>0</v>
      </c>
      <c r="I27" t="s">
        <v>902</v>
      </c>
      <c r="J27" t="s">
        <v>902</v>
      </c>
      <c r="K27">
        <v>2</v>
      </c>
      <c r="L27">
        <v>-2</v>
      </c>
      <c r="M27">
        <v>-3</v>
      </c>
      <c r="N27">
        <v>0</v>
      </c>
      <c r="O27" t="e">
        <f t="shared" si="2"/>
        <v>#VALUE!</v>
      </c>
      <c r="P27">
        <v>1</v>
      </c>
      <c r="Q27">
        <v>4</v>
      </c>
      <c r="R27" s="7">
        <f t="shared" si="3"/>
        <v>19</v>
      </c>
      <c r="S27">
        <v>0.997</v>
      </c>
      <c r="T27">
        <v>4</v>
      </c>
      <c r="U27" s="7">
        <f t="shared" si="4"/>
        <v>7</v>
      </c>
      <c r="V27" t="s">
        <v>64</v>
      </c>
      <c r="W27">
        <v>2</v>
      </c>
      <c r="X27">
        <v>0</v>
      </c>
      <c r="Y27" t="s">
        <v>64</v>
      </c>
      <c r="Z27">
        <v>17</v>
      </c>
      <c r="AA27">
        <v>7</v>
      </c>
      <c r="AB27">
        <v>6</v>
      </c>
      <c r="AC27">
        <v>2</v>
      </c>
      <c r="AD27">
        <v>14</v>
      </c>
      <c r="AE27">
        <v>14</v>
      </c>
      <c r="AF27">
        <v>4</v>
      </c>
      <c r="AG27">
        <v>2</v>
      </c>
      <c r="AH27">
        <v>3</v>
      </c>
      <c r="AI27">
        <v>5</v>
      </c>
      <c r="AJ27">
        <v>0</v>
      </c>
      <c r="AK27">
        <v>0</v>
      </c>
      <c r="AL27">
        <v>1.33</v>
      </c>
      <c r="AM27">
        <v>5.25</v>
      </c>
      <c r="AN27">
        <v>9</v>
      </c>
      <c r="AO27" t="s">
        <v>259</v>
      </c>
      <c r="AP27" t="s">
        <v>154</v>
      </c>
      <c r="AQ27" t="s">
        <v>250</v>
      </c>
      <c r="AR27" t="s">
        <v>65</v>
      </c>
      <c r="AS27" t="s">
        <v>73</v>
      </c>
      <c r="AT27" t="s">
        <v>406</v>
      </c>
      <c r="AU27" t="s">
        <v>412</v>
      </c>
      <c r="AV27" t="s">
        <v>572</v>
      </c>
      <c r="AW27" t="s">
        <v>573</v>
      </c>
      <c r="AX27" t="s">
        <v>359</v>
      </c>
      <c r="AY27" t="s">
        <v>411</v>
      </c>
      <c r="AZ27" t="s">
        <v>74</v>
      </c>
      <c r="BA27" t="s">
        <v>259</v>
      </c>
      <c r="BB27" t="s">
        <v>144</v>
      </c>
      <c r="BC27" t="s">
        <v>358</v>
      </c>
      <c r="BD27">
        <v>37</v>
      </c>
      <c r="BE27" t="s">
        <v>65</v>
      </c>
      <c r="BF27" t="s">
        <v>359</v>
      </c>
      <c r="BG27" t="s">
        <v>154</v>
      </c>
      <c r="BH27" t="s">
        <v>574</v>
      </c>
      <c r="BI27" t="s">
        <v>358</v>
      </c>
      <c r="BJ27" t="s">
        <v>575</v>
      </c>
      <c r="BK27">
        <v>33</v>
      </c>
      <c r="BL27" t="s">
        <v>152</v>
      </c>
      <c r="BM27" t="s">
        <v>447</v>
      </c>
      <c r="BN27" t="s">
        <v>128</v>
      </c>
      <c r="BO27" t="s">
        <v>95</v>
      </c>
      <c r="BP27">
        <v>19</v>
      </c>
      <c r="BQ27" t="s">
        <v>419</v>
      </c>
      <c r="BR27" t="s">
        <v>179</v>
      </c>
      <c r="BS27" t="s">
        <v>189</v>
      </c>
      <c r="BT27" t="s">
        <v>112</v>
      </c>
      <c r="BU27" t="s">
        <v>331</v>
      </c>
      <c r="BV27" t="s">
        <v>413</v>
      </c>
      <c r="BW27" t="s">
        <v>554</v>
      </c>
      <c r="BX27" t="s">
        <v>370</v>
      </c>
      <c r="BZ27">
        <v>3.9940000000000002</v>
      </c>
      <c r="CA27">
        <v>4</v>
      </c>
      <c r="CB27">
        <v>1.9990000000000001</v>
      </c>
      <c r="CC27">
        <v>10.005000000000001</v>
      </c>
      <c r="CD27">
        <v>1</v>
      </c>
      <c r="CE27">
        <v>1</v>
      </c>
      <c r="CF27">
        <v>0.997</v>
      </c>
      <c r="CG27">
        <v>-1E-3</v>
      </c>
      <c r="CH27">
        <v>5.0019999999999998</v>
      </c>
      <c r="CI27">
        <v>4.0010000000000003</v>
      </c>
      <c r="CJ27">
        <v>2</v>
      </c>
      <c r="CK27">
        <v>1</v>
      </c>
      <c r="CL27">
        <v>4.0019999999999998</v>
      </c>
      <c r="CM27">
        <v>6.0060000000000002</v>
      </c>
      <c r="CN27">
        <v>7.0030000000000001</v>
      </c>
      <c r="CO27">
        <v>1</v>
      </c>
      <c r="CP27">
        <v>2</v>
      </c>
      <c r="CQ27">
        <v>1.994</v>
      </c>
      <c r="CR27">
        <v>1</v>
      </c>
      <c r="CS27">
        <v>2.9980000000000002</v>
      </c>
    </row>
    <row r="28" spans="1:97" x14ac:dyDescent="0.3">
      <c r="A28" t="s">
        <v>61</v>
      </c>
      <c r="B28" s="1">
        <v>43291</v>
      </c>
      <c r="C28" t="s">
        <v>246</v>
      </c>
      <c r="D28" t="s">
        <v>226</v>
      </c>
      <c r="E28">
        <v>5</v>
      </c>
      <c r="F28">
        <v>0</v>
      </c>
      <c r="G28">
        <f t="shared" si="0"/>
        <v>3</v>
      </c>
      <c r="H28">
        <f t="shared" si="1"/>
        <v>0</v>
      </c>
      <c r="I28" t="s">
        <v>902</v>
      </c>
      <c r="J28" t="s">
        <v>902</v>
      </c>
      <c r="K28">
        <v>5</v>
      </c>
      <c r="L28">
        <v>-5</v>
      </c>
      <c r="M28">
        <v>2</v>
      </c>
      <c r="N28">
        <v>0</v>
      </c>
      <c r="O28" t="e">
        <f t="shared" si="2"/>
        <v>#VALUE!</v>
      </c>
      <c r="P28">
        <v>5</v>
      </c>
      <c r="Q28">
        <v>1</v>
      </c>
      <c r="R28" s="7">
        <f t="shared" si="3"/>
        <v>4</v>
      </c>
      <c r="S28">
        <v>5.0019999999999998</v>
      </c>
      <c r="T28">
        <v>1</v>
      </c>
      <c r="U28" s="7">
        <f t="shared" si="4"/>
        <v>15</v>
      </c>
      <c r="V28" t="s">
        <v>64</v>
      </c>
      <c r="W28">
        <v>1</v>
      </c>
      <c r="X28">
        <v>0</v>
      </c>
      <c r="Y28" t="s">
        <v>64</v>
      </c>
      <c r="Z28">
        <v>14</v>
      </c>
      <c r="AA28">
        <v>16</v>
      </c>
      <c r="AB28">
        <v>8</v>
      </c>
      <c r="AC28">
        <v>6</v>
      </c>
      <c r="AD28">
        <v>11</v>
      </c>
      <c r="AE28">
        <v>16</v>
      </c>
      <c r="AF28">
        <v>2</v>
      </c>
      <c r="AG28">
        <v>10</v>
      </c>
      <c r="AH28">
        <v>2</v>
      </c>
      <c r="AI28">
        <v>4</v>
      </c>
      <c r="AJ28">
        <v>1</v>
      </c>
      <c r="AK28">
        <v>1</v>
      </c>
      <c r="AL28">
        <v>1.33</v>
      </c>
      <c r="AM28">
        <v>5.5</v>
      </c>
      <c r="AN28">
        <v>8.5</v>
      </c>
      <c r="AO28" t="s">
        <v>412</v>
      </c>
      <c r="AP28">
        <v>6</v>
      </c>
      <c r="AQ28" t="s">
        <v>406</v>
      </c>
      <c r="AR28" t="s">
        <v>416</v>
      </c>
      <c r="AS28" t="s">
        <v>360</v>
      </c>
      <c r="AT28">
        <v>8</v>
      </c>
      <c r="AU28" t="s">
        <v>359</v>
      </c>
      <c r="AV28" t="s">
        <v>460</v>
      </c>
      <c r="AW28" t="s">
        <v>576</v>
      </c>
      <c r="AX28" t="s">
        <v>435</v>
      </c>
      <c r="AY28">
        <v>6</v>
      </c>
      <c r="AZ28" t="s">
        <v>406</v>
      </c>
      <c r="BA28" t="s">
        <v>259</v>
      </c>
      <c r="BB28">
        <v>6</v>
      </c>
      <c r="BC28">
        <v>9</v>
      </c>
      <c r="BD28">
        <v>36</v>
      </c>
      <c r="BE28" t="s">
        <v>413</v>
      </c>
      <c r="BF28" t="s">
        <v>359</v>
      </c>
      <c r="BG28" t="s">
        <v>460</v>
      </c>
      <c r="BH28" t="s">
        <v>577</v>
      </c>
      <c r="BI28">
        <v>9</v>
      </c>
      <c r="BJ28" t="s">
        <v>578</v>
      </c>
      <c r="BK28">
        <v>30</v>
      </c>
      <c r="BL28" t="s">
        <v>413</v>
      </c>
      <c r="BM28" t="s">
        <v>359</v>
      </c>
      <c r="BN28" t="s">
        <v>143</v>
      </c>
      <c r="BO28" t="s">
        <v>289</v>
      </c>
      <c r="BP28">
        <v>18</v>
      </c>
      <c r="BQ28" t="s">
        <v>419</v>
      </c>
      <c r="BR28" t="s">
        <v>264</v>
      </c>
      <c r="BS28" t="s">
        <v>331</v>
      </c>
      <c r="BT28" t="s">
        <v>179</v>
      </c>
      <c r="BU28" t="s">
        <v>189</v>
      </c>
      <c r="BV28" t="s">
        <v>357</v>
      </c>
      <c r="BW28" t="s">
        <v>579</v>
      </c>
      <c r="BX28" t="s">
        <v>580</v>
      </c>
      <c r="BZ28">
        <v>3.9940000000000002</v>
      </c>
      <c r="CA28">
        <v>3.9980000000000002</v>
      </c>
      <c r="CB28">
        <v>1.9990000000000001</v>
      </c>
      <c r="CC28">
        <v>10.005000000000001</v>
      </c>
      <c r="CD28">
        <v>1</v>
      </c>
      <c r="CE28">
        <v>1</v>
      </c>
      <c r="CF28">
        <v>3.9990000000000001</v>
      </c>
      <c r="CG28">
        <v>-1E-3</v>
      </c>
      <c r="CH28">
        <v>5.0019999999999998</v>
      </c>
      <c r="CI28">
        <v>4.0010000000000003</v>
      </c>
      <c r="CJ28">
        <v>2</v>
      </c>
      <c r="CK28">
        <v>1</v>
      </c>
      <c r="CL28">
        <v>4.0019999999999998</v>
      </c>
      <c r="CM28">
        <v>6.0060000000000002</v>
      </c>
      <c r="CN28">
        <v>7.0030000000000001</v>
      </c>
      <c r="CO28">
        <v>1</v>
      </c>
      <c r="CP28">
        <v>2</v>
      </c>
      <c r="CQ28">
        <v>1.994</v>
      </c>
      <c r="CR28">
        <v>1</v>
      </c>
      <c r="CS28">
        <v>2.9980000000000002</v>
      </c>
    </row>
    <row r="29" spans="1:97" x14ac:dyDescent="0.3">
      <c r="A29" t="s">
        <v>61</v>
      </c>
      <c r="B29" s="1">
        <v>43322</v>
      </c>
      <c r="C29" t="s">
        <v>62</v>
      </c>
      <c r="D29" t="s">
        <v>63</v>
      </c>
      <c r="E29">
        <v>4</v>
      </c>
      <c r="F29">
        <v>0</v>
      </c>
      <c r="G29">
        <f t="shared" si="0"/>
        <v>3</v>
      </c>
      <c r="H29">
        <f t="shared" si="1"/>
        <v>0</v>
      </c>
      <c r="I29" t="s">
        <v>902</v>
      </c>
      <c r="J29" t="s">
        <v>902</v>
      </c>
      <c r="K29">
        <v>4</v>
      </c>
      <c r="L29">
        <v>-4</v>
      </c>
      <c r="M29">
        <v>-1</v>
      </c>
      <c r="N29">
        <v>0</v>
      </c>
      <c r="O29" t="e">
        <f t="shared" si="2"/>
        <v>#VALUE!</v>
      </c>
      <c r="P29">
        <v>4</v>
      </c>
      <c r="Q29">
        <v>1</v>
      </c>
      <c r="R29" s="7">
        <f t="shared" si="3"/>
        <v>7</v>
      </c>
      <c r="S29">
        <v>3.9990000000000001</v>
      </c>
      <c r="T29">
        <v>1</v>
      </c>
      <c r="U29" s="7">
        <f t="shared" si="4"/>
        <v>15</v>
      </c>
      <c r="V29" t="s">
        <v>64</v>
      </c>
      <c r="W29">
        <v>1</v>
      </c>
      <c r="X29">
        <v>0</v>
      </c>
      <c r="Y29" t="s">
        <v>64</v>
      </c>
      <c r="Z29">
        <v>23</v>
      </c>
      <c r="AA29">
        <v>5</v>
      </c>
      <c r="AB29">
        <v>10</v>
      </c>
      <c r="AC29">
        <v>1</v>
      </c>
      <c r="AD29">
        <v>7</v>
      </c>
      <c r="AE29">
        <v>20</v>
      </c>
      <c r="AF29">
        <v>5</v>
      </c>
      <c r="AG29">
        <v>1</v>
      </c>
      <c r="AH29">
        <v>1</v>
      </c>
      <c r="AI29">
        <v>3</v>
      </c>
      <c r="AJ29">
        <v>0</v>
      </c>
      <c r="AK29">
        <v>0</v>
      </c>
      <c r="AL29">
        <v>1.4</v>
      </c>
      <c r="AM29">
        <v>4.5</v>
      </c>
      <c r="AN29">
        <v>8</v>
      </c>
      <c r="AO29" t="s">
        <v>65</v>
      </c>
      <c r="AP29" t="s">
        <v>66</v>
      </c>
      <c r="AQ29" t="s">
        <v>67</v>
      </c>
      <c r="AR29" t="s">
        <v>68</v>
      </c>
      <c r="AS29">
        <v>4</v>
      </c>
      <c r="AT29">
        <v>7</v>
      </c>
      <c r="AU29" t="s">
        <v>69</v>
      </c>
      <c r="AV29" t="s">
        <v>70</v>
      </c>
      <c r="AW29" t="s">
        <v>71</v>
      </c>
      <c r="AX29" t="s">
        <v>65</v>
      </c>
      <c r="AY29" t="s">
        <v>72</v>
      </c>
      <c r="AZ29">
        <v>8</v>
      </c>
      <c r="BA29" t="s">
        <v>65</v>
      </c>
      <c r="BB29" t="s">
        <v>73</v>
      </c>
      <c r="BC29" t="s">
        <v>74</v>
      </c>
      <c r="BD29">
        <v>40</v>
      </c>
      <c r="BE29" t="s">
        <v>75</v>
      </c>
      <c r="BF29" t="s">
        <v>76</v>
      </c>
      <c r="BG29" t="s">
        <v>77</v>
      </c>
      <c r="BH29" t="s">
        <v>78</v>
      </c>
      <c r="BI29" t="s">
        <v>79</v>
      </c>
      <c r="BJ29" t="s">
        <v>80</v>
      </c>
      <c r="BK29">
        <v>37</v>
      </c>
      <c r="BL29" t="s">
        <v>81</v>
      </c>
      <c r="BM29" t="s">
        <v>82</v>
      </c>
      <c r="BN29" t="s">
        <v>83</v>
      </c>
      <c r="BO29" t="s">
        <v>84</v>
      </c>
      <c r="BP29">
        <v>18</v>
      </c>
      <c r="BQ29" t="s">
        <v>85</v>
      </c>
      <c r="BR29" t="s">
        <v>86</v>
      </c>
      <c r="BS29" t="s">
        <v>87</v>
      </c>
      <c r="BT29" t="s">
        <v>88</v>
      </c>
      <c r="BU29" t="s">
        <v>89</v>
      </c>
      <c r="BV29" t="s">
        <v>75</v>
      </c>
      <c r="BW29" t="s">
        <v>78</v>
      </c>
      <c r="BX29" t="s">
        <v>90</v>
      </c>
      <c r="BZ29">
        <v>3.9940000000000002</v>
      </c>
      <c r="CA29">
        <v>3.9980000000000002</v>
      </c>
      <c r="CB29">
        <v>1.9990000000000001</v>
      </c>
      <c r="CC29">
        <v>10.005000000000001</v>
      </c>
      <c r="CD29">
        <v>1</v>
      </c>
      <c r="CE29">
        <v>0.995</v>
      </c>
      <c r="CF29">
        <v>3.9990000000000001</v>
      </c>
      <c r="CG29">
        <v>-1E-3</v>
      </c>
      <c r="CH29">
        <v>8.0069999999999997</v>
      </c>
      <c r="CI29">
        <v>4.0010000000000003</v>
      </c>
      <c r="CJ29">
        <v>2</v>
      </c>
      <c r="CK29">
        <v>1</v>
      </c>
      <c r="CL29">
        <v>4.0019999999999998</v>
      </c>
      <c r="CM29">
        <v>6.0060000000000002</v>
      </c>
      <c r="CN29">
        <v>7.0030000000000001</v>
      </c>
      <c r="CO29">
        <v>1</v>
      </c>
      <c r="CP29">
        <v>2</v>
      </c>
      <c r="CQ29">
        <v>1.994</v>
      </c>
      <c r="CR29">
        <v>1</v>
      </c>
      <c r="CS29">
        <v>2.9980000000000002</v>
      </c>
    </row>
    <row r="30" spans="1:97" x14ac:dyDescent="0.3">
      <c r="A30" t="s">
        <v>61</v>
      </c>
      <c r="B30" s="1">
        <v>43323</v>
      </c>
      <c r="C30" t="s">
        <v>200</v>
      </c>
      <c r="D30" t="s">
        <v>201</v>
      </c>
      <c r="E30">
        <v>2</v>
      </c>
      <c r="F30">
        <v>1</v>
      </c>
      <c r="G30">
        <f t="shared" si="0"/>
        <v>3</v>
      </c>
      <c r="H30">
        <f t="shared" si="1"/>
        <v>0</v>
      </c>
      <c r="I30" t="s">
        <v>902</v>
      </c>
      <c r="J30" t="s">
        <v>902</v>
      </c>
      <c r="K30">
        <v>1</v>
      </c>
      <c r="L30">
        <v>-1</v>
      </c>
      <c r="M30">
        <v>0</v>
      </c>
      <c r="N30">
        <v>-6</v>
      </c>
      <c r="O30" t="e">
        <f t="shared" si="2"/>
        <v>#VALUE!</v>
      </c>
      <c r="P30">
        <v>1</v>
      </c>
      <c r="Q30">
        <v>2</v>
      </c>
      <c r="R30" s="7">
        <f t="shared" si="3"/>
        <v>15</v>
      </c>
      <c r="S30">
        <v>1</v>
      </c>
      <c r="T30">
        <v>1.994</v>
      </c>
      <c r="U30" s="7">
        <f t="shared" si="4"/>
        <v>14</v>
      </c>
      <c r="V30" t="s">
        <v>64</v>
      </c>
      <c r="W30">
        <v>1</v>
      </c>
      <c r="X30">
        <v>0</v>
      </c>
      <c r="Y30" t="s">
        <v>64</v>
      </c>
      <c r="Z30">
        <v>11</v>
      </c>
      <c r="AA30">
        <v>11</v>
      </c>
      <c r="AB30">
        <v>6</v>
      </c>
      <c r="AC30">
        <v>5</v>
      </c>
      <c r="AD30">
        <v>14</v>
      </c>
      <c r="AE30">
        <v>11</v>
      </c>
      <c r="AF30">
        <v>6</v>
      </c>
      <c r="AG30">
        <v>9</v>
      </c>
      <c r="AH30">
        <v>3</v>
      </c>
      <c r="AI30">
        <v>1</v>
      </c>
      <c r="AJ30">
        <v>0</v>
      </c>
      <c r="AK30">
        <v>0</v>
      </c>
      <c r="AL30">
        <v>1.8</v>
      </c>
      <c r="AM30">
        <v>3.5</v>
      </c>
      <c r="AN30">
        <v>4.75</v>
      </c>
      <c r="AO30" t="s">
        <v>177</v>
      </c>
      <c r="AP30" t="s">
        <v>99</v>
      </c>
      <c r="AQ30" t="s">
        <v>191</v>
      </c>
      <c r="AR30" t="s">
        <v>202</v>
      </c>
      <c r="AS30" t="s">
        <v>99</v>
      </c>
      <c r="AT30" t="s">
        <v>204</v>
      </c>
      <c r="AU30" t="s">
        <v>194</v>
      </c>
      <c r="AV30" t="s">
        <v>205</v>
      </c>
      <c r="AW30" t="s">
        <v>206</v>
      </c>
      <c r="AX30" t="s">
        <v>202</v>
      </c>
      <c r="AY30" t="s">
        <v>146</v>
      </c>
      <c r="AZ30" t="s">
        <v>72</v>
      </c>
      <c r="BA30" t="s">
        <v>185</v>
      </c>
      <c r="BB30" t="s">
        <v>146</v>
      </c>
      <c r="BC30" t="s">
        <v>191</v>
      </c>
      <c r="BD30">
        <v>40</v>
      </c>
      <c r="BE30" t="s">
        <v>114</v>
      </c>
      <c r="BF30" t="s">
        <v>136</v>
      </c>
      <c r="BG30" t="s">
        <v>207</v>
      </c>
      <c r="BH30" t="s">
        <v>208</v>
      </c>
      <c r="BI30" t="s">
        <v>206</v>
      </c>
      <c r="BJ30" t="s">
        <v>209</v>
      </c>
      <c r="BK30">
        <v>38</v>
      </c>
      <c r="BL30" t="s">
        <v>210</v>
      </c>
      <c r="BM30" t="s">
        <v>211</v>
      </c>
      <c r="BN30" t="s">
        <v>177</v>
      </c>
      <c r="BO30" t="s">
        <v>155</v>
      </c>
      <c r="BP30">
        <v>19</v>
      </c>
      <c r="BQ30" t="s">
        <v>196</v>
      </c>
      <c r="BR30" t="s">
        <v>212</v>
      </c>
      <c r="BS30" t="s">
        <v>174</v>
      </c>
      <c r="BT30" t="s">
        <v>136</v>
      </c>
      <c r="BU30" t="s">
        <v>195</v>
      </c>
      <c r="BV30" t="s">
        <v>194</v>
      </c>
      <c r="BW30" t="s">
        <v>213</v>
      </c>
      <c r="BX30" t="s">
        <v>214</v>
      </c>
      <c r="BZ30">
        <v>3.9940000000000002</v>
      </c>
      <c r="CA30">
        <v>3.9980000000000002</v>
      </c>
      <c r="CB30">
        <v>1.9990000000000001</v>
      </c>
      <c r="CC30">
        <v>10.005000000000001</v>
      </c>
      <c r="CD30">
        <v>0.996</v>
      </c>
      <c r="CE30">
        <v>0.995</v>
      </c>
      <c r="CF30">
        <v>7.0030000000000001</v>
      </c>
      <c r="CG30">
        <v>-1E-3</v>
      </c>
      <c r="CH30">
        <v>8.0069999999999997</v>
      </c>
      <c r="CI30">
        <v>4.0010000000000003</v>
      </c>
      <c r="CJ30">
        <v>2</v>
      </c>
      <c r="CK30">
        <v>1</v>
      </c>
      <c r="CL30">
        <v>4.0019999999999998</v>
      </c>
      <c r="CM30">
        <v>6.0060000000000002</v>
      </c>
      <c r="CN30">
        <v>7.0030000000000001</v>
      </c>
      <c r="CO30">
        <v>1</v>
      </c>
      <c r="CP30">
        <v>2</v>
      </c>
      <c r="CQ30">
        <v>1.994</v>
      </c>
      <c r="CR30">
        <v>1</v>
      </c>
      <c r="CS30">
        <v>2.9980000000000002</v>
      </c>
    </row>
    <row r="31" spans="1:97" x14ac:dyDescent="0.3">
      <c r="A31" t="s">
        <v>61</v>
      </c>
      <c r="B31" s="1">
        <v>43323</v>
      </c>
      <c r="C31" t="s">
        <v>91</v>
      </c>
      <c r="D31" t="s">
        <v>92</v>
      </c>
      <c r="E31">
        <v>3</v>
      </c>
      <c r="F31">
        <v>4</v>
      </c>
      <c r="G31">
        <f t="shared" si="0"/>
        <v>0</v>
      </c>
      <c r="H31">
        <f t="shared" si="1"/>
        <v>3</v>
      </c>
      <c r="I31" t="s">
        <v>902</v>
      </c>
      <c r="J31" t="s">
        <v>902</v>
      </c>
      <c r="K31">
        <v>-1</v>
      </c>
      <c r="L31">
        <v>1</v>
      </c>
      <c r="M31">
        <v>0</v>
      </c>
      <c r="N31">
        <v>3</v>
      </c>
      <c r="O31" t="e">
        <f t="shared" si="2"/>
        <v>#VALUE!</v>
      </c>
      <c r="P31">
        <v>2</v>
      </c>
      <c r="Q31">
        <v>7</v>
      </c>
      <c r="R31" s="7">
        <f t="shared" si="3"/>
        <v>12</v>
      </c>
      <c r="S31">
        <v>2</v>
      </c>
      <c r="T31">
        <v>7.0030000000000001</v>
      </c>
      <c r="U31" s="7">
        <f t="shared" si="4"/>
        <v>3</v>
      </c>
      <c r="V31" t="s">
        <v>93</v>
      </c>
      <c r="W31">
        <v>1</v>
      </c>
      <c r="X31">
        <v>1</v>
      </c>
      <c r="Y31" t="s">
        <v>94</v>
      </c>
      <c r="Z31">
        <v>21</v>
      </c>
      <c r="AA31">
        <v>14</v>
      </c>
      <c r="AB31">
        <v>7</v>
      </c>
      <c r="AC31">
        <v>5</v>
      </c>
      <c r="AD31">
        <v>20</v>
      </c>
      <c r="AE31">
        <v>12</v>
      </c>
      <c r="AF31">
        <v>5</v>
      </c>
      <c r="AG31">
        <v>1</v>
      </c>
      <c r="AH31">
        <v>2</v>
      </c>
      <c r="AI31">
        <v>2</v>
      </c>
      <c r="AJ31">
        <v>0</v>
      </c>
      <c r="AK31">
        <v>1</v>
      </c>
      <c r="AL31">
        <v>2.2999999999999998</v>
      </c>
      <c r="AM31">
        <v>3.2</v>
      </c>
      <c r="AN31">
        <v>3.3</v>
      </c>
      <c r="AO31" t="s">
        <v>95</v>
      </c>
      <c r="AP31" t="s">
        <v>98</v>
      </c>
      <c r="AQ31" t="s">
        <v>99</v>
      </c>
      <c r="AR31" t="s">
        <v>100</v>
      </c>
      <c r="AS31" t="s">
        <v>96</v>
      </c>
      <c r="AT31" t="s">
        <v>96</v>
      </c>
      <c r="AU31" t="s">
        <v>95</v>
      </c>
      <c r="AV31" t="s">
        <v>101</v>
      </c>
      <c r="AW31" t="s">
        <v>99</v>
      </c>
      <c r="AX31" t="s">
        <v>102</v>
      </c>
      <c r="AY31" t="s">
        <v>97</v>
      </c>
      <c r="AZ31" t="s">
        <v>96</v>
      </c>
      <c r="BA31" t="s">
        <v>95</v>
      </c>
      <c r="BB31" t="s">
        <v>96</v>
      </c>
      <c r="BC31" t="s">
        <v>99</v>
      </c>
      <c r="BD31">
        <v>40</v>
      </c>
      <c r="BE31" t="s">
        <v>103</v>
      </c>
      <c r="BF31" t="s">
        <v>104</v>
      </c>
      <c r="BG31" t="s">
        <v>101</v>
      </c>
      <c r="BH31" t="s">
        <v>105</v>
      </c>
      <c r="BI31" t="s">
        <v>106</v>
      </c>
      <c r="BJ31" t="s">
        <v>107</v>
      </c>
      <c r="BK31">
        <v>35</v>
      </c>
      <c r="BL31" t="s">
        <v>95</v>
      </c>
      <c r="BM31" t="s">
        <v>100</v>
      </c>
      <c r="BN31" t="s">
        <v>108</v>
      </c>
      <c r="BO31" t="s">
        <v>109</v>
      </c>
      <c r="BP31">
        <v>20</v>
      </c>
      <c r="BQ31" t="s">
        <v>110</v>
      </c>
      <c r="BR31" t="s">
        <v>111</v>
      </c>
      <c r="BS31" t="s">
        <v>112</v>
      </c>
      <c r="BT31" t="s">
        <v>113</v>
      </c>
      <c r="BU31" t="s">
        <v>114</v>
      </c>
      <c r="BV31" t="s">
        <v>115</v>
      </c>
      <c r="BW31" t="s">
        <v>116</v>
      </c>
      <c r="BX31" t="s">
        <v>117</v>
      </c>
      <c r="BZ31">
        <v>3.9940000000000002</v>
      </c>
      <c r="CA31">
        <v>3.9980000000000002</v>
      </c>
      <c r="CB31">
        <v>1.9990000000000001</v>
      </c>
      <c r="CC31">
        <v>10.005000000000001</v>
      </c>
      <c r="CD31">
        <v>0.996</v>
      </c>
      <c r="CE31">
        <v>0.995</v>
      </c>
      <c r="CF31">
        <v>7.0030000000000001</v>
      </c>
      <c r="CG31">
        <v>-1E-3</v>
      </c>
      <c r="CH31">
        <v>8.0069999999999997</v>
      </c>
      <c r="CI31">
        <v>4.0010000000000003</v>
      </c>
      <c r="CJ31">
        <v>2</v>
      </c>
      <c r="CK31">
        <v>1</v>
      </c>
      <c r="CL31">
        <v>4.0019999999999998</v>
      </c>
      <c r="CM31">
        <v>6.0060000000000002</v>
      </c>
      <c r="CN31">
        <v>7.0030000000000001</v>
      </c>
      <c r="CO31">
        <v>1</v>
      </c>
      <c r="CP31">
        <v>2</v>
      </c>
      <c r="CQ31">
        <v>1.9930000000000001</v>
      </c>
      <c r="CR31">
        <v>4.0010000000000003</v>
      </c>
      <c r="CS31">
        <v>2.9980000000000002</v>
      </c>
    </row>
    <row r="32" spans="1:97" x14ac:dyDescent="0.3">
      <c r="A32" t="s">
        <v>61</v>
      </c>
      <c r="B32" s="1">
        <v>43324</v>
      </c>
      <c r="C32" t="s">
        <v>201</v>
      </c>
      <c r="D32" t="s">
        <v>227</v>
      </c>
      <c r="E32">
        <v>1</v>
      </c>
      <c r="F32">
        <v>2</v>
      </c>
      <c r="G32">
        <f t="shared" si="0"/>
        <v>0</v>
      </c>
      <c r="H32">
        <f t="shared" si="1"/>
        <v>3</v>
      </c>
      <c r="I32" t="s">
        <v>902</v>
      </c>
      <c r="K32">
        <v>-1</v>
      </c>
      <c r="L32">
        <v>1</v>
      </c>
      <c r="M32">
        <v>-7</v>
      </c>
      <c r="N32">
        <v>1</v>
      </c>
      <c r="O32" t="e">
        <f t="shared" si="2"/>
        <v>#VALUE!</v>
      </c>
      <c r="P32">
        <v>2</v>
      </c>
      <c r="Q32">
        <v>4</v>
      </c>
      <c r="R32" s="7">
        <f t="shared" si="3"/>
        <v>15</v>
      </c>
      <c r="S32">
        <v>1.9930000000000001</v>
      </c>
      <c r="T32">
        <v>4.0010000000000003</v>
      </c>
      <c r="U32" s="7">
        <f t="shared" si="4"/>
        <v>7</v>
      </c>
      <c r="V32" t="s">
        <v>93</v>
      </c>
      <c r="W32">
        <v>0</v>
      </c>
      <c r="X32">
        <v>0</v>
      </c>
      <c r="Y32" t="s">
        <v>94</v>
      </c>
      <c r="Z32">
        <v>16</v>
      </c>
      <c r="AA32">
        <v>11</v>
      </c>
      <c r="AB32">
        <v>2</v>
      </c>
      <c r="AC32">
        <v>3</v>
      </c>
      <c r="AD32">
        <v>16</v>
      </c>
      <c r="AE32">
        <v>15</v>
      </c>
      <c r="AF32">
        <v>12</v>
      </c>
      <c r="AG32">
        <v>0</v>
      </c>
      <c r="AH32">
        <v>1</v>
      </c>
      <c r="AI32">
        <v>4</v>
      </c>
      <c r="AJ32">
        <v>1</v>
      </c>
      <c r="AK32">
        <v>0</v>
      </c>
      <c r="AL32">
        <v>2</v>
      </c>
      <c r="AM32">
        <v>3.2</v>
      </c>
      <c r="AN32">
        <v>4.2</v>
      </c>
      <c r="AO32">
        <v>2</v>
      </c>
      <c r="AP32" t="s">
        <v>96</v>
      </c>
      <c r="AQ32" t="s">
        <v>269</v>
      </c>
      <c r="AR32" t="s">
        <v>86</v>
      </c>
      <c r="AS32" t="s">
        <v>96</v>
      </c>
      <c r="AT32">
        <v>4</v>
      </c>
      <c r="AU32" t="s">
        <v>284</v>
      </c>
      <c r="AV32" t="s">
        <v>198</v>
      </c>
      <c r="AW32" t="s">
        <v>269</v>
      </c>
      <c r="AX32" t="s">
        <v>86</v>
      </c>
      <c r="AY32" t="s">
        <v>96</v>
      </c>
      <c r="AZ32" t="s">
        <v>336</v>
      </c>
      <c r="BA32">
        <v>2</v>
      </c>
      <c r="BB32" t="s">
        <v>97</v>
      </c>
      <c r="BC32" t="s">
        <v>269</v>
      </c>
      <c r="BD32">
        <v>38</v>
      </c>
      <c r="BE32" t="s">
        <v>104</v>
      </c>
      <c r="BF32" t="s">
        <v>263</v>
      </c>
      <c r="BG32" t="s">
        <v>635</v>
      </c>
      <c r="BH32" t="s">
        <v>570</v>
      </c>
      <c r="BI32" t="s">
        <v>269</v>
      </c>
      <c r="BJ32" t="s">
        <v>272</v>
      </c>
      <c r="BK32">
        <v>33</v>
      </c>
      <c r="BL32" t="s">
        <v>120</v>
      </c>
      <c r="BM32" t="s">
        <v>169</v>
      </c>
      <c r="BN32" t="s">
        <v>328</v>
      </c>
      <c r="BO32" t="s">
        <v>355</v>
      </c>
      <c r="BP32">
        <v>20</v>
      </c>
      <c r="BQ32" t="s">
        <v>110</v>
      </c>
      <c r="BR32" t="s">
        <v>155</v>
      </c>
      <c r="BS32" t="s">
        <v>149</v>
      </c>
      <c r="BT32" t="s">
        <v>243</v>
      </c>
      <c r="BU32" t="s">
        <v>173</v>
      </c>
      <c r="BV32" t="s">
        <v>178</v>
      </c>
      <c r="BW32" t="s">
        <v>456</v>
      </c>
      <c r="BX32" t="s">
        <v>649</v>
      </c>
      <c r="BZ32">
        <v>3.9940000000000002</v>
      </c>
      <c r="CA32">
        <v>3.9980000000000002</v>
      </c>
      <c r="CB32">
        <v>1.9990000000000001</v>
      </c>
      <c r="CC32">
        <v>10.005000000000001</v>
      </c>
      <c r="CD32">
        <v>0.996</v>
      </c>
      <c r="CE32">
        <v>0.995</v>
      </c>
      <c r="CF32">
        <v>7.0030000000000001</v>
      </c>
      <c r="CG32">
        <v>-1E-3</v>
      </c>
      <c r="CH32">
        <v>8.0069999999999997</v>
      </c>
      <c r="CI32">
        <v>4.0010000000000003</v>
      </c>
      <c r="CJ32">
        <v>1.9990000000000001</v>
      </c>
      <c r="CK32">
        <v>1</v>
      </c>
      <c r="CL32">
        <v>4.0019999999999998</v>
      </c>
      <c r="CM32">
        <v>6.0060000000000002</v>
      </c>
      <c r="CN32">
        <v>10.004</v>
      </c>
      <c r="CO32">
        <v>1</v>
      </c>
      <c r="CP32">
        <v>2</v>
      </c>
      <c r="CQ32">
        <v>1.9930000000000001</v>
      </c>
      <c r="CR32">
        <v>4.0010000000000003</v>
      </c>
      <c r="CS32">
        <v>2.9980000000000002</v>
      </c>
    </row>
    <row r="33" spans="1:97" x14ac:dyDescent="0.3">
      <c r="A33" t="s">
        <v>61</v>
      </c>
      <c r="B33" s="1">
        <v>43324</v>
      </c>
      <c r="C33" t="s">
        <v>226</v>
      </c>
      <c r="D33" t="s">
        <v>227</v>
      </c>
      <c r="E33">
        <v>2</v>
      </c>
      <c r="F33">
        <v>0</v>
      </c>
      <c r="G33">
        <f t="shared" si="0"/>
        <v>3</v>
      </c>
      <c r="H33">
        <f t="shared" si="1"/>
        <v>0</v>
      </c>
      <c r="I33" t="s">
        <v>902</v>
      </c>
      <c r="K33">
        <v>2</v>
      </c>
      <c r="L33">
        <v>-2</v>
      </c>
      <c r="M33">
        <v>-5</v>
      </c>
      <c r="N33">
        <v>2</v>
      </c>
      <c r="O33" t="e">
        <f t="shared" si="2"/>
        <v>#VALUE!</v>
      </c>
      <c r="P33">
        <v>1</v>
      </c>
      <c r="Q33">
        <v>7</v>
      </c>
      <c r="R33" s="7">
        <f t="shared" si="3"/>
        <v>19</v>
      </c>
      <c r="S33">
        <v>0.995</v>
      </c>
      <c r="T33">
        <v>7.0019999999999998</v>
      </c>
      <c r="U33" s="7">
        <f>RANK(T33,BZ33:CS33)</f>
        <v>5</v>
      </c>
      <c r="V33" t="s">
        <v>64</v>
      </c>
      <c r="W33">
        <v>1</v>
      </c>
      <c r="X33">
        <v>0</v>
      </c>
      <c r="Y33" t="s">
        <v>64</v>
      </c>
      <c r="Z33">
        <v>15</v>
      </c>
      <c r="AA33">
        <v>10</v>
      </c>
      <c r="AB33">
        <v>7</v>
      </c>
      <c r="AC33">
        <v>1</v>
      </c>
      <c r="AD33">
        <v>9</v>
      </c>
      <c r="AE33">
        <v>17</v>
      </c>
      <c r="AF33">
        <v>10</v>
      </c>
      <c r="AG33">
        <v>1</v>
      </c>
      <c r="AH33">
        <v>0</v>
      </c>
      <c r="AI33">
        <v>2</v>
      </c>
      <c r="AJ33">
        <v>0</v>
      </c>
      <c r="AK33">
        <v>0</v>
      </c>
      <c r="AL33">
        <v>1.2</v>
      </c>
      <c r="AM33">
        <v>7</v>
      </c>
      <c r="AN33">
        <v>13</v>
      </c>
      <c r="AO33" t="s">
        <v>229</v>
      </c>
      <c r="AP33" t="s">
        <v>230</v>
      </c>
      <c r="AQ33">
        <v>12</v>
      </c>
      <c r="AR33" t="s">
        <v>231</v>
      </c>
      <c r="AS33" t="s">
        <v>144</v>
      </c>
      <c r="AT33">
        <v>10</v>
      </c>
      <c r="AU33" t="s">
        <v>232</v>
      </c>
      <c r="AV33" t="s">
        <v>233</v>
      </c>
      <c r="AW33" t="s">
        <v>234</v>
      </c>
      <c r="AX33" t="s">
        <v>228</v>
      </c>
      <c r="AY33" t="s">
        <v>235</v>
      </c>
      <c r="AZ33">
        <v>13</v>
      </c>
      <c r="BA33" t="s">
        <v>229</v>
      </c>
      <c r="BB33" t="s">
        <v>235</v>
      </c>
      <c r="BC33">
        <v>15</v>
      </c>
      <c r="BD33">
        <v>40</v>
      </c>
      <c r="BE33" t="s">
        <v>236</v>
      </c>
      <c r="BF33" t="s">
        <v>229</v>
      </c>
      <c r="BG33" t="s">
        <v>237</v>
      </c>
      <c r="BH33" t="s">
        <v>238</v>
      </c>
      <c r="BI33">
        <v>15</v>
      </c>
      <c r="BJ33" t="s">
        <v>239</v>
      </c>
      <c r="BK33">
        <v>35</v>
      </c>
      <c r="BL33" t="s">
        <v>240</v>
      </c>
      <c r="BM33" t="s">
        <v>241</v>
      </c>
      <c r="BN33" t="s">
        <v>242</v>
      </c>
      <c r="BO33" t="s">
        <v>125</v>
      </c>
      <c r="BP33">
        <v>21</v>
      </c>
      <c r="BQ33">
        <v>-2</v>
      </c>
      <c r="BR33" t="s">
        <v>243</v>
      </c>
      <c r="BS33" t="s">
        <v>212</v>
      </c>
      <c r="BT33" t="s">
        <v>81</v>
      </c>
      <c r="BU33" t="s">
        <v>108</v>
      </c>
      <c r="BV33" t="s">
        <v>231</v>
      </c>
      <c r="BW33" t="s">
        <v>244</v>
      </c>
      <c r="BX33" t="s">
        <v>245</v>
      </c>
      <c r="BZ33" s="5">
        <v>3.9940000000000002</v>
      </c>
      <c r="CA33" s="5">
        <v>3.9980000000000002</v>
      </c>
      <c r="CB33" s="5">
        <v>1.9990000000000001</v>
      </c>
      <c r="CC33" s="5">
        <v>10.005000000000001</v>
      </c>
      <c r="CD33" s="5">
        <v>0.996</v>
      </c>
      <c r="CE33" s="5">
        <v>0.995</v>
      </c>
      <c r="CF33" s="5">
        <v>7.0030000000000001</v>
      </c>
      <c r="CG33" s="5">
        <v>-1E-3</v>
      </c>
      <c r="CH33" s="5">
        <v>8.0069999999999997</v>
      </c>
      <c r="CI33" s="5">
        <v>7.0019999999999998</v>
      </c>
      <c r="CJ33" s="5">
        <v>1.9990000000000001</v>
      </c>
      <c r="CK33" s="5">
        <v>1</v>
      </c>
      <c r="CL33" s="5">
        <v>4.0019999999999998</v>
      </c>
      <c r="CM33" s="5">
        <v>6.0060000000000002</v>
      </c>
      <c r="CN33" s="5">
        <v>10.004</v>
      </c>
      <c r="CO33" s="5">
        <v>1</v>
      </c>
      <c r="CP33" s="5">
        <v>2</v>
      </c>
      <c r="CQ33" s="5">
        <v>1.992</v>
      </c>
      <c r="CR33" s="5">
        <v>4.0010000000000003</v>
      </c>
      <c r="CS33" s="5">
        <v>2.9980000000000002</v>
      </c>
    </row>
    <row r="34" spans="1:97" x14ac:dyDescent="0.3">
      <c r="A34" t="s">
        <v>61</v>
      </c>
      <c r="B34" s="1">
        <v>43324</v>
      </c>
      <c r="C34" t="s">
        <v>246</v>
      </c>
      <c r="D34" t="s">
        <v>247</v>
      </c>
      <c r="E34">
        <v>3</v>
      </c>
      <c r="F34">
        <v>0</v>
      </c>
      <c r="G34">
        <f t="shared" si="0"/>
        <v>3</v>
      </c>
      <c r="H34">
        <f t="shared" si="1"/>
        <v>0</v>
      </c>
      <c r="I34" t="s">
        <v>902</v>
      </c>
      <c r="J34">
        <v>4</v>
      </c>
      <c r="K34">
        <v>3</v>
      </c>
      <c r="L34">
        <v>-3</v>
      </c>
      <c r="M34">
        <v>7</v>
      </c>
      <c r="N34">
        <v>-2</v>
      </c>
      <c r="O34" t="e">
        <f t="shared" si="2"/>
        <v>#VALUE!</v>
      </c>
      <c r="P34">
        <v>8</v>
      </c>
      <c r="Q34">
        <v>4</v>
      </c>
      <c r="R34" s="7">
        <f t="shared" si="3"/>
        <v>3</v>
      </c>
      <c r="S34">
        <v>8.0069999999999997</v>
      </c>
      <c r="T34">
        <v>3.9980000000000002</v>
      </c>
      <c r="U34" s="7">
        <f t="shared" si="4"/>
        <v>9</v>
      </c>
      <c r="V34" t="s">
        <v>64</v>
      </c>
      <c r="W34">
        <v>2</v>
      </c>
      <c r="X34">
        <v>0</v>
      </c>
      <c r="Y34" t="s">
        <v>64</v>
      </c>
      <c r="Z34">
        <v>11</v>
      </c>
      <c r="AA34">
        <v>5</v>
      </c>
      <c r="AB34">
        <v>8</v>
      </c>
      <c r="AC34">
        <v>1</v>
      </c>
      <c r="AD34">
        <v>13</v>
      </c>
      <c r="AE34">
        <v>7</v>
      </c>
      <c r="AF34">
        <v>6</v>
      </c>
      <c r="AG34">
        <v>3</v>
      </c>
      <c r="AH34">
        <v>1</v>
      </c>
      <c r="AI34">
        <v>0</v>
      </c>
      <c r="AJ34">
        <v>0</v>
      </c>
      <c r="AK34">
        <v>0</v>
      </c>
      <c r="AL34">
        <v>1.08</v>
      </c>
      <c r="AM34">
        <v>12</v>
      </c>
      <c r="AN34">
        <v>23</v>
      </c>
      <c r="AO34" t="s">
        <v>249</v>
      </c>
      <c r="AP34" t="s">
        <v>250</v>
      </c>
      <c r="AQ34">
        <v>23</v>
      </c>
      <c r="AR34" t="s">
        <v>251</v>
      </c>
      <c r="AS34" t="s">
        <v>74</v>
      </c>
      <c r="AT34">
        <v>16</v>
      </c>
      <c r="AU34" t="s">
        <v>251</v>
      </c>
      <c r="AV34" t="s">
        <v>252</v>
      </c>
      <c r="AW34" t="s">
        <v>253</v>
      </c>
      <c r="AX34" t="s">
        <v>254</v>
      </c>
      <c r="AY34">
        <v>10</v>
      </c>
      <c r="AZ34">
        <v>29</v>
      </c>
      <c r="BA34" t="s">
        <v>254</v>
      </c>
      <c r="BB34" t="s">
        <v>255</v>
      </c>
      <c r="BC34">
        <v>41</v>
      </c>
      <c r="BD34">
        <v>39</v>
      </c>
      <c r="BE34" t="s">
        <v>251</v>
      </c>
      <c r="BF34" t="s">
        <v>256</v>
      </c>
      <c r="BG34">
        <v>13</v>
      </c>
      <c r="BH34" t="s">
        <v>257</v>
      </c>
      <c r="BI34">
        <v>41</v>
      </c>
      <c r="BJ34" t="s">
        <v>258</v>
      </c>
      <c r="BK34">
        <v>33</v>
      </c>
      <c r="BL34" t="s">
        <v>259</v>
      </c>
      <c r="BM34" t="s">
        <v>236</v>
      </c>
      <c r="BN34" t="s">
        <v>260</v>
      </c>
      <c r="BO34" t="s">
        <v>261</v>
      </c>
      <c r="BP34">
        <v>20</v>
      </c>
      <c r="BQ34" t="s">
        <v>262</v>
      </c>
      <c r="BR34" t="s">
        <v>263</v>
      </c>
      <c r="BS34" t="s">
        <v>111</v>
      </c>
      <c r="BT34" t="s">
        <v>264</v>
      </c>
      <c r="BU34" t="s">
        <v>265</v>
      </c>
      <c r="BV34" t="s">
        <v>251</v>
      </c>
      <c r="BW34" t="s">
        <v>252</v>
      </c>
      <c r="BX34" t="s">
        <v>253</v>
      </c>
      <c r="BZ34">
        <v>3.9940000000000002</v>
      </c>
      <c r="CA34">
        <v>3.9980000000000002</v>
      </c>
      <c r="CB34">
        <v>1.9990000000000001</v>
      </c>
      <c r="CC34">
        <v>10.005000000000001</v>
      </c>
      <c r="CD34">
        <v>0.996</v>
      </c>
      <c r="CE34">
        <v>3.9969999999999999</v>
      </c>
      <c r="CF34">
        <v>7.0030000000000001</v>
      </c>
      <c r="CG34">
        <v>-1E-3</v>
      </c>
      <c r="CH34">
        <v>8.0069999999999997</v>
      </c>
      <c r="CI34">
        <v>7</v>
      </c>
      <c r="CJ34">
        <v>1.9990000000000001</v>
      </c>
      <c r="CK34">
        <v>1</v>
      </c>
      <c r="CL34">
        <v>4.0019999999999998</v>
      </c>
      <c r="CM34">
        <v>6.0060000000000002</v>
      </c>
      <c r="CN34">
        <v>10.004</v>
      </c>
      <c r="CO34">
        <v>1</v>
      </c>
      <c r="CP34">
        <v>2</v>
      </c>
      <c r="CQ34">
        <v>1.992</v>
      </c>
      <c r="CR34">
        <v>4.0010000000000003</v>
      </c>
      <c r="CS34">
        <v>2.9980000000000002</v>
      </c>
    </row>
    <row r="35" spans="1:97" x14ac:dyDescent="0.3">
      <c r="A35" t="s">
        <v>61</v>
      </c>
      <c r="B35" s="1">
        <v>43331</v>
      </c>
      <c r="C35" t="s">
        <v>63</v>
      </c>
      <c r="D35" t="s">
        <v>215</v>
      </c>
      <c r="E35">
        <v>2</v>
      </c>
      <c r="F35">
        <v>1</v>
      </c>
      <c r="G35">
        <f t="shared" si="0"/>
        <v>3</v>
      </c>
      <c r="H35">
        <f t="shared" si="1"/>
        <v>0</v>
      </c>
      <c r="I35" t="s">
        <v>902</v>
      </c>
      <c r="J35" t="s">
        <v>902</v>
      </c>
      <c r="K35">
        <v>1</v>
      </c>
      <c r="L35">
        <v>-1</v>
      </c>
      <c r="M35">
        <v>-4</v>
      </c>
      <c r="N35">
        <v>0</v>
      </c>
      <c r="O35" t="e">
        <f t="shared" si="2"/>
        <v>#VALUE!</v>
      </c>
      <c r="P35">
        <v>1</v>
      </c>
      <c r="Q35">
        <v>1</v>
      </c>
      <c r="R35" s="7">
        <f t="shared" si="3"/>
        <v>19</v>
      </c>
      <c r="S35">
        <v>0.996</v>
      </c>
      <c r="T35">
        <v>1</v>
      </c>
      <c r="U35" s="7">
        <f t="shared" si="4"/>
        <v>17</v>
      </c>
      <c r="V35" t="s">
        <v>64</v>
      </c>
      <c r="W35">
        <v>1</v>
      </c>
      <c r="X35">
        <v>0</v>
      </c>
      <c r="Y35" t="s">
        <v>64</v>
      </c>
      <c r="Z35">
        <v>13</v>
      </c>
      <c r="AA35">
        <v>15</v>
      </c>
      <c r="AB35">
        <v>5</v>
      </c>
      <c r="AC35">
        <v>8</v>
      </c>
      <c r="AD35">
        <v>10</v>
      </c>
      <c r="AE35">
        <v>11</v>
      </c>
      <c r="AF35">
        <v>1</v>
      </c>
      <c r="AG35">
        <v>2</v>
      </c>
      <c r="AH35">
        <v>1</v>
      </c>
      <c r="AI35">
        <v>1</v>
      </c>
      <c r="AJ35">
        <v>0</v>
      </c>
      <c r="AK35">
        <v>0</v>
      </c>
      <c r="AL35">
        <v>2.6</v>
      </c>
      <c r="AM35">
        <v>3.1</v>
      </c>
      <c r="AN35">
        <v>2.9</v>
      </c>
      <c r="AO35" t="s">
        <v>277</v>
      </c>
      <c r="AP35" t="s">
        <v>98</v>
      </c>
      <c r="AQ35" t="s">
        <v>124</v>
      </c>
      <c r="AR35" t="s">
        <v>120</v>
      </c>
      <c r="AS35" t="s">
        <v>98</v>
      </c>
      <c r="AT35">
        <v>3</v>
      </c>
      <c r="AU35" t="s">
        <v>349</v>
      </c>
      <c r="AV35" t="s">
        <v>278</v>
      </c>
      <c r="AW35" t="s">
        <v>350</v>
      </c>
      <c r="AX35" t="s">
        <v>120</v>
      </c>
      <c r="AY35" t="s">
        <v>96</v>
      </c>
      <c r="AZ35" t="s">
        <v>130</v>
      </c>
      <c r="BA35" t="s">
        <v>277</v>
      </c>
      <c r="BB35" t="s">
        <v>98</v>
      </c>
      <c r="BC35">
        <v>3</v>
      </c>
      <c r="BD35">
        <v>42</v>
      </c>
      <c r="BE35" t="s">
        <v>295</v>
      </c>
      <c r="BF35" t="s">
        <v>303</v>
      </c>
      <c r="BG35" t="s">
        <v>351</v>
      </c>
      <c r="BH35" t="s">
        <v>352</v>
      </c>
      <c r="BI35" t="s">
        <v>98</v>
      </c>
      <c r="BJ35" t="s">
        <v>353</v>
      </c>
      <c r="BK35">
        <v>36</v>
      </c>
      <c r="BL35" t="s">
        <v>120</v>
      </c>
      <c r="BM35" t="s">
        <v>354</v>
      </c>
      <c r="BN35" t="s">
        <v>328</v>
      </c>
      <c r="BO35" t="s">
        <v>355</v>
      </c>
      <c r="BP35">
        <v>20</v>
      </c>
      <c r="BQ35">
        <v>0</v>
      </c>
      <c r="BR35" t="s">
        <v>177</v>
      </c>
      <c r="BS35" t="s">
        <v>175</v>
      </c>
      <c r="BT35" t="s">
        <v>84</v>
      </c>
      <c r="BU35" t="s">
        <v>86</v>
      </c>
      <c r="BV35" t="s">
        <v>121</v>
      </c>
      <c r="BW35" t="s">
        <v>356</v>
      </c>
      <c r="BX35" t="s">
        <v>116</v>
      </c>
      <c r="BZ35">
        <v>3.9940000000000002</v>
      </c>
      <c r="CA35">
        <v>3.9950000000000001</v>
      </c>
      <c r="CB35">
        <v>1.9990000000000001</v>
      </c>
      <c r="CC35">
        <v>10.005000000000001</v>
      </c>
      <c r="CD35">
        <v>0.996</v>
      </c>
      <c r="CE35">
        <v>3.9969999999999999</v>
      </c>
      <c r="CF35">
        <v>7.0030000000000001</v>
      </c>
      <c r="CG35">
        <v>-1E-3</v>
      </c>
      <c r="CH35">
        <v>11.01</v>
      </c>
      <c r="CI35">
        <v>7</v>
      </c>
      <c r="CJ35">
        <v>1.9990000000000001</v>
      </c>
      <c r="CK35">
        <v>1</v>
      </c>
      <c r="CL35">
        <v>4.0019999999999998</v>
      </c>
      <c r="CM35">
        <v>6.0060000000000002</v>
      </c>
      <c r="CN35">
        <v>10.004</v>
      </c>
      <c r="CO35">
        <v>1</v>
      </c>
      <c r="CP35">
        <v>2</v>
      </c>
      <c r="CQ35">
        <v>1.992</v>
      </c>
      <c r="CR35">
        <v>4.0010000000000003</v>
      </c>
      <c r="CS35">
        <v>2.9980000000000002</v>
      </c>
    </row>
    <row r="36" spans="1:97" x14ac:dyDescent="0.3">
      <c r="A36" t="s">
        <v>61</v>
      </c>
      <c r="B36" s="1">
        <v>43331</v>
      </c>
      <c r="C36" t="s">
        <v>92</v>
      </c>
      <c r="D36" t="s">
        <v>62</v>
      </c>
      <c r="E36">
        <v>3</v>
      </c>
      <c r="F36">
        <v>1</v>
      </c>
      <c r="G36">
        <f t="shared" si="0"/>
        <v>3</v>
      </c>
      <c r="H36">
        <f t="shared" si="1"/>
        <v>0</v>
      </c>
      <c r="I36" t="s">
        <v>902</v>
      </c>
      <c r="J36" t="s">
        <v>902</v>
      </c>
      <c r="K36">
        <v>2</v>
      </c>
      <c r="L36">
        <v>-2</v>
      </c>
      <c r="M36">
        <v>4</v>
      </c>
      <c r="N36">
        <v>3</v>
      </c>
      <c r="O36" t="e">
        <f t="shared" si="2"/>
        <v>#VALUE!</v>
      </c>
      <c r="P36">
        <v>10</v>
      </c>
      <c r="Q36">
        <v>7</v>
      </c>
      <c r="R36" s="7">
        <f t="shared" si="3"/>
        <v>3</v>
      </c>
      <c r="S36">
        <v>10.004</v>
      </c>
      <c r="T36">
        <v>7.0030000000000001</v>
      </c>
      <c r="U36" s="7">
        <f t="shared" si="4"/>
        <v>4</v>
      </c>
      <c r="V36" t="s">
        <v>64</v>
      </c>
      <c r="W36">
        <v>1</v>
      </c>
      <c r="X36">
        <v>0</v>
      </c>
      <c r="Y36" t="s">
        <v>64</v>
      </c>
      <c r="Z36">
        <v>14</v>
      </c>
      <c r="AA36">
        <v>10</v>
      </c>
      <c r="AB36">
        <v>7</v>
      </c>
      <c r="AC36">
        <v>5</v>
      </c>
      <c r="AD36">
        <v>11</v>
      </c>
      <c r="AE36">
        <v>11</v>
      </c>
      <c r="AF36">
        <v>6</v>
      </c>
      <c r="AG36">
        <v>7</v>
      </c>
      <c r="AH36">
        <v>3</v>
      </c>
      <c r="AI36">
        <v>1</v>
      </c>
      <c r="AJ36">
        <v>0</v>
      </c>
      <c r="AK36">
        <v>0</v>
      </c>
      <c r="AL36">
        <v>4.75</v>
      </c>
      <c r="AM36">
        <v>3.8</v>
      </c>
      <c r="AN36">
        <v>1.72</v>
      </c>
      <c r="AO36" t="s">
        <v>191</v>
      </c>
      <c r="AP36" t="s">
        <v>217</v>
      </c>
      <c r="AQ36" t="s">
        <v>147</v>
      </c>
      <c r="AR36" t="s">
        <v>267</v>
      </c>
      <c r="AS36" t="s">
        <v>217</v>
      </c>
      <c r="AT36" t="s">
        <v>145</v>
      </c>
      <c r="AU36" t="s">
        <v>334</v>
      </c>
      <c r="AV36" t="s">
        <v>335</v>
      </c>
      <c r="AW36" t="s">
        <v>155</v>
      </c>
      <c r="AX36" t="s">
        <v>269</v>
      </c>
      <c r="AY36" t="s">
        <v>336</v>
      </c>
      <c r="AZ36" t="s">
        <v>147</v>
      </c>
      <c r="BA36" t="s">
        <v>191</v>
      </c>
      <c r="BB36" t="s">
        <v>336</v>
      </c>
      <c r="BC36" t="s">
        <v>147</v>
      </c>
      <c r="BD36">
        <v>42</v>
      </c>
      <c r="BE36" t="s">
        <v>267</v>
      </c>
      <c r="BF36" t="s">
        <v>337</v>
      </c>
      <c r="BG36" t="s">
        <v>269</v>
      </c>
      <c r="BH36" t="s">
        <v>338</v>
      </c>
      <c r="BI36" t="s">
        <v>194</v>
      </c>
      <c r="BJ36" t="s">
        <v>147</v>
      </c>
      <c r="BK36">
        <v>37</v>
      </c>
      <c r="BL36" t="s">
        <v>316</v>
      </c>
      <c r="BM36" t="s">
        <v>339</v>
      </c>
      <c r="BN36" t="s">
        <v>103</v>
      </c>
      <c r="BO36" t="s">
        <v>102</v>
      </c>
      <c r="BP36">
        <v>20</v>
      </c>
      <c r="BQ36" t="s">
        <v>340</v>
      </c>
      <c r="BR36" t="s">
        <v>264</v>
      </c>
      <c r="BS36" t="s">
        <v>331</v>
      </c>
      <c r="BT36" t="s">
        <v>193</v>
      </c>
      <c r="BU36" t="s">
        <v>341</v>
      </c>
      <c r="BV36" t="s">
        <v>342</v>
      </c>
      <c r="BW36" t="s">
        <v>343</v>
      </c>
      <c r="BX36" t="s">
        <v>82</v>
      </c>
      <c r="BZ36">
        <v>3.9940000000000002</v>
      </c>
      <c r="CA36">
        <v>3.9950000000000001</v>
      </c>
      <c r="CB36">
        <v>1.9990000000000001</v>
      </c>
      <c r="CC36">
        <v>10.005000000000001</v>
      </c>
      <c r="CD36">
        <v>3.9969999999999999</v>
      </c>
      <c r="CE36">
        <v>3.9969999999999999</v>
      </c>
      <c r="CF36">
        <v>7.0030000000000001</v>
      </c>
      <c r="CG36">
        <v>-1E-3</v>
      </c>
      <c r="CH36">
        <v>11.01</v>
      </c>
      <c r="CI36">
        <v>7</v>
      </c>
      <c r="CJ36">
        <v>1.9990000000000001</v>
      </c>
      <c r="CK36">
        <v>0.999</v>
      </c>
      <c r="CL36">
        <v>4.0019999999999998</v>
      </c>
      <c r="CM36">
        <v>6.0060000000000002</v>
      </c>
      <c r="CN36">
        <v>10.004</v>
      </c>
      <c r="CO36">
        <v>1</v>
      </c>
      <c r="CP36">
        <v>2</v>
      </c>
      <c r="CQ36">
        <v>1.992</v>
      </c>
      <c r="CR36">
        <v>4.0010000000000003</v>
      </c>
      <c r="CS36">
        <v>2.9980000000000002</v>
      </c>
    </row>
    <row r="37" spans="1:97" x14ac:dyDescent="0.3">
      <c r="A37" t="s">
        <v>61</v>
      </c>
      <c r="B37" s="1">
        <v>43331</v>
      </c>
      <c r="C37" t="s">
        <v>216</v>
      </c>
      <c r="D37" t="s">
        <v>200</v>
      </c>
      <c r="E37">
        <v>1</v>
      </c>
      <c r="F37">
        <v>1</v>
      </c>
      <c r="G37">
        <f t="shared" si="0"/>
        <v>1</v>
      </c>
      <c r="H37">
        <f t="shared" si="1"/>
        <v>1</v>
      </c>
      <c r="I37" t="s">
        <v>902</v>
      </c>
      <c r="J37" t="s">
        <v>902</v>
      </c>
      <c r="K37">
        <v>0</v>
      </c>
      <c r="L37">
        <v>0</v>
      </c>
      <c r="M37">
        <v>2</v>
      </c>
      <c r="N37">
        <v>1</v>
      </c>
      <c r="O37" t="e">
        <f t="shared" si="2"/>
        <v>#VALUE!</v>
      </c>
      <c r="P37">
        <v>4</v>
      </c>
      <c r="Q37">
        <v>4</v>
      </c>
      <c r="R37" s="7">
        <f t="shared" si="3"/>
        <v>7</v>
      </c>
      <c r="S37">
        <v>4.0019999999999998</v>
      </c>
      <c r="T37">
        <v>4.0010000000000003</v>
      </c>
      <c r="U37" s="7">
        <f t="shared" si="4"/>
        <v>8</v>
      </c>
      <c r="V37" t="s">
        <v>94</v>
      </c>
      <c r="W37">
        <v>0</v>
      </c>
      <c r="X37">
        <v>0</v>
      </c>
      <c r="Y37" t="s">
        <v>94</v>
      </c>
      <c r="Z37">
        <v>11</v>
      </c>
      <c r="AA37">
        <v>9</v>
      </c>
      <c r="AB37">
        <v>5</v>
      </c>
      <c r="AC37">
        <v>2</v>
      </c>
      <c r="AD37">
        <v>11</v>
      </c>
      <c r="AE37">
        <v>7</v>
      </c>
      <c r="AF37">
        <v>7</v>
      </c>
      <c r="AG37">
        <v>2</v>
      </c>
      <c r="AH37">
        <v>1</v>
      </c>
      <c r="AI37">
        <v>2</v>
      </c>
      <c r="AJ37">
        <v>0</v>
      </c>
      <c r="AK37">
        <v>1</v>
      </c>
      <c r="AL37">
        <v>2.6</v>
      </c>
      <c r="AM37">
        <v>3.2</v>
      </c>
      <c r="AN37">
        <v>2.8</v>
      </c>
      <c r="AO37" t="s">
        <v>295</v>
      </c>
      <c r="AP37" t="s">
        <v>97</v>
      </c>
      <c r="AQ37" t="s">
        <v>301</v>
      </c>
      <c r="AR37" t="s">
        <v>276</v>
      </c>
      <c r="AS37" t="s">
        <v>98</v>
      </c>
      <c r="AT37" t="s">
        <v>277</v>
      </c>
      <c r="AU37" t="s">
        <v>293</v>
      </c>
      <c r="AV37" t="s">
        <v>97</v>
      </c>
      <c r="AW37" t="s">
        <v>344</v>
      </c>
      <c r="AX37" t="s">
        <v>291</v>
      </c>
      <c r="AY37" t="s">
        <v>129</v>
      </c>
      <c r="AZ37" t="s">
        <v>295</v>
      </c>
      <c r="BA37" t="s">
        <v>295</v>
      </c>
      <c r="BB37" t="s">
        <v>96</v>
      </c>
      <c r="BC37" t="s">
        <v>292</v>
      </c>
      <c r="BD37">
        <v>41</v>
      </c>
      <c r="BE37" t="s">
        <v>276</v>
      </c>
      <c r="BF37" t="s">
        <v>345</v>
      </c>
      <c r="BG37" t="s">
        <v>99</v>
      </c>
      <c r="BH37" t="s">
        <v>96</v>
      </c>
      <c r="BI37" t="s">
        <v>346</v>
      </c>
      <c r="BJ37" t="s">
        <v>295</v>
      </c>
      <c r="BK37">
        <v>37</v>
      </c>
      <c r="BL37" t="s">
        <v>134</v>
      </c>
      <c r="BM37" t="s">
        <v>347</v>
      </c>
      <c r="BN37" t="s">
        <v>147</v>
      </c>
      <c r="BO37" t="s">
        <v>316</v>
      </c>
      <c r="BP37">
        <v>20</v>
      </c>
      <c r="BQ37">
        <v>0</v>
      </c>
      <c r="BR37">
        <v>2</v>
      </c>
      <c r="BS37" t="s">
        <v>88</v>
      </c>
      <c r="BT37">
        <v>2</v>
      </c>
      <c r="BU37" t="s">
        <v>264</v>
      </c>
      <c r="BV37" t="s">
        <v>140</v>
      </c>
      <c r="BW37" t="s">
        <v>96</v>
      </c>
      <c r="BX37" t="s">
        <v>348</v>
      </c>
      <c r="BZ37">
        <v>3.9940000000000002</v>
      </c>
      <c r="CA37">
        <v>3.9950000000000001</v>
      </c>
      <c r="CB37">
        <v>1.9990000000000001</v>
      </c>
      <c r="CC37">
        <v>10.005000000000001</v>
      </c>
      <c r="CD37">
        <v>3.9969999999999999</v>
      </c>
      <c r="CE37">
        <v>3.9969999999999999</v>
      </c>
      <c r="CF37">
        <v>7.0010000000000003</v>
      </c>
      <c r="CG37">
        <v>-1E-3</v>
      </c>
      <c r="CH37">
        <v>11.01</v>
      </c>
      <c r="CI37">
        <v>7</v>
      </c>
      <c r="CJ37">
        <v>1.9990000000000001</v>
      </c>
      <c r="CK37">
        <v>0.999</v>
      </c>
      <c r="CL37">
        <v>4.0019999999999998</v>
      </c>
      <c r="CM37">
        <v>6.0060000000000002</v>
      </c>
      <c r="CN37">
        <v>13.006</v>
      </c>
      <c r="CO37">
        <v>1</v>
      </c>
      <c r="CP37">
        <v>2</v>
      </c>
      <c r="CQ37">
        <v>1.992</v>
      </c>
      <c r="CR37">
        <v>4.0010000000000003</v>
      </c>
      <c r="CS37">
        <v>2.9980000000000002</v>
      </c>
    </row>
    <row r="38" spans="1:97" x14ac:dyDescent="0.3">
      <c r="A38" t="s">
        <v>61</v>
      </c>
      <c r="B38" s="1">
        <v>43336</v>
      </c>
      <c r="C38" t="s">
        <v>226</v>
      </c>
      <c r="D38" t="s">
        <v>216</v>
      </c>
      <c r="E38">
        <v>2</v>
      </c>
      <c r="F38">
        <v>0</v>
      </c>
      <c r="G38">
        <f t="shared" si="0"/>
        <v>3</v>
      </c>
      <c r="H38">
        <f t="shared" si="1"/>
        <v>0</v>
      </c>
      <c r="I38" t="s">
        <v>902</v>
      </c>
      <c r="J38" t="s">
        <v>902</v>
      </c>
      <c r="K38">
        <v>2</v>
      </c>
      <c r="L38">
        <v>-2</v>
      </c>
      <c r="M38">
        <v>-3</v>
      </c>
      <c r="N38">
        <v>2</v>
      </c>
      <c r="O38" t="e">
        <f t="shared" si="2"/>
        <v>#VALUE!</v>
      </c>
      <c r="P38">
        <v>4</v>
      </c>
      <c r="Q38">
        <v>5</v>
      </c>
      <c r="R38" s="7">
        <f t="shared" si="3"/>
        <v>9</v>
      </c>
      <c r="S38">
        <v>3.9969999999999999</v>
      </c>
      <c r="T38">
        <v>5.0019999999999998</v>
      </c>
      <c r="U38" s="7">
        <f t="shared" si="4"/>
        <v>7</v>
      </c>
      <c r="V38" t="s">
        <v>64</v>
      </c>
      <c r="W38">
        <v>1</v>
      </c>
      <c r="X38">
        <v>0</v>
      </c>
      <c r="Y38" t="s">
        <v>64</v>
      </c>
      <c r="Z38">
        <v>22</v>
      </c>
      <c r="AA38">
        <v>9</v>
      </c>
      <c r="AB38">
        <v>10</v>
      </c>
      <c r="AC38">
        <v>1</v>
      </c>
      <c r="AD38">
        <v>13</v>
      </c>
      <c r="AE38">
        <v>13</v>
      </c>
      <c r="AF38">
        <v>5</v>
      </c>
      <c r="AG38">
        <v>4</v>
      </c>
      <c r="AH38">
        <v>1</v>
      </c>
      <c r="AI38">
        <v>2</v>
      </c>
      <c r="AJ38">
        <v>0</v>
      </c>
      <c r="AK38">
        <v>0</v>
      </c>
      <c r="AL38">
        <v>1.28</v>
      </c>
      <c r="AM38">
        <v>5.75</v>
      </c>
      <c r="AN38">
        <v>11</v>
      </c>
      <c r="AO38" t="s">
        <v>357</v>
      </c>
      <c r="AP38" t="s">
        <v>154</v>
      </c>
      <c r="AQ38" t="s">
        <v>358</v>
      </c>
      <c r="AR38" t="s">
        <v>359</v>
      </c>
      <c r="AS38" t="s">
        <v>360</v>
      </c>
      <c r="AT38" t="s">
        <v>361</v>
      </c>
      <c r="AU38" t="s">
        <v>313</v>
      </c>
      <c r="AV38" t="s">
        <v>362</v>
      </c>
      <c r="AW38" t="s">
        <v>363</v>
      </c>
      <c r="AX38" t="s">
        <v>313</v>
      </c>
      <c r="AY38" t="s">
        <v>144</v>
      </c>
      <c r="AZ38" t="s">
        <v>364</v>
      </c>
      <c r="BA38" t="s">
        <v>231</v>
      </c>
      <c r="BB38">
        <v>6</v>
      </c>
      <c r="BC38">
        <v>12</v>
      </c>
      <c r="BD38">
        <v>40</v>
      </c>
      <c r="BE38" t="s">
        <v>359</v>
      </c>
      <c r="BF38" t="s">
        <v>357</v>
      </c>
      <c r="BG38" t="s">
        <v>235</v>
      </c>
      <c r="BH38" t="s">
        <v>323</v>
      </c>
      <c r="BI38">
        <v>12</v>
      </c>
      <c r="BJ38" t="s">
        <v>365</v>
      </c>
      <c r="BK38">
        <v>36</v>
      </c>
      <c r="BL38" t="s">
        <v>366</v>
      </c>
      <c r="BM38" t="s">
        <v>325</v>
      </c>
      <c r="BN38" t="s">
        <v>242</v>
      </c>
      <c r="BO38" t="s">
        <v>132</v>
      </c>
      <c r="BP38">
        <v>21</v>
      </c>
      <c r="BQ38" t="s">
        <v>367</v>
      </c>
      <c r="BR38" t="s">
        <v>212</v>
      </c>
      <c r="BS38" t="s">
        <v>211</v>
      </c>
      <c r="BT38" t="s">
        <v>223</v>
      </c>
      <c r="BU38" t="s">
        <v>185</v>
      </c>
      <c r="BV38" t="s">
        <v>368</v>
      </c>
      <c r="BW38" t="s">
        <v>369</v>
      </c>
      <c r="BX38" t="s">
        <v>370</v>
      </c>
      <c r="BZ38">
        <v>3.9940000000000002</v>
      </c>
      <c r="CA38">
        <v>3.9950000000000001</v>
      </c>
      <c r="CB38">
        <v>1.9990000000000001</v>
      </c>
      <c r="CC38">
        <v>10.005000000000001</v>
      </c>
      <c r="CD38">
        <v>3.9969999999999999</v>
      </c>
      <c r="CE38">
        <v>3.9969999999999999</v>
      </c>
      <c r="CF38">
        <v>7.0010000000000003</v>
      </c>
      <c r="CG38">
        <v>-1E-3</v>
      </c>
      <c r="CH38">
        <v>11.01</v>
      </c>
      <c r="CI38">
        <v>7</v>
      </c>
      <c r="CJ38">
        <v>1.9990000000000001</v>
      </c>
      <c r="CK38">
        <v>0.999</v>
      </c>
      <c r="CL38">
        <v>5.0019999999999998</v>
      </c>
      <c r="CM38">
        <v>6.0060000000000002</v>
      </c>
      <c r="CN38">
        <v>13.006</v>
      </c>
      <c r="CO38">
        <v>1</v>
      </c>
      <c r="CP38">
        <v>2</v>
      </c>
      <c r="CQ38">
        <v>1.992</v>
      </c>
      <c r="CR38">
        <v>5.0010000000000003</v>
      </c>
      <c r="CS38">
        <v>2.9980000000000002</v>
      </c>
    </row>
    <row r="39" spans="1:97" x14ac:dyDescent="0.3">
      <c r="A39" t="s">
        <v>61</v>
      </c>
      <c r="B39" s="1">
        <v>43337</v>
      </c>
      <c r="C39" t="s">
        <v>246</v>
      </c>
      <c r="D39" t="s">
        <v>91</v>
      </c>
      <c r="E39">
        <v>3</v>
      </c>
      <c r="F39">
        <v>1</v>
      </c>
      <c r="G39">
        <f t="shared" si="0"/>
        <v>3</v>
      </c>
      <c r="H39">
        <f t="shared" si="1"/>
        <v>0</v>
      </c>
      <c r="I39" t="s">
        <v>902</v>
      </c>
      <c r="J39" t="s">
        <v>902</v>
      </c>
      <c r="K39">
        <v>2</v>
      </c>
      <c r="L39">
        <v>-2</v>
      </c>
      <c r="M39">
        <v>10</v>
      </c>
      <c r="N39">
        <v>-1</v>
      </c>
      <c r="O39" t="e">
        <f t="shared" si="2"/>
        <v>#VALUE!</v>
      </c>
      <c r="P39">
        <v>11</v>
      </c>
      <c r="Q39">
        <v>2</v>
      </c>
      <c r="R39" s="7">
        <f t="shared" si="3"/>
        <v>2</v>
      </c>
      <c r="S39">
        <v>11.01</v>
      </c>
      <c r="T39">
        <v>1.9990000000000001</v>
      </c>
      <c r="U39" s="7">
        <f t="shared" si="4"/>
        <v>15</v>
      </c>
      <c r="V39" t="s">
        <v>64</v>
      </c>
      <c r="W39">
        <v>1</v>
      </c>
      <c r="X39">
        <v>1</v>
      </c>
      <c r="Y39" t="s">
        <v>94</v>
      </c>
      <c r="Z39">
        <v>13</v>
      </c>
      <c r="AA39">
        <v>11</v>
      </c>
      <c r="AB39">
        <v>5</v>
      </c>
      <c r="AC39">
        <v>6</v>
      </c>
      <c r="AD39">
        <v>10</v>
      </c>
      <c r="AE39">
        <v>2</v>
      </c>
      <c r="AF39">
        <v>9</v>
      </c>
      <c r="AG39">
        <v>1</v>
      </c>
      <c r="AH39">
        <v>2</v>
      </c>
      <c r="AI39">
        <v>0</v>
      </c>
      <c r="AJ39">
        <v>0</v>
      </c>
      <c r="AK39">
        <v>0</v>
      </c>
      <c r="AL39">
        <v>1.07</v>
      </c>
      <c r="AM39">
        <v>13</v>
      </c>
      <c r="AN39">
        <v>26</v>
      </c>
      <c r="AO39" t="s">
        <v>248</v>
      </c>
      <c r="AP39" t="s">
        <v>255</v>
      </c>
      <c r="AQ39">
        <v>29</v>
      </c>
      <c r="AR39" t="s">
        <v>254</v>
      </c>
      <c r="AS39">
        <v>12</v>
      </c>
      <c r="AT39">
        <v>27</v>
      </c>
      <c r="AU39" t="s">
        <v>248</v>
      </c>
      <c r="AV39" t="s">
        <v>385</v>
      </c>
      <c r="AW39" t="s">
        <v>386</v>
      </c>
      <c r="AX39" t="s">
        <v>387</v>
      </c>
      <c r="AY39">
        <v>13</v>
      </c>
      <c r="AZ39">
        <v>34</v>
      </c>
      <c r="BA39" t="s">
        <v>388</v>
      </c>
      <c r="BB39">
        <v>13</v>
      </c>
      <c r="BC39">
        <v>51</v>
      </c>
      <c r="BD39">
        <v>41</v>
      </c>
      <c r="BE39" t="s">
        <v>256</v>
      </c>
      <c r="BF39" t="s">
        <v>254</v>
      </c>
      <c r="BG39">
        <v>14</v>
      </c>
      <c r="BH39" t="s">
        <v>389</v>
      </c>
      <c r="BI39">
        <v>51</v>
      </c>
      <c r="BJ39" t="s">
        <v>390</v>
      </c>
      <c r="BK39">
        <v>35</v>
      </c>
      <c r="BL39" t="s">
        <v>259</v>
      </c>
      <c r="BM39" t="s">
        <v>231</v>
      </c>
      <c r="BN39" t="s">
        <v>186</v>
      </c>
      <c r="BO39" t="s">
        <v>391</v>
      </c>
      <c r="BP39">
        <v>20</v>
      </c>
      <c r="BQ39" t="s">
        <v>262</v>
      </c>
      <c r="BR39" t="s">
        <v>114</v>
      </c>
      <c r="BS39" t="s">
        <v>194</v>
      </c>
      <c r="BT39" t="s">
        <v>174</v>
      </c>
      <c r="BU39" t="s">
        <v>193</v>
      </c>
      <c r="BV39" t="s">
        <v>249</v>
      </c>
      <c r="BW39" t="s">
        <v>392</v>
      </c>
      <c r="BX39" t="s">
        <v>393</v>
      </c>
      <c r="BZ39">
        <v>3.9940000000000002</v>
      </c>
      <c r="CA39">
        <v>3.9950000000000001</v>
      </c>
      <c r="CB39">
        <v>1.9990000000000001</v>
      </c>
      <c r="CC39">
        <v>10.005000000000001</v>
      </c>
      <c r="CD39">
        <v>3.9969999999999999</v>
      </c>
      <c r="CE39">
        <v>6.9989999999999997</v>
      </c>
      <c r="CF39">
        <v>7.0010000000000003</v>
      </c>
      <c r="CG39">
        <v>-1E-3</v>
      </c>
      <c r="CH39">
        <v>11.01</v>
      </c>
      <c r="CI39">
        <v>7</v>
      </c>
      <c r="CJ39">
        <v>1.9990000000000001</v>
      </c>
      <c r="CK39">
        <v>0.999</v>
      </c>
      <c r="CL39">
        <v>5</v>
      </c>
      <c r="CM39">
        <v>6.0060000000000002</v>
      </c>
      <c r="CN39">
        <v>13.006</v>
      </c>
      <c r="CO39">
        <v>1</v>
      </c>
      <c r="CP39">
        <v>2</v>
      </c>
      <c r="CQ39">
        <v>1.992</v>
      </c>
      <c r="CR39">
        <v>5.0010000000000003</v>
      </c>
      <c r="CS39">
        <v>2.9980000000000002</v>
      </c>
    </row>
    <row r="40" spans="1:97" x14ac:dyDescent="0.3">
      <c r="A40" t="s">
        <v>61</v>
      </c>
      <c r="B40" s="1">
        <v>43337</v>
      </c>
      <c r="C40" t="s">
        <v>166</v>
      </c>
      <c r="D40" t="s">
        <v>247</v>
      </c>
      <c r="E40">
        <v>1</v>
      </c>
      <c r="F40">
        <v>1</v>
      </c>
      <c r="G40">
        <f t="shared" si="0"/>
        <v>1</v>
      </c>
      <c r="H40">
        <f t="shared" si="1"/>
        <v>1</v>
      </c>
      <c r="I40" t="s">
        <v>902</v>
      </c>
      <c r="J40">
        <v>1</v>
      </c>
      <c r="K40">
        <v>0</v>
      </c>
      <c r="L40">
        <v>0</v>
      </c>
      <c r="M40">
        <v>6</v>
      </c>
      <c r="N40">
        <v>-5</v>
      </c>
      <c r="O40" t="e">
        <f t="shared" si="2"/>
        <v>#VALUE!</v>
      </c>
      <c r="P40">
        <v>6</v>
      </c>
      <c r="Q40">
        <v>4</v>
      </c>
      <c r="R40" s="7">
        <f t="shared" si="3"/>
        <v>7</v>
      </c>
      <c r="S40">
        <v>6.0060000000000002</v>
      </c>
      <c r="T40">
        <v>3.9950000000000001</v>
      </c>
      <c r="U40" s="7">
        <f t="shared" si="4"/>
        <v>11</v>
      </c>
      <c r="V40" t="s">
        <v>94</v>
      </c>
      <c r="W40">
        <v>0</v>
      </c>
      <c r="X40">
        <v>1</v>
      </c>
      <c r="Y40" t="s">
        <v>93</v>
      </c>
      <c r="Z40">
        <v>16</v>
      </c>
      <c r="AA40">
        <v>3</v>
      </c>
      <c r="AB40">
        <v>3</v>
      </c>
      <c r="AC40">
        <v>2</v>
      </c>
      <c r="AD40">
        <v>16</v>
      </c>
      <c r="AE40">
        <v>16</v>
      </c>
      <c r="AF40">
        <v>3</v>
      </c>
      <c r="AG40">
        <v>1</v>
      </c>
      <c r="AH40">
        <v>2</v>
      </c>
      <c r="AI40">
        <v>3</v>
      </c>
      <c r="AJ40">
        <v>0</v>
      </c>
      <c r="AK40">
        <v>1</v>
      </c>
      <c r="AL40">
        <v>1.95</v>
      </c>
      <c r="AM40">
        <v>3.25</v>
      </c>
      <c r="AN40">
        <v>4.33</v>
      </c>
      <c r="AO40" t="s">
        <v>112</v>
      </c>
      <c r="AP40" t="s">
        <v>96</v>
      </c>
      <c r="AQ40" t="s">
        <v>66</v>
      </c>
      <c r="AR40">
        <v>2</v>
      </c>
      <c r="AS40" t="s">
        <v>129</v>
      </c>
      <c r="AT40">
        <v>4</v>
      </c>
      <c r="AU40" t="s">
        <v>87</v>
      </c>
      <c r="AV40" t="s">
        <v>107</v>
      </c>
      <c r="AW40" t="s">
        <v>378</v>
      </c>
      <c r="AX40" t="s">
        <v>112</v>
      </c>
      <c r="AY40" t="s">
        <v>129</v>
      </c>
      <c r="AZ40" t="s">
        <v>269</v>
      </c>
      <c r="BA40" t="s">
        <v>112</v>
      </c>
      <c r="BB40" t="s">
        <v>129</v>
      </c>
      <c r="BC40" t="s">
        <v>191</v>
      </c>
      <c r="BD40">
        <v>42</v>
      </c>
      <c r="BE40" t="s">
        <v>86</v>
      </c>
      <c r="BF40" t="s">
        <v>112</v>
      </c>
      <c r="BG40" t="s">
        <v>99</v>
      </c>
      <c r="BH40" t="s">
        <v>289</v>
      </c>
      <c r="BI40" t="s">
        <v>191</v>
      </c>
      <c r="BJ40" t="s">
        <v>337</v>
      </c>
      <c r="BK40">
        <v>37</v>
      </c>
      <c r="BL40" t="s">
        <v>303</v>
      </c>
      <c r="BM40" t="s">
        <v>281</v>
      </c>
      <c r="BN40" t="s">
        <v>297</v>
      </c>
      <c r="BO40" t="s">
        <v>320</v>
      </c>
      <c r="BP40">
        <v>19</v>
      </c>
      <c r="BQ40" t="s">
        <v>110</v>
      </c>
      <c r="BR40" t="s">
        <v>145</v>
      </c>
      <c r="BS40" t="s">
        <v>109</v>
      </c>
      <c r="BT40" t="s">
        <v>299</v>
      </c>
      <c r="BU40" t="s">
        <v>379</v>
      </c>
      <c r="BV40" t="s">
        <v>83</v>
      </c>
      <c r="BW40" t="s">
        <v>380</v>
      </c>
      <c r="BX40" t="s">
        <v>381</v>
      </c>
      <c r="BZ40">
        <v>3.9940000000000002</v>
      </c>
      <c r="CA40">
        <v>3.9950000000000001</v>
      </c>
      <c r="CB40">
        <v>1.9990000000000001</v>
      </c>
      <c r="CC40">
        <v>10.005000000000001</v>
      </c>
      <c r="CD40">
        <v>3.9969999999999999</v>
      </c>
      <c r="CE40">
        <v>6.9989999999999997</v>
      </c>
      <c r="CF40">
        <v>7.0010000000000003</v>
      </c>
      <c r="CG40">
        <v>-1E-3</v>
      </c>
      <c r="CH40">
        <v>14.012</v>
      </c>
      <c r="CI40">
        <v>7</v>
      </c>
      <c r="CJ40">
        <v>1.9970000000000001</v>
      </c>
      <c r="CK40">
        <v>0.999</v>
      </c>
      <c r="CL40">
        <v>5</v>
      </c>
      <c r="CM40">
        <v>6.0060000000000002</v>
      </c>
      <c r="CN40">
        <v>13.006</v>
      </c>
      <c r="CO40">
        <v>1</v>
      </c>
      <c r="CP40">
        <v>2</v>
      </c>
      <c r="CQ40">
        <v>1.992</v>
      </c>
      <c r="CR40">
        <v>5.0010000000000003</v>
      </c>
      <c r="CS40">
        <v>2.9980000000000002</v>
      </c>
    </row>
    <row r="41" spans="1:97" x14ac:dyDescent="0.3">
      <c r="A41" t="s">
        <v>61</v>
      </c>
      <c r="B41" s="1">
        <v>43338</v>
      </c>
      <c r="C41" t="s">
        <v>118</v>
      </c>
      <c r="D41" t="s">
        <v>201</v>
      </c>
      <c r="E41">
        <v>3</v>
      </c>
      <c r="F41">
        <v>0</v>
      </c>
      <c r="G41">
        <f t="shared" si="0"/>
        <v>3</v>
      </c>
      <c r="H41">
        <f t="shared" si="1"/>
        <v>0</v>
      </c>
      <c r="I41" t="s">
        <v>902</v>
      </c>
      <c r="J41">
        <v>0</v>
      </c>
      <c r="K41">
        <v>3</v>
      </c>
      <c r="L41">
        <v>-3</v>
      </c>
      <c r="M41">
        <v>0</v>
      </c>
      <c r="N41">
        <v>-8</v>
      </c>
      <c r="O41" t="e">
        <f t="shared" si="2"/>
        <v>#VALUE!</v>
      </c>
      <c r="P41">
        <v>1</v>
      </c>
      <c r="Q41">
        <v>2</v>
      </c>
      <c r="R41" s="7">
        <f t="shared" si="3"/>
        <v>18</v>
      </c>
      <c r="S41">
        <v>1</v>
      </c>
      <c r="T41">
        <v>1.992</v>
      </c>
      <c r="U41" s="7">
        <f t="shared" si="4"/>
        <v>17</v>
      </c>
      <c r="V41" t="s">
        <v>64</v>
      </c>
      <c r="W41">
        <v>2</v>
      </c>
      <c r="X41">
        <v>0</v>
      </c>
      <c r="Y41" t="s">
        <v>64</v>
      </c>
      <c r="Z41">
        <v>13</v>
      </c>
      <c r="AA41">
        <v>13</v>
      </c>
      <c r="AB41">
        <v>7</v>
      </c>
      <c r="AC41">
        <v>4</v>
      </c>
      <c r="AD41">
        <v>13</v>
      </c>
      <c r="AE41">
        <v>13</v>
      </c>
      <c r="AF41">
        <v>4</v>
      </c>
      <c r="AG41">
        <v>4</v>
      </c>
      <c r="AH41">
        <v>2</v>
      </c>
      <c r="AI41">
        <v>1</v>
      </c>
      <c r="AJ41">
        <v>0</v>
      </c>
      <c r="AK41">
        <v>1</v>
      </c>
      <c r="AL41">
        <v>2</v>
      </c>
      <c r="AM41">
        <v>3.4</v>
      </c>
      <c r="AN41">
        <v>3.9</v>
      </c>
      <c r="AO41" t="s">
        <v>112</v>
      </c>
      <c r="AP41" t="s">
        <v>146</v>
      </c>
      <c r="AQ41" t="s">
        <v>336</v>
      </c>
      <c r="AR41" t="s">
        <v>210</v>
      </c>
      <c r="AS41" t="s">
        <v>97</v>
      </c>
      <c r="AT41" t="s">
        <v>146</v>
      </c>
      <c r="AU41" t="s">
        <v>86</v>
      </c>
      <c r="AV41" t="s">
        <v>399</v>
      </c>
      <c r="AW41" t="s">
        <v>338</v>
      </c>
      <c r="AX41" t="s">
        <v>86</v>
      </c>
      <c r="AY41" t="s">
        <v>143</v>
      </c>
      <c r="AZ41" t="s">
        <v>143</v>
      </c>
      <c r="BA41" t="s">
        <v>86</v>
      </c>
      <c r="BB41" t="s">
        <v>99</v>
      </c>
      <c r="BC41" t="s">
        <v>336</v>
      </c>
      <c r="BD41">
        <v>42</v>
      </c>
      <c r="BE41" t="s">
        <v>173</v>
      </c>
      <c r="BF41" t="s">
        <v>263</v>
      </c>
      <c r="BG41" t="s">
        <v>158</v>
      </c>
      <c r="BH41" t="s">
        <v>400</v>
      </c>
      <c r="BI41" t="s">
        <v>336</v>
      </c>
      <c r="BJ41" t="s">
        <v>261</v>
      </c>
      <c r="BK41">
        <v>39</v>
      </c>
      <c r="BL41" t="s">
        <v>86</v>
      </c>
      <c r="BM41" t="s">
        <v>87</v>
      </c>
      <c r="BN41" t="s">
        <v>89</v>
      </c>
      <c r="BO41" t="s">
        <v>175</v>
      </c>
      <c r="BP41">
        <v>19</v>
      </c>
      <c r="BQ41" t="s">
        <v>110</v>
      </c>
      <c r="BR41" t="s">
        <v>136</v>
      </c>
      <c r="BS41" t="s">
        <v>81</v>
      </c>
      <c r="BT41" t="s">
        <v>347</v>
      </c>
      <c r="BU41" t="s">
        <v>210</v>
      </c>
      <c r="BV41" t="s">
        <v>341</v>
      </c>
      <c r="BW41" t="s">
        <v>205</v>
      </c>
      <c r="BX41" t="s">
        <v>401</v>
      </c>
      <c r="BZ41">
        <v>3.9940000000000002</v>
      </c>
      <c r="CA41">
        <v>4.9950000000000001</v>
      </c>
      <c r="CB41">
        <v>1.9990000000000001</v>
      </c>
      <c r="CC41">
        <v>10.005000000000001</v>
      </c>
      <c r="CD41">
        <v>3.9969999999999999</v>
      </c>
      <c r="CE41">
        <v>6.9989999999999997</v>
      </c>
      <c r="CF41">
        <v>7.0010000000000003</v>
      </c>
      <c r="CG41">
        <v>-1E-3</v>
      </c>
      <c r="CH41">
        <v>14.012</v>
      </c>
      <c r="CI41">
        <v>7</v>
      </c>
      <c r="CJ41">
        <v>1.9970000000000001</v>
      </c>
      <c r="CK41">
        <v>0.999</v>
      </c>
      <c r="CL41">
        <v>5</v>
      </c>
      <c r="CM41">
        <v>7.0060000000000002</v>
      </c>
      <c r="CN41">
        <v>13.006</v>
      </c>
      <c r="CO41">
        <v>1</v>
      </c>
      <c r="CP41">
        <v>2</v>
      </c>
      <c r="CQ41">
        <v>1.992</v>
      </c>
      <c r="CR41">
        <v>5.0010000000000003</v>
      </c>
      <c r="CS41">
        <v>2.9980000000000002</v>
      </c>
    </row>
    <row r="42" spans="1:97" x14ac:dyDescent="0.3">
      <c r="A42" t="s">
        <v>61</v>
      </c>
      <c r="B42" s="1">
        <v>43338</v>
      </c>
      <c r="C42" t="s">
        <v>215</v>
      </c>
      <c r="D42" t="s">
        <v>167</v>
      </c>
      <c r="E42">
        <v>2</v>
      </c>
      <c r="F42">
        <v>1</v>
      </c>
      <c r="G42">
        <f t="shared" si="0"/>
        <v>3</v>
      </c>
      <c r="H42">
        <f t="shared" si="1"/>
        <v>0</v>
      </c>
      <c r="I42" t="s">
        <v>902</v>
      </c>
      <c r="J42" t="s">
        <v>902</v>
      </c>
      <c r="K42">
        <v>1</v>
      </c>
      <c r="L42">
        <v>-1</v>
      </c>
      <c r="M42">
        <v>-1</v>
      </c>
      <c r="N42">
        <v>-1</v>
      </c>
      <c r="O42" t="e">
        <f t="shared" si="2"/>
        <v>#VALUE!</v>
      </c>
      <c r="P42">
        <v>1</v>
      </c>
      <c r="Q42">
        <v>0</v>
      </c>
      <c r="R42" s="7">
        <f t="shared" si="3"/>
        <v>19</v>
      </c>
      <c r="S42">
        <v>0.999</v>
      </c>
      <c r="T42">
        <v>-1E-3</v>
      </c>
      <c r="U42" s="7">
        <f t="shared" si="4"/>
        <v>20</v>
      </c>
      <c r="V42" t="s">
        <v>64</v>
      </c>
      <c r="W42">
        <v>0</v>
      </c>
      <c r="X42">
        <v>0</v>
      </c>
      <c r="Y42" t="s">
        <v>94</v>
      </c>
      <c r="Z42">
        <v>14</v>
      </c>
      <c r="AA42">
        <v>15</v>
      </c>
      <c r="AB42">
        <v>6</v>
      </c>
      <c r="AC42">
        <v>5</v>
      </c>
      <c r="AD42">
        <v>10</v>
      </c>
      <c r="AE42">
        <v>14</v>
      </c>
      <c r="AF42">
        <v>5</v>
      </c>
      <c r="AG42">
        <v>8</v>
      </c>
      <c r="AH42">
        <v>1</v>
      </c>
      <c r="AI42">
        <v>2</v>
      </c>
      <c r="AJ42">
        <v>0</v>
      </c>
      <c r="AK42">
        <v>0</v>
      </c>
      <c r="AL42">
        <v>3.1</v>
      </c>
      <c r="AM42">
        <v>3.3</v>
      </c>
      <c r="AN42">
        <v>2.37</v>
      </c>
      <c r="AO42" t="s">
        <v>122</v>
      </c>
      <c r="AP42" t="s">
        <v>129</v>
      </c>
      <c r="AQ42" t="s">
        <v>128</v>
      </c>
      <c r="AR42" t="s">
        <v>124</v>
      </c>
      <c r="AS42" t="s">
        <v>97</v>
      </c>
      <c r="AT42" t="s">
        <v>128</v>
      </c>
      <c r="AU42" t="s">
        <v>395</v>
      </c>
      <c r="AV42" t="s">
        <v>396</v>
      </c>
      <c r="AW42" t="s">
        <v>128</v>
      </c>
      <c r="AX42" t="s">
        <v>130</v>
      </c>
      <c r="AY42" t="s">
        <v>99</v>
      </c>
      <c r="AZ42" t="s">
        <v>169</v>
      </c>
      <c r="BA42">
        <v>3</v>
      </c>
      <c r="BB42" t="s">
        <v>99</v>
      </c>
      <c r="BC42" t="s">
        <v>128</v>
      </c>
      <c r="BD42">
        <v>42</v>
      </c>
      <c r="BE42" t="s">
        <v>98</v>
      </c>
      <c r="BF42" t="s">
        <v>304</v>
      </c>
      <c r="BG42" t="s">
        <v>397</v>
      </c>
      <c r="BH42" t="s">
        <v>398</v>
      </c>
      <c r="BI42" t="s">
        <v>376</v>
      </c>
      <c r="BJ42" t="s">
        <v>123</v>
      </c>
      <c r="BK42">
        <v>39</v>
      </c>
      <c r="BL42" t="s">
        <v>263</v>
      </c>
      <c r="BM42" t="s">
        <v>341</v>
      </c>
      <c r="BN42" t="s">
        <v>197</v>
      </c>
      <c r="BO42" t="s">
        <v>185</v>
      </c>
      <c r="BP42">
        <v>20</v>
      </c>
      <c r="BQ42" t="s">
        <v>176</v>
      </c>
      <c r="BR42" t="s">
        <v>194</v>
      </c>
      <c r="BS42" t="s">
        <v>195</v>
      </c>
      <c r="BT42" t="s">
        <v>161</v>
      </c>
      <c r="BU42" t="s">
        <v>284</v>
      </c>
      <c r="BV42" t="s">
        <v>283</v>
      </c>
      <c r="BW42" t="s">
        <v>133</v>
      </c>
      <c r="BX42" t="s">
        <v>292</v>
      </c>
      <c r="BZ42">
        <v>3.9940000000000002</v>
      </c>
      <c r="CA42">
        <v>4.9950000000000001</v>
      </c>
      <c r="CB42">
        <v>1.9990000000000001</v>
      </c>
      <c r="CC42">
        <v>10.005000000000001</v>
      </c>
      <c r="CD42">
        <v>3.9969999999999999</v>
      </c>
      <c r="CE42">
        <v>6.9989999999999997</v>
      </c>
      <c r="CF42">
        <v>7.0010000000000003</v>
      </c>
      <c r="CG42">
        <v>-1E-3</v>
      </c>
      <c r="CH42">
        <v>14.012</v>
      </c>
      <c r="CI42">
        <v>7</v>
      </c>
      <c r="CJ42">
        <v>1.9970000000000001</v>
      </c>
      <c r="CK42">
        <v>0.999</v>
      </c>
      <c r="CL42">
        <v>5</v>
      </c>
      <c r="CM42">
        <v>7.0060000000000002</v>
      </c>
      <c r="CN42">
        <v>13.006</v>
      </c>
      <c r="CO42">
        <v>4.0030000000000001</v>
      </c>
      <c r="CP42">
        <v>2</v>
      </c>
      <c r="CQ42">
        <v>1.9890000000000001</v>
      </c>
      <c r="CR42">
        <v>5.0010000000000003</v>
      </c>
      <c r="CS42">
        <v>2.9980000000000002</v>
      </c>
    </row>
    <row r="43" spans="1:97" x14ac:dyDescent="0.3">
      <c r="A43" t="s">
        <v>61</v>
      </c>
      <c r="B43" s="1">
        <v>43344</v>
      </c>
      <c r="C43" t="s">
        <v>91</v>
      </c>
      <c r="D43" t="s">
        <v>118</v>
      </c>
      <c r="E43">
        <v>1</v>
      </c>
      <c r="F43">
        <v>0</v>
      </c>
      <c r="G43">
        <f t="shared" si="0"/>
        <v>3</v>
      </c>
      <c r="H43">
        <f t="shared" si="1"/>
        <v>0</v>
      </c>
      <c r="I43" t="s">
        <v>902</v>
      </c>
      <c r="J43" t="s">
        <v>902</v>
      </c>
      <c r="K43">
        <v>1</v>
      </c>
      <c r="L43">
        <v>-1</v>
      </c>
      <c r="M43">
        <v>-3</v>
      </c>
      <c r="N43">
        <v>3</v>
      </c>
      <c r="O43" t="e">
        <f t="shared" si="2"/>
        <v>#VALUE!</v>
      </c>
      <c r="P43">
        <v>2</v>
      </c>
      <c r="Q43">
        <v>4</v>
      </c>
      <c r="R43" s="7">
        <f t="shared" si="3"/>
        <v>18</v>
      </c>
      <c r="S43">
        <v>1.9970000000000001</v>
      </c>
      <c r="T43">
        <v>4.0030000000000001</v>
      </c>
      <c r="U43" s="7">
        <f t="shared" si="4"/>
        <v>11</v>
      </c>
      <c r="V43" t="s">
        <v>64</v>
      </c>
      <c r="W43">
        <v>0</v>
      </c>
      <c r="X43">
        <v>0</v>
      </c>
      <c r="Y43" t="s">
        <v>94</v>
      </c>
      <c r="Z43">
        <v>6</v>
      </c>
      <c r="AA43">
        <v>17</v>
      </c>
      <c r="AB43">
        <v>3</v>
      </c>
      <c r="AC43">
        <v>4</v>
      </c>
      <c r="AD43">
        <v>14</v>
      </c>
      <c r="AE43">
        <v>8</v>
      </c>
      <c r="AF43">
        <v>4</v>
      </c>
      <c r="AG43">
        <v>5</v>
      </c>
      <c r="AH43">
        <v>0</v>
      </c>
      <c r="AI43">
        <v>1</v>
      </c>
      <c r="AJ43">
        <v>1</v>
      </c>
      <c r="AK43">
        <v>0</v>
      </c>
      <c r="AL43">
        <v>2.4500000000000002</v>
      </c>
      <c r="AM43">
        <v>3.25</v>
      </c>
      <c r="AN43">
        <v>3</v>
      </c>
      <c r="AO43" t="s">
        <v>120</v>
      </c>
      <c r="AP43" t="s">
        <v>97</v>
      </c>
      <c r="AQ43" t="s">
        <v>276</v>
      </c>
      <c r="AR43" t="s">
        <v>120</v>
      </c>
      <c r="AS43" t="s">
        <v>96</v>
      </c>
      <c r="AT43" t="s">
        <v>122</v>
      </c>
      <c r="AU43" t="s">
        <v>422</v>
      </c>
      <c r="AV43" t="s">
        <v>198</v>
      </c>
      <c r="AW43" t="s">
        <v>423</v>
      </c>
      <c r="AX43" t="s">
        <v>128</v>
      </c>
      <c r="AY43" t="s">
        <v>129</v>
      </c>
      <c r="AZ43" t="s">
        <v>124</v>
      </c>
      <c r="BA43" t="s">
        <v>128</v>
      </c>
      <c r="BB43" t="s">
        <v>96</v>
      </c>
      <c r="BC43" t="s">
        <v>424</v>
      </c>
      <c r="BD43">
        <v>41</v>
      </c>
      <c r="BE43" t="s">
        <v>121</v>
      </c>
      <c r="BF43" t="s">
        <v>128</v>
      </c>
      <c r="BG43" t="s">
        <v>97</v>
      </c>
      <c r="BH43" t="s">
        <v>278</v>
      </c>
      <c r="BI43" t="s">
        <v>424</v>
      </c>
      <c r="BJ43" t="s">
        <v>182</v>
      </c>
      <c r="BK43">
        <v>37</v>
      </c>
      <c r="BL43" t="s">
        <v>104</v>
      </c>
      <c r="BM43" t="s">
        <v>222</v>
      </c>
      <c r="BN43" t="s">
        <v>108</v>
      </c>
      <c r="BO43" t="s">
        <v>152</v>
      </c>
      <c r="BP43">
        <v>20</v>
      </c>
      <c r="BQ43" t="s">
        <v>110</v>
      </c>
      <c r="BR43" t="s">
        <v>222</v>
      </c>
      <c r="BS43" t="s">
        <v>138</v>
      </c>
      <c r="BT43" t="s">
        <v>136</v>
      </c>
      <c r="BU43" t="s">
        <v>155</v>
      </c>
      <c r="BV43" t="s">
        <v>282</v>
      </c>
      <c r="BW43" t="s">
        <v>126</v>
      </c>
      <c r="BX43" t="s">
        <v>345</v>
      </c>
      <c r="BZ43">
        <v>3.9940000000000002</v>
      </c>
      <c r="CA43">
        <v>4.9950000000000001</v>
      </c>
      <c r="CB43">
        <v>1.9990000000000001</v>
      </c>
      <c r="CC43">
        <v>10.005000000000001</v>
      </c>
      <c r="CD43">
        <v>3.9969999999999999</v>
      </c>
      <c r="CE43">
        <v>6.9989999999999997</v>
      </c>
      <c r="CF43">
        <v>7.0010000000000003</v>
      </c>
      <c r="CG43">
        <v>-2E-3</v>
      </c>
      <c r="CH43">
        <v>14.012</v>
      </c>
      <c r="CI43">
        <v>7</v>
      </c>
      <c r="CJ43">
        <v>1.9970000000000001</v>
      </c>
      <c r="CK43">
        <v>4</v>
      </c>
      <c r="CL43">
        <v>5</v>
      </c>
      <c r="CM43">
        <v>7.0060000000000002</v>
      </c>
      <c r="CN43">
        <v>13.006</v>
      </c>
      <c r="CO43">
        <v>4.0030000000000001</v>
      </c>
      <c r="CP43">
        <v>2</v>
      </c>
      <c r="CQ43">
        <v>1.9890000000000001</v>
      </c>
      <c r="CR43">
        <v>5.0010000000000003</v>
      </c>
      <c r="CS43">
        <v>2.9980000000000002</v>
      </c>
    </row>
    <row r="44" spans="1:97" x14ac:dyDescent="0.3">
      <c r="A44" t="s">
        <v>61</v>
      </c>
      <c r="B44" s="1">
        <v>43344</v>
      </c>
      <c r="C44" t="s">
        <v>201</v>
      </c>
      <c r="D44" t="s">
        <v>63</v>
      </c>
      <c r="E44">
        <v>1</v>
      </c>
      <c r="F44">
        <v>2</v>
      </c>
      <c r="G44">
        <f t="shared" si="0"/>
        <v>0</v>
      </c>
      <c r="H44">
        <f t="shared" si="1"/>
        <v>3</v>
      </c>
      <c r="I44">
        <v>2</v>
      </c>
      <c r="J44" t="s">
        <v>902</v>
      </c>
      <c r="K44">
        <v>-1</v>
      </c>
      <c r="L44">
        <v>1</v>
      </c>
      <c r="M44">
        <v>-11</v>
      </c>
      <c r="N44">
        <v>-3</v>
      </c>
      <c r="O44" t="e">
        <f t="shared" si="2"/>
        <v>#VALUE!</v>
      </c>
      <c r="P44">
        <v>2</v>
      </c>
      <c r="Q44">
        <v>4</v>
      </c>
      <c r="R44" s="7">
        <f t="shared" si="3"/>
        <v>19</v>
      </c>
      <c r="S44">
        <v>1.9890000000000001</v>
      </c>
      <c r="T44">
        <v>3.9969999999999999</v>
      </c>
      <c r="U44" s="7">
        <f t="shared" si="4"/>
        <v>14</v>
      </c>
      <c r="V44" t="s">
        <v>93</v>
      </c>
      <c r="W44">
        <v>1</v>
      </c>
      <c r="X44">
        <v>2</v>
      </c>
      <c r="Y44" t="s">
        <v>93</v>
      </c>
      <c r="Z44">
        <v>23</v>
      </c>
      <c r="AA44">
        <v>5</v>
      </c>
      <c r="AB44">
        <v>5</v>
      </c>
      <c r="AC44">
        <v>4</v>
      </c>
      <c r="AD44">
        <v>12</v>
      </c>
      <c r="AE44">
        <v>13</v>
      </c>
      <c r="AF44">
        <v>11</v>
      </c>
      <c r="AG44">
        <v>4</v>
      </c>
      <c r="AH44">
        <v>3</v>
      </c>
      <c r="AI44">
        <v>2</v>
      </c>
      <c r="AJ44">
        <v>0</v>
      </c>
      <c r="AK44">
        <v>1</v>
      </c>
      <c r="AL44">
        <v>2.04</v>
      </c>
      <c r="AM44">
        <v>3.4</v>
      </c>
      <c r="AN44">
        <v>3.75</v>
      </c>
      <c r="AO44" t="s">
        <v>86</v>
      </c>
      <c r="AP44" t="s">
        <v>99</v>
      </c>
      <c r="AQ44" t="s">
        <v>391</v>
      </c>
      <c r="AR44" t="s">
        <v>100</v>
      </c>
      <c r="AS44" t="s">
        <v>97</v>
      </c>
      <c r="AT44" t="s">
        <v>99</v>
      </c>
      <c r="AU44" t="s">
        <v>284</v>
      </c>
      <c r="AV44" t="s">
        <v>158</v>
      </c>
      <c r="AW44" t="s">
        <v>207</v>
      </c>
      <c r="AX44" t="s">
        <v>86</v>
      </c>
      <c r="AY44" t="s">
        <v>143</v>
      </c>
      <c r="AZ44" t="s">
        <v>143</v>
      </c>
      <c r="BA44" t="s">
        <v>86</v>
      </c>
      <c r="BB44" t="s">
        <v>99</v>
      </c>
      <c r="BC44" t="s">
        <v>336</v>
      </c>
      <c r="BD44">
        <v>39</v>
      </c>
      <c r="BE44" t="s">
        <v>100</v>
      </c>
      <c r="BF44" t="s">
        <v>86</v>
      </c>
      <c r="BG44" t="s">
        <v>158</v>
      </c>
      <c r="BH44" t="s">
        <v>427</v>
      </c>
      <c r="BI44" t="s">
        <v>336</v>
      </c>
      <c r="BJ44" t="s">
        <v>205</v>
      </c>
      <c r="BK44">
        <v>35</v>
      </c>
      <c r="BL44" t="s">
        <v>161</v>
      </c>
      <c r="BM44" t="s">
        <v>86</v>
      </c>
      <c r="BN44" t="s">
        <v>194</v>
      </c>
      <c r="BO44" t="s">
        <v>219</v>
      </c>
      <c r="BP44">
        <v>17</v>
      </c>
      <c r="BQ44" t="s">
        <v>110</v>
      </c>
      <c r="BR44" t="s">
        <v>202</v>
      </c>
      <c r="BS44" t="s">
        <v>219</v>
      </c>
      <c r="BT44" t="s">
        <v>83</v>
      </c>
      <c r="BU44" t="s">
        <v>161</v>
      </c>
      <c r="BV44" t="s">
        <v>300</v>
      </c>
      <c r="BW44" t="s">
        <v>427</v>
      </c>
      <c r="BX44" t="s">
        <v>428</v>
      </c>
      <c r="BZ44">
        <v>3.9940000000000002</v>
      </c>
      <c r="CA44">
        <v>4.9950000000000001</v>
      </c>
      <c r="CB44">
        <v>1.9990000000000001</v>
      </c>
      <c r="CC44">
        <v>10.005000000000001</v>
      </c>
      <c r="CD44">
        <v>3.9969999999999999</v>
      </c>
      <c r="CE44">
        <v>6.9989999999999997</v>
      </c>
      <c r="CF44">
        <v>7.0010000000000003</v>
      </c>
      <c r="CG44">
        <v>-2E-3</v>
      </c>
      <c r="CH44">
        <v>14.012</v>
      </c>
      <c r="CI44">
        <v>7</v>
      </c>
      <c r="CJ44">
        <v>4.9980000000000002</v>
      </c>
      <c r="CK44">
        <v>4</v>
      </c>
      <c r="CL44">
        <v>5</v>
      </c>
      <c r="CM44">
        <v>7.0060000000000002</v>
      </c>
      <c r="CN44">
        <v>13.006</v>
      </c>
      <c r="CO44">
        <v>4.0019999999999998</v>
      </c>
      <c r="CP44">
        <v>2</v>
      </c>
      <c r="CQ44">
        <v>1.9890000000000001</v>
      </c>
      <c r="CR44">
        <v>5.0010000000000003</v>
      </c>
      <c r="CS44">
        <v>2.9980000000000002</v>
      </c>
    </row>
    <row r="45" spans="1:97" x14ac:dyDescent="0.3">
      <c r="A45" t="s">
        <v>61</v>
      </c>
      <c r="B45" s="1">
        <v>43345</v>
      </c>
      <c r="C45" t="s">
        <v>119</v>
      </c>
      <c r="D45" t="s">
        <v>215</v>
      </c>
      <c r="E45">
        <v>2</v>
      </c>
      <c r="F45">
        <v>0</v>
      </c>
      <c r="G45">
        <f t="shared" si="0"/>
        <v>3</v>
      </c>
      <c r="H45">
        <f t="shared" si="1"/>
        <v>0</v>
      </c>
      <c r="I45" t="s">
        <v>902</v>
      </c>
      <c r="J45" t="s">
        <v>902</v>
      </c>
      <c r="K45">
        <v>2</v>
      </c>
      <c r="L45">
        <v>-2</v>
      </c>
      <c r="M45">
        <v>-2</v>
      </c>
      <c r="N45">
        <v>0</v>
      </c>
      <c r="O45" t="e">
        <f t="shared" si="2"/>
        <v>#VALUE!</v>
      </c>
      <c r="P45">
        <v>3</v>
      </c>
      <c r="Q45">
        <v>4</v>
      </c>
      <c r="R45" s="7">
        <f t="shared" si="3"/>
        <v>16</v>
      </c>
      <c r="S45">
        <v>2.9980000000000002</v>
      </c>
      <c r="T45">
        <v>4</v>
      </c>
      <c r="U45" s="7">
        <f t="shared" si="4"/>
        <v>14</v>
      </c>
      <c r="V45" t="s">
        <v>64</v>
      </c>
      <c r="W45">
        <v>2</v>
      </c>
      <c r="X45">
        <v>0</v>
      </c>
      <c r="Y45" t="s">
        <v>64</v>
      </c>
      <c r="Z45">
        <v>16</v>
      </c>
      <c r="AA45">
        <v>8</v>
      </c>
      <c r="AB45">
        <v>8</v>
      </c>
      <c r="AC45">
        <v>1</v>
      </c>
      <c r="AD45">
        <v>12</v>
      </c>
      <c r="AE45">
        <v>14</v>
      </c>
      <c r="AF45">
        <v>6</v>
      </c>
      <c r="AG45">
        <v>5</v>
      </c>
      <c r="AH45">
        <v>0</v>
      </c>
      <c r="AI45">
        <v>3</v>
      </c>
      <c r="AJ45">
        <v>0</v>
      </c>
      <c r="AK45">
        <v>0</v>
      </c>
      <c r="AL45">
        <v>2.1</v>
      </c>
      <c r="AM45">
        <v>3.3</v>
      </c>
      <c r="AN45">
        <v>3.75</v>
      </c>
      <c r="AO45" t="s">
        <v>210</v>
      </c>
      <c r="AP45" t="s">
        <v>129</v>
      </c>
      <c r="AQ45" t="s">
        <v>153</v>
      </c>
      <c r="AR45" t="s">
        <v>137</v>
      </c>
      <c r="AS45" t="s">
        <v>97</v>
      </c>
      <c r="AT45" t="s">
        <v>143</v>
      </c>
      <c r="AU45" t="s">
        <v>212</v>
      </c>
      <c r="AV45" t="s">
        <v>398</v>
      </c>
      <c r="AW45" t="s">
        <v>445</v>
      </c>
      <c r="AX45" t="s">
        <v>86</v>
      </c>
      <c r="AY45" t="s">
        <v>99</v>
      </c>
      <c r="AZ45" t="s">
        <v>146</v>
      </c>
      <c r="BA45" t="s">
        <v>210</v>
      </c>
      <c r="BB45" t="s">
        <v>129</v>
      </c>
      <c r="BC45" t="s">
        <v>336</v>
      </c>
      <c r="BD45">
        <v>40</v>
      </c>
      <c r="BE45" t="s">
        <v>222</v>
      </c>
      <c r="BF45" t="s">
        <v>138</v>
      </c>
      <c r="BG45" t="s">
        <v>99</v>
      </c>
      <c r="BH45" t="s">
        <v>129</v>
      </c>
      <c r="BI45" t="s">
        <v>336</v>
      </c>
      <c r="BJ45" t="s">
        <v>164</v>
      </c>
      <c r="BK45">
        <v>34</v>
      </c>
      <c r="BL45" t="s">
        <v>169</v>
      </c>
      <c r="BM45" t="s">
        <v>104</v>
      </c>
      <c r="BN45" t="s">
        <v>446</v>
      </c>
      <c r="BO45" t="s">
        <v>447</v>
      </c>
      <c r="BP45">
        <v>18</v>
      </c>
      <c r="BQ45" t="s">
        <v>110</v>
      </c>
      <c r="BR45" t="s">
        <v>185</v>
      </c>
      <c r="BS45" t="s">
        <v>195</v>
      </c>
      <c r="BT45" t="s">
        <v>212</v>
      </c>
      <c r="BU45" t="s">
        <v>138</v>
      </c>
      <c r="BV45" t="s">
        <v>83</v>
      </c>
      <c r="BW45" t="s">
        <v>356</v>
      </c>
      <c r="BX45" t="s">
        <v>448</v>
      </c>
      <c r="BZ45">
        <v>3.9940000000000002</v>
      </c>
      <c r="CA45">
        <v>4.9950000000000001</v>
      </c>
      <c r="CB45">
        <v>1.9990000000000001</v>
      </c>
      <c r="CC45">
        <v>10.005000000000001</v>
      </c>
      <c r="CD45">
        <v>6.9980000000000002</v>
      </c>
      <c r="CE45">
        <v>6.9989999999999997</v>
      </c>
      <c r="CF45">
        <v>7.0010000000000003</v>
      </c>
      <c r="CG45">
        <v>-2E-3</v>
      </c>
      <c r="CH45">
        <v>14.012</v>
      </c>
      <c r="CI45">
        <v>7</v>
      </c>
      <c r="CJ45">
        <v>4.9980000000000002</v>
      </c>
      <c r="CK45">
        <v>4</v>
      </c>
      <c r="CL45">
        <v>5</v>
      </c>
      <c r="CM45">
        <v>7.0060000000000002</v>
      </c>
      <c r="CN45">
        <v>13.006</v>
      </c>
      <c r="CO45">
        <v>4.0019999999999998</v>
      </c>
      <c r="CP45">
        <v>2</v>
      </c>
      <c r="CQ45">
        <v>1.988</v>
      </c>
      <c r="CR45">
        <v>5.0010000000000003</v>
      </c>
      <c r="CS45">
        <v>2.9980000000000002</v>
      </c>
    </row>
    <row r="46" spans="1:97" x14ac:dyDescent="0.3">
      <c r="A46" t="s">
        <v>61</v>
      </c>
      <c r="B46" s="1">
        <v>43345</v>
      </c>
      <c r="C46" t="s">
        <v>167</v>
      </c>
      <c r="D46" t="s">
        <v>62</v>
      </c>
      <c r="E46">
        <v>2</v>
      </c>
      <c r="F46">
        <v>3</v>
      </c>
      <c r="G46">
        <f t="shared" si="0"/>
        <v>0</v>
      </c>
      <c r="H46">
        <f t="shared" si="1"/>
        <v>3</v>
      </c>
      <c r="I46" t="s">
        <v>902</v>
      </c>
      <c r="J46" t="s">
        <v>902</v>
      </c>
      <c r="K46">
        <v>-1</v>
      </c>
      <c r="L46">
        <v>1</v>
      </c>
      <c r="M46">
        <v>-2</v>
      </c>
      <c r="N46">
        <v>1</v>
      </c>
      <c r="O46" t="e">
        <f t="shared" si="2"/>
        <v>#VALUE!</v>
      </c>
      <c r="P46">
        <v>0</v>
      </c>
      <c r="Q46">
        <v>7</v>
      </c>
      <c r="R46" s="7">
        <f t="shared" si="3"/>
        <v>20</v>
      </c>
      <c r="S46">
        <v>-2E-3</v>
      </c>
      <c r="T46">
        <v>7.0010000000000003</v>
      </c>
      <c r="U46" s="7">
        <f t="shared" si="4"/>
        <v>5</v>
      </c>
      <c r="V46" t="s">
        <v>93</v>
      </c>
      <c r="W46">
        <v>0</v>
      </c>
      <c r="X46">
        <v>1</v>
      </c>
      <c r="Y46" t="s">
        <v>93</v>
      </c>
      <c r="Z46">
        <v>8</v>
      </c>
      <c r="AA46">
        <v>15</v>
      </c>
      <c r="AB46">
        <v>4</v>
      </c>
      <c r="AC46">
        <v>5</v>
      </c>
      <c r="AD46">
        <v>11</v>
      </c>
      <c r="AE46">
        <v>16</v>
      </c>
      <c r="AF46">
        <v>1</v>
      </c>
      <c r="AG46">
        <v>5</v>
      </c>
      <c r="AH46">
        <v>1</v>
      </c>
      <c r="AI46">
        <v>1</v>
      </c>
      <c r="AJ46">
        <v>0</v>
      </c>
      <c r="AK46">
        <v>0</v>
      </c>
      <c r="AL46">
        <v>2.8</v>
      </c>
      <c r="AM46">
        <v>3.3</v>
      </c>
      <c r="AN46">
        <v>2.54</v>
      </c>
      <c r="AO46" t="s">
        <v>295</v>
      </c>
      <c r="AP46" t="s">
        <v>143</v>
      </c>
      <c r="AQ46" t="s">
        <v>121</v>
      </c>
      <c r="AR46" t="s">
        <v>277</v>
      </c>
      <c r="AS46" t="s">
        <v>99</v>
      </c>
      <c r="AT46" t="s">
        <v>295</v>
      </c>
      <c r="AU46" t="s">
        <v>441</v>
      </c>
      <c r="AV46" t="s">
        <v>440</v>
      </c>
      <c r="AW46" t="s">
        <v>442</v>
      </c>
      <c r="AX46" t="s">
        <v>277</v>
      </c>
      <c r="AY46" t="s">
        <v>391</v>
      </c>
      <c r="AZ46" t="s">
        <v>128</v>
      </c>
      <c r="BA46" t="s">
        <v>295</v>
      </c>
      <c r="BB46" t="s">
        <v>146</v>
      </c>
      <c r="BC46" t="s">
        <v>121</v>
      </c>
      <c r="BD46">
        <v>40</v>
      </c>
      <c r="BE46" t="s">
        <v>292</v>
      </c>
      <c r="BF46" t="s">
        <v>283</v>
      </c>
      <c r="BG46" t="s">
        <v>440</v>
      </c>
      <c r="BH46" t="s">
        <v>443</v>
      </c>
      <c r="BI46" t="s">
        <v>295</v>
      </c>
      <c r="BJ46" t="s">
        <v>279</v>
      </c>
      <c r="BK46">
        <v>35</v>
      </c>
      <c r="BL46" t="s">
        <v>270</v>
      </c>
      <c r="BM46" t="s">
        <v>135</v>
      </c>
      <c r="BN46" t="s">
        <v>103</v>
      </c>
      <c r="BO46" t="s">
        <v>134</v>
      </c>
      <c r="BP46">
        <v>19</v>
      </c>
      <c r="BQ46">
        <v>0</v>
      </c>
      <c r="BR46" t="s">
        <v>263</v>
      </c>
      <c r="BS46" t="s">
        <v>111</v>
      </c>
      <c r="BT46" t="s">
        <v>114</v>
      </c>
      <c r="BU46" t="s">
        <v>89</v>
      </c>
      <c r="BV46" t="s">
        <v>444</v>
      </c>
      <c r="BW46" t="s">
        <v>383</v>
      </c>
      <c r="BX46" t="s">
        <v>103</v>
      </c>
      <c r="BZ46">
        <v>3.9940000000000002</v>
      </c>
      <c r="CA46">
        <v>4.9950000000000001</v>
      </c>
      <c r="CB46">
        <v>1.9990000000000001</v>
      </c>
      <c r="CC46">
        <v>10.005000000000001</v>
      </c>
      <c r="CD46">
        <v>6.9980000000000002</v>
      </c>
      <c r="CE46">
        <v>6.9989999999999997</v>
      </c>
      <c r="CF46">
        <v>7.0010000000000003</v>
      </c>
      <c r="CG46">
        <v>-2E-3</v>
      </c>
      <c r="CH46">
        <v>14.012</v>
      </c>
      <c r="CI46">
        <v>7</v>
      </c>
      <c r="CJ46">
        <v>4.9980000000000002</v>
      </c>
      <c r="CK46">
        <v>3.9980000000000002</v>
      </c>
      <c r="CL46">
        <v>5</v>
      </c>
      <c r="CM46">
        <v>7.0060000000000002</v>
      </c>
      <c r="CN46">
        <v>13.006</v>
      </c>
      <c r="CO46">
        <v>4.0019999999999998</v>
      </c>
      <c r="CP46">
        <v>2</v>
      </c>
      <c r="CQ46">
        <v>1.988</v>
      </c>
      <c r="CR46">
        <v>5.0010000000000003</v>
      </c>
      <c r="CS46">
        <v>6</v>
      </c>
    </row>
    <row r="47" spans="1:97" x14ac:dyDescent="0.3">
      <c r="A47" t="s">
        <v>61</v>
      </c>
      <c r="B47" s="1">
        <v>43354</v>
      </c>
      <c r="C47" t="s">
        <v>118</v>
      </c>
      <c r="D47" t="s">
        <v>216</v>
      </c>
      <c r="E47">
        <v>0</v>
      </c>
      <c r="F47">
        <v>0</v>
      </c>
      <c r="G47">
        <f t="shared" si="0"/>
        <v>1</v>
      </c>
      <c r="H47">
        <f t="shared" si="1"/>
        <v>1</v>
      </c>
      <c r="I47" t="s">
        <v>902</v>
      </c>
      <c r="J47" t="s">
        <v>902</v>
      </c>
      <c r="K47">
        <v>0</v>
      </c>
      <c r="L47">
        <v>0</v>
      </c>
      <c r="M47">
        <v>2</v>
      </c>
      <c r="N47">
        <v>0</v>
      </c>
      <c r="O47" t="e">
        <f t="shared" si="2"/>
        <v>#VALUE!</v>
      </c>
      <c r="P47">
        <v>4</v>
      </c>
      <c r="Q47">
        <v>5</v>
      </c>
      <c r="R47" s="7">
        <f t="shared" si="3"/>
        <v>14</v>
      </c>
      <c r="S47">
        <v>4.0019999999999998</v>
      </c>
      <c r="T47">
        <v>5</v>
      </c>
      <c r="U47" s="7">
        <f t="shared" si="4"/>
        <v>11</v>
      </c>
      <c r="V47" t="s">
        <v>94</v>
      </c>
      <c r="W47">
        <v>0</v>
      </c>
      <c r="X47">
        <v>0</v>
      </c>
      <c r="Y47" t="s">
        <v>94</v>
      </c>
      <c r="Z47">
        <v>22</v>
      </c>
      <c r="AA47">
        <v>4</v>
      </c>
      <c r="AB47">
        <v>8</v>
      </c>
      <c r="AC47">
        <v>1</v>
      </c>
      <c r="AD47">
        <v>9</v>
      </c>
      <c r="AE47">
        <v>14</v>
      </c>
      <c r="AF47">
        <v>7</v>
      </c>
      <c r="AG47">
        <v>0</v>
      </c>
      <c r="AH47">
        <v>0</v>
      </c>
      <c r="AI47">
        <v>2</v>
      </c>
      <c r="AJ47">
        <v>0</v>
      </c>
      <c r="AK47">
        <v>0</v>
      </c>
      <c r="AL47">
        <v>1.72</v>
      </c>
      <c r="AM47">
        <v>3.75</v>
      </c>
      <c r="AN47">
        <v>5</v>
      </c>
      <c r="AO47" t="s">
        <v>147</v>
      </c>
      <c r="AP47" t="s">
        <v>146</v>
      </c>
      <c r="AQ47">
        <v>5</v>
      </c>
      <c r="AR47" t="s">
        <v>202</v>
      </c>
      <c r="AS47" t="s">
        <v>146</v>
      </c>
      <c r="AT47" t="s">
        <v>66</v>
      </c>
      <c r="AU47" t="s">
        <v>149</v>
      </c>
      <c r="AV47" t="s">
        <v>207</v>
      </c>
      <c r="AW47" t="s">
        <v>554</v>
      </c>
      <c r="AX47" t="s">
        <v>108</v>
      </c>
      <c r="AY47" t="s">
        <v>153</v>
      </c>
      <c r="AZ47" t="s">
        <v>73</v>
      </c>
      <c r="BA47" t="s">
        <v>108</v>
      </c>
      <c r="BB47" t="s">
        <v>146</v>
      </c>
      <c r="BC47" t="s">
        <v>449</v>
      </c>
      <c r="BD47">
        <v>38</v>
      </c>
      <c r="BE47" t="s">
        <v>202</v>
      </c>
      <c r="BF47" t="s">
        <v>149</v>
      </c>
      <c r="BG47" t="s">
        <v>440</v>
      </c>
      <c r="BH47" t="s">
        <v>205</v>
      </c>
      <c r="BI47" t="s">
        <v>449</v>
      </c>
      <c r="BJ47" t="s">
        <v>342</v>
      </c>
      <c r="BK47">
        <v>36</v>
      </c>
      <c r="BL47" t="s">
        <v>243</v>
      </c>
      <c r="BM47" t="s">
        <v>84</v>
      </c>
      <c r="BN47" t="s">
        <v>185</v>
      </c>
      <c r="BO47" t="s">
        <v>82</v>
      </c>
      <c r="BP47">
        <v>21</v>
      </c>
      <c r="BQ47">
        <v>-1</v>
      </c>
      <c r="BR47" t="s">
        <v>120</v>
      </c>
      <c r="BS47" t="s">
        <v>169</v>
      </c>
      <c r="BT47" t="s">
        <v>145</v>
      </c>
      <c r="BU47" t="s">
        <v>163</v>
      </c>
      <c r="BV47" t="s">
        <v>149</v>
      </c>
      <c r="BW47" t="s">
        <v>472</v>
      </c>
      <c r="BX47" t="s">
        <v>642</v>
      </c>
      <c r="BZ47">
        <v>3.9940000000000002</v>
      </c>
      <c r="CA47">
        <v>4.9950000000000001</v>
      </c>
      <c r="CB47">
        <v>1.9990000000000001</v>
      </c>
      <c r="CC47">
        <v>10.005000000000001</v>
      </c>
      <c r="CD47">
        <v>6.9980000000000002</v>
      </c>
      <c r="CE47">
        <v>6.9989999999999997</v>
      </c>
      <c r="CF47">
        <v>10.002000000000001</v>
      </c>
      <c r="CG47">
        <v>-3.0000000000000001E-3</v>
      </c>
      <c r="CH47">
        <v>14.012</v>
      </c>
      <c r="CI47">
        <v>7</v>
      </c>
      <c r="CJ47">
        <v>4.9980000000000002</v>
      </c>
      <c r="CK47">
        <v>3.9980000000000002</v>
      </c>
      <c r="CL47">
        <v>5</v>
      </c>
      <c r="CM47">
        <v>7.0060000000000002</v>
      </c>
      <c r="CN47">
        <v>13.006</v>
      </c>
      <c r="CO47">
        <v>4.0019999999999998</v>
      </c>
      <c r="CP47">
        <v>2</v>
      </c>
      <c r="CQ47">
        <v>1.988</v>
      </c>
      <c r="CR47">
        <v>5.0010000000000003</v>
      </c>
      <c r="CS47">
        <v>6</v>
      </c>
    </row>
    <row r="48" spans="1:97" x14ac:dyDescent="0.3">
      <c r="A48" t="s">
        <v>61</v>
      </c>
      <c r="B48" s="1">
        <v>43357</v>
      </c>
      <c r="C48" t="s">
        <v>246</v>
      </c>
      <c r="D48" t="s">
        <v>200</v>
      </c>
      <c r="E48">
        <v>4</v>
      </c>
      <c r="F48">
        <v>0</v>
      </c>
      <c r="G48">
        <f t="shared" si="0"/>
        <v>3</v>
      </c>
      <c r="H48">
        <f t="shared" si="1"/>
        <v>0</v>
      </c>
      <c r="I48">
        <v>9</v>
      </c>
      <c r="J48" t="s">
        <v>902</v>
      </c>
      <c r="K48">
        <v>4</v>
      </c>
      <c r="L48">
        <v>-4</v>
      </c>
      <c r="M48">
        <v>12</v>
      </c>
      <c r="N48">
        <v>1</v>
      </c>
      <c r="O48" t="e">
        <f t="shared" si="2"/>
        <v>#VALUE!</v>
      </c>
      <c r="P48">
        <v>14</v>
      </c>
      <c r="Q48">
        <v>5</v>
      </c>
      <c r="R48" s="7">
        <f t="shared" si="3"/>
        <v>1</v>
      </c>
      <c r="S48">
        <v>14.012</v>
      </c>
      <c r="T48">
        <v>5.0010000000000003</v>
      </c>
      <c r="U48" s="7">
        <f t="shared" si="4"/>
        <v>12</v>
      </c>
      <c r="V48" t="s">
        <v>64</v>
      </c>
      <c r="W48">
        <v>1</v>
      </c>
      <c r="X48">
        <v>0</v>
      </c>
      <c r="Y48" t="s">
        <v>64</v>
      </c>
      <c r="Z48">
        <v>16</v>
      </c>
      <c r="AA48">
        <v>11</v>
      </c>
      <c r="AB48">
        <v>9</v>
      </c>
      <c r="AC48">
        <v>2</v>
      </c>
      <c r="AD48">
        <v>12</v>
      </c>
      <c r="AE48">
        <v>13</v>
      </c>
      <c r="AF48">
        <v>7</v>
      </c>
      <c r="AG48">
        <v>4</v>
      </c>
      <c r="AH48">
        <v>1</v>
      </c>
      <c r="AI48">
        <v>1</v>
      </c>
      <c r="AJ48">
        <v>0</v>
      </c>
      <c r="AK48">
        <v>0</v>
      </c>
      <c r="AL48">
        <v>1.25</v>
      </c>
      <c r="AM48">
        <v>6</v>
      </c>
      <c r="AN48">
        <v>11</v>
      </c>
      <c r="AO48" t="s">
        <v>231</v>
      </c>
      <c r="AP48" t="s">
        <v>309</v>
      </c>
      <c r="AQ48">
        <v>11</v>
      </c>
      <c r="AR48" t="s">
        <v>231</v>
      </c>
      <c r="AS48" t="s">
        <v>460</v>
      </c>
      <c r="AT48">
        <v>11</v>
      </c>
      <c r="AU48" t="s">
        <v>231</v>
      </c>
      <c r="AV48" t="s">
        <v>461</v>
      </c>
      <c r="AW48" t="s">
        <v>462</v>
      </c>
      <c r="AX48" t="s">
        <v>231</v>
      </c>
      <c r="AY48">
        <v>6</v>
      </c>
      <c r="AZ48">
        <v>11</v>
      </c>
      <c r="BA48" t="s">
        <v>231</v>
      </c>
      <c r="BB48" t="s">
        <v>309</v>
      </c>
      <c r="BC48">
        <v>13</v>
      </c>
      <c r="BD48">
        <v>37</v>
      </c>
      <c r="BE48" t="s">
        <v>313</v>
      </c>
      <c r="BF48" t="s">
        <v>231</v>
      </c>
      <c r="BG48">
        <v>7</v>
      </c>
      <c r="BH48" t="s">
        <v>463</v>
      </c>
      <c r="BI48">
        <v>14</v>
      </c>
      <c r="BJ48" t="s">
        <v>464</v>
      </c>
      <c r="BK48">
        <v>35</v>
      </c>
      <c r="BL48" t="s">
        <v>240</v>
      </c>
      <c r="BM48" t="s">
        <v>241</v>
      </c>
      <c r="BN48" t="s">
        <v>441</v>
      </c>
      <c r="BO48" t="s">
        <v>121</v>
      </c>
      <c r="BP48">
        <v>20</v>
      </c>
      <c r="BQ48" t="s">
        <v>419</v>
      </c>
      <c r="BR48" t="s">
        <v>175</v>
      </c>
      <c r="BS48" t="s">
        <v>147</v>
      </c>
      <c r="BT48" t="s">
        <v>100</v>
      </c>
      <c r="BU48" t="s">
        <v>161</v>
      </c>
      <c r="BV48" t="s">
        <v>231</v>
      </c>
      <c r="BW48" t="s">
        <v>465</v>
      </c>
      <c r="BX48" t="s">
        <v>466</v>
      </c>
      <c r="BZ48">
        <v>3.9940000000000002</v>
      </c>
      <c r="CA48">
        <v>4.9950000000000001</v>
      </c>
      <c r="CB48">
        <v>1.9990000000000001</v>
      </c>
      <c r="CC48">
        <v>10.005000000000001</v>
      </c>
      <c r="CD48">
        <v>6.9980000000000002</v>
      </c>
      <c r="CE48">
        <v>6.9989999999999997</v>
      </c>
      <c r="CF48">
        <v>10.002000000000001</v>
      </c>
      <c r="CG48">
        <v>-3.0000000000000001E-3</v>
      </c>
      <c r="CH48">
        <v>14.012</v>
      </c>
      <c r="CI48">
        <v>7</v>
      </c>
      <c r="CJ48">
        <v>4.9980000000000002</v>
      </c>
      <c r="CK48">
        <v>3.9980000000000002</v>
      </c>
      <c r="CL48">
        <v>6</v>
      </c>
      <c r="CM48">
        <v>7.0060000000000002</v>
      </c>
      <c r="CN48">
        <v>13.006</v>
      </c>
      <c r="CO48">
        <v>5.0019999999999998</v>
      </c>
      <c r="CP48">
        <v>2</v>
      </c>
      <c r="CQ48">
        <v>1.988</v>
      </c>
      <c r="CR48">
        <v>5.0010000000000003</v>
      </c>
      <c r="CS48">
        <v>6</v>
      </c>
    </row>
    <row r="49" spans="1:97" x14ac:dyDescent="0.3">
      <c r="A49" t="s">
        <v>61</v>
      </c>
      <c r="B49" s="1">
        <v>43358</v>
      </c>
      <c r="C49" t="s">
        <v>141</v>
      </c>
      <c r="D49" t="s">
        <v>216</v>
      </c>
      <c r="E49">
        <v>1</v>
      </c>
      <c r="F49">
        <v>1</v>
      </c>
      <c r="G49">
        <f t="shared" si="0"/>
        <v>1</v>
      </c>
      <c r="H49">
        <f t="shared" si="1"/>
        <v>1</v>
      </c>
      <c r="I49" t="s">
        <v>902</v>
      </c>
      <c r="J49">
        <v>4</v>
      </c>
      <c r="K49">
        <v>0</v>
      </c>
      <c r="L49">
        <v>0</v>
      </c>
      <c r="M49">
        <v>5</v>
      </c>
      <c r="N49">
        <v>0</v>
      </c>
      <c r="O49" t="e">
        <f t="shared" si="2"/>
        <v>#VALUE!</v>
      </c>
      <c r="P49">
        <v>10</v>
      </c>
      <c r="Q49">
        <v>6</v>
      </c>
      <c r="R49" s="7">
        <f t="shared" si="3"/>
        <v>3</v>
      </c>
      <c r="S49">
        <v>10.005000000000001</v>
      </c>
      <c r="T49">
        <v>6</v>
      </c>
      <c r="U49" s="7">
        <f t="shared" si="4"/>
        <v>9</v>
      </c>
      <c r="V49" t="s">
        <v>94</v>
      </c>
      <c r="W49">
        <v>0</v>
      </c>
      <c r="X49">
        <v>0</v>
      </c>
      <c r="Y49" t="s">
        <v>94</v>
      </c>
      <c r="Z49">
        <v>10</v>
      </c>
      <c r="AA49">
        <v>7</v>
      </c>
      <c r="AB49">
        <v>3</v>
      </c>
      <c r="AC49">
        <v>1</v>
      </c>
      <c r="AD49">
        <v>15</v>
      </c>
      <c r="AE49">
        <v>14</v>
      </c>
      <c r="AF49">
        <v>5</v>
      </c>
      <c r="AG49">
        <v>5</v>
      </c>
      <c r="AH49">
        <v>1</v>
      </c>
      <c r="AI49">
        <v>2</v>
      </c>
      <c r="AJ49">
        <v>0</v>
      </c>
      <c r="AK49">
        <v>0</v>
      </c>
      <c r="AL49">
        <v>1.95</v>
      </c>
      <c r="AM49">
        <v>3.4</v>
      </c>
      <c r="AN49">
        <v>4.2</v>
      </c>
      <c r="AO49" t="s">
        <v>114</v>
      </c>
      <c r="AP49" t="s">
        <v>97</v>
      </c>
      <c r="AQ49" t="s">
        <v>66</v>
      </c>
      <c r="AR49" t="s">
        <v>114</v>
      </c>
      <c r="AS49" t="s">
        <v>126</v>
      </c>
      <c r="AT49" t="s">
        <v>72</v>
      </c>
      <c r="AU49" t="s">
        <v>264</v>
      </c>
      <c r="AV49" t="s">
        <v>332</v>
      </c>
      <c r="AW49" t="s">
        <v>473</v>
      </c>
      <c r="AX49" t="s">
        <v>88</v>
      </c>
      <c r="AY49" t="s">
        <v>143</v>
      </c>
      <c r="AZ49">
        <v>4</v>
      </c>
      <c r="BA49" t="s">
        <v>88</v>
      </c>
      <c r="BB49" t="s">
        <v>97</v>
      </c>
      <c r="BC49" t="s">
        <v>191</v>
      </c>
      <c r="BD49">
        <v>39</v>
      </c>
      <c r="BE49" t="s">
        <v>111</v>
      </c>
      <c r="BF49" t="s">
        <v>197</v>
      </c>
      <c r="BG49" t="s">
        <v>143</v>
      </c>
      <c r="BH49" t="s">
        <v>126</v>
      </c>
      <c r="BI49" t="s">
        <v>191</v>
      </c>
      <c r="BJ49" t="s">
        <v>319</v>
      </c>
      <c r="BK49">
        <v>36</v>
      </c>
      <c r="BL49" t="s">
        <v>115</v>
      </c>
      <c r="BM49" t="s">
        <v>104</v>
      </c>
      <c r="BN49" t="s">
        <v>145</v>
      </c>
      <c r="BO49" t="s">
        <v>328</v>
      </c>
      <c r="BP49">
        <v>20</v>
      </c>
      <c r="BQ49" t="s">
        <v>110</v>
      </c>
      <c r="BR49" t="s">
        <v>270</v>
      </c>
      <c r="BS49" t="s">
        <v>446</v>
      </c>
      <c r="BT49" t="s">
        <v>354</v>
      </c>
      <c r="BU49" t="s">
        <v>394</v>
      </c>
      <c r="BV49" t="s">
        <v>173</v>
      </c>
      <c r="BW49" t="s">
        <v>116</v>
      </c>
      <c r="BX49" t="s">
        <v>474</v>
      </c>
      <c r="BZ49">
        <v>3.9940000000000002</v>
      </c>
      <c r="CA49">
        <v>4.9950000000000001</v>
      </c>
      <c r="CB49">
        <v>1.9990000000000001</v>
      </c>
      <c r="CC49">
        <v>10.005000000000001</v>
      </c>
      <c r="CD49">
        <v>6.9980000000000002</v>
      </c>
      <c r="CE49">
        <v>6.9989999999999997</v>
      </c>
      <c r="CF49">
        <v>10.002000000000001</v>
      </c>
      <c r="CG49">
        <v>-3.0000000000000001E-3</v>
      </c>
      <c r="CH49">
        <v>17.015999999999998</v>
      </c>
      <c r="CI49">
        <v>7</v>
      </c>
      <c r="CJ49">
        <v>4.9980000000000002</v>
      </c>
      <c r="CK49">
        <v>3.9980000000000002</v>
      </c>
      <c r="CL49">
        <v>6</v>
      </c>
      <c r="CM49">
        <v>7.0060000000000002</v>
      </c>
      <c r="CN49">
        <v>13.006</v>
      </c>
      <c r="CO49">
        <v>5.0019999999999998</v>
      </c>
      <c r="CP49">
        <v>2</v>
      </c>
      <c r="CQ49">
        <v>1.988</v>
      </c>
      <c r="CR49">
        <v>4.9969999999999999</v>
      </c>
      <c r="CS49">
        <v>6</v>
      </c>
    </row>
    <row r="50" spans="1:97" x14ac:dyDescent="0.3">
      <c r="A50" t="s">
        <v>61</v>
      </c>
      <c r="B50" s="1">
        <v>43359</v>
      </c>
      <c r="C50" t="s">
        <v>62</v>
      </c>
      <c r="D50" t="s">
        <v>201</v>
      </c>
      <c r="E50">
        <v>4</v>
      </c>
      <c r="F50">
        <v>0</v>
      </c>
      <c r="G50">
        <f t="shared" si="0"/>
        <v>3</v>
      </c>
      <c r="H50">
        <f t="shared" si="1"/>
        <v>0</v>
      </c>
      <c r="I50">
        <v>7</v>
      </c>
      <c r="J50">
        <v>0</v>
      </c>
      <c r="K50">
        <v>4</v>
      </c>
      <c r="L50">
        <v>-4</v>
      </c>
      <c r="M50">
        <v>2</v>
      </c>
      <c r="N50">
        <v>-12</v>
      </c>
      <c r="O50">
        <f t="shared" si="2"/>
        <v>7</v>
      </c>
      <c r="P50">
        <v>10</v>
      </c>
      <c r="Q50">
        <v>2</v>
      </c>
      <c r="R50" s="7">
        <f t="shared" si="3"/>
        <v>4</v>
      </c>
      <c r="S50">
        <v>10.002000000000001</v>
      </c>
      <c r="T50">
        <v>1.988</v>
      </c>
      <c r="U50" s="7">
        <f t="shared" si="4"/>
        <v>19</v>
      </c>
      <c r="V50" t="s">
        <v>64</v>
      </c>
      <c r="W50">
        <v>0</v>
      </c>
      <c r="X50">
        <v>0</v>
      </c>
      <c r="Y50" t="s">
        <v>94</v>
      </c>
      <c r="Z50">
        <v>17</v>
      </c>
      <c r="AA50">
        <v>2</v>
      </c>
      <c r="AB50">
        <v>6</v>
      </c>
      <c r="AC50">
        <v>0</v>
      </c>
      <c r="AD50">
        <v>7</v>
      </c>
      <c r="AE50">
        <v>9</v>
      </c>
      <c r="AF50">
        <v>8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1.28</v>
      </c>
      <c r="AM50">
        <v>5.75</v>
      </c>
      <c r="AN50">
        <v>10</v>
      </c>
      <c r="AO50" t="s">
        <v>359</v>
      </c>
      <c r="AP50" t="s">
        <v>144</v>
      </c>
      <c r="AQ50" t="s">
        <v>67</v>
      </c>
      <c r="AR50" t="s">
        <v>259</v>
      </c>
      <c r="AS50" t="s">
        <v>483</v>
      </c>
      <c r="AT50" t="s">
        <v>484</v>
      </c>
      <c r="AU50" t="s">
        <v>435</v>
      </c>
      <c r="AV50" t="s">
        <v>485</v>
      </c>
      <c r="AW50" t="s">
        <v>486</v>
      </c>
      <c r="AX50" t="s">
        <v>313</v>
      </c>
      <c r="AY50" t="s">
        <v>323</v>
      </c>
      <c r="AZ50">
        <v>9</v>
      </c>
      <c r="BA50" t="s">
        <v>313</v>
      </c>
      <c r="BB50">
        <v>6</v>
      </c>
      <c r="BC50">
        <v>11</v>
      </c>
      <c r="BD50">
        <v>38</v>
      </c>
      <c r="BE50" t="s">
        <v>359</v>
      </c>
      <c r="BF50" t="s">
        <v>259</v>
      </c>
      <c r="BG50" t="s">
        <v>408</v>
      </c>
      <c r="BH50" t="s">
        <v>323</v>
      </c>
      <c r="BI50">
        <v>11</v>
      </c>
      <c r="BJ50" t="s">
        <v>487</v>
      </c>
      <c r="BK50">
        <v>33</v>
      </c>
      <c r="BL50" t="s">
        <v>320</v>
      </c>
      <c r="BM50" t="s">
        <v>69</v>
      </c>
      <c r="BN50" t="s">
        <v>122</v>
      </c>
      <c r="BO50" t="s">
        <v>349</v>
      </c>
      <c r="BP50">
        <v>23</v>
      </c>
      <c r="BQ50" t="s">
        <v>419</v>
      </c>
      <c r="BR50" t="s">
        <v>89</v>
      </c>
      <c r="BS50" t="s">
        <v>185</v>
      </c>
      <c r="BT50" t="s">
        <v>138</v>
      </c>
      <c r="BU50" t="s">
        <v>211</v>
      </c>
      <c r="BV50" t="s">
        <v>357</v>
      </c>
      <c r="BW50" t="s">
        <v>312</v>
      </c>
      <c r="BX50" t="s">
        <v>488</v>
      </c>
      <c r="BZ50">
        <v>3.9940000000000002</v>
      </c>
      <c r="CA50">
        <v>4.9950000000000001</v>
      </c>
      <c r="CB50">
        <v>1.9990000000000001</v>
      </c>
      <c r="CC50">
        <v>11.005000000000001</v>
      </c>
      <c r="CD50">
        <v>6.9980000000000002</v>
      </c>
      <c r="CE50">
        <v>6.9989999999999997</v>
      </c>
      <c r="CF50">
        <v>10.002000000000001</v>
      </c>
      <c r="CG50">
        <v>-3.0000000000000001E-3</v>
      </c>
      <c r="CH50">
        <v>17.015999999999998</v>
      </c>
      <c r="CI50">
        <v>7</v>
      </c>
      <c r="CJ50">
        <v>4.9980000000000002</v>
      </c>
      <c r="CK50">
        <v>3.9980000000000002</v>
      </c>
      <c r="CL50">
        <v>7</v>
      </c>
      <c r="CM50">
        <v>7.0060000000000002</v>
      </c>
      <c r="CN50">
        <v>13.006</v>
      </c>
      <c r="CO50">
        <v>5.0019999999999998</v>
      </c>
      <c r="CP50">
        <v>2</v>
      </c>
      <c r="CQ50">
        <v>1.988</v>
      </c>
      <c r="CR50">
        <v>4.9969999999999999</v>
      </c>
      <c r="CS50">
        <v>6</v>
      </c>
    </row>
    <row r="51" spans="1:97" x14ac:dyDescent="0.3">
      <c r="A51" t="s">
        <v>61</v>
      </c>
      <c r="B51" s="1">
        <v>43364</v>
      </c>
      <c r="C51" t="s">
        <v>167</v>
      </c>
      <c r="D51" t="s">
        <v>92</v>
      </c>
      <c r="E51">
        <v>1</v>
      </c>
      <c r="F51">
        <v>1</v>
      </c>
      <c r="G51">
        <f t="shared" si="0"/>
        <v>1</v>
      </c>
      <c r="H51">
        <f t="shared" si="1"/>
        <v>1</v>
      </c>
      <c r="I51" t="s">
        <v>902</v>
      </c>
      <c r="J51">
        <v>9</v>
      </c>
      <c r="K51">
        <v>0</v>
      </c>
      <c r="L51">
        <v>0</v>
      </c>
      <c r="M51">
        <v>-3</v>
      </c>
      <c r="N51">
        <v>6</v>
      </c>
      <c r="O51" t="e">
        <f t="shared" si="2"/>
        <v>#VALUE!</v>
      </c>
      <c r="P51">
        <v>0</v>
      </c>
      <c r="Q51">
        <v>13</v>
      </c>
      <c r="R51" s="7">
        <f t="shared" si="3"/>
        <v>20</v>
      </c>
      <c r="S51">
        <v>-3.0000000000000001E-3</v>
      </c>
      <c r="T51">
        <v>13.006</v>
      </c>
      <c r="U51" s="7">
        <f t="shared" si="4"/>
        <v>2</v>
      </c>
      <c r="V51" t="s">
        <v>94</v>
      </c>
      <c r="W51">
        <v>1</v>
      </c>
      <c r="X51">
        <v>1</v>
      </c>
      <c r="Y51" t="s">
        <v>94</v>
      </c>
      <c r="Z51">
        <v>15</v>
      </c>
      <c r="AA51">
        <v>9</v>
      </c>
      <c r="AB51">
        <v>4</v>
      </c>
      <c r="AC51">
        <v>2</v>
      </c>
      <c r="AD51">
        <v>15</v>
      </c>
      <c r="AE51">
        <v>15</v>
      </c>
      <c r="AF51">
        <v>5</v>
      </c>
      <c r="AG51">
        <v>5</v>
      </c>
      <c r="AH51">
        <v>1</v>
      </c>
      <c r="AI51">
        <v>2</v>
      </c>
      <c r="AJ51">
        <v>0</v>
      </c>
      <c r="AK51">
        <v>0</v>
      </c>
      <c r="AL51">
        <v>1.75</v>
      </c>
      <c r="AM51">
        <v>4</v>
      </c>
      <c r="AN51">
        <v>4.33</v>
      </c>
      <c r="AO51" t="s">
        <v>147</v>
      </c>
      <c r="AP51" t="s">
        <v>217</v>
      </c>
      <c r="AQ51" t="s">
        <v>191</v>
      </c>
      <c r="AR51" t="s">
        <v>447</v>
      </c>
      <c r="AS51">
        <v>4</v>
      </c>
      <c r="AT51" t="s">
        <v>144</v>
      </c>
      <c r="AU51" t="s">
        <v>194</v>
      </c>
      <c r="AV51" t="s">
        <v>452</v>
      </c>
      <c r="AW51" t="s">
        <v>491</v>
      </c>
      <c r="AX51" t="s">
        <v>177</v>
      </c>
      <c r="AY51" t="s">
        <v>153</v>
      </c>
      <c r="AZ51">
        <v>4</v>
      </c>
      <c r="BA51" t="s">
        <v>185</v>
      </c>
      <c r="BB51" t="s">
        <v>336</v>
      </c>
      <c r="BC51" t="s">
        <v>269</v>
      </c>
      <c r="BD51">
        <v>36</v>
      </c>
      <c r="BE51" t="s">
        <v>223</v>
      </c>
      <c r="BF51" t="s">
        <v>195</v>
      </c>
      <c r="BG51">
        <v>4</v>
      </c>
      <c r="BH51" t="s">
        <v>391</v>
      </c>
      <c r="BI51" t="s">
        <v>144</v>
      </c>
      <c r="BJ51" t="s">
        <v>492</v>
      </c>
      <c r="BK51">
        <v>34</v>
      </c>
      <c r="BL51" t="s">
        <v>316</v>
      </c>
      <c r="BM51" t="s">
        <v>339</v>
      </c>
      <c r="BN51" t="s">
        <v>299</v>
      </c>
      <c r="BO51" t="s">
        <v>453</v>
      </c>
      <c r="BP51">
        <v>19</v>
      </c>
      <c r="BQ51">
        <v>-1</v>
      </c>
      <c r="BR51" t="s">
        <v>442</v>
      </c>
      <c r="BS51" t="s">
        <v>333</v>
      </c>
      <c r="BT51" t="s">
        <v>147</v>
      </c>
      <c r="BU51" t="s">
        <v>297</v>
      </c>
      <c r="BV51" t="s">
        <v>86</v>
      </c>
      <c r="BW51" t="s">
        <v>493</v>
      </c>
      <c r="BX51" t="s">
        <v>157</v>
      </c>
      <c r="BZ51">
        <v>3.9940000000000002</v>
      </c>
      <c r="CA51">
        <v>4.9950000000000001</v>
      </c>
      <c r="CB51">
        <v>1.9990000000000001</v>
      </c>
      <c r="CC51">
        <v>11.005000000000001</v>
      </c>
      <c r="CD51">
        <v>6.9980000000000002</v>
      </c>
      <c r="CE51">
        <v>6.9989999999999997</v>
      </c>
      <c r="CF51">
        <v>13.006</v>
      </c>
      <c r="CG51">
        <v>-3.0000000000000001E-3</v>
      </c>
      <c r="CH51">
        <v>17.015999999999998</v>
      </c>
      <c r="CI51">
        <v>7</v>
      </c>
      <c r="CJ51">
        <v>4.9980000000000002</v>
      </c>
      <c r="CK51">
        <v>3.9980000000000002</v>
      </c>
      <c r="CL51">
        <v>7</v>
      </c>
      <c r="CM51">
        <v>7.0060000000000002</v>
      </c>
      <c r="CN51">
        <v>13.006</v>
      </c>
      <c r="CO51">
        <v>5.0019999999999998</v>
      </c>
      <c r="CP51">
        <v>2</v>
      </c>
      <c r="CQ51">
        <v>1.984</v>
      </c>
      <c r="CR51">
        <v>4.9969999999999999</v>
      </c>
      <c r="CS51">
        <v>6</v>
      </c>
    </row>
    <row r="52" spans="1:97" x14ac:dyDescent="0.3">
      <c r="A52" t="s">
        <v>61</v>
      </c>
      <c r="B52" s="1">
        <v>43365</v>
      </c>
      <c r="C52" t="s">
        <v>216</v>
      </c>
      <c r="D52" t="s">
        <v>227</v>
      </c>
      <c r="E52">
        <v>3</v>
      </c>
      <c r="F52">
        <v>1</v>
      </c>
      <c r="G52">
        <f t="shared" si="0"/>
        <v>3</v>
      </c>
      <c r="H52">
        <f t="shared" si="1"/>
        <v>0</v>
      </c>
      <c r="I52">
        <v>2</v>
      </c>
      <c r="J52">
        <v>4</v>
      </c>
      <c r="K52">
        <v>2</v>
      </c>
      <c r="L52">
        <v>-2</v>
      </c>
      <c r="M52">
        <v>0</v>
      </c>
      <c r="N52">
        <v>0</v>
      </c>
      <c r="O52">
        <f t="shared" si="2"/>
        <v>6</v>
      </c>
      <c r="P52">
        <v>7</v>
      </c>
      <c r="Q52">
        <v>7</v>
      </c>
      <c r="R52" s="7">
        <f t="shared" si="3"/>
        <v>6</v>
      </c>
      <c r="S52">
        <v>7</v>
      </c>
      <c r="T52">
        <v>7</v>
      </c>
      <c r="U52" s="7">
        <f t="shared" si="4"/>
        <v>6</v>
      </c>
      <c r="V52" t="s">
        <v>64</v>
      </c>
      <c r="W52">
        <v>0</v>
      </c>
      <c r="X52">
        <v>1</v>
      </c>
      <c r="Y52" t="s">
        <v>93</v>
      </c>
      <c r="Z52">
        <v>13</v>
      </c>
      <c r="AA52">
        <v>8</v>
      </c>
      <c r="AB52">
        <v>6</v>
      </c>
      <c r="AC52">
        <v>3</v>
      </c>
      <c r="AD52">
        <v>16</v>
      </c>
      <c r="AE52">
        <v>13</v>
      </c>
      <c r="AF52">
        <v>1</v>
      </c>
      <c r="AG52">
        <v>1</v>
      </c>
      <c r="AH52">
        <v>1</v>
      </c>
      <c r="AI52">
        <v>4</v>
      </c>
      <c r="AJ52">
        <v>0</v>
      </c>
      <c r="AK52">
        <v>0</v>
      </c>
      <c r="AL52">
        <v>1.8</v>
      </c>
      <c r="AM52">
        <v>3.3</v>
      </c>
      <c r="AN52">
        <v>5.25</v>
      </c>
      <c r="AO52" t="s">
        <v>202</v>
      </c>
      <c r="AP52" t="s">
        <v>143</v>
      </c>
      <c r="AQ52" t="s">
        <v>203</v>
      </c>
      <c r="AR52" t="s">
        <v>202</v>
      </c>
      <c r="AS52" t="s">
        <v>126</v>
      </c>
      <c r="AT52">
        <v>5</v>
      </c>
      <c r="AU52" t="s">
        <v>175</v>
      </c>
      <c r="AV52" t="s">
        <v>427</v>
      </c>
      <c r="AW52" t="s">
        <v>500</v>
      </c>
      <c r="AX52" t="s">
        <v>185</v>
      </c>
      <c r="AY52" t="s">
        <v>97</v>
      </c>
      <c r="AZ52" t="s">
        <v>203</v>
      </c>
      <c r="BA52" t="s">
        <v>202</v>
      </c>
      <c r="BB52" t="s">
        <v>99</v>
      </c>
      <c r="BC52" t="s">
        <v>411</v>
      </c>
      <c r="BD52">
        <v>38</v>
      </c>
      <c r="BE52" t="s">
        <v>177</v>
      </c>
      <c r="BF52" t="s">
        <v>202</v>
      </c>
      <c r="BG52" t="s">
        <v>143</v>
      </c>
      <c r="BH52" t="s">
        <v>126</v>
      </c>
      <c r="BI52" t="s">
        <v>144</v>
      </c>
      <c r="BJ52" t="s">
        <v>501</v>
      </c>
      <c r="BK52">
        <v>34</v>
      </c>
      <c r="BL52" t="s">
        <v>286</v>
      </c>
      <c r="BM52" t="s">
        <v>103</v>
      </c>
      <c r="BN52" t="s">
        <v>328</v>
      </c>
      <c r="BO52" t="s">
        <v>355</v>
      </c>
      <c r="BP52">
        <v>19</v>
      </c>
      <c r="BQ52" t="s">
        <v>196</v>
      </c>
      <c r="BR52" t="s">
        <v>161</v>
      </c>
      <c r="BS52" t="s">
        <v>174</v>
      </c>
      <c r="BT52" t="s">
        <v>185</v>
      </c>
      <c r="BU52" t="s">
        <v>202</v>
      </c>
      <c r="BV52" t="s">
        <v>87</v>
      </c>
      <c r="BW52" t="s">
        <v>105</v>
      </c>
      <c r="BX52" t="s">
        <v>502</v>
      </c>
      <c r="BZ52">
        <v>3.9940000000000002</v>
      </c>
      <c r="CA52">
        <v>4.9950000000000001</v>
      </c>
      <c r="CB52">
        <v>1.9990000000000001</v>
      </c>
      <c r="CC52">
        <v>11.005000000000001</v>
      </c>
      <c r="CD52">
        <v>6.9980000000000002</v>
      </c>
      <c r="CE52">
        <v>6.9989999999999997</v>
      </c>
      <c r="CF52">
        <v>13.006</v>
      </c>
      <c r="CG52">
        <v>0.997</v>
      </c>
      <c r="CH52">
        <v>17.015999999999998</v>
      </c>
      <c r="CI52">
        <v>7</v>
      </c>
      <c r="CJ52">
        <v>4.9980000000000002</v>
      </c>
      <c r="CK52">
        <v>3.9980000000000002</v>
      </c>
      <c r="CL52">
        <v>7</v>
      </c>
      <c r="CM52">
        <v>7.0060000000000002</v>
      </c>
      <c r="CN52">
        <v>14.006</v>
      </c>
      <c r="CO52">
        <v>5.0019999999999998</v>
      </c>
      <c r="CP52">
        <v>2</v>
      </c>
      <c r="CQ52">
        <v>1.984</v>
      </c>
      <c r="CR52">
        <v>4.9969999999999999</v>
      </c>
      <c r="CS52">
        <v>6</v>
      </c>
    </row>
    <row r="53" spans="1:97" x14ac:dyDescent="0.3">
      <c r="A53" t="s">
        <v>61</v>
      </c>
      <c r="B53" s="1">
        <v>43365</v>
      </c>
      <c r="C53" t="s">
        <v>200</v>
      </c>
      <c r="D53" t="s">
        <v>247</v>
      </c>
      <c r="E53">
        <v>2</v>
      </c>
      <c r="F53">
        <v>1</v>
      </c>
      <c r="G53">
        <f t="shared" si="0"/>
        <v>3</v>
      </c>
      <c r="H53">
        <f t="shared" si="1"/>
        <v>0</v>
      </c>
      <c r="I53" t="s">
        <v>902</v>
      </c>
      <c r="J53">
        <v>1</v>
      </c>
      <c r="K53">
        <v>1</v>
      </c>
      <c r="L53">
        <v>-1</v>
      </c>
      <c r="M53">
        <v>-3</v>
      </c>
      <c r="N53">
        <v>-5</v>
      </c>
      <c r="O53" t="e">
        <f t="shared" si="2"/>
        <v>#VALUE!</v>
      </c>
      <c r="P53">
        <v>5</v>
      </c>
      <c r="Q53">
        <v>5</v>
      </c>
      <c r="R53" s="7">
        <f t="shared" si="3"/>
        <v>13</v>
      </c>
      <c r="S53">
        <v>4.9969999999999999</v>
      </c>
      <c r="T53">
        <v>4.9950000000000001</v>
      </c>
      <c r="U53" s="7">
        <f t="shared" si="4"/>
        <v>14</v>
      </c>
      <c r="V53" t="s">
        <v>64</v>
      </c>
      <c r="W53">
        <v>0</v>
      </c>
      <c r="X53">
        <v>1</v>
      </c>
      <c r="Y53" t="s">
        <v>93</v>
      </c>
      <c r="Z53">
        <v>23</v>
      </c>
      <c r="AA53">
        <v>9</v>
      </c>
      <c r="AB53">
        <v>7</v>
      </c>
      <c r="AC53">
        <v>2</v>
      </c>
      <c r="AD53">
        <v>3</v>
      </c>
      <c r="AE53">
        <v>20</v>
      </c>
      <c r="AF53">
        <v>9</v>
      </c>
      <c r="AG53">
        <v>6</v>
      </c>
      <c r="AH53">
        <v>2</v>
      </c>
      <c r="AI53">
        <v>3</v>
      </c>
      <c r="AJ53">
        <v>0</v>
      </c>
      <c r="AK53">
        <v>0</v>
      </c>
      <c r="AL53">
        <v>1.64</v>
      </c>
      <c r="AM53">
        <v>3.5</v>
      </c>
      <c r="AN53">
        <v>6.5</v>
      </c>
      <c r="AO53" t="s">
        <v>446</v>
      </c>
      <c r="AP53" t="s">
        <v>146</v>
      </c>
      <c r="AQ53">
        <v>6</v>
      </c>
      <c r="AR53" t="s">
        <v>152</v>
      </c>
      <c r="AS53" t="s">
        <v>146</v>
      </c>
      <c r="AT53" t="s">
        <v>144</v>
      </c>
      <c r="AU53" t="s">
        <v>145</v>
      </c>
      <c r="AV53" t="s">
        <v>497</v>
      </c>
      <c r="AW53" t="s">
        <v>323</v>
      </c>
      <c r="AX53" t="s">
        <v>145</v>
      </c>
      <c r="AY53" t="s">
        <v>146</v>
      </c>
      <c r="AZ53" t="s">
        <v>411</v>
      </c>
      <c r="BA53" t="s">
        <v>152</v>
      </c>
      <c r="BB53" t="s">
        <v>146</v>
      </c>
      <c r="BC53">
        <v>6</v>
      </c>
      <c r="BD53">
        <v>39</v>
      </c>
      <c r="BE53" t="s">
        <v>108</v>
      </c>
      <c r="BF53" t="s">
        <v>316</v>
      </c>
      <c r="BG53" t="s">
        <v>391</v>
      </c>
      <c r="BH53" t="s">
        <v>443</v>
      </c>
      <c r="BI53" t="s">
        <v>235</v>
      </c>
      <c r="BJ53" t="s">
        <v>498</v>
      </c>
      <c r="BK53">
        <v>35</v>
      </c>
      <c r="BL53" t="s">
        <v>317</v>
      </c>
      <c r="BM53" t="s">
        <v>134</v>
      </c>
      <c r="BN53" t="s">
        <v>270</v>
      </c>
      <c r="BO53" t="s">
        <v>135</v>
      </c>
      <c r="BP53">
        <v>22</v>
      </c>
      <c r="BQ53">
        <v>-1</v>
      </c>
      <c r="BR53" t="s">
        <v>115</v>
      </c>
      <c r="BS53" t="s">
        <v>394</v>
      </c>
      <c r="BT53" t="s">
        <v>316</v>
      </c>
      <c r="BU53" t="s">
        <v>135</v>
      </c>
      <c r="BV53" t="s">
        <v>447</v>
      </c>
      <c r="BW53" t="s">
        <v>153</v>
      </c>
      <c r="BX53" t="s">
        <v>499</v>
      </c>
      <c r="BZ53">
        <v>3.9940000000000002</v>
      </c>
      <c r="CA53">
        <v>4.9950000000000001</v>
      </c>
      <c r="CB53">
        <v>1.9990000000000001</v>
      </c>
      <c r="CC53">
        <v>11.005000000000001</v>
      </c>
      <c r="CD53">
        <v>6.9980000000000002</v>
      </c>
      <c r="CE53">
        <v>6.9989999999999997</v>
      </c>
      <c r="CF53">
        <v>13.006</v>
      </c>
      <c r="CG53">
        <v>0.997</v>
      </c>
      <c r="CH53">
        <v>17.015999999999998</v>
      </c>
      <c r="CI53">
        <v>6.9980000000000002</v>
      </c>
      <c r="CJ53">
        <v>4.9980000000000002</v>
      </c>
      <c r="CK53">
        <v>3.9980000000000002</v>
      </c>
      <c r="CL53">
        <v>10.002000000000001</v>
      </c>
      <c r="CM53">
        <v>7.0060000000000002</v>
      </c>
      <c r="CN53">
        <v>14.006</v>
      </c>
      <c r="CO53">
        <v>5.0019999999999998</v>
      </c>
      <c r="CP53">
        <v>2</v>
      </c>
      <c r="CQ53">
        <v>1.984</v>
      </c>
      <c r="CR53">
        <v>4.9969999999999999</v>
      </c>
      <c r="CS53">
        <v>6</v>
      </c>
    </row>
    <row r="54" spans="1:97" x14ac:dyDescent="0.3">
      <c r="A54" t="s">
        <v>61</v>
      </c>
      <c r="B54" s="1">
        <v>43365</v>
      </c>
      <c r="C54" t="s">
        <v>141</v>
      </c>
      <c r="D54" t="s">
        <v>183</v>
      </c>
      <c r="E54">
        <v>1</v>
      </c>
      <c r="F54">
        <v>0</v>
      </c>
      <c r="G54">
        <f t="shared" si="0"/>
        <v>3</v>
      </c>
      <c r="H54">
        <f t="shared" si="1"/>
        <v>0</v>
      </c>
      <c r="I54" t="s">
        <v>902</v>
      </c>
      <c r="J54" t="s">
        <v>902</v>
      </c>
      <c r="K54">
        <v>1</v>
      </c>
      <c r="L54">
        <v>-1</v>
      </c>
      <c r="M54">
        <v>5</v>
      </c>
      <c r="N54">
        <v>0</v>
      </c>
      <c r="O54" t="e">
        <f t="shared" si="2"/>
        <v>#VALUE!</v>
      </c>
      <c r="P54">
        <v>11</v>
      </c>
      <c r="Q54">
        <v>2</v>
      </c>
      <c r="R54" s="7">
        <f t="shared" si="3"/>
        <v>4</v>
      </c>
      <c r="S54">
        <v>11.005000000000001</v>
      </c>
      <c r="T54">
        <v>2</v>
      </c>
      <c r="U54" s="7">
        <f t="shared" si="4"/>
        <v>17</v>
      </c>
      <c r="V54" t="s">
        <v>64</v>
      </c>
      <c r="W54">
        <v>1</v>
      </c>
      <c r="X54">
        <v>0</v>
      </c>
      <c r="Y54" t="s">
        <v>64</v>
      </c>
      <c r="Z54">
        <v>12</v>
      </c>
      <c r="AA54">
        <v>9</v>
      </c>
      <c r="AB54">
        <v>5</v>
      </c>
      <c r="AC54">
        <v>2</v>
      </c>
      <c r="AD54">
        <v>14</v>
      </c>
      <c r="AE54">
        <v>11</v>
      </c>
      <c r="AF54">
        <v>6</v>
      </c>
      <c r="AG54">
        <v>5</v>
      </c>
      <c r="AH54">
        <v>3</v>
      </c>
      <c r="AI54">
        <v>2</v>
      </c>
      <c r="AJ54">
        <v>0</v>
      </c>
      <c r="AK54">
        <v>0</v>
      </c>
      <c r="AL54">
        <v>2.2000000000000002</v>
      </c>
      <c r="AM54">
        <v>3</v>
      </c>
      <c r="AN54">
        <v>3.75</v>
      </c>
      <c r="AO54" t="s">
        <v>102</v>
      </c>
      <c r="AP54" t="s">
        <v>98</v>
      </c>
      <c r="AQ54" t="s">
        <v>143</v>
      </c>
      <c r="AR54" t="s">
        <v>95</v>
      </c>
      <c r="AS54">
        <v>3</v>
      </c>
      <c r="AT54" t="s">
        <v>396</v>
      </c>
      <c r="AU54" t="s">
        <v>299</v>
      </c>
      <c r="AV54" t="s">
        <v>423</v>
      </c>
      <c r="AW54" t="s">
        <v>496</v>
      </c>
      <c r="AX54" t="s">
        <v>95</v>
      </c>
      <c r="AY54">
        <v>3</v>
      </c>
      <c r="AZ54" t="s">
        <v>99</v>
      </c>
      <c r="BA54" t="s">
        <v>95</v>
      </c>
      <c r="BB54" t="s">
        <v>98</v>
      </c>
      <c r="BC54" t="s">
        <v>146</v>
      </c>
      <c r="BD54">
        <v>39</v>
      </c>
      <c r="BE54" t="s">
        <v>115</v>
      </c>
      <c r="BF54" t="s">
        <v>379</v>
      </c>
      <c r="BG54" t="s">
        <v>424</v>
      </c>
      <c r="BH54" t="s">
        <v>380</v>
      </c>
      <c r="BI54" t="s">
        <v>391</v>
      </c>
      <c r="BJ54" t="s">
        <v>213</v>
      </c>
      <c r="BK54">
        <v>35</v>
      </c>
      <c r="BL54" t="s">
        <v>287</v>
      </c>
      <c r="BM54" t="s">
        <v>277</v>
      </c>
      <c r="BN54" t="s">
        <v>320</v>
      </c>
      <c r="BO54" t="s">
        <v>75</v>
      </c>
      <c r="BP54">
        <v>19</v>
      </c>
      <c r="BQ54" t="s">
        <v>110</v>
      </c>
      <c r="BR54" t="s">
        <v>87</v>
      </c>
      <c r="BS54" t="s">
        <v>264</v>
      </c>
      <c r="BT54" t="s">
        <v>112</v>
      </c>
      <c r="BU54" t="s">
        <v>197</v>
      </c>
      <c r="BV54" t="s">
        <v>376</v>
      </c>
      <c r="BW54" t="s">
        <v>280</v>
      </c>
      <c r="BX54" t="s">
        <v>101</v>
      </c>
      <c r="BZ54">
        <v>3.9940000000000002</v>
      </c>
      <c r="CA54">
        <v>4.9939999999999998</v>
      </c>
      <c r="CB54">
        <v>1.9990000000000001</v>
      </c>
      <c r="CC54">
        <v>11.005000000000001</v>
      </c>
      <c r="CD54">
        <v>6.9980000000000002</v>
      </c>
      <c r="CE54">
        <v>6.9989999999999997</v>
      </c>
      <c r="CF54">
        <v>13.006</v>
      </c>
      <c r="CG54">
        <v>0.997</v>
      </c>
      <c r="CH54">
        <v>17.015999999999998</v>
      </c>
      <c r="CI54">
        <v>6.9980000000000002</v>
      </c>
      <c r="CJ54">
        <v>4.9980000000000002</v>
      </c>
      <c r="CK54">
        <v>3.9980000000000002</v>
      </c>
      <c r="CL54">
        <v>10.002000000000001</v>
      </c>
      <c r="CM54">
        <v>7.0060000000000002</v>
      </c>
      <c r="CN54">
        <v>14.006</v>
      </c>
      <c r="CO54">
        <v>5.0019999999999998</v>
      </c>
      <c r="CP54">
        <v>2</v>
      </c>
      <c r="CQ54">
        <v>1.984</v>
      </c>
      <c r="CR54">
        <v>7.9980000000000002</v>
      </c>
      <c r="CS54">
        <v>6</v>
      </c>
    </row>
    <row r="55" spans="1:97" x14ac:dyDescent="0.3">
      <c r="A55" t="s">
        <v>61</v>
      </c>
      <c r="B55" s="1">
        <v>43365</v>
      </c>
      <c r="C55" t="s">
        <v>91</v>
      </c>
      <c r="D55" t="s">
        <v>63</v>
      </c>
      <c r="E55">
        <v>0</v>
      </c>
      <c r="F55">
        <v>0</v>
      </c>
      <c r="G55">
        <f t="shared" si="0"/>
        <v>1</v>
      </c>
      <c r="H55">
        <f t="shared" si="1"/>
        <v>1</v>
      </c>
      <c r="I55">
        <v>4</v>
      </c>
      <c r="J55" t="s">
        <v>902</v>
      </c>
      <c r="K55">
        <v>0</v>
      </c>
      <c r="L55">
        <v>0</v>
      </c>
      <c r="M55">
        <v>-2</v>
      </c>
      <c r="N55">
        <v>-2</v>
      </c>
      <c r="O55" t="e">
        <f t="shared" si="2"/>
        <v>#VALUE!</v>
      </c>
      <c r="P55">
        <v>5</v>
      </c>
      <c r="Q55">
        <v>7</v>
      </c>
      <c r="R55" s="7">
        <f t="shared" si="3"/>
        <v>13</v>
      </c>
      <c r="S55">
        <v>4.9980000000000002</v>
      </c>
      <c r="T55">
        <v>6.9980000000000002</v>
      </c>
      <c r="U55" s="7">
        <f t="shared" si="4"/>
        <v>9</v>
      </c>
      <c r="V55" t="s">
        <v>94</v>
      </c>
      <c r="W55">
        <v>0</v>
      </c>
      <c r="X55">
        <v>0</v>
      </c>
      <c r="Y55" t="s">
        <v>94</v>
      </c>
      <c r="Z55">
        <v>16</v>
      </c>
      <c r="AA55">
        <v>7</v>
      </c>
      <c r="AB55">
        <v>4</v>
      </c>
      <c r="AC55">
        <v>0</v>
      </c>
      <c r="AD55">
        <v>14</v>
      </c>
      <c r="AE55">
        <v>14</v>
      </c>
      <c r="AF55">
        <v>4</v>
      </c>
      <c r="AG55">
        <v>4</v>
      </c>
      <c r="AH55">
        <v>1</v>
      </c>
      <c r="AI55">
        <v>2</v>
      </c>
      <c r="AJ55">
        <v>0</v>
      </c>
      <c r="AK55">
        <v>0</v>
      </c>
      <c r="AL55">
        <v>2.14</v>
      </c>
      <c r="AM55">
        <v>3.2</v>
      </c>
      <c r="AN55">
        <v>3.6</v>
      </c>
      <c r="AO55" t="s">
        <v>100</v>
      </c>
      <c r="AP55" t="s">
        <v>96</v>
      </c>
      <c r="AQ55" t="s">
        <v>143</v>
      </c>
      <c r="AR55" t="s">
        <v>137</v>
      </c>
      <c r="AS55" t="s">
        <v>129</v>
      </c>
      <c r="AT55" t="s">
        <v>396</v>
      </c>
      <c r="AU55" t="s">
        <v>100</v>
      </c>
      <c r="AV55" t="s">
        <v>398</v>
      </c>
      <c r="AW55" t="s">
        <v>472</v>
      </c>
      <c r="AX55" t="s">
        <v>137</v>
      </c>
      <c r="AY55" t="s">
        <v>129</v>
      </c>
      <c r="AZ55" t="s">
        <v>143</v>
      </c>
      <c r="BA55" t="s">
        <v>137</v>
      </c>
      <c r="BB55" t="s">
        <v>129</v>
      </c>
      <c r="BC55" t="s">
        <v>153</v>
      </c>
      <c r="BD55">
        <v>39</v>
      </c>
      <c r="BE55" t="s">
        <v>104</v>
      </c>
      <c r="BF55" t="s">
        <v>222</v>
      </c>
      <c r="BG55" t="s">
        <v>398</v>
      </c>
      <c r="BH55" t="s">
        <v>289</v>
      </c>
      <c r="BI55" t="s">
        <v>153</v>
      </c>
      <c r="BJ55" t="s">
        <v>143</v>
      </c>
      <c r="BK55">
        <v>35</v>
      </c>
      <c r="BL55" t="s">
        <v>103</v>
      </c>
      <c r="BM55" t="s">
        <v>102</v>
      </c>
      <c r="BN55" t="s">
        <v>316</v>
      </c>
      <c r="BO55" t="s">
        <v>328</v>
      </c>
      <c r="BP55">
        <v>20</v>
      </c>
      <c r="BQ55" t="s">
        <v>110</v>
      </c>
      <c r="BR55" t="s">
        <v>331</v>
      </c>
      <c r="BS55" t="s">
        <v>265</v>
      </c>
      <c r="BT55" t="s">
        <v>86</v>
      </c>
      <c r="BU55">
        <v>2</v>
      </c>
      <c r="BV55" t="s">
        <v>300</v>
      </c>
      <c r="BW55" t="s">
        <v>427</v>
      </c>
      <c r="BX55" t="s">
        <v>133</v>
      </c>
      <c r="BZ55">
        <v>3.9940000000000002</v>
      </c>
      <c r="CA55">
        <v>4.9939999999999998</v>
      </c>
      <c r="CB55">
        <v>1.9990000000000001</v>
      </c>
      <c r="CC55">
        <v>14.006</v>
      </c>
      <c r="CD55">
        <v>6.9980000000000002</v>
      </c>
      <c r="CE55">
        <v>6.9989999999999997</v>
      </c>
      <c r="CF55">
        <v>13.006</v>
      </c>
      <c r="CG55">
        <v>0.997</v>
      </c>
      <c r="CH55">
        <v>17.015999999999998</v>
      </c>
      <c r="CI55">
        <v>6.9980000000000002</v>
      </c>
      <c r="CJ55">
        <v>4.9980000000000002</v>
      </c>
      <c r="CK55">
        <v>3.9980000000000002</v>
      </c>
      <c r="CL55">
        <v>10.002000000000001</v>
      </c>
      <c r="CM55">
        <v>7.0060000000000002</v>
      </c>
      <c r="CN55">
        <v>14.006</v>
      </c>
      <c r="CO55">
        <v>5.0019999999999998</v>
      </c>
      <c r="CP55">
        <v>1.9990000000000001</v>
      </c>
      <c r="CQ55">
        <v>1.984</v>
      </c>
      <c r="CR55">
        <v>7.9980000000000002</v>
      </c>
      <c r="CS55">
        <v>6</v>
      </c>
    </row>
    <row r="56" spans="1:97" x14ac:dyDescent="0.3">
      <c r="A56" t="s">
        <v>61</v>
      </c>
      <c r="B56" s="1">
        <v>43366</v>
      </c>
      <c r="C56" t="s">
        <v>226</v>
      </c>
      <c r="D56" t="s">
        <v>62</v>
      </c>
      <c r="E56">
        <v>4</v>
      </c>
      <c r="F56">
        <v>2</v>
      </c>
      <c r="G56">
        <f t="shared" si="0"/>
        <v>3</v>
      </c>
      <c r="H56">
        <f t="shared" si="1"/>
        <v>0</v>
      </c>
      <c r="I56" t="s">
        <v>902</v>
      </c>
      <c r="J56">
        <v>3</v>
      </c>
      <c r="K56">
        <v>2</v>
      </c>
      <c r="L56">
        <v>-2</v>
      </c>
      <c r="M56">
        <v>-1</v>
      </c>
      <c r="N56">
        <v>6</v>
      </c>
      <c r="O56" t="e">
        <f t="shared" si="2"/>
        <v>#VALUE!</v>
      </c>
      <c r="P56">
        <v>7</v>
      </c>
      <c r="Q56">
        <v>13</v>
      </c>
      <c r="R56" s="7">
        <f t="shared" si="3"/>
        <v>9</v>
      </c>
      <c r="S56">
        <v>6.9989999999999997</v>
      </c>
      <c r="T56">
        <v>13.006</v>
      </c>
      <c r="U56" s="7">
        <f t="shared" si="4"/>
        <v>4</v>
      </c>
      <c r="V56" t="s">
        <v>64</v>
      </c>
      <c r="W56">
        <v>1</v>
      </c>
      <c r="X56">
        <v>1</v>
      </c>
      <c r="Y56" t="s">
        <v>94</v>
      </c>
      <c r="Z56">
        <v>17</v>
      </c>
      <c r="AA56">
        <v>9</v>
      </c>
      <c r="AB56">
        <v>5</v>
      </c>
      <c r="AC56">
        <v>3</v>
      </c>
      <c r="AD56">
        <v>7</v>
      </c>
      <c r="AE56">
        <v>12</v>
      </c>
      <c r="AF56">
        <v>3</v>
      </c>
      <c r="AG56">
        <v>7</v>
      </c>
      <c r="AH56">
        <v>1</v>
      </c>
      <c r="AI56">
        <v>2</v>
      </c>
      <c r="AJ56">
        <v>0</v>
      </c>
      <c r="AK56">
        <v>1</v>
      </c>
      <c r="AL56">
        <v>1.95</v>
      </c>
      <c r="AM56">
        <v>3.5</v>
      </c>
      <c r="AN56">
        <v>3.8</v>
      </c>
      <c r="AO56" t="s">
        <v>210</v>
      </c>
      <c r="AP56" t="s">
        <v>153</v>
      </c>
      <c r="AQ56" t="s">
        <v>129</v>
      </c>
      <c r="AR56">
        <v>2</v>
      </c>
      <c r="AS56" t="s">
        <v>217</v>
      </c>
      <c r="AT56" t="s">
        <v>428</v>
      </c>
      <c r="AU56" t="s">
        <v>263</v>
      </c>
      <c r="AV56" t="s">
        <v>440</v>
      </c>
      <c r="AW56" t="s">
        <v>397</v>
      </c>
      <c r="AX56" t="s">
        <v>86</v>
      </c>
      <c r="AY56" t="s">
        <v>153</v>
      </c>
      <c r="AZ56" t="s">
        <v>97</v>
      </c>
      <c r="BA56" t="s">
        <v>210</v>
      </c>
      <c r="BB56" t="s">
        <v>391</v>
      </c>
      <c r="BC56" t="s">
        <v>99</v>
      </c>
      <c r="BD56">
        <v>39</v>
      </c>
      <c r="BE56" t="s">
        <v>222</v>
      </c>
      <c r="BF56" t="s">
        <v>178</v>
      </c>
      <c r="BG56" t="s">
        <v>440</v>
      </c>
      <c r="BH56" t="s">
        <v>190</v>
      </c>
      <c r="BI56" t="s">
        <v>217</v>
      </c>
      <c r="BJ56" t="s">
        <v>398</v>
      </c>
      <c r="BK56">
        <v>35</v>
      </c>
      <c r="BL56" t="s">
        <v>324</v>
      </c>
      <c r="BM56" t="s">
        <v>366</v>
      </c>
      <c r="BN56" t="s">
        <v>279</v>
      </c>
      <c r="BO56" t="s">
        <v>115</v>
      </c>
      <c r="BP56">
        <v>19</v>
      </c>
      <c r="BQ56" t="s">
        <v>110</v>
      </c>
      <c r="BR56" t="s">
        <v>194</v>
      </c>
      <c r="BS56" t="s">
        <v>202</v>
      </c>
      <c r="BT56" t="s">
        <v>137</v>
      </c>
      <c r="BU56" t="s">
        <v>174</v>
      </c>
      <c r="BV56" t="s">
        <v>223</v>
      </c>
      <c r="BW56" t="s">
        <v>272</v>
      </c>
      <c r="BX56" t="s">
        <v>329</v>
      </c>
      <c r="BZ56">
        <v>3.9940000000000002</v>
      </c>
      <c r="CA56">
        <v>4.9939999999999998</v>
      </c>
      <c r="CB56">
        <v>1.9990000000000001</v>
      </c>
      <c r="CC56">
        <v>14.006</v>
      </c>
      <c r="CD56">
        <v>7.9980000000000002</v>
      </c>
      <c r="CE56">
        <v>6.9989999999999997</v>
      </c>
      <c r="CF56">
        <v>13.006</v>
      </c>
      <c r="CG56">
        <v>0.997</v>
      </c>
      <c r="CH56">
        <v>17.015999999999998</v>
      </c>
      <c r="CI56">
        <v>6.9980000000000002</v>
      </c>
      <c r="CJ56">
        <v>5.9980000000000002</v>
      </c>
      <c r="CK56">
        <v>3.9980000000000002</v>
      </c>
      <c r="CL56">
        <v>10.002000000000001</v>
      </c>
      <c r="CM56">
        <v>7.0060000000000002</v>
      </c>
      <c r="CN56">
        <v>14.006</v>
      </c>
      <c r="CO56">
        <v>5.0019999999999998</v>
      </c>
      <c r="CP56">
        <v>1.9990000000000001</v>
      </c>
      <c r="CQ56">
        <v>1.984</v>
      </c>
      <c r="CR56">
        <v>7.9980000000000002</v>
      </c>
      <c r="CS56">
        <v>6</v>
      </c>
    </row>
    <row r="57" spans="1:97" x14ac:dyDescent="0.3">
      <c r="A57" t="s">
        <v>61</v>
      </c>
      <c r="B57" s="1">
        <v>43368</v>
      </c>
      <c r="C57" t="s">
        <v>63</v>
      </c>
      <c r="D57" t="s">
        <v>200</v>
      </c>
      <c r="E57">
        <v>2</v>
      </c>
      <c r="F57">
        <v>3</v>
      </c>
      <c r="G57">
        <f t="shared" si="0"/>
        <v>0</v>
      </c>
      <c r="H57">
        <f t="shared" si="1"/>
        <v>3</v>
      </c>
      <c r="I57" t="s">
        <v>902</v>
      </c>
      <c r="J57" t="s">
        <v>902</v>
      </c>
      <c r="K57">
        <v>-1</v>
      </c>
      <c r="L57">
        <v>1</v>
      </c>
      <c r="M57">
        <v>-2</v>
      </c>
      <c r="N57">
        <v>-2</v>
      </c>
      <c r="O57" t="e">
        <f t="shared" si="2"/>
        <v>#VALUE!</v>
      </c>
      <c r="P57">
        <v>8</v>
      </c>
      <c r="Q57">
        <v>8</v>
      </c>
      <c r="R57" s="7">
        <f t="shared" si="3"/>
        <v>7</v>
      </c>
      <c r="S57">
        <v>7.9980000000000002</v>
      </c>
      <c r="T57">
        <v>7.9980000000000002</v>
      </c>
      <c r="U57" s="7">
        <f t="shared" si="4"/>
        <v>7</v>
      </c>
      <c r="V57" t="s">
        <v>93</v>
      </c>
      <c r="W57">
        <v>0</v>
      </c>
      <c r="X57">
        <v>1</v>
      </c>
      <c r="Y57" t="s">
        <v>93</v>
      </c>
      <c r="Z57">
        <v>20</v>
      </c>
      <c r="AA57">
        <v>14</v>
      </c>
      <c r="AB57">
        <v>6</v>
      </c>
      <c r="AC57">
        <v>8</v>
      </c>
      <c r="AD57">
        <v>13</v>
      </c>
      <c r="AE57">
        <v>14</v>
      </c>
      <c r="AF57">
        <v>4</v>
      </c>
      <c r="AG57">
        <v>2</v>
      </c>
      <c r="AH57">
        <v>1</v>
      </c>
      <c r="AI57">
        <v>2</v>
      </c>
      <c r="AJ57">
        <v>0</v>
      </c>
      <c r="AK57">
        <v>0</v>
      </c>
      <c r="AL57">
        <v>2.6</v>
      </c>
      <c r="AM57">
        <v>3</v>
      </c>
      <c r="AN57">
        <v>3</v>
      </c>
      <c r="AO57" t="s">
        <v>128</v>
      </c>
      <c r="AP57" t="s">
        <v>98</v>
      </c>
      <c r="AQ57" t="s">
        <v>98</v>
      </c>
      <c r="AR57" t="s">
        <v>277</v>
      </c>
      <c r="AS57" t="s">
        <v>98</v>
      </c>
      <c r="AT57" t="s">
        <v>124</v>
      </c>
      <c r="AU57" t="s">
        <v>349</v>
      </c>
      <c r="AV57" t="s">
        <v>515</v>
      </c>
      <c r="AW57" t="s">
        <v>280</v>
      </c>
      <c r="AX57" t="s">
        <v>121</v>
      </c>
      <c r="AY57" t="s">
        <v>98</v>
      </c>
      <c r="AZ57" t="s">
        <v>130</v>
      </c>
      <c r="BA57" t="s">
        <v>277</v>
      </c>
      <c r="BB57" t="s">
        <v>424</v>
      </c>
      <c r="BC57">
        <v>3</v>
      </c>
      <c r="BD57">
        <v>36</v>
      </c>
      <c r="BE57" t="s">
        <v>345</v>
      </c>
      <c r="BF57" t="s">
        <v>303</v>
      </c>
      <c r="BG57" t="s">
        <v>515</v>
      </c>
      <c r="BH57" t="s">
        <v>98</v>
      </c>
      <c r="BI57" t="s">
        <v>98</v>
      </c>
      <c r="BJ57" t="s">
        <v>304</v>
      </c>
      <c r="BK57">
        <v>35</v>
      </c>
      <c r="BL57" t="s">
        <v>128</v>
      </c>
      <c r="BM57" t="s">
        <v>299</v>
      </c>
      <c r="BN57" t="s">
        <v>135</v>
      </c>
      <c r="BO57" t="s">
        <v>324</v>
      </c>
      <c r="BP57">
        <v>21</v>
      </c>
      <c r="BQ57" t="s">
        <v>110</v>
      </c>
      <c r="BR57" t="s">
        <v>379</v>
      </c>
      <c r="BS57" t="s">
        <v>83</v>
      </c>
      <c r="BT57" t="s">
        <v>147</v>
      </c>
      <c r="BU57" t="s">
        <v>156</v>
      </c>
      <c r="BV57" t="s">
        <v>299</v>
      </c>
      <c r="BW57" t="s">
        <v>101</v>
      </c>
      <c r="BX57" t="s">
        <v>516</v>
      </c>
      <c r="BZ57">
        <v>3.9940000000000002</v>
      </c>
      <c r="CA57">
        <v>4.9939999999999998</v>
      </c>
      <c r="CB57">
        <v>1.9990000000000001</v>
      </c>
      <c r="CC57">
        <v>14.006</v>
      </c>
      <c r="CD57">
        <v>7.9980000000000002</v>
      </c>
      <c r="CE57">
        <v>10.000999999999999</v>
      </c>
      <c r="CF57">
        <v>13.004</v>
      </c>
      <c r="CG57">
        <v>0.997</v>
      </c>
      <c r="CH57">
        <v>17.015999999999998</v>
      </c>
      <c r="CI57">
        <v>6.9980000000000002</v>
      </c>
      <c r="CJ57">
        <v>5.9980000000000002</v>
      </c>
      <c r="CK57">
        <v>3.9980000000000002</v>
      </c>
      <c r="CL57">
        <v>10.002000000000001</v>
      </c>
      <c r="CM57">
        <v>7.0060000000000002</v>
      </c>
      <c r="CN57">
        <v>14.006</v>
      </c>
      <c r="CO57">
        <v>5.0019999999999998</v>
      </c>
      <c r="CP57">
        <v>1.9990000000000001</v>
      </c>
      <c r="CQ57">
        <v>1.984</v>
      </c>
      <c r="CR57">
        <v>7.9980000000000002</v>
      </c>
      <c r="CS57">
        <v>6</v>
      </c>
    </row>
    <row r="58" spans="1:97" x14ac:dyDescent="0.3">
      <c r="A58" t="s">
        <v>61</v>
      </c>
      <c r="B58" s="1">
        <v>43369</v>
      </c>
      <c r="C58" t="s">
        <v>92</v>
      </c>
      <c r="D58" t="s">
        <v>201</v>
      </c>
      <c r="E58">
        <v>0</v>
      </c>
      <c r="F58">
        <v>0</v>
      </c>
      <c r="G58">
        <f t="shared" si="0"/>
        <v>1</v>
      </c>
      <c r="H58">
        <f t="shared" si="1"/>
        <v>1</v>
      </c>
      <c r="I58">
        <v>4</v>
      </c>
      <c r="J58">
        <v>0</v>
      </c>
      <c r="K58">
        <v>0</v>
      </c>
      <c r="L58">
        <v>0</v>
      </c>
      <c r="M58">
        <v>6</v>
      </c>
      <c r="N58">
        <v>-16</v>
      </c>
      <c r="O58">
        <f t="shared" si="2"/>
        <v>4</v>
      </c>
      <c r="P58">
        <v>14</v>
      </c>
      <c r="Q58">
        <v>2</v>
      </c>
      <c r="R58" s="7">
        <f t="shared" si="3"/>
        <v>2</v>
      </c>
      <c r="S58">
        <v>14.006</v>
      </c>
      <c r="T58">
        <v>1.984</v>
      </c>
      <c r="U58" s="7">
        <f t="shared" si="4"/>
        <v>19</v>
      </c>
      <c r="V58" t="s">
        <v>94</v>
      </c>
      <c r="W58">
        <v>0</v>
      </c>
      <c r="X58">
        <v>0</v>
      </c>
      <c r="Y58" t="s">
        <v>94</v>
      </c>
      <c r="Z58">
        <v>7</v>
      </c>
      <c r="AA58">
        <v>9</v>
      </c>
      <c r="AB58">
        <v>2</v>
      </c>
      <c r="AC58">
        <v>3</v>
      </c>
      <c r="AD58">
        <v>11</v>
      </c>
      <c r="AE58">
        <v>12</v>
      </c>
      <c r="AF58">
        <v>4</v>
      </c>
      <c r="AG58">
        <v>3</v>
      </c>
      <c r="AH58">
        <v>3</v>
      </c>
      <c r="AI58">
        <v>3</v>
      </c>
      <c r="AJ58">
        <v>0</v>
      </c>
      <c r="AK58">
        <v>0</v>
      </c>
      <c r="AL58">
        <v>1.95</v>
      </c>
      <c r="AM58">
        <v>3.6</v>
      </c>
      <c r="AN58">
        <v>3.8</v>
      </c>
      <c r="AO58" t="s">
        <v>112</v>
      </c>
      <c r="AP58" t="s">
        <v>146</v>
      </c>
      <c r="AQ58" t="s">
        <v>336</v>
      </c>
      <c r="AR58" t="s">
        <v>264</v>
      </c>
      <c r="AS58" t="s">
        <v>205</v>
      </c>
      <c r="AT58" t="s">
        <v>336</v>
      </c>
      <c r="AU58" t="s">
        <v>112</v>
      </c>
      <c r="AV58" t="s">
        <v>440</v>
      </c>
      <c r="AW58" t="s">
        <v>530</v>
      </c>
      <c r="AX58" t="s">
        <v>88</v>
      </c>
      <c r="AY58" t="s">
        <v>153</v>
      </c>
      <c r="AZ58" t="s">
        <v>391</v>
      </c>
      <c r="BA58" t="s">
        <v>112</v>
      </c>
      <c r="BB58" t="s">
        <v>146</v>
      </c>
      <c r="BC58">
        <v>4</v>
      </c>
      <c r="BD58">
        <v>39</v>
      </c>
      <c r="BE58" t="s">
        <v>87</v>
      </c>
      <c r="BF58" t="s">
        <v>113</v>
      </c>
      <c r="BG58" t="s">
        <v>440</v>
      </c>
      <c r="BH58" t="s">
        <v>472</v>
      </c>
      <c r="BI58" t="s">
        <v>531</v>
      </c>
      <c r="BJ58" t="s">
        <v>514</v>
      </c>
      <c r="BK58">
        <v>38</v>
      </c>
      <c r="BL58" t="s">
        <v>112</v>
      </c>
      <c r="BM58" t="s">
        <v>331</v>
      </c>
      <c r="BN58">
        <v>2</v>
      </c>
      <c r="BO58" t="s">
        <v>114</v>
      </c>
      <c r="BP58">
        <v>18</v>
      </c>
      <c r="BQ58" t="s">
        <v>196</v>
      </c>
      <c r="BR58" t="s">
        <v>300</v>
      </c>
      <c r="BS58" t="s">
        <v>100</v>
      </c>
      <c r="BT58" t="s">
        <v>108</v>
      </c>
      <c r="BU58" t="s">
        <v>270</v>
      </c>
      <c r="BV58" t="s">
        <v>84</v>
      </c>
      <c r="BW58" t="s">
        <v>398</v>
      </c>
      <c r="BX58" t="s">
        <v>530</v>
      </c>
      <c r="BZ58">
        <v>3.9940000000000002</v>
      </c>
      <c r="CA58">
        <v>4.9939999999999998</v>
      </c>
      <c r="CB58">
        <v>1.9990000000000001</v>
      </c>
      <c r="CC58">
        <v>14.006</v>
      </c>
      <c r="CD58">
        <v>7.9969999999999999</v>
      </c>
      <c r="CE58">
        <v>10.000999999999999</v>
      </c>
      <c r="CF58">
        <v>13.004</v>
      </c>
      <c r="CG58">
        <v>0.997</v>
      </c>
      <c r="CH58">
        <v>17.015999999999998</v>
      </c>
      <c r="CI58">
        <v>6.9980000000000002</v>
      </c>
      <c r="CJ58">
        <v>5.9980000000000002</v>
      </c>
      <c r="CK58">
        <v>3.9980000000000002</v>
      </c>
      <c r="CL58">
        <v>10.002000000000001</v>
      </c>
      <c r="CM58">
        <v>7.0060000000000002</v>
      </c>
      <c r="CN58">
        <v>14.006</v>
      </c>
      <c r="CO58">
        <v>5.0019999999999998</v>
      </c>
      <c r="CP58">
        <v>1.9990000000000001</v>
      </c>
      <c r="CQ58">
        <v>1.984</v>
      </c>
      <c r="CR58">
        <v>10.999000000000001</v>
      </c>
      <c r="CS58">
        <v>6</v>
      </c>
    </row>
    <row r="59" spans="1:97" x14ac:dyDescent="0.3">
      <c r="A59" t="s">
        <v>61</v>
      </c>
      <c r="B59" s="1">
        <v>43369</v>
      </c>
      <c r="C59" t="s">
        <v>142</v>
      </c>
      <c r="D59" t="s">
        <v>226</v>
      </c>
      <c r="E59">
        <v>0</v>
      </c>
      <c r="F59">
        <v>3</v>
      </c>
      <c r="G59">
        <f t="shared" si="0"/>
        <v>0</v>
      </c>
      <c r="H59">
        <f t="shared" si="1"/>
        <v>3</v>
      </c>
      <c r="I59">
        <v>3</v>
      </c>
      <c r="J59" t="s">
        <v>902</v>
      </c>
      <c r="K59">
        <v>-3</v>
      </c>
      <c r="L59">
        <v>3</v>
      </c>
      <c r="M59">
        <v>-6</v>
      </c>
      <c r="N59">
        <v>1</v>
      </c>
      <c r="O59" t="e">
        <f t="shared" si="2"/>
        <v>#VALUE!</v>
      </c>
      <c r="P59">
        <v>4</v>
      </c>
      <c r="Q59">
        <v>10</v>
      </c>
      <c r="R59" s="7">
        <f t="shared" si="3"/>
        <v>16</v>
      </c>
      <c r="S59">
        <v>3.9940000000000002</v>
      </c>
      <c r="T59">
        <v>10.000999999999999</v>
      </c>
      <c r="U59" s="7">
        <f t="shared" si="4"/>
        <v>7</v>
      </c>
      <c r="V59" t="s">
        <v>93</v>
      </c>
      <c r="W59">
        <v>0</v>
      </c>
      <c r="X59">
        <v>3</v>
      </c>
      <c r="Y59" t="s">
        <v>93</v>
      </c>
      <c r="Z59">
        <v>30</v>
      </c>
      <c r="AA59">
        <v>16</v>
      </c>
      <c r="AB59">
        <v>6</v>
      </c>
      <c r="AC59">
        <v>5</v>
      </c>
      <c r="AD59">
        <v>12</v>
      </c>
      <c r="AE59">
        <v>11</v>
      </c>
      <c r="AF59">
        <v>8</v>
      </c>
      <c r="AG59">
        <v>2</v>
      </c>
      <c r="AH59">
        <v>2</v>
      </c>
      <c r="AI59">
        <v>2</v>
      </c>
      <c r="AJ59">
        <v>1</v>
      </c>
      <c r="AK59">
        <v>1</v>
      </c>
      <c r="AL59">
        <v>5.75</v>
      </c>
      <c r="AM59">
        <v>4.2</v>
      </c>
      <c r="AN59">
        <v>1.57</v>
      </c>
      <c r="AO59" t="s">
        <v>144</v>
      </c>
      <c r="AP59" t="s">
        <v>186</v>
      </c>
      <c r="AQ59" t="s">
        <v>447</v>
      </c>
      <c r="AR59" t="s">
        <v>360</v>
      </c>
      <c r="AS59" t="s">
        <v>217</v>
      </c>
      <c r="AT59" t="s">
        <v>152</v>
      </c>
      <c r="AU59" t="s">
        <v>521</v>
      </c>
      <c r="AV59" t="s">
        <v>209</v>
      </c>
      <c r="AW59" t="s">
        <v>297</v>
      </c>
      <c r="AX59" t="s">
        <v>411</v>
      </c>
      <c r="AY59" t="s">
        <v>319</v>
      </c>
      <c r="AZ59" t="s">
        <v>355</v>
      </c>
      <c r="BA59">
        <v>6</v>
      </c>
      <c r="BB59" t="s">
        <v>319</v>
      </c>
      <c r="BC59" t="s">
        <v>240</v>
      </c>
      <c r="BD59">
        <v>39</v>
      </c>
      <c r="BE59">
        <v>6</v>
      </c>
      <c r="BF59" t="s">
        <v>522</v>
      </c>
      <c r="BG59" t="s">
        <v>209</v>
      </c>
      <c r="BH59" t="s">
        <v>426</v>
      </c>
      <c r="BI59" t="s">
        <v>152</v>
      </c>
      <c r="BJ59" t="s">
        <v>324</v>
      </c>
      <c r="BK59">
        <v>35</v>
      </c>
      <c r="BL59" t="s">
        <v>446</v>
      </c>
      <c r="BM59" t="s">
        <v>447</v>
      </c>
      <c r="BN59" t="s">
        <v>123</v>
      </c>
      <c r="BO59" t="s">
        <v>95</v>
      </c>
      <c r="BP59">
        <v>22</v>
      </c>
      <c r="BQ59">
        <v>1</v>
      </c>
      <c r="BR59" t="s">
        <v>112</v>
      </c>
      <c r="BS59" t="s">
        <v>114</v>
      </c>
      <c r="BT59" t="s">
        <v>86</v>
      </c>
      <c r="BU59" t="s">
        <v>112</v>
      </c>
      <c r="BV59" t="s">
        <v>523</v>
      </c>
      <c r="BW59" t="s">
        <v>524</v>
      </c>
      <c r="BX59" t="s">
        <v>339</v>
      </c>
      <c r="BZ59">
        <v>3.9940000000000002</v>
      </c>
      <c r="CA59">
        <v>4.9939999999999998</v>
      </c>
      <c r="CB59">
        <v>1.9990000000000001</v>
      </c>
      <c r="CC59">
        <v>14.006</v>
      </c>
      <c r="CD59">
        <v>7.9969999999999999</v>
      </c>
      <c r="CE59">
        <v>10.000999999999999</v>
      </c>
      <c r="CF59">
        <v>13.004</v>
      </c>
      <c r="CG59">
        <v>0.997</v>
      </c>
      <c r="CH59">
        <v>17.015999999999998</v>
      </c>
      <c r="CI59">
        <v>6.9980000000000002</v>
      </c>
      <c r="CJ59">
        <v>5.9980000000000002</v>
      </c>
      <c r="CK59">
        <v>3.9980000000000002</v>
      </c>
      <c r="CL59">
        <v>10.002000000000001</v>
      </c>
      <c r="CM59">
        <v>7.0060000000000002</v>
      </c>
      <c r="CN59">
        <v>15.006</v>
      </c>
      <c r="CO59">
        <v>5.0019999999999998</v>
      </c>
      <c r="CP59">
        <v>1.9990000000000001</v>
      </c>
      <c r="CQ59">
        <v>2.984</v>
      </c>
      <c r="CR59">
        <v>10.999000000000001</v>
      </c>
      <c r="CS59">
        <v>6</v>
      </c>
    </row>
    <row r="60" spans="1:97" x14ac:dyDescent="0.3">
      <c r="A60" t="s">
        <v>61</v>
      </c>
      <c r="B60" s="1">
        <v>43369</v>
      </c>
      <c r="C60" t="s">
        <v>247</v>
      </c>
      <c r="D60" t="s">
        <v>141</v>
      </c>
      <c r="E60">
        <v>2</v>
      </c>
      <c r="F60">
        <v>2</v>
      </c>
      <c r="G60">
        <f t="shared" si="0"/>
        <v>1</v>
      </c>
      <c r="H60">
        <f t="shared" si="1"/>
        <v>1</v>
      </c>
      <c r="I60" t="s">
        <v>902</v>
      </c>
      <c r="J60">
        <v>7</v>
      </c>
      <c r="K60">
        <v>0</v>
      </c>
      <c r="L60">
        <v>0</v>
      </c>
      <c r="M60">
        <v>-6</v>
      </c>
      <c r="N60">
        <v>6</v>
      </c>
      <c r="O60" t="e">
        <f t="shared" si="2"/>
        <v>#VALUE!</v>
      </c>
      <c r="P60">
        <v>5</v>
      </c>
      <c r="Q60">
        <v>14</v>
      </c>
      <c r="R60" s="7">
        <f t="shared" si="3"/>
        <v>14</v>
      </c>
      <c r="S60">
        <v>4.9939999999999998</v>
      </c>
      <c r="T60">
        <v>14.006</v>
      </c>
      <c r="U60" s="7">
        <f t="shared" si="4"/>
        <v>3</v>
      </c>
      <c r="V60" t="s">
        <v>94</v>
      </c>
      <c r="W60">
        <v>1</v>
      </c>
      <c r="X60">
        <v>1</v>
      </c>
      <c r="Y60" t="s">
        <v>94</v>
      </c>
      <c r="Z60">
        <v>11</v>
      </c>
      <c r="AA60">
        <v>16</v>
      </c>
      <c r="AB60">
        <v>3</v>
      </c>
      <c r="AC60">
        <v>6</v>
      </c>
      <c r="AD60">
        <v>10</v>
      </c>
      <c r="AE60">
        <v>14</v>
      </c>
      <c r="AF60">
        <v>4</v>
      </c>
      <c r="AG60">
        <v>6</v>
      </c>
      <c r="AH60">
        <v>2</v>
      </c>
      <c r="AI60">
        <v>2</v>
      </c>
      <c r="AJ60">
        <v>0</v>
      </c>
      <c r="AK60">
        <v>1</v>
      </c>
      <c r="AL60">
        <v>3</v>
      </c>
      <c r="AM60">
        <v>3</v>
      </c>
      <c r="AN60">
        <v>2.6</v>
      </c>
      <c r="AO60" t="s">
        <v>124</v>
      </c>
      <c r="AP60">
        <v>3</v>
      </c>
      <c r="AQ60" t="s">
        <v>295</v>
      </c>
      <c r="AR60">
        <v>3</v>
      </c>
      <c r="AS60">
        <v>3</v>
      </c>
      <c r="AT60" t="s">
        <v>277</v>
      </c>
      <c r="AU60" t="s">
        <v>373</v>
      </c>
      <c r="AV60" t="s">
        <v>456</v>
      </c>
      <c r="AW60" t="s">
        <v>131</v>
      </c>
      <c r="AX60">
        <v>3</v>
      </c>
      <c r="AY60" t="s">
        <v>98</v>
      </c>
      <c r="AZ60" t="s">
        <v>120</v>
      </c>
      <c r="BA60">
        <v>3</v>
      </c>
      <c r="BB60" t="s">
        <v>98</v>
      </c>
      <c r="BC60" t="s">
        <v>277</v>
      </c>
      <c r="BD60">
        <v>39</v>
      </c>
      <c r="BE60" t="s">
        <v>439</v>
      </c>
      <c r="BF60" t="s">
        <v>127</v>
      </c>
      <c r="BG60" t="s">
        <v>456</v>
      </c>
      <c r="BH60" t="s">
        <v>380</v>
      </c>
      <c r="BI60" t="s">
        <v>295</v>
      </c>
      <c r="BJ60" t="s">
        <v>180</v>
      </c>
      <c r="BK60">
        <v>35</v>
      </c>
      <c r="BL60" t="s">
        <v>295</v>
      </c>
      <c r="BM60" t="s">
        <v>120</v>
      </c>
      <c r="BN60" t="s">
        <v>355</v>
      </c>
      <c r="BO60" t="s">
        <v>314</v>
      </c>
      <c r="BP60">
        <v>20</v>
      </c>
      <c r="BQ60">
        <v>0</v>
      </c>
      <c r="BR60" t="s">
        <v>212</v>
      </c>
      <c r="BS60" t="s">
        <v>284</v>
      </c>
      <c r="BT60" t="s">
        <v>136</v>
      </c>
      <c r="BU60" t="s">
        <v>195</v>
      </c>
      <c r="BV60" t="s">
        <v>458</v>
      </c>
      <c r="BW60" t="s">
        <v>520</v>
      </c>
      <c r="BX60" t="s">
        <v>140</v>
      </c>
      <c r="BZ60">
        <v>3.9910000000000001</v>
      </c>
      <c r="CA60">
        <v>4.9939999999999998</v>
      </c>
      <c r="CB60">
        <v>1.9990000000000001</v>
      </c>
      <c r="CC60">
        <v>14.006</v>
      </c>
      <c r="CD60">
        <v>7.9969999999999999</v>
      </c>
      <c r="CE60">
        <v>13.004</v>
      </c>
      <c r="CF60">
        <v>13.004</v>
      </c>
      <c r="CG60">
        <v>0.997</v>
      </c>
      <c r="CH60">
        <v>17.015999999999998</v>
      </c>
      <c r="CI60">
        <v>6.9980000000000002</v>
      </c>
      <c r="CJ60">
        <v>5.9980000000000002</v>
      </c>
      <c r="CK60">
        <v>3.9980000000000002</v>
      </c>
      <c r="CL60">
        <v>10.002000000000001</v>
      </c>
      <c r="CM60">
        <v>7.0060000000000002</v>
      </c>
      <c r="CN60">
        <v>15.006</v>
      </c>
      <c r="CO60">
        <v>5.0019999999999998</v>
      </c>
      <c r="CP60">
        <v>1.9990000000000001</v>
      </c>
      <c r="CQ60">
        <v>2.984</v>
      </c>
      <c r="CR60">
        <v>10.999000000000001</v>
      </c>
      <c r="CS60">
        <v>6</v>
      </c>
    </row>
    <row r="61" spans="1:97" x14ac:dyDescent="0.3">
      <c r="A61" t="s">
        <v>61</v>
      </c>
      <c r="B61" s="1">
        <v>43369</v>
      </c>
      <c r="C61" t="s">
        <v>62</v>
      </c>
      <c r="D61" t="s">
        <v>216</v>
      </c>
      <c r="E61">
        <v>3</v>
      </c>
      <c r="F61">
        <v>2</v>
      </c>
      <c r="G61">
        <f t="shared" si="0"/>
        <v>3</v>
      </c>
      <c r="H61">
        <f t="shared" si="1"/>
        <v>0</v>
      </c>
      <c r="I61">
        <v>9</v>
      </c>
      <c r="J61">
        <v>2</v>
      </c>
      <c r="K61">
        <v>1</v>
      </c>
      <c r="L61">
        <v>-1</v>
      </c>
      <c r="M61">
        <v>4</v>
      </c>
      <c r="N61">
        <v>2</v>
      </c>
      <c r="O61">
        <f t="shared" si="2"/>
        <v>11</v>
      </c>
      <c r="P61">
        <v>13</v>
      </c>
      <c r="Q61">
        <v>10</v>
      </c>
      <c r="R61" s="7">
        <f t="shared" si="3"/>
        <v>4</v>
      </c>
      <c r="S61">
        <v>13.004</v>
      </c>
      <c r="T61">
        <v>10.002000000000001</v>
      </c>
      <c r="U61" s="7">
        <f t="shared" si="4"/>
        <v>7</v>
      </c>
      <c r="V61" t="s">
        <v>64</v>
      </c>
      <c r="W61">
        <v>2</v>
      </c>
      <c r="X61">
        <v>1</v>
      </c>
      <c r="Y61" t="s">
        <v>64</v>
      </c>
      <c r="Z61">
        <v>13</v>
      </c>
      <c r="AA61">
        <v>9</v>
      </c>
      <c r="AB61">
        <v>5</v>
      </c>
      <c r="AC61">
        <v>5</v>
      </c>
      <c r="AD61">
        <v>12</v>
      </c>
      <c r="AE61">
        <v>13</v>
      </c>
      <c r="AF61">
        <v>3</v>
      </c>
      <c r="AG61">
        <v>2</v>
      </c>
      <c r="AH61">
        <v>3</v>
      </c>
      <c r="AI61">
        <v>3</v>
      </c>
      <c r="AJ61">
        <v>1</v>
      </c>
      <c r="AK61">
        <v>0</v>
      </c>
      <c r="AL61">
        <v>1.44</v>
      </c>
      <c r="AM61">
        <v>4.5</v>
      </c>
      <c r="AN61">
        <v>7.5</v>
      </c>
      <c r="AO61" t="s">
        <v>504</v>
      </c>
      <c r="AP61" t="s">
        <v>203</v>
      </c>
      <c r="AQ61" t="s">
        <v>406</v>
      </c>
      <c r="AR61" t="s">
        <v>68</v>
      </c>
      <c r="AS61" t="s">
        <v>66</v>
      </c>
      <c r="AT61">
        <v>7</v>
      </c>
      <c r="AU61" t="s">
        <v>76</v>
      </c>
      <c r="AV61" t="s">
        <v>525</v>
      </c>
      <c r="AW61" t="s">
        <v>526</v>
      </c>
      <c r="AX61" t="s">
        <v>315</v>
      </c>
      <c r="AY61" t="s">
        <v>203</v>
      </c>
      <c r="AZ61" t="s">
        <v>235</v>
      </c>
      <c r="BA61" t="s">
        <v>315</v>
      </c>
      <c r="BB61" t="s">
        <v>73</v>
      </c>
      <c r="BC61">
        <v>8</v>
      </c>
      <c r="BD61">
        <v>38</v>
      </c>
      <c r="BE61" t="s">
        <v>68</v>
      </c>
      <c r="BF61" t="s">
        <v>76</v>
      </c>
      <c r="BG61" t="s">
        <v>525</v>
      </c>
      <c r="BH61" t="s">
        <v>527</v>
      </c>
      <c r="BI61">
        <v>8</v>
      </c>
      <c r="BJ61" t="s">
        <v>528</v>
      </c>
      <c r="BK61">
        <v>34</v>
      </c>
      <c r="BL61" t="s">
        <v>135</v>
      </c>
      <c r="BM61" t="s">
        <v>324</v>
      </c>
      <c r="BN61" t="s">
        <v>418</v>
      </c>
      <c r="BO61" t="s">
        <v>299</v>
      </c>
      <c r="BP61">
        <v>22</v>
      </c>
      <c r="BQ61">
        <v>-1</v>
      </c>
      <c r="BR61" t="s">
        <v>156</v>
      </c>
      <c r="BS61" t="s">
        <v>152</v>
      </c>
      <c r="BT61" t="s">
        <v>162</v>
      </c>
      <c r="BU61" t="s">
        <v>243</v>
      </c>
      <c r="BV61" t="s">
        <v>315</v>
      </c>
      <c r="BW61" t="s">
        <v>491</v>
      </c>
      <c r="BX61" t="s">
        <v>529</v>
      </c>
      <c r="BZ61">
        <v>3.9910000000000001</v>
      </c>
      <c r="CA61">
        <v>5.9939999999999998</v>
      </c>
      <c r="CB61">
        <v>1.9990000000000001</v>
      </c>
      <c r="CC61">
        <v>15.006</v>
      </c>
      <c r="CD61">
        <v>7.9969999999999999</v>
      </c>
      <c r="CE61">
        <v>13.004</v>
      </c>
      <c r="CF61">
        <v>13.004</v>
      </c>
      <c r="CG61">
        <v>0.997</v>
      </c>
      <c r="CH61">
        <v>17.015999999999998</v>
      </c>
      <c r="CI61">
        <v>6.9980000000000002</v>
      </c>
      <c r="CJ61">
        <v>5.9980000000000002</v>
      </c>
      <c r="CK61">
        <v>3.9980000000000002</v>
      </c>
      <c r="CL61">
        <v>10.002000000000001</v>
      </c>
      <c r="CM61">
        <v>7.0060000000000002</v>
      </c>
      <c r="CN61">
        <v>15.006</v>
      </c>
      <c r="CO61">
        <v>5.0019999999999998</v>
      </c>
      <c r="CP61">
        <v>1.9990000000000001</v>
      </c>
      <c r="CQ61">
        <v>2.984</v>
      </c>
      <c r="CR61">
        <v>10.999000000000001</v>
      </c>
      <c r="CS61">
        <v>6</v>
      </c>
    </row>
    <row r="62" spans="1:97" x14ac:dyDescent="0.3">
      <c r="A62" t="s">
        <v>61</v>
      </c>
      <c r="B62" s="1">
        <v>43371</v>
      </c>
      <c r="C62" t="s">
        <v>200</v>
      </c>
      <c r="D62" t="s">
        <v>167</v>
      </c>
      <c r="E62">
        <v>2</v>
      </c>
      <c r="F62">
        <v>0</v>
      </c>
      <c r="G62">
        <f t="shared" si="0"/>
        <v>3</v>
      </c>
      <c r="H62">
        <f t="shared" si="1"/>
        <v>0</v>
      </c>
      <c r="I62">
        <v>7</v>
      </c>
      <c r="J62" t="s">
        <v>902</v>
      </c>
      <c r="K62">
        <v>2</v>
      </c>
      <c r="L62">
        <v>-2</v>
      </c>
      <c r="M62">
        <v>-1</v>
      </c>
      <c r="N62">
        <v>-3</v>
      </c>
      <c r="O62" t="e">
        <f t="shared" si="2"/>
        <v>#VALUE!</v>
      </c>
      <c r="P62">
        <v>11</v>
      </c>
      <c r="Q62">
        <v>1</v>
      </c>
      <c r="R62" s="7">
        <f t="shared" si="3"/>
        <v>6</v>
      </c>
      <c r="S62">
        <v>10.999000000000001</v>
      </c>
      <c r="T62">
        <v>0.997</v>
      </c>
      <c r="U62" s="7">
        <f t="shared" si="4"/>
        <v>20</v>
      </c>
      <c r="V62" t="s">
        <v>64</v>
      </c>
      <c r="W62">
        <v>1</v>
      </c>
      <c r="X62">
        <v>0</v>
      </c>
      <c r="Y62" t="s">
        <v>64</v>
      </c>
      <c r="Z62">
        <v>16</v>
      </c>
      <c r="AA62">
        <v>20</v>
      </c>
      <c r="AB62">
        <v>5</v>
      </c>
      <c r="AC62">
        <v>7</v>
      </c>
      <c r="AD62">
        <v>8</v>
      </c>
      <c r="AE62">
        <v>9</v>
      </c>
      <c r="AF62">
        <v>6</v>
      </c>
      <c r="AG62">
        <v>3</v>
      </c>
      <c r="AH62">
        <v>0</v>
      </c>
      <c r="AI62">
        <v>1</v>
      </c>
      <c r="AJ62">
        <v>0</v>
      </c>
      <c r="AK62">
        <v>0</v>
      </c>
      <c r="AL62">
        <v>1.95</v>
      </c>
      <c r="AM62">
        <v>3.4</v>
      </c>
      <c r="AN62">
        <v>4</v>
      </c>
      <c r="AO62" t="s">
        <v>86</v>
      </c>
      <c r="AP62" t="s">
        <v>99</v>
      </c>
      <c r="AQ62" t="s">
        <v>153</v>
      </c>
      <c r="AR62" t="s">
        <v>210</v>
      </c>
      <c r="AS62" t="s">
        <v>99</v>
      </c>
      <c r="AT62" t="s">
        <v>143</v>
      </c>
      <c r="AU62" t="s">
        <v>86</v>
      </c>
      <c r="AV62" t="s">
        <v>117</v>
      </c>
      <c r="AW62" t="s">
        <v>545</v>
      </c>
      <c r="AX62" t="s">
        <v>86</v>
      </c>
      <c r="AY62" t="s">
        <v>99</v>
      </c>
      <c r="AZ62" t="s">
        <v>146</v>
      </c>
      <c r="BA62">
        <v>2</v>
      </c>
      <c r="BB62" t="s">
        <v>146</v>
      </c>
      <c r="BC62" t="s">
        <v>217</v>
      </c>
      <c r="BD62">
        <v>40</v>
      </c>
      <c r="BE62" t="s">
        <v>210</v>
      </c>
      <c r="BF62" t="s">
        <v>179</v>
      </c>
      <c r="BG62" t="s">
        <v>391</v>
      </c>
      <c r="BH62" t="s">
        <v>143</v>
      </c>
      <c r="BI62" t="s">
        <v>186</v>
      </c>
      <c r="BJ62" t="s">
        <v>546</v>
      </c>
      <c r="BK62">
        <v>39</v>
      </c>
      <c r="BL62" t="s">
        <v>114</v>
      </c>
      <c r="BM62" t="s">
        <v>202</v>
      </c>
      <c r="BN62" t="s">
        <v>173</v>
      </c>
      <c r="BO62" t="s">
        <v>179</v>
      </c>
      <c r="BP62">
        <v>22</v>
      </c>
      <c r="BQ62" t="s">
        <v>110</v>
      </c>
      <c r="BR62" t="s">
        <v>155</v>
      </c>
      <c r="BS62" t="s">
        <v>149</v>
      </c>
      <c r="BT62" t="s">
        <v>134</v>
      </c>
      <c r="BU62" t="s">
        <v>137</v>
      </c>
      <c r="BV62" t="s">
        <v>88</v>
      </c>
      <c r="BW62" t="s">
        <v>514</v>
      </c>
      <c r="BX62" t="s">
        <v>547</v>
      </c>
      <c r="BZ62">
        <v>3.9910000000000001</v>
      </c>
      <c r="CA62">
        <v>5.9939999999999998</v>
      </c>
      <c r="CB62">
        <v>1.9990000000000001</v>
      </c>
      <c r="CC62">
        <v>15.006</v>
      </c>
      <c r="CD62">
        <v>7.9969999999999999</v>
      </c>
      <c r="CE62">
        <v>13.004</v>
      </c>
      <c r="CF62">
        <v>16.004999999999999</v>
      </c>
      <c r="CG62">
        <v>0.997</v>
      </c>
      <c r="CH62">
        <v>17.015999999999998</v>
      </c>
      <c r="CI62">
        <v>6.9980000000000002</v>
      </c>
      <c r="CJ62">
        <v>5.9980000000000002</v>
      </c>
      <c r="CK62">
        <v>3.9980000000000002</v>
      </c>
      <c r="CL62">
        <v>10.000999999999999</v>
      </c>
      <c r="CM62">
        <v>7.0060000000000002</v>
      </c>
      <c r="CN62">
        <v>15.006</v>
      </c>
      <c r="CO62">
        <v>5.0019999999999998</v>
      </c>
      <c r="CP62">
        <v>1.9990000000000001</v>
      </c>
      <c r="CQ62">
        <v>2.984</v>
      </c>
      <c r="CR62">
        <v>10.999000000000001</v>
      </c>
      <c r="CS62">
        <v>6</v>
      </c>
    </row>
    <row r="63" spans="1:97" x14ac:dyDescent="0.3">
      <c r="A63" t="s">
        <v>61</v>
      </c>
      <c r="B63" s="1">
        <v>43372</v>
      </c>
      <c r="C63" t="s">
        <v>247</v>
      </c>
      <c r="D63" t="s">
        <v>227</v>
      </c>
      <c r="E63">
        <v>1</v>
      </c>
      <c r="F63">
        <v>0</v>
      </c>
      <c r="G63">
        <f t="shared" si="0"/>
        <v>3</v>
      </c>
      <c r="H63">
        <f t="shared" si="1"/>
        <v>0</v>
      </c>
      <c r="I63">
        <v>1</v>
      </c>
      <c r="J63">
        <v>3</v>
      </c>
      <c r="K63">
        <v>1</v>
      </c>
      <c r="L63">
        <v>-1</v>
      </c>
      <c r="M63">
        <v>-6</v>
      </c>
      <c r="N63">
        <v>-2</v>
      </c>
      <c r="O63">
        <f t="shared" si="2"/>
        <v>4</v>
      </c>
      <c r="P63">
        <v>6</v>
      </c>
      <c r="Q63">
        <v>7</v>
      </c>
      <c r="R63" s="7">
        <f t="shared" si="3"/>
        <v>13</v>
      </c>
      <c r="S63">
        <v>5.9939999999999998</v>
      </c>
      <c r="T63">
        <v>6.9980000000000002</v>
      </c>
      <c r="U63" s="7">
        <f t="shared" si="4"/>
        <v>10</v>
      </c>
      <c r="V63" t="s">
        <v>64</v>
      </c>
      <c r="W63">
        <v>1</v>
      </c>
      <c r="X63">
        <v>0</v>
      </c>
      <c r="Y63" t="s">
        <v>64</v>
      </c>
      <c r="Z63">
        <v>12</v>
      </c>
      <c r="AA63">
        <v>7</v>
      </c>
      <c r="AB63">
        <v>4</v>
      </c>
      <c r="AC63">
        <v>2</v>
      </c>
      <c r="AD63">
        <v>15</v>
      </c>
      <c r="AE63">
        <v>11</v>
      </c>
      <c r="AF63">
        <v>7</v>
      </c>
      <c r="AG63">
        <v>4</v>
      </c>
      <c r="AH63">
        <v>2</v>
      </c>
      <c r="AI63">
        <v>2</v>
      </c>
      <c r="AJ63">
        <v>0</v>
      </c>
      <c r="AK63">
        <v>1</v>
      </c>
      <c r="AL63">
        <v>2.14</v>
      </c>
      <c r="AM63">
        <v>3.25</v>
      </c>
      <c r="AN63">
        <v>3.6</v>
      </c>
      <c r="AO63" t="s">
        <v>86</v>
      </c>
      <c r="AP63" t="s">
        <v>99</v>
      </c>
      <c r="AQ63" t="s">
        <v>391</v>
      </c>
      <c r="AR63" t="s">
        <v>210</v>
      </c>
      <c r="AS63" t="s">
        <v>96</v>
      </c>
      <c r="AT63" t="s">
        <v>217</v>
      </c>
      <c r="AU63" t="s">
        <v>347</v>
      </c>
      <c r="AV63" t="s">
        <v>198</v>
      </c>
      <c r="AW63" t="s">
        <v>550</v>
      </c>
      <c r="AX63" t="s">
        <v>210</v>
      </c>
      <c r="AY63" t="s">
        <v>96</v>
      </c>
      <c r="AZ63" t="s">
        <v>153</v>
      </c>
      <c r="BA63" t="s">
        <v>210</v>
      </c>
      <c r="BB63" t="s">
        <v>129</v>
      </c>
      <c r="BC63" t="s">
        <v>336</v>
      </c>
      <c r="BD63">
        <v>40</v>
      </c>
      <c r="BE63" t="s">
        <v>347</v>
      </c>
      <c r="BF63" t="s">
        <v>210</v>
      </c>
      <c r="BG63" t="s">
        <v>99</v>
      </c>
      <c r="BH63" t="s">
        <v>289</v>
      </c>
      <c r="BI63" t="s">
        <v>260</v>
      </c>
      <c r="BJ63" t="s">
        <v>551</v>
      </c>
      <c r="BK63">
        <v>38</v>
      </c>
      <c r="BL63" t="s">
        <v>123</v>
      </c>
      <c r="BM63" t="s">
        <v>394</v>
      </c>
      <c r="BN63" t="s">
        <v>152</v>
      </c>
      <c r="BO63" t="s">
        <v>163</v>
      </c>
      <c r="BP63">
        <v>21</v>
      </c>
      <c r="BQ63" t="s">
        <v>110</v>
      </c>
      <c r="BR63" t="s">
        <v>177</v>
      </c>
      <c r="BS63" t="s">
        <v>202</v>
      </c>
      <c r="BT63" t="s">
        <v>347</v>
      </c>
      <c r="BU63" t="s">
        <v>174</v>
      </c>
      <c r="BV63" t="s">
        <v>162</v>
      </c>
      <c r="BW63" t="s">
        <v>424</v>
      </c>
      <c r="BX63" t="s">
        <v>190</v>
      </c>
      <c r="BZ63">
        <v>3.9910000000000001</v>
      </c>
      <c r="CA63">
        <v>5.9939999999999998</v>
      </c>
      <c r="CB63">
        <v>1.9990000000000001</v>
      </c>
      <c r="CC63">
        <v>15.006</v>
      </c>
      <c r="CD63">
        <v>7.9969999999999999</v>
      </c>
      <c r="CE63">
        <v>13.004</v>
      </c>
      <c r="CF63">
        <v>16.004999999999999</v>
      </c>
      <c r="CG63">
        <v>0.995</v>
      </c>
      <c r="CH63">
        <v>17.015999999999998</v>
      </c>
      <c r="CI63">
        <v>6.9980000000000002</v>
      </c>
      <c r="CJ63">
        <v>5.9980000000000002</v>
      </c>
      <c r="CK63">
        <v>3.9980000000000002</v>
      </c>
      <c r="CL63">
        <v>10.000999999999999</v>
      </c>
      <c r="CM63">
        <v>7.0060000000000002</v>
      </c>
      <c r="CN63">
        <v>15.006</v>
      </c>
      <c r="CO63">
        <v>5.0019999999999998</v>
      </c>
      <c r="CP63">
        <v>1.9990000000000001</v>
      </c>
      <c r="CQ63">
        <v>2.984</v>
      </c>
      <c r="CR63">
        <v>14.000999999999999</v>
      </c>
      <c r="CS63">
        <v>6</v>
      </c>
    </row>
    <row r="64" spans="1:97" x14ac:dyDescent="0.3">
      <c r="A64" t="s">
        <v>61</v>
      </c>
      <c r="B64" s="1">
        <v>43372</v>
      </c>
      <c r="C64" t="s">
        <v>184</v>
      </c>
      <c r="D64" t="s">
        <v>215</v>
      </c>
      <c r="E64">
        <v>0</v>
      </c>
      <c r="F64">
        <v>0</v>
      </c>
      <c r="G64">
        <f t="shared" si="0"/>
        <v>1</v>
      </c>
      <c r="H64">
        <f t="shared" si="1"/>
        <v>1</v>
      </c>
      <c r="I64" t="s">
        <v>902</v>
      </c>
      <c r="J64" t="s">
        <v>902</v>
      </c>
      <c r="K64">
        <v>0</v>
      </c>
      <c r="L64">
        <v>0</v>
      </c>
      <c r="M64">
        <v>-1</v>
      </c>
      <c r="N64">
        <v>-2</v>
      </c>
      <c r="O64" t="e">
        <f t="shared" si="2"/>
        <v>#VALUE!</v>
      </c>
      <c r="P64">
        <v>2</v>
      </c>
      <c r="Q64">
        <v>4</v>
      </c>
      <c r="R64" s="7">
        <f t="shared" si="3"/>
        <v>18</v>
      </c>
      <c r="S64">
        <v>1.9990000000000001</v>
      </c>
      <c r="T64">
        <v>3.9980000000000002</v>
      </c>
      <c r="U64" s="7">
        <f t="shared" si="4"/>
        <v>15</v>
      </c>
      <c r="V64" t="s">
        <v>94</v>
      </c>
      <c r="W64">
        <v>0</v>
      </c>
      <c r="X64">
        <v>0</v>
      </c>
      <c r="Y64" t="s">
        <v>94</v>
      </c>
      <c r="Z64">
        <v>9</v>
      </c>
      <c r="AA64">
        <v>7</v>
      </c>
      <c r="AB64">
        <v>0</v>
      </c>
      <c r="AC64">
        <v>3</v>
      </c>
      <c r="AD64">
        <v>16</v>
      </c>
      <c r="AE64">
        <v>23</v>
      </c>
      <c r="AF64">
        <v>7</v>
      </c>
      <c r="AG64">
        <v>1</v>
      </c>
      <c r="AH64">
        <v>2</v>
      </c>
      <c r="AI64">
        <v>3</v>
      </c>
      <c r="AJ64">
        <v>0</v>
      </c>
      <c r="AK64">
        <v>0</v>
      </c>
      <c r="AL64">
        <v>2.2999999999999998</v>
      </c>
      <c r="AM64">
        <v>3.25</v>
      </c>
      <c r="AN64">
        <v>3.25</v>
      </c>
      <c r="AO64" t="s">
        <v>123</v>
      </c>
      <c r="AP64" t="s">
        <v>98</v>
      </c>
      <c r="AQ64" t="s">
        <v>96</v>
      </c>
      <c r="AR64" t="s">
        <v>103</v>
      </c>
      <c r="AS64" t="s">
        <v>116</v>
      </c>
      <c r="AT64" t="s">
        <v>96</v>
      </c>
      <c r="AU64" t="s">
        <v>171</v>
      </c>
      <c r="AV64" t="s">
        <v>198</v>
      </c>
      <c r="AW64" t="s">
        <v>97</v>
      </c>
      <c r="AX64" t="s">
        <v>169</v>
      </c>
      <c r="AY64" t="s">
        <v>96</v>
      </c>
      <c r="AZ64" t="s">
        <v>98</v>
      </c>
      <c r="BA64" t="s">
        <v>123</v>
      </c>
      <c r="BB64" t="s">
        <v>424</v>
      </c>
      <c r="BC64" t="s">
        <v>97</v>
      </c>
      <c r="BD64">
        <v>40</v>
      </c>
      <c r="BE64" t="s">
        <v>281</v>
      </c>
      <c r="BF64" t="s">
        <v>169</v>
      </c>
      <c r="BG64" t="s">
        <v>198</v>
      </c>
      <c r="BH64" t="s">
        <v>356</v>
      </c>
      <c r="BI64" t="s">
        <v>126</v>
      </c>
      <c r="BJ64" t="s">
        <v>96</v>
      </c>
      <c r="BK64">
        <v>38</v>
      </c>
      <c r="BL64" t="s">
        <v>128</v>
      </c>
      <c r="BM64" t="s">
        <v>317</v>
      </c>
      <c r="BN64" t="s">
        <v>109</v>
      </c>
      <c r="BO64" t="s">
        <v>447</v>
      </c>
      <c r="BP64">
        <v>21</v>
      </c>
      <c r="BQ64" t="s">
        <v>110</v>
      </c>
      <c r="BR64" t="s">
        <v>178</v>
      </c>
      <c r="BS64" t="s">
        <v>193</v>
      </c>
      <c r="BT64" t="s">
        <v>223</v>
      </c>
      <c r="BU64" t="s">
        <v>194</v>
      </c>
      <c r="BV64" t="s">
        <v>453</v>
      </c>
      <c r="BW64" t="s">
        <v>96</v>
      </c>
      <c r="BX64" t="s">
        <v>391</v>
      </c>
      <c r="BZ64">
        <v>3.9910000000000001</v>
      </c>
      <c r="CA64">
        <v>8.9949999999999992</v>
      </c>
      <c r="CB64">
        <v>1.9990000000000001</v>
      </c>
      <c r="CC64">
        <v>15.006</v>
      </c>
      <c r="CD64">
        <v>7.9969999999999999</v>
      </c>
      <c r="CE64">
        <v>13.004</v>
      </c>
      <c r="CF64">
        <v>16.004999999999999</v>
      </c>
      <c r="CG64">
        <v>0.995</v>
      </c>
      <c r="CH64">
        <v>17.015999999999998</v>
      </c>
      <c r="CI64">
        <v>6.9969999999999999</v>
      </c>
      <c r="CJ64">
        <v>5.9980000000000002</v>
      </c>
      <c r="CK64">
        <v>3.9980000000000002</v>
      </c>
      <c r="CL64">
        <v>10.000999999999999</v>
      </c>
      <c r="CM64">
        <v>7.0060000000000002</v>
      </c>
      <c r="CN64">
        <v>15.006</v>
      </c>
      <c r="CO64">
        <v>5.0019999999999998</v>
      </c>
      <c r="CP64">
        <v>1.9990000000000001</v>
      </c>
      <c r="CQ64">
        <v>2.984</v>
      </c>
      <c r="CR64">
        <v>14.000999999999999</v>
      </c>
      <c r="CS64">
        <v>6</v>
      </c>
    </row>
    <row r="65" spans="1:97" x14ac:dyDescent="0.3">
      <c r="A65" t="s">
        <v>61</v>
      </c>
      <c r="B65" s="1">
        <v>43372</v>
      </c>
      <c r="C65" t="s">
        <v>183</v>
      </c>
      <c r="D65" t="s">
        <v>246</v>
      </c>
      <c r="E65">
        <v>0</v>
      </c>
      <c r="F65">
        <v>3</v>
      </c>
      <c r="G65">
        <f t="shared" si="0"/>
        <v>0</v>
      </c>
      <c r="H65">
        <f t="shared" si="1"/>
        <v>3</v>
      </c>
      <c r="I65" t="s">
        <v>902</v>
      </c>
      <c r="J65">
        <v>5</v>
      </c>
      <c r="K65">
        <v>-3</v>
      </c>
      <c r="L65">
        <v>3</v>
      </c>
      <c r="M65">
        <v>-1</v>
      </c>
      <c r="N65">
        <v>16</v>
      </c>
      <c r="O65" t="e">
        <f t="shared" si="2"/>
        <v>#VALUE!</v>
      </c>
      <c r="P65">
        <v>2</v>
      </c>
      <c r="Q65">
        <v>17</v>
      </c>
      <c r="R65" s="7">
        <f t="shared" si="3"/>
        <v>19</v>
      </c>
      <c r="S65">
        <v>1.9990000000000001</v>
      </c>
      <c r="T65">
        <v>17.015999999999998</v>
      </c>
      <c r="U65" s="7">
        <f t="shared" si="4"/>
        <v>1</v>
      </c>
      <c r="V65" t="s">
        <v>93</v>
      </c>
      <c r="W65">
        <v>0</v>
      </c>
      <c r="X65">
        <v>1</v>
      </c>
      <c r="Y65" t="s">
        <v>93</v>
      </c>
      <c r="Z65">
        <v>9</v>
      </c>
      <c r="AA65">
        <v>21</v>
      </c>
      <c r="AB65">
        <v>1</v>
      </c>
      <c r="AC65">
        <v>8</v>
      </c>
      <c r="AD65">
        <v>13</v>
      </c>
      <c r="AE65">
        <v>12</v>
      </c>
      <c r="AF65">
        <v>3</v>
      </c>
      <c r="AG65">
        <v>7</v>
      </c>
      <c r="AH65">
        <v>3</v>
      </c>
      <c r="AI65">
        <v>2</v>
      </c>
      <c r="AJ65">
        <v>1</v>
      </c>
      <c r="AK65">
        <v>0</v>
      </c>
      <c r="AL65">
        <v>7.5</v>
      </c>
      <c r="AM65">
        <v>5.5</v>
      </c>
      <c r="AN65">
        <v>1.36</v>
      </c>
      <c r="AO65" t="s">
        <v>67</v>
      </c>
      <c r="AP65" t="s">
        <v>144</v>
      </c>
      <c r="AQ65" t="s">
        <v>359</v>
      </c>
      <c r="AR65">
        <v>8</v>
      </c>
      <c r="AS65" t="s">
        <v>360</v>
      </c>
      <c r="AT65" t="s">
        <v>416</v>
      </c>
      <c r="AU65" t="s">
        <v>417</v>
      </c>
      <c r="AV65" t="s">
        <v>560</v>
      </c>
      <c r="AW65" t="s">
        <v>413</v>
      </c>
      <c r="AX65" t="s">
        <v>74</v>
      </c>
      <c r="AY65" t="s">
        <v>144</v>
      </c>
      <c r="AZ65" t="s">
        <v>435</v>
      </c>
      <c r="BA65">
        <v>9</v>
      </c>
      <c r="BB65" t="s">
        <v>144</v>
      </c>
      <c r="BC65" t="s">
        <v>359</v>
      </c>
      <c r="BD65">
        <v>40</v>
      </c>
      <c r="BE65">
        <v>10</v>
      </c>
      <c r="BF65" t="s">
        <v>561</v>
      </c>
      <c r="BG65" t="s">
        <v>154</v>
      </c>
      <c r="BH65" t="s">
        <v>414</v>
      </c>
      <c r="BI65" t="s">
        <v>562</v>
      </c>
      <c r="BJ65" t="s">
        <v>359</v>
      </c>
      <c r="BK65">
        <v>36</v>
      </c>
      <c r="BL65" t="s">
        <v>240</v>
      </c>
      <c r="BM65" t="s">
        <v>241</v>
      </c>
      <c r="BN65" t="s">
        <v>295</v>
      </c>
      <c r="BO65" t="s">
        <v>121</v>
      </c>
      <c r="BP65">
        <v>22</v>
      </c>
      <c r="BQ65" t="s">
        <v>241</v>
      </c>
      <c r="BR65">
        <v>2</v>
      </c>
      <c r="BS65" t="s">
        <v>112</v>
      </c>
      <c r="BT65" t="s">
        <v>341</v>
      </c>
      <c r="BU65" t="s">
        <v>88</v>
      </c>
      <c r="BV65" t="s">
        <v>79</v>
      </c>
      <c r="BW65" t="s">
        <v>563</v>
      </c>
      <c r="BX65" t="s">
        <v>412</v>
      </c>
      <c r="BZ65">
        <v>3.9910000000000001</v>
      </c>
      <c r="CA65">
        <v>8.9949999999999992</v>
      </c>
      <c r="CB65">
        <v>2.9990000000000001</v>
      </c>
      <c r="CC65">
        <v>15.006</v>
      </c>
      <c r="CD65">
        <v>7.9969999999999999</v>
      </c>
      <c r="CE65">
        <v>13.004</v>
      </c>
      <c r="CF65">
        <v>16.004999999999999</v>
      </c>
      <c r="CG65">
        <v>0.995</v>
      </c>
      <c r="CH65">
        <v>17.015999999999998</v>
      </c>
      <c r="CI65">
        <v>6.9969999999999999</v>
      </c>
      <c r="CJ65">
        <v>5.9980000000000002</v>
      </c>
      <c r="CK65">
        <v>4.9980000000000002</v>
      </c>
      <c r="CL65">
        <v>10.000999999999999</v>
      </c>
      <c r="CM65">
        <v>7.0060000000000002</v>
      </c>
      <c r="CN65">
        <v>15.006</v>
      </c>
      <c r="CO65">
        <v>5.0019999999999998</v>
      </c>
      <c r="CP65">
        <v>1.9990000000000001</v>
      </c>
      <c r="CQ65">
        <v>2.984</v>
      </c>
      <c r="CR65">
        <v>14.000999999999999</v>
      </c>
      <c r="CS65">
        <v>6</v>
      </c>
    </row>
    <row r="66" spans="1:97" x14ac:dyDescent="0.3">
      <c r="A66" t="s">
        <v>61</v>
      </c>
      <c r="B66" s="1">
        <v>43373</v>
      </c>
      <c r="C66" t="s">
        <v>118</v>
      </c>
      <c r="D66" t="s">
        <v>62</v>
      </c>
      <c r="E66">
        <v>3</v>
      </c>
      <c r="F66">
        <v>0</v>
      </c>
      <c r="G66">
        <f t="shared" si="0"/>
        <v>3</v>
      </c>
      <c r="H66">
        <f t="shared" si="1"/>
        <v>0</v>
      </c>
      <c r="I66">
        <v>5</v>
      </c>
      <c r="J66">
        <v>3</v>
      </c>
      <c r="K66">
        <v>3</v>
      </c>
      <c r="L66">
        <v>-3</v>
      </c>
      <c r="M66">
        <v>2</v>
      </c>
      <c r="N66">
        <v>5</v>
      </c>
      <c r="O66">
        <f t="shared" si="2"/>
        <v>8</v>
      </c>
      <c r="P66">
        <v>5</v>
      </c>
      <c r="Q66">
        <v>16</v>
      </c>
      <c r="R66" s="7">
        <f t="shared" si="3"/>
        <v>14</v>
      </c>
      <c r="S66">
        <v>5.0019999999999998</v>
      </c>
      <c r="T66">
        <v>16.004999999999999</v>
      </c>
      <c r="U66" s="7">
        <f t="shared" si="4"/>
        <v>2</v>
      </c>
      <c r="V66" t="s">
        <v>64</v>
      </c>
      <c r="W66">
        <v>0</v>
      </c>
      <c r="X66">
        <v>0</v>
      </c>
      <c r="Y66" t="s">
        <v>94</v>
      </c>
      <c r="Z66">
        <v>16</v>
      </c>
      <c r="AA66">
        <v>8</v>
      </c>
      <c r="AB66">
        <v>4</v>
      </c>
      <c r="AC66">
        <v>3</v>
      </c>
      <c r="AD66">
        <v>8</v>
      </c>
      <c r="AE66">
        <v>14</v>
      </c>
      <c r="AF66">
        <v>5</v>
      </c>
      <c r="AG66">
        <v>2</v>
      </c>
      <c r="AH66">
        <v>1</v>
      </c>
      <c r="AI66">
        <v>3</v>
      </c>
      <c r="AJ66">
        <v>0</v>
      </c>
      <c r="AK66">
        <v>0</v>
      </c>
      <c r="AL66">
        <v>3.1</v>
      </c>
      <c r="AM66">
        <v>3.4</v>
      </c>
      <c r="AN66">
        <v>2.2999999999999998</v>
      </c>
      <c r="AO66" t="s">
        <v>122</v>
      </c>
      <c r="AP66" t="s">
        <v>143</v>
      </c>
      <c r="AQ66" t="s">
        <v>103</v>
      </c>
      <c r="AR66" t="s">
        <v>122</v>
      </c>
      <c r="AS66" t="s">
        <v>97</v>
      </c>
      <c r="AT66" t="s">
        <v>123</v>
      </c>
      <c r="AU66" t="s">
        <v>348</v>
      </c>
      <c r="AV66" t="s">
        <v>146</v>
      </c>
      <c r="AW66" t="s">
        <v>132</v>
      </c>
      <c r="AX66" t="s">
        <v>287</v>
      </c>
      <c r="AY66" t="s">
        <v>143</v>
      </c>
      <c r="AZ66" t="s">
        <v>128</v>
      </c>
      <c r="BA66" t="s">
        <v>130</v>
      </c>
      <c r="BB66" t="s">
        <v>146</v>
      </c>
      <c r="BC66" t="s">
        <v>123</v>
      </c>
      <c r="BD66">
        <v>39</v>
      </c>
      <c r="BE66" t="s">
        <v>98</v>
      </c>
      <c r="BF66" t="s">
        <v>130</v>
      </c>
      <c r="BG66" t="s">
        <v>205</v>
      </c>
      <c r="BH66" t="s">
        <v>143</v>
      </c>
      <c r="BI66" t="s">
        <v>132</v>
      </c>
      <c r="BJ66" t="s">
        <v>333</v>
      </c>
      <c r="BK66">
        <v>37</v>
      </c>
      <c r="BL66" t="s">
        <v>108</v>
      </c>
      <c r="BM66" t="s">
        <v>316</v>
      </c>
      <c r="BN66" t="s">
        <v>102</v>
      </c>
      <c r="BO66" t="s">
        <v>347</v>
      </c>
      <c r="BP66">
        <v>21</v>
      </c>
      <c r="BQ66" t="s">
        <v>176</v>
      </c>
      <c r="BR66" t="s">
        <v>136</v>
      </c>
      <c r="BS66" t="s">
        <v>155</v>
      </c>
      <c r="BT66" t="s">
        <v>137</v>
      </c>
      <c r="BU66" t="s">
        <v>210</v>
      </c>
      <c r="BV66" t="s">
        <v>280</v>
      </c>
      <c r="BW66" t="s">
        <v>302</v>
      </c>
      <c r="BX66" t="s">
        <v>120</v>
      </c>
      <c r="BZ66">
        <v>3.9910000000000001</v>
      </c>
      <c r="CA66">
        <v>8.9949999999999992</v>
      </c>
      <c r="CB66">
        <v>2.9990000000000001</v>
      </c>
      <c r="CC66">
        <v>15.006</v>
      </c>
      <c r="CD66">
        <v>7.9969999999999999</v>
      </c>
      <c r="CE66">
        <v>13.004</v>
      </c>
      <c r="CF66">
        <v>16.004999999999999</v>
      </c>
      <c r="CG66">
        <v>0.995</v>
      </c>
      <c r="CH66">
        <v>20.018999999999998</v>
      </c>
      <c r="CI66">
        <v>6.9969999999999999</v>
      </c>
      <c r="CJ66">
        <v>5.9980000000000002</v>
      </c>
      <c r="CK66">
        <v>4.9980000000000002</v>
      </c>
      <c r="CL66">
        <v>10.000999999999999</v>
      </c>
      <c r="CM66">
        <v>7.0060000000000002</v>
      </c>
      <c r="CN66">
        <v>15.006</v>
      </c>
      <c r="CO66">
        <v>5.0019999999999998</v>
      </c>
      <c r="CP66">
        <v>1.996</v>
      </c>
      <c r="CQ66">
        <v>2.984</v>
      </c>
      <c r="CR66">
        <v>14.000999999999999</v>
      </c>
      <c r="CS66">
        <v>6</v>
      </c>
    </row>
    <row r="67" spans="1:97" x14ac:dyDescent="0.3">
      <c r="A67" t="s">
        <v>61</v>
      </c>
      <c r="B67" s="1">
        <v>43373</v>
      </c>
      <c r="C67" t="s">
        <v>141</v>
      </c>
      <c r="D67" t="s">
        <v>92</v>
      </c>
      <c r="E67">
        <v>3</v>
      </c>
      <c r="F67">
        <v>0</v>
      </c>
      <c r="G67">
        <f t="shared" ref="G67:G130" si="5">IF(E67&gt;F67,3,0)+IF(E67=F67,1,0)</f>
        <v>3</v>
      </c>
      <c r="H67">
        <f t="shared" ref="H67:H130" si="6">IF(F67&gt;E67,3,0)+IF(F67=E67,1,0)</f>
        <v>0</v>
      </c>
      <c r="I67">
        <v>7</v>
      </c>
      <c r="J67">
        <v>7</v>
      </c>
      <c r="K67">
        <v>3</v>
      </c>
      <c r="L67">
        <v>-3</v>
      </c>
      <c r="M67">
        <v>6</v>
      </c>
      <c r="N67">
        <v>6</v>
      </c>
      <c r="O67">
        <f t="shared" ref="O67:O130" si="7">IF(ISBLANK(I67),"",I67)+IF(ISBLANK(J67),"",J67)</f>
        <v>14</v>
      </c>
      <c r="P67">
        <v>15</v>
      </c>
      <c r="Q67">
        <v>15</v>
      </c>
      <c r="R67" s="7">
        <f t="shared" si="3"/>
        <v>3</v>
      </c>
      <c r="S67">
        <v>15.006</v>
      </c>
      <c r="T67">
        <v>15.006</v>
      </c>
      <c r="U67" s="7">
        <f t="shared" si="4"/>
        <v>3</v>
      </c>
      <c r="V67" t="s">
        <v>64</v>
      </c>
      <c r="W67">
        <v>2</v>
      </c>
      <c r="X67">
        <v>0</v>
      </c>
      <c r="Y67" t="s">
        <v>64</v>
      </c>
      <c r="Z67">
        <v>19</v>
      </c>
      <c r="AA67">
        <v>11</v>
      </c>
      <c r="AB67">
        <v>6</v>
      </c>
      <c r="AC67">
        <v>3</v>
      </c>
      <c r="AD67">
        <v>15</v>
      </c>
      <c r="AE67">
        <v>18</v>
      </c>
      <c r="AF67">
        <v>4</v>
      </c>
      <c r="AG67">
        <v>1</v>
      </c>
      <c r="AH67">
        <v>2</v>
      </c>
      <c r="AI67">
        <v>3</v>
      </c>
      <c r="AJ67">
        <v>0</v>
      </c>
      <c r="AK67">
        <v>0</v>
      </c>
      <c r="AL67">
        <v>1.85</v>
      </c>
      <c r="AM67">
        <v>3.6</v>
      </c>
      <c r="AN67">
        <v>4.33</v>
      </c>
      <c r="AO67" t="s">
        <v>89</v>
      </c>
      <c r="AP67" t="s">
        <v>99</v>
      </c>
      <c r="AQ67" t="s">
        <v>66</v>
      </c>
      <c r="AR67" t="s">
        <v>114</v>
      </c>
      <c r="AS67" t="s">
        <v>97</v>
      </c>
      <c r="AT67" t="s">
        <v>66</v>
      </c>
      <c r="AU67" t="s">
        <v>112</v>
      </c>
      <c r="AV67" t="s">
        <v>187</v>
      </c>
      <c r="AW67" t="s">
        <v>565</v>
      </c>
      <c r="AX67" t="s">
        <v>88</v>
      </c>
      <c r="AY67" t="s">
        <v>143</v>
      </c>
      <c r="AZ67">
        <v>4</v>
      </c>
      <c r="BA67" t="s">
        <v>114</v>
      </c>
      <c r="BB67" t="s">
        <v>143</v>
      </c>
      <c r="BC67" t="s">
        <v>72</v>
      </c>
      <c r="BD67">
        <v>40</v>
      </c>
      <c r="BE67" t="s">
        <v>112</v>
      </c>
      <c r="BF67" t="s">
        <v>88</v>
      </c>
      <c r="BG67" t="s">
        <v>146</v>
      </c>
      <c r="BH67" t="s">
        <v>170</v>
      </c>
      <c r="BI67" t="s">
        <v>66</v>
      </c>
      <c r="BJ67" t="s">
        <v>384</v>
      </c>
      <c r="BK67">
        <v>38</v>
      </c>
      <c r="BL67" t="s">
        <v>347</v>
      </c>
      <c r="BM67" t="s">
        <v>174</v>
      </c>
      <c r="BN67" t="s">
        <v>202</v>
      </c>
      <c r="BO67" t="s">
        <v>149</v>
      </c>
      <c r="BP67">
        <v>20</v>
      </c>
      <c r="BQ67" t="s">
        <v>196</v>
      </c>
      <c r="BR67" t="s">
        <v>300</v>
      </c>
      <c r="BS67" t="s">
        <v>100</v>
      </c>
      <c r="BT67" t="s">
        <v>147</v>
      </c>
      <c r="BU67" t="s">
        <v>145</v>
      </c>
      <c r="BV67" t="s">
        <v>193</v>
      </c>
      <c r="BW67" t="s">
        <v>351</v>
      </c>
      <c r="BX67" t="s">
        <v>566</v>
      </c>
      <c r="BZ67">
        <v>3.9910000000000001</v>
      </c>
      <c r="CA67">
        <v>8.9949999999999992</v>
      </c>
      <c r="CB67">
        <v>2.9990000000000001</v>
      </c>
      <c r="CC67">
        <v>15.006</v>
      </c>
      <c r="CD67">
        <v>7.9969999999999999</v>
      </c>
      <c r="CE67">
        <v>13.004</v>
      </c>
      <c r="CF67">
        <v>16.001999999999999</v>
      </c>
      <c r="CG67">
        <v>0.995</v>
      </c>
      <c r="CH67">
        <v>20.018999999999998</v>
      </c>
      <c r="CI67">
        <v>6.9969999999999999</v>
      </c>
      <c r="CJ67">
        <v>5.9980000000000002</v>
      </c>
      <c r="CK67">
        <v>4.9980000000000002</v>
      </c>
      <c r="CL67">
        <v>10.000999999999999</v>
      </c>
      <c r="CM67">
        <v>7.0060000000000002</v>
      </c>
      <c r="CN67">
        <v>15.006</v>
      </c>
      <c r="CO67">
        <v>8.0050000000000008</v>
      </c>
      <c r="CP67">
        <v>1.996</v>
      </c>
      <c r="CQ67">
        <v>2.984</v>
      </c>
      <c r="CR67">
        <v>14.000999999999999</v>
      </c>
      <c r="CS67">
        <v>6</v>
      </c>
    </row>
    <row r="68" spans="1:97" x14ac:dyDescent="0.3">
      <c r="A68" t="s">
        <v>61</v>
      </c>
      <c r="B68" s="1">
        <v>43378</v>
      </c>
      <c r="C68" t="s">
        <v>63</v>
      </c>
      <c r="D68" t="s">
        <v>183</v>
      </c>
      <c r="E68">
        <v>1</v>
      </c>
      <c r="F68">
        <v>1</v>
      </c>
      <c r="G68">
        <f t="shared" si="5"/>
        <v>1</v>
      </c>
      <c r="H68">
        <f t="shared" si="6"/>
        <v>1</v>
      </c>
      <c r="I68">
        <v>4</v>
      </c>
      <c r="J68" t="s">
        <v>902</v>
      </c>
      <c r="K68">
        <v>0</v>
      </c>
      <c r="L68">
        <v>0</v>
      </c>
      <c r="M68">
        <v>-3</v>
      </c>
      <c r="N68">
        <v>-4</v>
      </c>
      <c r="O68" t="e">
        <f t="shared" si="7"/>
        <v>#VALUE!</v>
      </c>
      <c r="P68">
        <v>8</v>
      </c>
      <c r="Q68">
        <v>2</v>
      </c>
      <c r="R68" s="7">
        <f t="shared" ref="R68:R131" si="8">RANK(S68,BZ68:CS68)</f>
        <v>10</v>
      </c>
      <c r="S68">
        <v>7.9969999999999999</v>
      </c>
      <c r="T68">
        <v>1.996</v>
      </c>
      <c r="U68" s="7">
        <f t="shared" ref="U68:U131" si="9">RANK(T68,BZ68:CS68)</f>
        <v>19</v>
      </c>
      <c r="V68" t="s">
        <v>94</v>
      </c>
      <c r="W68">
        <v>0</v>
      </c>
      <c r="X68">
        <v>1</v>
      </c>
      <c r="Y68" t="s">
        <v>93</v>
      </c>
      <c r="Z68">
        <v>13</v>
      </c>
      <c r="AA68">
        <v>11</v>
      </c>
      <c r="AB68">
        <v>2</v>
      </c>
      <c r="AC68">
        <v>2</v>
      </c>
      <c r="AD68">
        <v>17</v>
      </c>
      <c r="AE68">
        <v>14</v>
      </c>
      <c r="AF68">
        <v>3</v>
      </c>
      <c r="AG68">
        <v>2</v>
      </c>
      <c r="AH68">
        <v>1</v>
      </c>
      <c r="AI68">
        <v>2</v>
      </c>
      <c r="AJ68">
        <v>0</v>
      </c>
      <c r="AK68">
        <v>0</v>
      </c>
      <c r="AL68">
        <v>2.37</v>
      </c>
      <c r="AM68">
        <v>3.3</v>
      </c>
      <c r="AN68">
        <v>3.1</v>
      </c>
      <c r="AO68" t="s">
        <v>123</v>
      </c>
      <c r="AP68" t="s">
        <v>96</v>
      </c>
      <c r="AQ68" t="s">
        <v>98</v>
      </c>
      <c r="AR68" t="s">
        <v>103</v>
      </c>
      <c r="AS68" t="s">
        <v>129</v>
      </c>
      <c r="AT68" t="s">
        <v>116</v>
      </c>
      <c r="AU68" t="s">
        <v>354</v>
      </c>
      <c r="AV68" t="s">
        <v>302</v>
      </c>
      <c r="AW68" t="s">
        <v>515</v>
      </c>
      <c r="AX68" t="s">
        <v>103</v>
      </c>
      <c r="AY68" t="s">
        <v>97</v>
      </c>
      <c r="AZ68">
        <v>3</v>
      </c>
      <c r="BA68" t="s">
        <v>169</v>
      </c>
      <c r="BB68" t="s">
        <v>129</v>
      </c>
      <c r="BC68" t="s">
        <v>96</v>
      </c>
      <c r="BD68">
        <v>37</v>
      </c>
      <c r="BE68" t="s">
        <v>418</v>
      </c>
      <c r="BF68" t="s">
        <v>103</v>
      </c>
      <c r="BG68" t="s">
        <v>302</v>
      </c>
      <c r="BH68" t="s">
        <v>168</v>
      </c>
      <c r="BI68" t="s">
        <v>168</v>
      </c>
      <c r="BJ68" t="s">
        <v>424</v>
      </c>
      <c r="BK68">
        <v>36</v>
      </c>
      <c r="BL68" t="s">
        <v>100</v>
      </c>
      <c r="BM68" t="s">
        <v>84</v>
      </c>
      <c r="BN68" t="s">
        <v>202</v>
      </c>
      <c r="BO68" t="s">
        <v>82</v>
      </c>
      <c r="BP68">
        <v>17</v>
      </c>
      <c r="BQ68" t="s">
        <v>110</v>
      </c>
      <c r="BR68" t="s">
        <v>86</v>
      </c>
      <c r="BS68" t="s">
        <v>179</v>
      </c>
      <c r="BT68" t="s">
        <v>331</v>
      </c>
      <c r="BU68" t="s">
        <v>177</v>
      </c>
      <c r="BV68" t="s">
        <v>103</v>
      </c>
      <c r="BW68" t="s">
        <v>400</v>
      </c>
      <c r="BX68" t="s">
        <v>129</v>
      </c>
      <c r="BZ68">
        <v>3.9910000000000001</v>
      </c>
      <c r="CA68">
        <v>8.9949999999999992</v>
      </c>
      <c r="CB68">
        <v>2.9990000000000001</v>
      </c>
      <c r="CC68">
        <v>18.009</v>
      </c>
      <c r="CD68">
        <v>7.9969999999999999</v>
      </c>
      <c r="CE68">
        <v>13.004</v>
      </c>
      <c r="CF68">
        <v>16.001999999999999</v>
      </c>
      <c r="CG68">
        <v>0.995</v>
      </c>
      <c r="CH68">
        <v>20.018999999999998</v>
      </c>
      <c r="CI68">
        <v>6.9969999999999999</v>
      </c>
      <c r="CJ68">
        <v>5.9980000000000002</v>
      </c>
      <c r="CK68">
        <v>4.9980000000000002</v>
      </c>
      <c r="CL68">
        <v>10.000999999999999</v>
      </c>
      <c r="CM68">
        <v>7.0060000000000002</v>
      </c>
      <c r="CN68">
        <v>15.003</v>
      </c>
      <c r="CO68">
        <v>8.0050000000000008</v>
      </c>
      <c r="CP68">
        <v>1.996</v>
      </c>
      <c r="CQ68">
        <v>2.984</v>
      </c>
      <c r="CR68">
        <v>14.000999999999999</v>
      </c>
      <c r="CS68">
        <v>6</v>
      </c>
    </row>
    <row r="69" spans="1:97" x14ac:dyDescent="0.3">
      <c r="A69" t="s">
        <v>61</v>
      </c>
      <c r="B69" s="1">
        <v>43379</v>
      </c>
      <c r="C69" t="s">
        <v>118</v>
      </c>
      <c r="D69" t="s">
        <v>200</v>
      </c>
      <c r="E69">
        <v>3</v>
      </c>
      <c r="F69">
        <v>1</v>
      </c>
      <c r="G69">
        <f t="shared" si="5"/>
        <v>3</v>
      </c>
      <c r="H69">
        <f t="shared" si="6"/>
        <v>0</v>
      </c>
      <c r="I69">
        <v>7</v>
      </c>
      <c r="J69">
        <v>4</v>
      </c>
      <c r="K69">
        <v>2</v>
      </c>
      <c r="L69">
        <v>-2</v>
      </c>
      <c r="M69">
        <v>5</v>
      </c>
      <c r="N69">
        <v>1</v>
      </c>
      <c r="O69">
        <f t="shared" si="7"/>
        <v>11</v>
      </c>
      <c r="P69">
        <v>8</v>
      </c>
      <c r="Q69">
        <v>14</v>
      </c>
      <c r="R69" s="7">
        <f t="shared" si="8"/>
        <v>10</v>
      </c>
      <c r="S69">
        <v>8.0050000000000008</v>
      </c>
      <c r="T69">
        <v>14.000999999999999</v>
      </c>
      <c r="U69" s="7">
        <f t="shared" si="9"/>
        <v>5</v>
      </c>
      <c r="V69" t="s">
        <v>64</v>
      </c>
      <c r="W69">
        <v>1</v>
      </c>
      <c r="X69">
        <v>1</v>
      </c>
      <c r="Y69" t="s">
        <v>94</v>
      </c>
      <c r="Z69">
        <v>12</v>
      </c>
      <c r="AA69">
        <v>6</v>
      </c>
      <c r="AB69">
        <v>5</v>
      </c>
      <c r="AC69">
        <v>2</v>
      </c>
      <c r="AD69">
        <v>8</v>
      </c>
      <c r="AE69">
        <v>10</v>
      </c>
      <c r="AF69">
        <v>1</v>
      </c>
      <c r="AG69">
        <v>4</v>
      </c>
      <c r="AH69">
        <v>2</v>
      </c>
      <c r="AI69">
        <v>1</v>
      </c>
      <c r="AJ69">
        <v>0</v>
      </c>
      <c r="AK69">
        <v>0</v>
      </c>
      <c r="AL69">
        <v>2</v>
      </c>
      <c r="AM69">
        <v>3.4</v>
      </c>
      <c r="AN69">
        <v>3.9</v>
      </c>
      <c r="AO69">
        <v>2</v>
      </c>
      <c r="AP69" t="s">
        <v>99</v>
      </c>
      <c r="AQ69" t="s">
        <v>336</v>
      </c>
      <c r="AR69" t="s">
        <v>189</v>
      </c>
      <c r="AS69" t="s">
        <v>143</v>
      </c>
      <c r="AT69" t="s">
        <v>440</v>
      </c>
      <c r="AU69">
        <v>2</v>
      </c>
      <c r="AV69" t="s">
        <v>261</v>
      </c>
      <c r="AW69" t="s">
        <v>571</v>
      </c>
      <c r="AX69" t="s">
        <v>112</v>
      </c>
      <c r="AY69" t="s">
        <v>146</v>
      </c>
      <c r="AZ69" t="s">
        <v>153</v>
      </c>
      <c r="BA69">
        <v>2</v>
      </c>
      <c r="BB69" t="s">
        <v>99</v>
      </c>
      <c r="BC69">
        <v>4</v>
      </c>
      <c r="BD69">
        <v>37</v>
      </c>
      <c r="BE69" t="s">
        <v>210</v>
      </c>
      <c r="BF69" t="s">
        <v>179</v>
      </c>
      <c r="BG69" t="s">
        <v>261</v>
      </c>
      <c r="BH69" t="s">
        <v>332</v>
      </c>
      <c r="BI69">
        <v>4</v>
      </c>
      <c r="BJ69" t="s">
        <v>217</v>
      </c>
      <c r="BK69">
        <v>36</v>
      </c>
      <c r="BL69" t="s">
        <v>210</v>
      </c>
      <c r="BM69">
        <v>2</v>
      </c>
      <c r="BN69" t="s">
        <v>89</v>
      </c>
      <c r="BO69" t="s">
        <v>202</v>
      </c>
      <c r="BP69">
        <v>17</v>
      </c>
      <c r="BQ69" t="s">
        <v>110</v>
      </c>
      <c r="BR69" t="s">
        <v>195</v>
      </c>
      <c r="BS69" t="s">
        <v>149</v>
      </c>
      <c r="BT69" t="s">
        <v>453</v>
      </c>
      <c r="BU69" t="s">
        <v>173</v>
      </c>
      <c r="BV69" t="s">
        <v>137</v>
      </c>
      <c r="BW69" t="s">
        <v>213</v>
      </c>
      <c r="BX69" t="s">
        <v>472</v>
      </c>
      <c r="BZ69">
        <v>3.9910000000000001</v>
      </c>
      <c r="CA69">
        <v>8.9949999999999992</v>
      </c>
      <c r="CB69">
        <v>2.9990000000000001</v>
      </c>
      <c r="CC69">
        <v>18.009</v>
      </c>
      <c r="CD69">
        <v>8.9969999999999999</v>
      </c>
      <c r="CE69">
        <v>13.004</v>
      </c>
      <c r="CF69">
        <v>16.001999999999999</v>
      </c>
      <c r="CG69">
        <v>0.995</v>
      </c>
      <c r="CH69">
        <v>20.018999999999998</v>
      </c>
      <c r="CI69">
        <v>6.9969999999999999</v>
      </c>
      <c r="CJ69">
        <v>5.9980000000000002</v>
      </c>
      <c r="CK69">
        <v>4.9980000000000002</v>
      </c>
      <c r="CL69">
        <v>10.000999999999999</v>
      </c>
      <c r="CM69">
        <v>7.0060000000000002</v>
      </c>
      <c r="CN69">
        <v>15.003</v>
      </c>
      <c r="CO69">
        <v>8.0050000000000008</v>
      </c>
      <c r="CP69">
        <v>2.996</v>
      </c>
      <c r="CQ69">
        <v>2.984</v>
      </c>
      <c r="CR69">
        <v>14.000999999999999</v>
      </c>
      <c r="CS69">
        <v>6</v>
      </c>
    </row>
    <row r="70" spans="1:97" x14ac:dyDescent="0.3">
      <c r="A70" t="s">
        <v>61</v>
      </c>
      <c r="B70" s="1">
        <v>43379</v>
      </c>
      <c r="C70" t="s">
        <v>91</v>
      </c>
      <c r="D70" t="s">
        <v>216</v>
      </c>
      <c r="E70">
        <v>2</v>
      </c>
      <c r="F70">
        <v>2</v>
      </c>
      <c r="G70">
        <f t="shared" si="5"/>
        <v>1</v>
      </c>
      <c r="H70">
        <f t="shared" si="6"/>
        <v>1</v>
      </c>
      <c r="I70">
        <v>4</v>
      </c>
      <c r="J70">
        <v>2</v>
      </c>
      <c r="K70">
        <v>0</v>
      </c>
      <c r="L70">
        <v>0</v>
      </c>
      <c r="M70">
        <v>-2</v>
      </c>
      <c r="N70">
        <v>1</v>
      </c>
      <c r="O70">
        <f t="shared" si="7"/>
        <v>6</v>
      </c>
      <c r="P70">
        <v>6</v>
      </c>
      <c r="Q70">
        <v>10</v>
      </c>
      <c r="R70" s="7">
        <f t="shared" si="8"/>
        <v>14</v>
      </c>
      <c r="S70">
        <v>5.9980000000000002</v>
      </c>
      <c r="T70">
        <v>10.000999999999999</v>
      </c>
      <c r="U70" s="7">
        <f t="shared" si="9"/>
        <v>8</v>
      </c>
      <c r="V70" t="s">
        <v>94</v>
      </c>
      <c r="W70">
        <v>0</v>
      </c>
      <c r="X70">
        <v>2</v>
      </c>
      <c r="Y70" t="s">
        <v>93</v>
      </c>
      <c r="Z70">
        <v>24</v>
      </c>
      <c r="AA70">
        <v>9</v>
      </c>
      <c r="AB70">
        <v>6</v>
      </c>
      <c r="AC70">
        <v>4</v>
      </c>
      <c r="AD70">
        <v>11</v>
      </c>
      <c r="AE70">
        <v>13</v>
      </c>
      <c r="AF70">
        <v>6</v>
      </c>
      <c r="AG70">
        <v>1</v>
      </c>
      <c r="AH70">
        <v>1</v>
      </c>
      <c r="AI70">
        <v>5</v>
      </c>
      <c r="AJ70">
        <v>0</v>
      </c>
      <c r="AK70">
        <v>0</v>
      </c>
      <c r="AL70">
        <v>2.37</v>
      </c>
      <c r="AM70">
        <v>3.1</v>
      </c>
      <c r="AN70">
        <v>3.3</v>
      </c>
      <c r="AO70" t="s">
        <v>103</v>
      </c>
      <c r="AP70" t="s">
        <v>96</v>
      </c>
      <c r="AQ70" t="s">
        <v>96</v>
      </c>
      <c r="AR70" t="s">
        <v>95</v>
      </c>
      <c r="AS70" t="s">
        <v>116</v>
      </c>
      <c r="AT70" t="s">
        <v>97</v>
      </c>
      <c r="AU70" t="s">
        <v>103</v>
      </c>
      <c r="AV70" t="s">
        <v>398</v>
      </c>
      <c r="AW70" t="s">
        <v>107</v>
      </c>
      <c r="AX70" t="s">
        <v>95</v>
      </c>
      <c r="AY70" t="s">
        <v>97</v>
      </c>
      <c r="AZ70" t="s">
        <v>98</v>
      </c>
      <c r="BA70" t="s">
        <v>169</v>
      </c>
      <c r="BB70" t="s">
        <v>96</v>
      </c>
      <c r="BC70" t="s">
        <v>97</v>
      </c>
      <c r="BD70">
        <v>36</v>
      </c>
      <c r="BE70" t="s">
        <v>123</v>
      </c>
      <c r="BF70" t="s">
        <v>172</v>
      </c>
      <c r="BG70" t="s">
        <v>398</v>
      </c>
      <c r="BH70" t="s">
        <v>278</v>
      </c>
      <c r="BI70" t="s">
        <v>126</v>
      </c>
      <c r="BJ70" t="s">
        <v>515</v>
      </c>
      <c r="BK70">
        <v>34</v>
      </c>
      <c r="BL70" t="s">
        <v>354</v>
      </c>
      <c r="BM70" t="s">
        <v>104</v>
      </c>
      <c r="BN70" t="s">
        <v>109</v>
      </c>
      <c r="BO70" t="s">
        <v>163</v>
      </c>
      <c r="BP70">
        <v>17</v>
      </c>
      <c r="BQ70" t="s">
        <v>110</v>
      </c>
      <c r="BR70" t="s">
        <v>86</v>
      </c>
      <c r="BS70">
        <v>2</v>
      </c>
      <c r="BT70" t="s">
        <v>88</v>
      </c>
      <c r="BU70" t="s">
        <v>265</v>
      </c>
      <c r="BV70" t="s">
        <v>300</v>
      </c>
      <c r="BW70" t="s">
        <v>168</v>
      </c>
      <c r="BX70" t="s">
        <v>158</v>
      </c>
      <c r="BZ70">
        <v>3.9910000000000001</v>
      </c>
      <c r="CA70">
        <v>8.9949999999999992</v>
      </c>
      <c r="CB70">
        <v>2.9990000000000001</v>
      </c>
      <c r="CC70">
        <v>18.009</v>
      </c>
      <c r="CD70">
        <v>8.9969999999999999</v>
      </c>
      <c r="CE70">
        <v>13.004</v>
      </c>
      <c r="CF70">
        <v>16.001999999999999</v>
      </c>
      <c r="CG70">
        <v>0.995</v>
      </c>
      <c r="CH70">
        <v>20.018999999999998</v>
      </c>
      <c r="CI70">
        <v>6.9969999999999999</v>
      </c>
      <c r="CJ70">
        <v>5.9980000000000002</v>
      </c>
      <c r="CK70">
        <v>4.9980000000000002</v>
      </c>
      <c r="CL70">
        <v>10.000999999999999</v>
      </c>
      <c r="CM70">
        <v>7.0060000000000002</v>
      </c>
      <c r="CN70">
        <v>15.003</v>
      </c>
      <c r="CO70">
        <v>11.007</v>
      </c>
      <c r="CP70">
        <v>2.996</v>
      </c>
      <c r="CQ70">
        <v>2.984</v>
      </c>
      <c r="CR70">
        <v>13.999000000000001</v>
      </c>
      <c r="CS70">
        <v>6</v>
      </c>
    </row>
    <row r="71" spans="1:97" x14ac:dyDescent="0.3">
      <c r="A71" t="s">
        <v>61</v>
      </c>
      <c r="B71" s="1">
        <v>43380</v>
      </c>
      <c r="C71" t="s">
        <v>215</v>
      </c>
      <c r="D71" t="s">
        <v>166</v>
      </c>
      <c r="E71">
        <v>3</v>
      </c>
      <c r="F71">
        <v>0</v>
      </c>
      <c r="G71">
        <f t="shared" si="5"/>
        <v>3</v>
      </c>
      <c r="H71">
        <f t="shared" si="6"/>
        <v>0</v>
      </c>
      <c r="I71" t="s">
        <v>902</v>
      </c>
      <c r="J71" t="s">
        <v>902</v>
      </c>
      <c r="K71">
        <v>3</v>
      </c>
      <c r="L71">
        <v>-3</v>
      </c>
      <c r="M71">
        <v>-2</v>
      </c>
      <c r="N71">
        <v>6</v>
      </c>
      <c r="O71" t="e">
        <f t="shared" si="7"/>
        <v>#VALUE!</v>
      </c>
      <c r="P71">
        <v>5</v>
      </c>
      <c r="Q71">
        <v>7</v>
      </c>
      <c r="R71" s="7">
        <f t="shared" si="8"/>
        <v>15</v>
      </c>
      <c r="S71">
        <v>4.9980000000000002</v>
      </c>
      <c r="T71">
        <v>7.0060000000000002</v>
      </c>
      <c r="U71" s="7">
        <f t="shared" si="9"/>
        <v>11</v>
      </c>
      <c r="V71" t="s">
        <v>64</v>
      </c>
      <c r="W71">
        <v>3</v>
      </c>
      <c r="X71">
        <v>0</v>
      </c>
      <c r="Y71" t="s">
        <v>64</v>
      </c>
      <c r="Z71">
        <v>16</v>
      </c>
      <c r="AA71">
        <v>12</v>
      </c>
      <c r="AB71">
        <v>7</v>
      </c>
      <c r="AC71">
        <v>2</v>
      </c>
      <c r="AD71">
        <v>19</v>
      </c>
      <c r="AE71">
        <v>15</v>
      </c>
      <c r="AF71">
        <v>4</v>
      </c>
      <c r="AG71">
        <v>6</v>
      </c>
      <c r="AH71">
        <v>1</v>
      </c>
      <c r="AI71">
        <v>1</v>
      </c>
      <c r="AJ71">
        <v>0</v>
      </c>
      <c r="AK71">
        <v>0</v>
      </c>
      <c r="AL71">
        <v>2.25</v>
      </c>
      <c r="AM71">
        <v>3.2</v>
      </c>
      <c r="AN71">
        <v>3.4</v>
      </c>
      <c r="AO71" t="s">
        <v>137</v>
      </c>
      <c r="AP71" t="s">
        <v>129</v>
      </c>
      <c r="AQ71" t="s">
        <v>146</v>
      </c>
      <c r="AR71" t="s">
        <v>95</v>
      </c>
      <c r="AS71" t="s">
        <v>116</v>
      </c>
      <c r="AT71" t="s">
        <v>126</v>
      </c>
      <c r="AU71" t="s">
        <v>103</v>
      </c>
      <c r="AV71" t="s">
        <v>518</v>
      </c>
      <c r="AW71" t="s">
        <v>117</v>
      </c>
      <c r="AX71" t="s">
        <v>103</v>
      </c>
      <c r="AY71" t="s">
        <v>98</v>
      </c>
      <c r="AZ71" t="s">
        <v>96</v>
      </c>
      <c r="BA71" t="s">
        <v>169</v>
      </c>
      <c r="BB71" t="s">
        <v>96</v>
      </c>
      <c r="BC71" t="s">
        <v>97</v>
      </c>
      <c r="BD71">
        <v>37</v>
      </c>
      <c r="BE71" t="s">
        <v>169</v>
      </c>
      <c r="BF71" t="s">
        <v>394</v>
      </c>
      <c r="BG71" t="s">
        <v>129</v>
      </c>
      <c r="BH71" t="s">
        <v>356</v>
      </c>
      <c r="BI71" t="s">
        <v>146</v>
      </c>
      <c r="BJ71" t="s">
        <v>398</v>
      </c>
      <c r="BK71">
        <v>34</v>
      </c>
      <c r="BL71" t="s">
        <v>103</v>
      </c>
      <c r="BM71" t="s">
        <v>453</v>
      </c>
      <c r="BN71" t="s">
        <v>145</v>
      </c>
      <c r="BO71" t="s">
        <v>339</v>
      </c>
      <c r="BP71">
        <v>18</v>
      </c>
      <c r="BQ71" t="s">
        <v>110</v>
      </c>
      <c r="BR71" t="s">
        <v>211</v>
      </c>
      <c r="BS71" t="s">
        <v>189</v>
      </c>
      <c r="BT71" t="s">
        <v>112</v>
      </c>
      <c r="BU71" t="s">
        <v>331</v>
      </c>
      <c r="BV71" t="s">
        <v>476</v>
      </c>
      <c r="BW71" t="s">
        <v>116</v>
      </c>
      <c r="BX71" t="s">
        <v>289</v>
      </c>
      <c r="BZ71">
        <v>3.9910000000000001</v>
      </c>
      <c r="CA71">
        <v>8.9949999999999992</v>
      </c>
      <c r="CB71">
        <v>2.9990000000000001</v>
      </c>
      <c r="CC71">
        <v>18.009</v>
      </c>
      <c r="CD71">
        <v>8.9969999999999999</v>
      </c>
      <c r="CE71">
        <v>13.004</v>
      </c>
      <c r="CF71">
        <v>16.001999999999999</v>
      </c>
      <c r="CG71">
        <v>0.995</v>
      </c>
      <c r="CH71">
        <v>20.018999999999998</v>
      </c>
      <c r="CI71">
        <v>6.9969999999999999</v>
      </c>
      <c r="CJ71">
        <v>6.9980000000000002</v>
      </c>
      <c r="CK71">
        <v>4.9980000000000002</v>
      </c>
      <c r="CL71">
        <v>11.000999999999999</v>
      </c>
      <c r="CM71">
        <v>7.0060000000000002</v>
      </c>
      <c r="CN71">
        <v>15.003</v>
      </c>
      <c r="CO71">
        <v>11.007</v>
      </c>
      <c r="CP71">
        <v>2.996</v>
      </c>
      <c r="CQ71">
        <v>2.984</v>
      </c>
      <c r="CR71">
        <v>13.999000000000001</v>
      </c>
      <c r="CS71">
        <v>6</v>
      </c>
    </row>
    <row r="72" spans="1:97" x14ac:dyDescent="0.3">
      <c r="A72" t="s">
        <v>61</v>
      </c>
      <c r="B72" s="1">
        <v>43380</v>
      </c>
      <c r="C72" t="s">
        <v>167</v>
      </c>
      <c r="D72" t="s">
        <v>119</v>
      </c>
      <c r="E72">
        <v>1</v>
      </c>
      <c r="F72">
        <v>2</v>
      </c>
      <c r="G72">
        <f t="shared" si="5"/>
        <v>0</v>
      </c>
      <c r="H72">
        <f t="shared" si="6"/>
        <v>3</v>
      </c>
      <c r="I72">
        <v>1</v>
      </c>
      <c r="J72" t="s">
        <v>902</v>
      </c>
      <c r="K72">
        <v>-1</v>
      </c>
      <c r="L72">
        <v>1</v>
      </c>
      <c r="M72">
        <v>-5</v>
      </c>
      <c r="N72">
        <v>0</v>
      </c>
      <c r="O72" t="e">
        <f t="shared" si="7"/>
        <v>#VALUE!</v>
      </c>
      <c r="P72">
        <v>1</v>
      </c>
      <c r="Q72">
        <v>6</v>
      </c>
      <c r="R72" s="7">
        <f t="shared" si="8"/>
        <v>20</v>
      </c>
      <c r="S72">
        <v>0.995</v>
      </c>
      <c r="T72">
        <v>6</v>
      </c>
      <c r="U72" s="7">
        <f t="shared" si="9"/>
        <v>15</v>
      </c>
      <c r="V72" t="s">
        <v>93</v>
      </c>
      <c r="W72">
        <v>0</v>
      </c>
      <c r="X72">
        <v>1</v>
      </c>
      <c r="Y72" t="s">
        <v>93</v>
      </c>
      <c r="Z72">
        <v>8</v>
      </c>
      <c r="AA72">
        <v>11</v>
      </c>
      <c r="AB72">
        <v>2</v>
      </c>
      <c r="AC72">
        <v>4</v>
      </c>
      <c r="AD72">
        <v>18</v>
      </c>
      <c r="AE72">
        <v>16</v>
      </c>
      <c r="AF72">
        <v>2</v>
      </c>
      <c r="AG72">
        <v>3</v>
      </c>
      <c r="AH72">
        <v>5</v>
      </c>
      <c r="AI72">
        <v>1</v>
      </c>
      <c r="AJ72">
        <v>1</v>
      </c>
      <c r="AK72">
        <v>0</v>
      </c>
      <c r="AL72">
        <v>2</v>
      </c>
      <c r="AM72">
        <v>3.5</v>
      </c>
      <c r="AN72">
        <v>3.75</v>
      </c>
      <c r="AO72" t="s">
        <v>137</v>
      </c>
      <c r="AP72" t="s">
        <v>97</v>
      </c>
      <c r="AQ72" t="s">
        <v>143</v>
      </c>
      <c r="AR72" t="s">
        <v>100</v>
      </c>
      <c r="AS72" t="s">
        <v>129</v>
      </c>
      <c r="AT72" t="s">
        <v>99</v>
      </c>
      <c r="AU72" t="s">
        <v>84</v>
      </c>
      <c r="AV72" t="s">
        <v>399</v>
      </c>
      <c r="AW72" t="s">
        <v>205</v>
      </c>
      <c r="AX72" t="s">
        <v>86</v>
      </c>
      <c r="AY72" t="s">
        <v>143</v>
      </c>
      <c r="AZ72" t="s">
        <v>143</v>
      </c>
      <c r="BA72" t="s">
        <v>210</v>
      </c>
      <c r="BB72" t="s">
        <v>143</v>
      </c>
      <c r="BC72" t="s">
        <v>146</v>
      </c>
      <c r="BD72">
        <v>37</v>
      </c>
      <c r="BE72" t="s">
        <v>100</v>
      </c>
      <c r="BF72" t="s">
        <v>210</v>
      </c>
      <c r="BG72" t="s">
        <v>146</v>
      </c>
      <c r="BH72" t="s">
        <v>170</v>
      </c>
      <c r="BI72" t="s">
        <v>391</v>
      </c>
      <c r="BJ72" t="s">
        <v>117</v>
      </c>
      <c r="BK72">
        <v>36</v>
      </c>
      <c r="BL72">
        <v>2</v>
      </c>
      <c r="BM72" t="s">
        <v>88</v>
      </c>
      <c r="BN72" t="s">
        <v>341</v>
      </c>
      <c r="BO72" t="s">
        <v>89</v>
      </c>
      <c r="BP72">
        <v>17</v>
      </c>
      <c r="BQ72" t="s">
        <v>110</v>
      </c>
      <c r="BR72" t="s">
        <v>331</v>
      </c>
      <c r="BS72" t="s">
        <v>175</v>
      </c>
      <c r="BT72" t="s">
        <v>137</v>
      </c>
      <c r="BU72" t="s">
        <v>86</v>
      </c>
      <c r="BV72" t="s">
        <v>161</v>
      </c>
      <c r="BW72" t="s">
        <v>187</v>
      </c>
      <c r="BX72" t="s">
        <v>261</v>
      </c>
      <c r="BZ72">
        <v>3.9910000000000001</v>
      </c>
      <c r="CA72">
        <v>8.9949999999999992</v>
      </c>
      <c r="CB72">
        <v>2.9990000000000001</v>
      </c>
      <c r="CC72">
        <v>18.009</v>
      </c>
      <c r="CD72">
        <v>8.9969999999999999</v>
      </c>
      <c r="CE72">
        <v>13.004</v>
      </c>
      <c r="CF72">
        <v>16.001999999999999</v>
      </c>
      <c r="CG72">
        <v>0.995</v>
      </c>
      <c r="CH72">
        <v>20.018999999999998</v>
      </c>
      <c r="CI72">
        <v>6.9969999999999999</v>
      </c>
      <c r="CJ72">
        <v>6.9980000000000002</v>
      </c>
      <c r="CK72">
        <v>8.0009999999999994</v>
      </c>
      <c r="CL72">
        <v>11.000999999999999</v>
      </c>
      <c r="CM72">
        <v>7.0030000000000001</v>
      </c>
      <c r="CN72">
        <v>15.003</v>
      </c>
      <c r="CO72">
        <v>11.007</v>
      </c>
      <c r="CP72">
        <v>2.996</v>
      </c>
      <c r="CQ72">
        <v>2.984</v>
      </c>
      <c r="CR72">
        <v>13.999000000000001</v>
      </c>
      <c r="CS72">
        <v>6</v>
      </c>
    </row>
    <row r="73" spans="1:97" x14ac:dyDescent="0.3">
      <c r="A73" t="s">
        <v>61</v>
      </c>
      <c r="B73" s="1">
        <v>43384</v>
      </c>
      <c r="C73" t="s">
        <v>201</v>
      </c>
      <c r="D73" t="s">
        <v>226</v>
      </c>
      <c r="E73">
        <v>2</v>
      </c>
      <c r="F73">
        <v>4</v>
      </c>
      <c r="G73">
        <f t="shared" si="5"/>
        <v>0</v>
      </c>
      <c r="H73">
        <f t="shared" si="6"/>
        <v>3</v>
      </c>
      <c r="I73">
        <v>1</v>
      </c>
      <c r="J73">
        <v>4</v>
      </c>
      <c r="K73">
        <v>-2</v>
      </c>
      <c r="L73">
        <v>2</v>
      </c>
      <c r="M73">
        <v>-16</v>
      </c>
      <c r="N73">
        <v>4</v>
      </c>
      <c r="O73">
        <f t="shared" si="7"/>
        <v>5</v>
      </c>
      <c r="P73">
        <v>3</v>
      </c>
      <c r="Q73">
        <v>13</v>
      </c>
      <c r="R73" s="7">
        <f t="shared" si="8"/>
        <v>19</v>
      </c>
      <c r="S73">
        <v>2.984</v>
      </c>
      <c r="T73">
        <v>13.004</v>
      </c>
      <c r="U73" s="7">
        <f t="shared" si="9"/>
        <v>6</v>
      </c>
      <c r="V73" t="s">
        <v>93</v>
      </c>
      <c r="W73">
        <v>1</v>
      </c>
      <c r="X73">
        <v>0</v>
      </c>
      <c r="Y73" t="s">
        <v>64</v>
      </c>
      <c r="Z73">
        <v>9</v>
      </c>
      <c r="AA73">
        <v>19</v>
      </c>
      <c r="AB73">
        <v>2</v>
      </c>
      <c r="AC73">
        <v>6</v>
      </c>
      <c r="AD73">
        <v>13</v>
      </c>
      <c r="AE73">
        <v>18</v>
      </c>
      <c r="AF73">
        <v>6</v>
      </c>
      <c r="AG73">
        <v>0</v>
      </c>
      <c r="AH73">
        <v>1</v>
      </c>
      <c r="AI73">
        <v>2</v>
      </c>
      <c r="AJ73">
        <v>0</v>
      </c>
      <c r="AK73">
        <v>0</v>
      </c>
      <c r="AL73">
        <v>5</v>
      </c>
      <c r="AM73">
        <v>4</v>
      </c>
      <c r="AN73">
        <v>1.66</v>
      </c>
      <c r="AO73" t="s">
        <v>411</v>
      </c>
      <c r="AP73">
        <v>4</v>
      </c>
      <c r="AQ73" t="s">
        <v>446</v>
      </c>
      <c r="AR73" t="s">
        <v>644</v>
      </c>
      <c r="AS73" t="s">
        <v>336</v>
      </c>
      <c r="AT73" t="s">
        <v>152</v>
      </c>
      <c r="AU73" t="s">
        <v>645</v>
      </c>
      <c r="AV73" t="s">
        <v>531</v>
      </c>
      <c r="AW73" t="s">
        <v>156</v>
      </c>
      <c r="AX73" t="s">
        <v>66</v>
      </c>
      <c r="AY73" t="s">
        <v>336</v>
      </c>
      <c r="AZ73" t="s">
        <v>108</v>
      </c>
      <c r="BA73">
        <v>5</v>
      </c>
      <c r="BB73">
        <v>4</v>
      </c>
      <c r="BC73" t="s">
        <v>145</v>
      </c>
      <c r="BD73">
        <v>38</v>
      </c>
      <c r="BE73" t="s">
        <v>411</v>
      </c>
      <c r="BF73" t="s">
        <v>646</v>
      </c>
      <c r="BG73" t="s">
        <v>474</v>
      </c>
      <c r="BH73" t="s">
        <v>647</v>
      </c>
      <c r="BI73" t="s">
        <v>147</v>
      </c>
      <c r="BJ73" t="s">
        <v>270</v>
      </c>
      <c r="BK73">
        <v>35</v>
      </c>
      <c r="BL73" t="s">
        <v>219</v>
      </c>
      <c r="BM73" t="s">
        <v>145</v>
      </c>
      <c r="BN73" t="s">
        <v>102</v>
      </c>
      <c r="BO73" t="s">
        <v>173</v>
      </c>
      <c r="BP73">
        <v>22</v>
      </c>
      <c r="BQ73">
        <v>1</v>
      </c>
      <c r="BR73" t="s">
        <v>219</v>
      </c>
      <c r="BS73" t="s">
        <v>156</v>
      </c>
      <c r="BT73" t="s">
        <v>102</v>
      </c>
      <c r="BU73" t="s">
        <v>481</v>
      </c>
      <c r="BV73" t="s">
        <v>268</v>
      </c>
      <c r="BW73" t="s">
        <v>338</v>
      </c>
      <c r="BX73" t="s">
        <v>147</v>
      </c>
      <c r="BZ73">
        <v>3.9910000000000001</v>
      </c>
      <c r="CA73">
        <v>8.9949999999999992</v>
      </c>
      <c r="CB73">
        <v>2.9990000000000001</v>
      </c>
      <c r="CC73">
        <v>18.009</v>
      </c>
      <c r="CD73">
        <v>8.9969999999999999</v>
      </c>
      <c r="CE73">
        <v>13.004</v>
      </c>
      <c r="CF73">
        <v>16.001999999999999</v>
      </c>
      <c r="CG73">
        <v>0.99399999999999999</v>
      </c>
      <c r="CH73">
        <v>20.018999999999998</v>
      </c>
      <c r="CI73">
        <v>6.9969999999999999</v>
      </c>
      <c r="CJ73">
        <v>6.9980000000000002</v>
      </c>
      <c r="CK73">
        <v>8.0009999999999994</v>
      </c>
      <c r="CL73">
        <v>11.000999999999999</v>
      </c>
      <c r="CM73">
        <v>7.0030000000000001</v>
      </c>
      <c r="CN73">
        <v>15.003</v>
      </c>
      <c r="CO73">
        <v>11.007</v>
      </c>
      <c r="CP73">
        <v>2.996</v>
      </c>
      <c r="CQ73">
        <v>2.984</v>
      </c>
      <c r="CR73">
        <v>13.999000000000001</v>
      </c>
      <c r="CS73">
        <v>9.0009999999999994</v>
      </c>
    </row>
    <row r="74" spans="1:97" x14ac:dyDescent="0.3">
      <c r="A74" t="s">
        <v>61</v>
      </c>
      <c r="B74" s="1">
        <v>43384</v>
      </c>
      <c r="C74" t="s">
        <v>91</v>
      </c>
      <c r="D74" t="s">
        <v>141</v>
      </c>
      <c r="E74">
        <v>1</v>
      </c>
      <c r="F74">
        <v>0</v>
      </c>
      <c r="G74">
        <f t="shared" si="5"/>
        <v>3</v>
      </c>
      <c r="H74">
        <f t="shared" si="6"/>
        <v>0</v>
      </c>
      <c r="I74">
        <v>5</v>
      </c>
      <c r="J74">
        <v>5</v>
      </c>
      <c r="K74">
        <v>1</v>
      </c>
      <c r="L74">
        <v>-1</v>
      </c>
      <c r="M74">
        <v>-2</v>
      </c>
      <c r="N74">
        <v>9</v>
      </c>
      <c r="O74">
        <f t="shared" si="7"/>
        <v>10</v>
      </c>
      <c r="P74">
        <v>7</v>
      </c>
      <c r="Q74">
        <v>18</v>
      </c>
      <c r="R74" s="7">
        <f t="shared" si="8"/>
        <v>14</v>
      </c>
      <c r="S74">
        <v>6.9980000000000002</v>
      </c>
      <c r="T74">
        <v>18.009</v>
      </c>
      <c r="U74" s="7">
        <f t="shared" si="9"/>
        <v>2</v>
      </c>
      <c r="V74" t="s">
        <v>64</v>
      </c>
      <c r="W74">
        <v>0</v>
      </c>
      <c r="X74">
        <v>0</v>
      </c>
      <c r="Y74" t="s">
        <v>94</v>
      </c>
      <c r="Z74">
        <v>10</v>
      </c>
      <c r="AA74">
        <v>10</v>
      </c>
      <c r="AB74">
        <v>3</v>
      </c>
      <c r="AC74">
        <v>3</v>
      </c>
      <c r="AD74">
        <v>16</v>
      </c>
      <c r="AE74">
        <v>13</v>
      </c>
      <c r="AF74">
        <v>5</v>
      </c>
      <c r="AG74">
        <v>3</v>
      </c>
      <c r="AH74">
        <v>1</v>
      </c>
      <c r="AI74">
        <v>2</v>
      </c>
      <c r="AJ74">
        <v>0</v>
      </c>
      <c r="AK74">
        <v>0</v>
      </c>
      <c r="AL74">
        <v>3</v>
      </c>
      <c r="AM74">
        <v>3.1</v>
      </c>
      <c r="AN74">
        <v>2.6</v>
      </c>
      <c r="AO74" t="s">
        <v>124</v>
      </c>
      <c r="AP74" t="s">
        <v>98</v>
      </c>
      <c r="AQ74" t="s">
        <v>277</v>
      </c>
      <c r="AR74" t="s">
        <v>124</v>
      </c>
      <c r="AS74" t="s">
        <v>372</v>
      </c>
      <c r="AT74" t="s">
        <v>301</v>
      </c>
      <c r="AU74" t="s">
        <v>130</v>
      </c>
      <c r="AV74" t="s">
        <v>515</v>
      </c>
      <c r="AW74" t="s">
        <v>643</v>
      </c>
      <c r="AX74" t="s">
        <v>124</v>
      </c>
      <c r="AY74" t="s">
        <v>98</v>
      </c>
      <c r="AZ74" t="s">
        <v>121</v>
      </c>
      <c r="BA74">
        <v>3</v>
      </c>
      <c r="BB74">
        <v>3</v>
      </c>
      <c r="BC74" t="s">
        <v>295</v>
      </c>
      <c r="BD74">
        <v>38</v>
      </c>
      <c r="BE74" t="s">
        <v>372</v>
      </c>
      <c r="BF74" t="s">
        <v>124</v>
      </c>
      <c r="BG74" t="s">
        <v>515</v>
      </c>
      <c r="BH74" t="s">
        <v>373</v>
      </c>
      <c r="BI74" t="s">
        <v>287</v>
      </c>
      <c r="BJ74" t="s">
        <v>131</v>
      </c>
      <c r="BK74">
        <v>34</v>
      </c>
      <c r="BL74" t="s">
        <v>301</v>
      </c>
      <c r="BM74" t="s">
        <v>279</v>
      </c>
      <c r="BN74" t="s">
        <v>355</v>
      </c>
      <c r="BO74" t="s">
        <v>314</v>
      </c>
      <c r="BP74">
        <v>19</v>
      </c>
      <c r="BQ74">
        <v>0</v>
      </c>
      <c r="BR74" t="s">
        <v>174</v>
      </c>
      <c r="BS74" t="s">
        <v>179</v>
      </c>
      <c r="BT74" t="s">
        <v>88</v>
      </c>
      <c r="BU74" t="s">
        <v>194</v>
      </c>
      <c r="BV74" t="s">
        <v>459</v>
      </c>
      <c r="BW74" t="s">
        <v>423</v>
      </c>
      <c r="BX74" t="s">
        <v>475</v>
      </c>
      <c r="BZ74">
        <v>3.9910000000000001</v>
      </c>
      <c r="CA74">
        <v>8.9949999999999992</v>
      </c>
      <c r="CB74">
        <v>2.9990000000000001</v>
      </c>
      <c r="CC74">
        <v>18.009</v>
      </c>
      <c r="CD74">
        <v>8.9969999999999999</v>
      </c>
      <c r="CE74">
        <v>16.006</v>
      </c>
      <c r="CF74">
        <v>16.001999999999999</v>
      </c>
      <c r="CG74">
        <v>0.99399999999999999</v>
      </c>
      <c r="CH74">
        <v>20.018999999999998</v>
      </c>
      <c r="CI74">
        <v>6.9969999999999999</v>
      </c>
      <c r="CJ74">
        <v>6.9980000000000002</v>
      </c>
      <c r="CK74">
        <v>8.0009999999999994</v>
      </c>
      <c r="CL74">
        <v>11.000999999999999</v>
      </c>
      <c r="CM74">
        <v>7.0030000000000001</v>
      </c>
      <c r="CN74">
        <v>15.003</v>
      </c>
      <c r="CO74">
        <v>11.007</v>
      </c>
      <c r="CP74">
        <v>2.996</v>
      </c>
      <c r="CQ74">
        <v>2.9820000000000002</v>
      </c>
      <c r="CR74">
        <v>13.999000000000001</v>
      </c>
      <c r="CS74">
        <v>9.0009999999999994</v>
      </c>
    </row>
    <row r="75" spans="1:97" x14ac:dyDescent="0.3">
      <c r="A75" t="s">
        <v>61</v>
      </c>
      <c r="B75" s="1">
        <v>43384</v>
      </c>
      <c r="C75" t="s">
        <v>92</v>
      </c>
      <c r="D75" t="s">
        <v>183</v>
      </c>
      <c r="E75">
        <v>0</v>
      </c>
      <c r="F75">
        <v>1</v>
      </c>
      <c r="G75">
        <f t="shared" si="5"/>
        <v>0</v>
      </c>
      <c r="H75">
        <f t="shared" si="6"/>
        <v>3</v>
      </c>
      <c r="I75">
        <v>5</v>
      </c>
      <c r="J75">
        <v>2</v>
      </c>
      <c r="K75">
        <v>-1</v>
      </c>
      <c r="L75">
        <v>1</v>
      </c>
      <c r="M75">
        <v>3</v>
      </c>
      <c r="N75">
        <v>-4</v>
      </c>
      <c r="O75">
        <f t="shared" si="7"/>
        <v>7</v>
      </c>
      <c r="P75">
        <v>15</v>
      </c>
      <c r="Q75">
        <v>3</v>
      </c>
      <c r="R75" s="7">
        <f t="shared" si="8"/>
        <v>5</v>
      </c>
      <c r="S75">
        <v>15.003</v>
      </c>
      <c r="T75">
        <v>2.996</v>
      </c>
      <c r="U75" s="7">
        <f t="shared" si="9"/>
        <v>18</v>
      </c>
      <c r="V75" t="s">
        <v>93</v>
      </c>
      <c r="W75">
        <v>0</v>
      </c>
      <c r="X75">
        <v>0</v>
      </c>
      <c r="Y75" t="s">
        <v>94</v>
      </c>
      <c r="Z75">
        <v>8</v>
      </c>
      <c r="AA75">
        <v>13</v>
      </c>
      <c r="AB75">
        <v>3</v>
      </c>
      <c r="AC75">
        <v>8</v>
      </c>
      <c r="AD75">
        <v>11</v>
      </c>
      <c r="AE75">
        <v>16</v>
      </c>
      <c r="AF75">
        <v>4</v>
      </c>
      <c r="AG75">
        <v>6</v>
      </c>
      <c r="AH75">
        <v>4</v>
      </c>
      <c r="AI75">
        <v>5</v>
      </c>
      <c r="AJ75">
        <v>2</v>
      </c>
      <c r="AK75">
        <v>0</v>
      </c>
      <c r="AL75">
        <v>2.2999999999999998</v>
      </c>
      <c r="AM75">
        <v>3.25</v>
      </c>
      <c r="AN75">
        <v>3.25</v>
      </c>
      <c r="AO75" t="s">
        <v>128</v>
      </c>
      <c r="AP75" t="s">
        <v>129</v>
      </c>
      <c r="AQ75">
        <v>3</v>
      </c>
      <c r="AR75" t="s">
        <v>128</v>
      </c>
      <c r="AS75" t="s">
        <v>97</v>
      </c>
      <c r="AT75" t="s">
        <v>122</v>
      </c>
      <c r="AU75" t="s">
        <v>476</v>
      </c>
      <c r="AV75" t="s">
        <v>427</v>
      </c>
      <c r="AW75" t="s">
        <v>395</v>
      </c>
      <c r="AX75" t="s">
        <v>128</v>
      </c>
      <c r="AY75" t="s">
        <v>97</v>
      </c>
      <c r="AZ75" t="s">
        <v>130</v>
      </c>
      <c r="BA75" t="s">
        <v>120</v>
      </c>
      <c r="BB75" t="s">
        <v>97</v>
      </c>
      <c r="BC75">
        <v>3</v>
      </c>
      <c r="BD75">
        <v>38</v>
      </c>
      <c r="BE75" t="s">
        <v>121</v>
      </c>
      <c r="BF75" t="s">
        <v>418</v>
      </c>
      <c r="BG75" t="s">
        <v>427</v>
      </c>
      <c r="BH75" t="s">
        <v>97</v>
      </c>
      <c r="BI75" t="s">
        <v>129</v>
      </c>
      <c r="BJ75" t="s">
        <v>122</v>
      </c>
      <c r="BK75">
        <v>36</v>
      </c>
      <c r="BL75" t="s">
        <v>178</v>
      </c>
      <c r="BM75">
        <v>2</v>
      </c>
      <c r="BN75" t="s">
        <v>331</v>
      </c>
      <c r="BO75" t="s">
        <v>202</v>
      </c>
      <c r="BP75">
        <v>19</v>
      </c>
      <c r="BQ75">
        <v>0</v>
      </c>
      <c r="BR75" t="s">
        <v>202</v>
      </c>
      <c r="BS75" t="s">
        <v>147</v>
      </c>
      <c r="BT75" t="s">
        <v>100</v>
      </c>
      <c r="BU75" t="s">
        <v>161</v>
      </c>
      <c r="BV75" t="s">
        <v>169</v>
      </c>
      <c r="BW75" t="s">
        <v>133</v>
      </c>
      <c r="BX75" t="s">
        <v>515</v>
      </c>
      <c r="BZ75">
        <v>3.9910000000000001</v>
      </c>
      <c r="CA75">
        <v>8.9949999999999992</v>
      </c>
      <c r="CB75">
        <v>2.9990000000000001</v>
      </c>
      <c r="CC75">
        <v>18.007999999999999</v>
      </c>
      <c r="CD75">
        <v>8.9969999999999999</v>
      </c>
      <c r="CE75">
        <v>16.006</v>
      </c>
      <c r="CF75">
        <v>16.001999999999999</v>
      </c>
      <c r="CG75">
        <v>0.99399999999999999</v>
      </c>
      <c r="CH75">
        <v>20.018999999999998</v>
      </c>
      <c r="CI75">
        <v>6.9969999999999999</v>
      </c>
      <c r="CJ75">
        <v>9.9990000000000006</v>
      </c>
      <c r="CK75">
        <v>8.0009999999999994</v>
      </c>
      <c r="CL75">
        <v>11.000999999999999</v>
      </c>
      <c r="CM75">
        <v>7.0030000000000001</v>
      </c>
      <c r="CN75">
        <v>15.003</v>
      </c>
      <c r="CO75">
        <v>11.007</v>
      </c>
      <c r="CP75">
        <v>2.996</v>
      </c>
      <c r="CQ75">
        <v>2.9820000000000002</v>
      </c>
      <c r="CR75">
        <v>13.999000000000001</v>
      </c>
      <c r="CS75">
        <v>9.0009999999999994</v>
      </c>
    </row>
    <row r="76" spans="1:97" x14ac:dyDescent="0.3">
      <c r="A76" t="s">
        <v>61</v>
      </c>
      <c r="B76" s="1">
        <v>43384</v>
      </c>
      <c r="C76" t="s">
        <v>200</v>
      </c>
      <c r="D76" t="s">
        <v>184</v>
      </c>
      <c r="E76">
        <v>2</v>
      </c>
      <c r="F76">
        <v>0</v>
      </c>
      <c r="G76">
        <f t="shared" si="5"/>
        <v>3</v>
      </c>
      <c r="H76">
        <f t="shared" si="6"/>
        <v>0</v>
      </c>
      <c r="I76">
        <v>9</v>
      </c>
      <c r="J76" t="s">
        <v>902</v>
      </c>
      <c r="K76">
        <v>2</v>
      </c>
      <c r="L76">
        <v>-2</v>
      </c>
      <c r="M76">
        <v>-1</v>
      </c>
      <c r="N76">
        <v>-1</v>
      </c>
      <c r="O76" t="e">
        <f t="shared" si="7"/>
        <v>#VALUE!</v>
      </c>
      <c r="P76">
        <v>14</v>
      </c>
      <c r="Q76">
        <v>3</v>
      </c>
      <c r="R76" s="7">
        <f t="shared" si="8"/>
        <v>6</v>
      </c>
      <c r="S76">
        <v>13.999000000000001</v>
      </c>
      <c r="T76">
        <v>2.9990000000000001</v>
      </c>
      <c r="U76" s="7">
        <f t="shared" si="9"/>
        <v>18</v>
      </c>
      <c r="V76" t="s">
        <v>64</v>
      </c>
      <c r="W76">
        <v>2</v>
      </c>
      <c r="X76">
        <v>0</v>
      </c>
      <c r="Y76" t="s">
        <v>64</v>
      </c>
      <c r="Z76">
        <v>14</v>
      </c>
      <c r="AA76">
        <v>14</v>
      </c>
      <c r="AB76">
        <v>5</v>
      </c>
      <c r="AC76">
        <v>3</v>
      </c>
      <c r="AD76">
        <v>10</v>
      </c>
      <c r="AE76">
        <v>21</v>
      </c>
      <c r="AF76">
        <v>5</v>
      </c>
      <c r="AG76">
        <v>6</v>
      </c>
      <c r="AH76">
        <v>3</v>
      </c>
      <c r="AI76">
        <v>1</v>
      </c>
      <c r="AJ76">
        <v>0</v>
      </c>
      <c r="AK76">
        <v>0</v>
      </c>
      <c r="AL76">
        <v>1.8</v>
      </c>
      <c r="AM76">
        <v>3.5</v>
      </c>
      <c r="AN76">
        <v>4.75</v>
      </c>
      <c r="AO76" t="s">
        <v>185</v>
      </c>
      <c r="AP76" t="s">
        <v>143</v>
      </c>
      <c r="AQ76" t="s">
        <v>66</v>
      </c>
      <c r="AR76" t="s">
        <v>114</v>
      </c>
      <c r="AS76" t="s">
        <v>143</v>
      </c>
      <c r="AT76" t="s">
        <v>186</v>
      </c>
      <c r="AU76" t="s">
        <v>194</v>
      </c>
      <c r="AV76" t="s">
        <v>497</v>
      </c>
      <c r="AW76" t="s">
        <v>648</v>
      </c>
      <c r="AX76" t="s">
        <v>185</v>
      </c>
      <c r="AY76" t="s">
        <v>146</v>
      </c>
      <c r="AZ76" t="s">
        <v>269</v>
      </c>
      <c r="BA76" t="s">
        <v>177</v>
      </c>
      <c r="BB76" t="s">
        <v>143</v>
      </c>
      <c r="BC76" t="s">
        <v>203</v>
      </c>
      <c r="BD76">
        <v>38</v>
      </c>
      <c r="BE76" t="s">
        <v>88</v>
      </c>
      <c r="BF76" t="s">
        <v>194</v>
      </c>
      <c r="BG76" t="s">
        <v>497</v>
      </c>
      <c r="BH76" t="s">
        <v>187</v>
      </c>
      <c r="BI76" t="s">
        <v>203</v>
      </c>
      <c r="BJ76" t="s">
        <v>649</v>
      </c>
      <c r="BK76">
        <v>36</v>
      </c>
      <c r="BL76" t="s">
        <v>347</v>
      </c>
      <c r="BM76" t="s">
        <v>174</v>
      </c>
      <c r="BN76" t="s">
        <v>202</v>
      </c>
      <c r="BO76" t="s">
        <v>147</v>
      </c>
      <c r="BP76">
        <v>19</v>
      </c>
      <c r="BQ76" t="s">
        <v>196</v>
      </c>
      <c r="BR76" t="s">
        <v>222</v>
      </c>
      <c r="BS76" t="s">
        <v>84</v>
      </c>
      <c r="BT76" t="s">
        <v>177</v>
      </c>
      <c r="BU76" t="s">
        <v>81</v>
      </c>
      <c r="BV76" t="s">
        <v>223</v>
      </c>
      <c r="BW76" t="s">
        <v>117</v>
      </c>
      <c r="BX76" t="s">
        <v>650</v>
      </c>
      <c r="BZ76">
        <v>3.9910000000000001</v>
      </c>
      <c r="CA76">
        <v>8.9949999999999992</v>
      </c>
      <c r="CB76">
        <v>2.9990000000000001</v>
      </c>
      <c r="CC76">
        <v>18.007999999999999</v>
      </c>
      <c r="CD76">
        <v>8.9969999999999999</v>
      </c>
      <c r="CE76">
        <v>16.006</v>
      </c>
      <c r="CF76">
        <v>16.001999999999999</v>
      </c>
      <c r="CG76">
        <v>0.99399999999999999</v>
      </c>
      <c r="CH76">
        <v>20.018999999999998</v>
      </c>
      <c r="CI76">
        <v>6.9969999999999999</v>
      </c>
      <c r="CJ76">
        <v>9.9990000000000006</v>
      </c>
      <c r="CK76">
        <v>8.0009999999999994</v>
      </c>
      <c r="CL76">
        <v>11.000999999999999</v>
      </c>
      <c r="CM76">
        <v>7.0030000000000001</v>
      </c>
      <c r="CN76">
        <v>15.002000000000001</v>
      </c>
      <c r="CO76">
        <v>11.007</v>
      </c>
      <c r="CP76">
        <v>5.9969999999999999</v>
      </c>
      <c r="CQ76">
        <v>2.9820000000000002</v>
      </c>
      <c r="CR76">
        <v>13.999000000000001</v>
      </c>
      <c r="CS76">
        <v>9.0009999999999994</v>
      </c>
    </row>
    <row r="77" spans="1:97" x14ac:dyDescent="0.3">
      <c r="A77" t="s">
        <v>61</v>
      </c>
      <c r="B77" s="1">
        <v>43392</v>
      </c>
      <c r="C77" t="s">
        <v>226</v>
      </c>
      <c r="D77" t="s">
        <v>92</v>
      </c>
      <c r="E77">
        <v>2</v>
      </c>
      <c r="F77">
        <v>0</v>
      </c>
      <c r="G77">
        <f t="shared" si="5"/>
        <v>3</v>
      </c>
      <c r="H77">
        <f t="shared" si="6"/>
        <v>0</v>
      </c>
      <c r="I77">
        <v>9</v>
      </c>
      <c r="J77">
        <v>4</v>
      </c>
      <c r="K77">
        <v>2</v>
      </c>
      <c r="L77">
        <v>-2</v>
      </c>
      <c r="M77">
        <v>6</v>
      </c>
      <c r="N77">
        <v>2</v>
      </c>
      <c r="O77">
        <f t="shared" si="7"/>
        <v>13</v>
      </c>
      <c r="P77">
        <v>16</v>
      </c>
      <c r="Q77">
        <v>15</v>
      </c>
      <c r="R77" s="7">
        <f t="shared" si="8"/>
        <v>4</v>
      </c>
      <c r="S77">
        <v>16.006</v>
      </c>
      <c r="T77">
        <v>15.002000000000001</v>
      </c>
      <c r="U77" s="7">
        <f t="shared" si="9"/>
        <v>6</v>
      </c>
      <c r="V77" t="s">
        <v>64</v>
      </c>
      <c r="W77">
        <v>1</v>
      </c>
      <c r="X77">
        <v>0</v>
      </c>
      <c r="Y77" t="s">
        <v>64</v>
      </c>
      <c r="Z77">
        <v>13</v>
      </c>
      <c r="AA77">
        <v>23</v>
      </c>
      <c r="AB77">
        <v>5</v>
      </c>
      <c r="AC77">
        <v>6</v>
      </c>
      <c r="AD77">
        <v>10</v>
      </c>
      <c r="AE77">
        <v>11</v>
      </c>
      <c r="AF77">
        <v>7</v>
      </c>
      <c r="AG77">
        <v>7</v>
      </c>
      <c r="AH77">
        <v>1</v>
      </c>
      <c r="AI77">
        <v>2</v>
      </c>
      <c r="AJ77">
        <v>0</v>
      </c>
      <c r="AK77">
        <v>0</v>
      </c>
      <c r="AL77">
        <v>1.3</v>
      </c>
      <c r="AM77">
        <v>5.5</v>
      </c>
      <c r="AN77">
        <v>9.5</v>
      </c>
      <c r="AO77" t="s">
        <v>416</v>
      </c>
      <c r="AP77" t="s">
        <v>411</v>
      </c>
      <c r="AQ77" t="s">
        <v>74</v>
      </c>
      <c r="AR77" t="s">
        <v>562</v>
      </c>
      <c r="AS77">
        <v>5</v>
      </c>
      <c r="AT77">
        <v>8</v>
      </c>
      <c r="AU77" t="s">
        <v>412</v>
      </c>
      <c r="AV77" t="s">
        <v>483</v>
      </c>
      <c r="AW77" t="s">
        <v>581</v>
      </c>
      <c r="AX77" t="s">
        <v>359</v>
      </c>
      <c r="AY77" t="s">
        <v>144</v>
      </c>
      <c r="AZ77">
        <v>8</v>
      </c>
      <c r="BA77" t="s">
        <v>259</v>
      </c>
      <c r="BB77" t="s">
        <v>154</v>
      </c>
      <c r="BC77">
        <v>10</v>
      </c>
      <c r="BD77">
        <v>39</v>
      </c>
      <c r="BE77" t="s">
        <v>562</v>
      </c>
      <c r="BF77" t="s">
        <v>359</v>
      </c>
      <c r="BG77" t="s">
        <v>582</v>
      </c>
      <c r="BH77" t="s">
        <v>500</v>
      </c>
      <c r="BI77">
        <v>10</v>
      </c>
      <c r="BJ77" t="s">
        <v>583</v>
      </c>
      <c r="BK77">
        <v>33</v>
      </c>
      <c r="BL77" t="s">
        <v>241</v>
      </c>
      <c r="BM77" t="s">
        <v>540</v>
      </c>
      <c r="BN77" t="s">
        <v>116</v>
      </c>
      <c r="BO77" t="s">
        <v>288</v>
      </c>
      <c r="BP77">
        <v>21</v>
      </c>
      <c r="BQ77" t="s">
        <v>419</v>
      </c>
      <c r="BR77" t="s">
        <v>263</v>
      </c>
      <c r="BS77" t="s">
        <v>331</v>
      </c>
      <c r="BT77" t="s">
        <v>86</v>
      </c>
      <c r="BU77" t="s">
        <v>189</v>
      </c>
      <c r="BV77" t="s">
        <v>557</v>
      </c>
      <c r="BW77" t="s">
        <v>584</v>
      </c>
      <c r="BX77" t="s">
        <v>585</v>
      </c>
      <c r="BZ77">
        <v>3.9910000000000001</v>
      </c>
      <c r="CA77">
        <v>8.9949999999999992</v>
      </c>
      <c r="CB77">
        <v>2.9969999999999999</v>
      </c>
      <c r="CC77">
        <v>18.007999999999999</v>
      </c>
      <c r="CD77">
        <v>8.9969999999999999</v>
      </c>
      <c r="CE77">
        <v>16.006</v>
      </c>
      <c r="CF77">
        <v>16.001999999999999</v>
      </c>
      <c r="CG77">
        <v>0.99399999999999999</v>
      </c>
      <c r="CH77">
        <v>20.018999999999998</v>
      </c>
      <c r="CI77">
        <v>6.9969999999999999</v>
      </c>
      <c r="CJ77">
        <v>9.9990000000000006</v>
      </c>
      <c r="CK77">
        <v>8.0009999999999994</v>
      </c>
      <c r="CL77">
        <v>11.000999999999999</v>
      </c>
      <c r="CM77">
        <v>7.0030000000000001</v>
      </c>
      <c r="CN77">
        <v>15.002000000000001</v>
      </c>
      <c r="CO77">
        <v>11.007</v>
      </c>
      <c r="CP77">
        <v>5.9969999999999999</v>
      </c>
      <c r="CQ77">
        <v>2.9820000000000002</v>
      </c>
      <c r="CR77">
        <v>17.001000000000001</v>
      </c>
      <c r="CS77">
        <v>9.0009999999999994</v>
      </c>
    </row>
    <row r="78" spans="1:97" x14ac:dyDescent="0.3">
      <c r="A78" t="s">
        <v>61</v>
      </c>
      <c r="B78" s="1">
        <v>43393</v>
      </c>
      <c r="C78" t="s">
        <v>184</v>
      </c>
      <c r="D78" t="s">
        <v>91</v>
      </c>
      <c r="E78">
        <v>1</v>
      </c>
      <c r="F78">
        <v>1</v>
      </c>
      <c r="G78">
        <f t="shared" si="5"/>
        <v>1</v>
      </c>
      <c r="H78">
        <f t="shared" si="6"/>
        <v>1</v>
      </c>
      <c r="I78" t="s">
        <v>902</v>
      </c>
      <c r="J78" t="s">
        <v>902</v>
      </c>
      <c r="K78">
        <v>0</v>
      </c>
      <c r="L78">
        <v>0</v>
      </c>
      <c r="M78">
        <v>-3</v>
      </c>
      <c r="N78">
        <v>-1</v>
      </c>
      <c r="O78" t="e">
        <f t="shared" si="7"/>
        <v>#VALUE!</v>
      </c>
      <c r="P78">
        <v>3</v>
      </c>
      <c r="Q78">
        <v>10</v>
      </c>
      <c r="R78" s="7">
        <f t="shared" si="8"/>
        <v>18</v>
      </c>
      <c r="S78">
        <v>2.9969999999999999</v>
      </c>
      <c r="T78">
        <v>9.9990000000000006</v>
      </c>
      <c r="U78" s="7">
        <f t="shared" si="9"/>
        <v>9</v>
      </c>
      <c r="V78" t="s">
        <v>94</v>
      </c>
      <c r="W78">
        <v>0</v>
      </c>
      <c r="X78">
        <v>1</v>
      </c>
      <c r="Y78" t="s">
        <v>93</v>
      </c>
      <c r="Z78">
        <v>12</v>
      </c>
      <c r="AA78">
        <v>16</v>
      </c>
      <c r="AB78">
        <v>5</v>
      </c>
      <c r="AC78">
        <v>6</v>
      </c>
      <c r="AD78">
        <v>13</v>
      </c>
      <c r="AE78">
        <v>7</v>
      </c>
      <c r="AF78">
        <v>8</v>
      </c>
      <c r="AG78">
        <v>6</v>
      </c>
      <c r="AH78">
        <v>1</v>
      </c>
      <c r="AI78">
        <v>0</v>
      </c>
      <c r="AJ78">
        <v>0</v>
      </c>
      <c r="AK78">
        <v>0</v>
      </c>
      <c r="AL78">
        <v>2.25</v>
      </c>
      <c r="AM78">
        <v>3.1</v>
      </c>
      <c r="AN78">
        <v>3.5</v>
      </c>
      <c r="AO78" t="s">
        <v>100</v>
      </c>
      <c r="AP78">
        <v>3</v>
      </c>
      <c r="AQ78" t="s">
        <v>391</v>
      </c>
      <c r="AR78" t="s">
        <v>102</v>
      </c>
      <c r="AS78">
        <v>3</v>
      </c>
      <c r="AT78" t="s">
        <v>205</v>
      </c>
      <c r="AU78" t="s">
        <v>104</v>
      </c>
      <c r="AV78" t="s">
        <v>294</v>
      </c>
      <c r="AW78" t="s">
        <v>551</v>
      </c>
      <c r="AX78" t="s">
        <v>102</v>
      </c>
      <c r="AY78">
        <v>3</v>
      </c>
      <c r="AZ78" t="s">
        <v>143</v>
      </c>
      <c r="BA78" t="s">
        <v>102</v>
      </c>
      <c r="BB78" t="s">
        <v>98</v>
      </c>
      <c r="BC78" t="s">
        <v>391</v>
      </c>
      <c r="BD78">
        <v>39</v>
      </c>
      <c r="BE78" t="s">
        <v>95</v>
      </c>
      <c r="BF78" t="s">
        <v>134</v>
      </c>
      <c r="BG78" t="s">
        <v>116</v>
      </c>
      <c r="BH78" t="s">
        <v>350</v>
      </c>
      <c r="BI78" t="s">
        <v>336</v>
      </c>
      <c r="BJ78" t="s">
        <v>479</v>
      </c>
      <c r="BK78">
        <v>34</v>
      </c>
      <c r="BL78" t="s">
        <v>287</v>
      </c>
      <c r="BM78" t="s">
        <v>291</v>
      </c>
      <c r="BN78" t="s">
        <v>325</v>
      </c>
      <c r="BO78" t="s">
        <v>75</v>
      </c>
      <c r="BP78">
        <v>18</v>
      </c>
      <c r="BQ78" t="s">
        <v>110</v>
      </c>
      <c r="BR78" t="s">
        <v>264</v>
      </c>
      <c r="BS78" t="s">
        <v>331</v>
      </c>
      <c r="BT78" t="s">
        <v>193</v>
      </c>
      <c r="BU78" t="s">
        <v>189</v>
      </c>
      <c r="BV78" t="s">
        <v>172</v>
      </c>
      <c r="BW78" t="s">
        <v>352</v>
      </c>
      <c r="BX78" t="s">
        <v>205</v>
      </c>
      <c r="BZ78">
        <v>3.9910000000000001</v>
      </c>
      <c r="CA78">
        <v>8.9949999999999992</v>
      </c>
      <c r="CB78">
        <v>2.9969999999999999</v>
      </c>
      <c r="CC78">
        <v>18.007999999999999</v>
      </c>
      <c r="CD78">
        <v>8.9969999999999999</v>
      </c>
      <c r="CE78">
        <v>19.007999999999999</v>
      </c>
      <c r="CF78">
        <v>16.001999999999999</v>
      </c>
      <c r="CG78">
        <v>0.99399999999999999</v>
      </c>
      <c r="CH78">
        <v>20.018999999999998</v>
      </c>
      <c r="CI78">
        <v>6.9969999999999999</v>
      </c>
      <c r="CJ78">
        <v>9.9990000000000006</v>
      </c>
      <c r="CK78">
        <v>8.0009999999999994</v>
      </c>
      <c r="CL78">
        <v>11.000999999999999</v>
      </c>
      <c r="CM78">
        <v>7.0030000000000001</v>
      </c>
      <c r="CN78">
        <v>15</v>
      </c>
      <c r="CO78">
        <v>11.007</v>
      </c>
      <c r="CP78">
        <v>5.9969999999999999</v>
      </c>
      <c r="CQ78">
        <v>2.9820000000000002</v>
      </c>
      <c r="CR78">
        <v>17.001000000000001</v>
      </c>
      <c r="CS78">
        <v>9.0009999999999994</v>
      </c>
    </row>
    <row r="79" spans="1:97" x14ac:dyDescent="0.3">
      <c r="A79" t="s">
        <v>61</v>
      </c>
      <c r="B79" s="1">
        <v>43393</v>
      </c>
      <c r="C79" t="s">
        <v>142</v>
      </c>
      <c r="D79" t="s">
        <v>118</v>
      </c>
      <c r="E79">
        <v>1</v>
      </c>
      <c r="F79">
        <v>2</v>
      </c>
      <c r="G79">
        <f t="shared" si="5"/>
        <v>0</v>
      </c>
      <c r="H79">
        <f t="shared" si="6"/>
        <v>3</v>
      </c>
      <c r="I79">
        <v>3</v>
      </c>
      <c r="J79" t="s">
        <v>902</v>
      </c>
      <c r="K79">
        <v>-1</v>
      </c>
      <c r="L79">
        <v>1</v>
      </c>
      <c r="M79">
        <v>-9</v>
      </c>
      <c r="N79">
        <v>7</v>
      </c>
      <c r="O79" t="e">
        <f t="shared" si="7"/>
        <v>#VALUE!</v>
      </c>
      <c r="P79">
        <v>4</v>
      </c>
      <c r="Q79">
        <v>11</v>
      </c>
      <c r="R79" s="7">
        <f t="shared" si="8"/>
        <v>18</v>
      </c>
      <c r="S79">
        <v>3.9910000000000001</v>
      </c>
      <c r="T79">
        <v>11.007</v>
      </c>
      <c r="U79" s="7">
        <f t="shared" si="9"/>
        <v>7</v>
      </c>
      <c r="V79" t="s">
        <v>93</v>
      </c>
      <c r="W79">
        <v>0</v>
      </c>
      <c r="X79">
        <v>2</v>
      </c>
      <c r="Y79" t="s">
        <v>93</v>
      </c>
      <c r="Z79">
        <v>17</v>
      </c>
      <c r="AA79">
        <v>8</v>
      </c>
      <c r="AB79">
        <v>7</v>
      </c>
      <c r="AC79">
        <v>3</v>
      </c>
      <c r="AD79">
        <v>20</v>
      </c>
      <c r="AE79">
        <v>13</v>
      </c>
      <c r="AF79">
        <v>10</v>
      </c>
      <c r="AG79">
        <v>5</v>
      </c>
      <c r="AH79">
        <v>2</v>
      </c>
      <c r="AI79">
        <v>2</v>
      </c>
      <c r="AJ79">
        <v>0</v>
      </c>
      <c r="AK79">
        <v>0</v>
      </c>
      <c r="AL79">
        <v>3.3</v>
      </c>
      <c r="AM79">
        <v>3.5</v>
      </c>
      <c r="AN79">
        <v>2.14</v>
      </c>
      <c r="AO79" t="s">
        <v>97</v>
      </c>
      <c r="AP79" t="s">
        <v>99</v>
      </c>
      <c r="AQ79" t="s">
        <v>100</v>
      </c>
      <c r="AR79" t="s">
        <v>129</v>
      </c>
      <c r="AS79" t="s">
        <v>428</v>
      </c>
      <c r="AT79" t="s">
        <v>100</v>
      </c>
      <c r="AU79" t="s">
        <v>468</v>
      </c>
      <c r="AV79" t="s">
        <v>117</v>
      </c>
      <c r="AW79" t="s">
        <v>379</v>
      </c>
      <c r="AX79" t="s">
        <v>96</v>
      </c>
      <c r="AY79" t="s">
        <v>99</v>
      </c>
      <c r="AZ79" t="s">
        <v>100</v>
      </c>
      <c r="BA79" t="s">
        <v>97</v>
      </c>
      <c r="BB79" t="s">
        <v>143</v>
      </c>
      <c r="BC79" t="s">
        <v>100</v>
      </c>
      <c r="BD79">
        <v>39</v>
      </c>
      <c r="BE79" t="s">
        <v>396</v>
      </c>
      <c r="BF79" t="s">
        <v>351</v>
      </c>
      <c r="BG79" t="s">
        <v>146</v>
      </c>
      <c r="BH79" t="s">
        <v>170</v>
      </c>
      <c r="BI79" t="s">
        <v>379</v>
      </c>
      <c r="BJ79" t="s">
        <v>83</v>
      </c>
      <c r="BK79">
        <v>37</v>
      </c>
      <c r="BL79" t="s">
        <v>341</v>
      </c>
      <c r="BM79" t="s">
        <v>223</v>
      </c>
      <c r="BN79">
        <v>2</v>
      </c>
      <c r="BO79" t="s">
        <v>197</v>
      </c>
      <c r="BP79">
        <v>18</v>
      </c>
      <c r="BQ79" t="s">
        <v>176</v>
      </c>
      <c r="BR79" t="s">
        <v>179</v>
      </c>
      <c r="BS79" t="s">
        <v>112</v>
      </c>
      <c r="BT79" t="s">
        <v>341</v>
      </c>
      <c r="BU79" t="s">
        <v>88</v>
      </c>
      <c r="BV79" t="s">
        <v>493</v>
      </c>
      <c r="BW79" t="s">
        <v>164</v>
      </c>
      <c r="BX79" t="s">
        <v>84</v>
      </c>
      <c r="BZ79">
        <v>3.9910000000000001</v>
      </c>
      <c r="CA79">
        <v>8.9949999999999992</v>
      </c>
      <c r="CB79">
        <v>3.9969999999999999</v>
      </c>
      <c r="CC79">
        <v>18.007999999999999</v>
      </c>
      <c r="CD79">
        <v>8.9969999999999999</v>
      </c>
      <c r="CE79">
        <v>19.007999999999999</v>
      </c>
      <c r="CF79">
        <v>16.001999999999999</v>
      </c>
      <c r="CG79">
        <v>0.99399999999999999</v>
      </c>
      <c r="CH79">
        <v>20.018999999999998</v>
      </c>
      <c r="CI79">
        <v>6.9969999999999999</v>
      </c>
      <c r="CJ79">
        <v>10.999000000000001</v>
      </c>
      <c r="CK79">
        <v>8.0009999999999994</v>
      </c>
      <c r="CL79">
        <v>11.000999999999999</v>
      </c>
      <c r="CM79">
        <v>7.0030000000000001</v>
      </c>
      <c r="CN79">
        <v>15</v>
      </c>
      <c r="CO79">
        <v>11.007</v>
      </c>
      <c r="CP79">
        <v>5.9969999999999999</v>
      </c>
      <c r="CQ79">
        <v>2.9820000000000002</v>
      </c>
      <c r="CR79">
        <v>17.001000000000001</v>
      </c>
      <c r="CS79">
        <v>9.0009999999999994</v>
      </c>
    </row>
    <row r="80" spans="1:97" x14ac:dyDescent="0.3">
      <c r="A80" t="s">
        <v>61</v>
      </c>
      <c r="B80" s="1">
        <v>43393</v>
      </c>
      <c r="C80" t="s">
        <v>166</v>
      </c>
      <c r="D80" t="s">
        <v>63</v>
      </c>
      <c r="E80">
        <v>4</v>
      </c>
      <c r="F80">
        <v>0</v>
      </c>
      <c r="G80">
        <f t="shared" si="5"/>
        <v>3</v>
      </c>
      <c r="H80">
        <f t="shared" si="6"/>
        <v>0</v>
      </c>
      <c r="I80" t="s">
        <v>902</v>
      </c>
      <c r="J80">
        <v>4</v>
      </c>
      <c r="K80">
        <v>4</v>
      </c>
      <c r="L80">
        <v>-4</v>
      </c>
      <c r="M80">
        <v>3</v>
      </c>
      <c r="N80">
        <v>-3</v>
      </c>
      <c r="O80" t="e">
        <f t="shared" si="7"/>
        <v>#VALUE!</v>
      </c>
      <c r="P80">
        <v>7</v>
      </c>
      <c r="Q80">
        <v>9</v>
      </c>
      <c r="R80" s="7">
        <f t="shared" si="8"/>
        <v>14</v>
      </c>
      <c r="S80">
        <v>7.0030000000000001</v>
      </c>
      <c r="T80">
        <v>8.9969999999999999</v>
      </c>
      <c r="U80" s="7">
        <f t="shared" si="9"/>
        <v>11</v>
      </c>
      <c r="V80" t="s">
        <v>64</v>
      </c>
      <c r="W80">
        <v>2</v>
      </c>
      <c r="X80">
        <v>0</v>
      </c>
      <c r="Y80" t="s">
        <v>64</v>
      </c>
      <c r="Z80">
        <v>18</v>
      </c>
      <c r="AA80">
        <v>5</v>
      </c>
      <c r="AB80">
        <v>9</v>
      </c>
      <c r="AC80">
        <v>2</v>
      </c>
      <c r="AD80">
        <v>12</v>
      </c>
      <c r="AE80">
        <v>13</v>
      </c>
      <c r="AF80">
        <v>4</v>
      </c>
      <c r="AG80">
        <v>3</v>
      </c>
      <c r="AH80">
        <v>3</v>
      </c>
      <c r="AI80">
        <v>1</v>
      </c>
      <c r="AJ80">
        <v>0</v>
      </c>
      <c r="AK80">
        <v>0</v>
      </c>
      <c r="AL80">
        <v>2</v>
      </c>
      <c r="AM80">
        <v>3.3</v>
      </c>
      <c r="AN80">
        <v>4</v>
      </c>
      <c r="AO80">
        <v>2</v>
      </c>
      <c r="AP80" t="s">
        <v>97</v>
      </c>
      <c r="AQ80">
        <v>4</v>
      </c>
      <c r="AR80">
        <v>2</v>
      </c>
      <c r="AS80" t="s">
        <v>126</v>
      </c>
      <c r="AT80">
        <v>4</v>
      </c>
      <c r="AU80" t="s">
        <v>263</v>
      </c>
      <c r="AV80" t="s">
        <v>332</v>
      </c>
      <c r="AW80" t="s">
        <v>329</v>
      </c>
      <c r="AX80">
        <v>2</v>
      </c>
      <c r="AY80" t="s">
        <v>97</v>
      </c>
      <c r="AZ80" t="s">
        <v>336</v>
      </c>
      <c r="BA80">
        <v>2</v>
      </c>
      <c r="BB80" t="s">
        <v>97</v>
      </c>
      <c r="BC80" t="s">
        <v>269</v>
      </c>
      <c r="BD80">
        <v>39</v>
      </c>
      <c r="BE80" t="s">
        <v>178</v>
      </c>
      <c r="BF80">
        <v>2</v>
      </c>
      <c r="BG80" t="s">
        <v>332</v>
      </c>
      <c r="BH80" t="s">
        <v>468</v>
      </c>
      <c r="BI80" t="s">
        <v>269</v>
      </c>
      <c r="BJ80" t="s">
        <v>448</v>
      </c>
      <c r="BK80">
        <v>36</v>
      </c>
      <c r="BL80" t="s">
        <v>394</v>
      </c>
      <c r="BM80" t="s">
        <v>481</v>
      </c>
      <c r="BN80" t="s">
        <v>147</v>
      </c>
      <c r="BO80" t="s">
        <v>152</v>
      </c>
      <c r="BP80">
        <v>19</v>
      </c>
      <c r="BQ80" t="s">
        <v>110</v>
      </c>
      <c r="BR80" t="s">
        <v>147</v>
      </c>
      <c r="BS80" t="s">
        <v>82</v>
      </c>
      <c r="BT80" t="s">
        <v>300</v>
      </c>
      <c r="BU80" t="s">
        <v>481</v>
      </c>
      <c r="BV80" t="s">
        <v>111</v>
      </c>
      <c r="BW80" t="s">
        <v>377</v>
      </c>
      <c r="BX80" t="s">
        <v>490</v>
      </c>
      <c r="BZ80">
        <v>3.99</v>
      </c>
      <c r="CA80">
        <v>8.9949999999999992</v>
      </c>
      <c r="CB80">
        <v>3.9969999999999999</v>
      </c>
      <c r="CC80">
        <v>18.007999999999999</v>
      </c>
      <c r="CD80">
        <v>8.9969999999999999</v>
      </c>
      <c r="CE80">
        <v>19.007999999999999</v>
      </c>
      <c r="CF80">
        <v>16.001999999999999</v>
      </c>
      <c r="CG80">
        <v>0.99399999999999999</v>
      </c>
      <c r="CH80">
        <v>20.018999999999998</v>
      </c>
      <c r="CI80">
        <v>6.9969999999999999</v>
      </c>
      <c r="CJ80">
        <v>10.999000000000001</v>
      </c>
      <c r="CK80">
        <v>8.0009999999999994</v>
      </c>
      <c r="CL80">
        <v>11.000999999999999</v>
      </c>
      <c r="CM80">
        <v>7.0030000000000001</v>
      </c>
      <c r="CN80">
        <v>15</v>
      </c>
      <c r="CO80">
        <v>14.007999999999999</v>
      </c>
      <c r="CP80">
        <v>5.9969999999999999</v>
      </c>
      <c r="CQ80">
        <v>2.9820000000000002</v>
      </c>
      <c r="CR80">
        <v>17.001000000000001</v>
      </c>
      <c r="CS80">
        <v>9.0009999999999994</v>
      </c>
    </row>
    <row r="81" spans="1:97" x14ac:dyDescent="0.3">
      <c r="A81" t="s">
        <v>61</v>
      </c>
      <c r="B81" s="1">
        <v>43394</v>
      </c>
      <c r="C81" t="s">
        <v>183</v>
      </c>
      <c r="D81" t="s">
        <v>62</v>
      </c>
      <c r="E81">
        <v>0</v>
      </c>
      <c r="F81">
        <v>1</v>
      </c>
      <c r="G81">
        <f t="shared" si="5"/>
        <v>0</v>
      </c>
      <c r="H81">
        <f t="shared" si="6"/>
        <v>3</v>
      </c>
      <c r="I81" t="s">
        <v>902</v>
      </c>
      <c r="J81">
        <v>3</v>
      </c>
      <c r="K81">
        <v>-1</v>
      </c>
      <c r="L81">
        <v>1</v>
      </c>
      <c r="M81">
        <v>-3</v>
      </c>
      <c r="N81">
        <v>2</v>
      </c>
      <c r="O81" t="e">
        <f t="shared" si="7"/>
        <v>#VALUE!</v>
      </c>
      <c r="P81">
        <v>6</v>
      </c>
      <c r="Q81">
        <v>16</v>
      </c>
      <c r="R81" s="7">
        <f t="shared" si="8"/>
        <v>16</v>
      </c>
      <c r="S81">
        <v>5.9969999999999999</v>
      </c>
      <c r="T81">
        <v>16.001999999999999</v>
      </c>
      <c r="U81" s="7">
        <f t="shared" si="9"/>
        <v>5</v>
      </c>
      <c r="V81" t="s">
        <v>93</v>
      </c>
      <c r="W81">
        <v>0</v>
      </c>
      <c r="X81">
        <v>1</v>
      </c>
      <c r="Y81" t="s">
        <v>93</v>
      </c>
      <c r="Z81">
        <v>14</v>
      </c>
      <c r="AA81">
        <v>9</v>
      </c>
      <c r="AB81">
        <v>3</v>
      </c>
      <c r="AC81">
        <v>1</v>
      </c>
      <c r="AD81">
        <v>12</v>
      </c>
      <c r="AE81">
        <v>9</v>
      </c>
      <c r="AF81">
        <v>5</v>
      </c>
      <c r="AG81">
        <v>7</v>
      </c>
      <c r="AH81">
        <v>3</v>
      </c>
      <c r="AI81">
        <v>1</v>
      </c>
      <c r="AJ81">
        <v>0</v>
      </c>
      <c r="AK81">
        <v>0</v>
      </c>
      <c r="AL81">
        <v>3.5</v>
      </c>
      <c r="AM81">
        <v>3.5</v>
      </c>
      <c r="AN81">
        <v>2.04</v>
      </c>
      <c r="AO81" t="s">
        <v>99</v>
      </c>
      <c r="AP81" t="s">
        <v>99</v>
      </c>
      <c r="AQ81" t="s">
        <v>137</v>
      </c>
      <c r="AR81" t="s">
        <v>97</v>
      </c>
      <c r="AS81" t="s">
        <v>146</v>
      </c>
      <c r="AT81" t="s">
        <v>210</v>
      </c>
      <c r="AU81" t="s">
        <v>224</v>
      </c>
      <c r="AV81" t="s">
        <v>514</v>
      </c>
      <c r="AW81" t="s">
        <v>137</v>
      </c>
      <c r="AX81" t="s">
        <v>96</v>
      </c>
      <c r="AY81" t="s">
        <v>153</v>
      </c>
      <c r="AZ81" t="s">
        <v>210</v>
      </c>
      <c r="BA81" t="s">
        <v>99</v>
      </c>
      <c r="BB81" t="s">
        <v>146</v>
      </c>
      <c r="BC81" t="s">
        <v>137</v>
      </c>
      <c r="BD81">
        <v>39</v>
      </c>
      <c r="BE81" t="s">
        <v>143</v>
      </c>
      <c r="BF81" t="s">
        <v>97</v>
      </c>
      <c r="BG81" t="s">
        <v>514</v>
      </c>
      <c r="BH81" t="s">
        <v>397</v>
      </c>
      <c r="BI81" t="s">
        <v>222</v>
      </c>
      <c r="BJ81" t="s">
        <v>161</v>
      </c>
      <c r="BK81">
        <v>37</v>
      </c>
      <c r="BL81" t="s">
        <v>136</v>
      </c>
      <c r="BM81" t="s">
        <v>147</v>
      </c>
      <c r="BN81" t="s">
        <v>347</v>
      </c>
      <c r="BO81" t="s">
        <v>178</v>
      </c>
      <c r="BP81">
        <v>18</v>
      </c>
      <c r="BQ81" t="s">
        <v>176</v>
      </c>
      <c r="BR81" t="s">
        <v>86</v>
      </c>
      <c r="BS81" t="s">
        <v>179</v>
      </c>
      <c r="BT81" t="s">
        <v>114</v>
      </c>
      <c r="BU81" t="s">
        <v>265</v>
      </c>
      <c r="BV81" t="s">
        <v>423</v>
      </c>
      <c r="BW81" t="s">
        <v>190</v>
      </c>
      <c r="BX81" t="s">
        <v>115</v>
      </c>
      <c r="BZ81">
        <v>3.99</v>
      </c>
      <c r="CA81">
        <v>8.9949999999999992</v>
      </c>
      <c r="CB81">
        <v>3.9969999999999999</v>
      </c>
      <c r="CC81">
        <v>18.007999999999999</v>
      </c>
      <c r="CD81">
        <v>8.9930000000000003</v>
      </c>
      <c r="CE81">
        <v>19.007999999999999</v>
      </c>
      <c r="CF81">
        <v>16.001999999999999</v>
      </c>
      <c r="CG81">
        <v>0.99399999999999999</v>
      </c>
      <c r="CH81">
        <v>20.018999999999998</v>
      </c>
      <c r="CI81">
        <v>6.9969999999999999</v>
      </c>
      <c r="CJ81">
        <v>10.999000000000001</v>
      </c>
      <c r="CK81">
        <v>8.0009999999999994</v>
      </c>
      <c r="CL81">
        <v>11.000999999999999</v>
      </c>
      <c r="CM81">
        <v>10.007</v>
      </c>
      <c r="CN81">
        <v>15</v>
      </c>
      <c r="CO81">
        <v>14.007999999999999</v>
      </c>
      <c r="CP81">
        <v>5.9969999999999999</v>
      </c>
      <c r="CQ81">
        <v>2.9820000000000002</v>
      </c>
      <c r="CR81">
        <v>17.001000000000001</v>
      </c>
      <c r="CS81">
        <v>9.0009999999999994</v>
      </c>
    </row>
    <row r="82" spans="1:97" x14ac:dyDescent="0.3">
      <c r="A82" t="s">
        <v>61</v>
      </c>
      <c r="B82" s="1">
        <v>43394</v>
      </c>
      <c r="C82" t="s">
        <v>200</v>
      </c>
      <c r="D82" t="s">
        <v>119</v>
      </c>
      <c r="E82">
        <v>1</v>
      </c>
      <c r="F82">
        <v>1</v>
      </c>
      <c r="G82">
        <f t="shared" si="5"/>
        <v>1</v>
      </c>
      <c r="H82">
        <f t="shared" si="6"/>
        <v>1</v>
      </c>
      <c r="I82">
        <v>9</v>
      </c>
      <c r="J82" t="s">
        <v>902</v>
      </c>
      <c r="K82">
        <v>0</v>
      </c>
      <c r="L82">
        <v>0</v>
      </c>
      <c r="M82">
        <v>1</v>
      </c>
      <c r="N82">
        <v>1</v>
      </c>
      <c r="O82" t="e">
        <f t="shared" si="7"/>
        <v>#VALUE!</v>
      </c>
      <c r="P82">
        <v>17</v>
      </c>
      <c r="Q82">
        <v>9</v>
      </c>
      <c r="R82" s="7">
        <f t="shared" si="8"/>
        <v>5</v>
      </c>
      <c r="S82">
        <v>17.001000000000001</v>
      </c>
      <c r="T82">
        <v>9.0009999999999994</v>
      </c>
      <c r="U82" s="7">
        <f t="shared" si="9"/>
        <v>11</v>
      </c>
      <c r="V82" t="s">
        <v>94</v>
      </c>
      <c r="W82">
        <v>1</v>
      </c>
      <c r="X82">
        <v>1</v>
      </c>
      <c r="Y82" t="s">
        <v>94</v>
      </c>
      <c r="Z82">
        <v>8</v>
      </c>
      <c r="AA82">
        <v>15</v>
      </c>
      <c r="AB82">
        <v>2</v>
      </c>
      <c r="AC82">
        <v>5</v>
      </c>
      <c r="AD82">
        <v>13</v>
      </c>
      <c r="AE82">
        <v>11</v>
      </c>
      <c r="AF82">
        <v>2</v>
      </c>
      <c r="AG82">
        <v>4</v>
      </c>
      <c r="AH82">
        <v>1</v>
      </c>
      <c r="AI82">
        <v>1</v>
      </c>
      <c r="AJ82">
        <v>0</v>
      </c>
      <c r="AK82">
        <v>0</v>
      </c>
      <c r="AL82">
        <v>2.14</v>
      </c>
      <c r="AM82">
        <v>3.2</v>
      </c>
      <c r="AN82">
        <v>3.75</v>
      </c>
      <c r="AO82" t="s">
        <v>102</v>
      </c>
      <c r="AP82" t="s">
        <v>96</v>
      </c>
      <c r="AQ82" t="s">
        <v>99</v>
      </c>
      <c r="AR82" t="s">
        <v>100</v>
      </c>
      <c r="AS82" t="s">
        <v>97</v>
      </c>
      <c r="AT82" t="s">
        <v>428</v>
      </c>
      <c r="AU82" t="s">
        <v>160</v>
      </c>
      <c r="AV82" t="s">
        <v>468</v>
      </c>
      <c r="AW82" t="s">
        <v>190</v>
      </c>
      <c r="AX82" t="s">
        <v>100</v>
      </c>
      <c r="AY82" t="s">
        <v>96</v>
      </c>
      <c r="AZ82" t="s">
        <v>99</v>
      </c>
      <c r="BA82" t="s">
        <v>102</v>
      </c>
      <c r="BB82" t="s">
        <v>97</v>
      </c>
      <c r="BC82" t="s">
        <v>99</v>
      </c>
      <c r="BD82">
        <v>39</v>
      </c>
      <c r="BE82" t="s">
        <v>95</v>
      </c>
      <c r="BF82" t="s">
        <v>243</v>
      </c>
      <c r="BG82" t="s">
        <v>99</v>
      </c>
      <c r="BH82" t="s">
        <v>570</v>
      </c>
      <c r="BI82" t="s">
        <v>391</v>
      </c>
      <c r="BJ82" t="s">
        <v>400</v>
      </c>
      <c r="BK82">
        <v>37</v>
      </c>
      <c r="BL82" t="s">
        <v>137</v>
      </c>
      <c r="BM82" t="s">
        <v>86</v>
      </c>
      <c r="BN82" t="s">
        <v>177</v>
      </c>
      <c r="BO82" t="s">
        <v>219</v>
      </c>
      <c r="BP82">
        <v>18</v>
      </c>
      <c r="BQ82" t="s">
        <v>110</v>
      </c>
      <c r="BR82" t="s">
        <v>111</v>
      </c>
      <c r="BS82" t="s">
        <v>331</v>
      </c>
      <c r="BT82" t="s">
        <v>193</v>
      </c>
      <c r="BU82" t="s">
        <v>341</v>
      </c>
      <c r="BV82" t="s">
        <v>171</v>
      </c>
      <c r="BW82" t="s">
        <v>107</v>
      </c>
      <c r="BX82" t="s">
        <v>129</v>
      </c>
      <c r="BZ82">
        <v>3.99</v>
      </c>
      <c r="CA82">
        <v>8.9949999999999992</v>
      </c>
      <c r="CB82">
        <v>3.9969999999999999</v>
      </c>
      <c r="CC82">
        <v>18.007999999999999</v>
      </c>
      <c r="CD82">
        <v>8.9930000000000003</v>
      </c>
      <c r="CE82">
        <v>19.007999999999999</v>
      </c>
      <c r="CF82">
        <v>19.003</v>
      </c>
      <c r="CG82">
        <v>0.99399999999999999</v>
      </c>
      <c r="CH82">
        <v>20.018999999999998</v>
      </c>
      <c r="CI82">
        <v>6.9969999999999999</v>
      </c>
      <c r="CJ82">
        <v>10.999000000000001</v>
      </c>
      <c r="CK82">
        <v>8.0009999999999994</v>
      </c>
      <c r="CL82">
        <v>11.000999999999999</v>
      </c>
      <c r="CM82">
        <v>10.007</v>
      </c>
      <c r="CN82">
        <v>15</v>
      </c>
      <c r="CO82">
        <v>14.007999999999999</v>
      </c>
      <c r="CP82">
        <v>5.9960000000000004</v>
      </c>
      <c r="CQ82">
        <v>2.9820000000000002</v>
      </c>
      <c r="CR82">
        <v>17.001000000000001</v>
      </c>
      <c r="CS82">
        <v>9.0009999999999994</v>
      </c>
    </row>
    <row r="83" spans="1:97" x14ac:dyDescent="0.3">
      <c r="A83" t="s">
        <v>61</v>
      </c>
      <c r="B83" s="1">
        <v>43400</v>
      </c>
      <c r="C83" t="s">
        <v>91</v>
      </c>
      <c r="D83" t="s">
        <v>226</v>
      </c>
      <c r="E83">
        <v>1</v>
      </c>
      <c r="F83">
        <v>2</v>
      </c>
      <c r="G83">
        <f t="shared" si="5"/>
        <v>0</v>
      </c>
      <c r="H83">
        <f t="shared" si="6"/>
        <v>3</v>
      </c>
      <c r="I83">
        <v>5</v>
      </c>
      <c r="J83">
        <v>6</v>
      </c>
      <c r="K83">
        <v>-1</v>
      </c>
      <c r="L83">
        <v>1</v>
      </c>
      <c r="M83">
        <v>-1</v>
      </c>
      <c r="N83">
        <v>8</v>
      </c>
      <c r="O83">
        <f t="shared" si="7"/>
        <v>11</v>
      </c>
      <c r="P83">
        <v>11</v>
      </c>
      <c r="Q83">
        <v>19</v>
      </c>
      <c r="R83" s="7">
        <f t="shared" si="8"/>
        <v>9</v>
      </c>
      <c r="S83">
        <v>10.999000000000001</v>
      </c>
      <c r="T83">
        <v>19.007999999999999</v>
      </c>
      <c r="U83" s="7">
        <f t="shared" si="9"/>
        <v>2</v>
      </c>
      <c r="V83" t="s">
        <v>93</v>
      </c>
      <c r="W83">
        <v>0</v>
      </c>
      <c r="X83">
        <v>0</v>
      </c>
      <c r="Y83" t="s">
        <v>94</v>
      </c>
      <c r="Z83">
        <v>14</v>
      </c>
      <c r="AA83">
        <v>9</v>
      </c>
      <c r="AB83">
        <v>4</v>
      </c>
      <c r="AC83">
        <v>5</v>
      </c>
      <c r="AD83">
        <v>9</v>
      </c>
      <c r="AE83">
        <v>10</v>
      </c>
      <c r="AF83">
        <v>7</v>
      </c>
      <c r="AG83">
        <v>0</v>
      </c>
      <c r="AH83">
        <v>2</v>
      </c>
      <c r="AI83">
        <v>5</v>
      </c>
      <c r="AJ83">
        <v>1</v>
      </c>
      <c r="AK83">
        <v>0</v>
      </c>
      <c r="AL83">
        <v>3.8</v>
      </c>
      <c r="AM83">
        <v>3.6</v>
      </c>
      <c r="AN83">
        <v>1.95</v>
      </c>
      <c r="AO83">
        <v>4</v>
      </c>
      <c r="AP83" t="s">
        <v>391</v>
      </c>
      <c r="AQ83" t="s">
        <v>89</v>
      </c>
      <c r="AR83" t="s">
        <v>440</v>
      </c>
      <c r="AS83" t="s">
        <v>146</v>
      </c>
      <c r="AT83" t="s">
        <v>112</v>
      </c>
      <c r="AU83" t="s">
        <v>274</v>
      </c>
      <c r="AV83" t="s">
        <v>399</v>
      </c>
      <c r="AW83" t="s">
        <v>111</v>
      </c>
      <c r="AX83" t="s">
        <v>146</v>
      </c>
      <c r="AY83" t="s">
        <v>146</v>
      </c>
      <c r="AZ83">
        <v>2</v>
      </c>
      <c r="BA83">
        <v>4</v>
      </c>
      <c r="BB83" t="s">
        <v>153</v>
      </c>
      <c r="BC83" t="s">
        <v>264</v>
      </c>
      <c r="BD83">
        <v>38</v>
      </c>
      <c r="BE83" t="s">
        <v>186</v>
      </c>
      <c r="BF83" t="s">
        <v>600</v>
      </c>
      <c r="BG83" t="s">
        <v>391</v>
      </c>
      <c r="BH83" t="s">
        <v>397</v>
      </c>
      <c r="BI83">
        <v>2</v>
      </c>
      <c r="BJ83" t="s">
        <v>112</v>
      </c>
      <c r="BK83">
        <v>36</v>
      </c>
      <c r="BL83" t="s">
        <v>202</v>
      </c>
      <c r="BM83" t="s">
        <v>219</v>
      </c>
      <c r="BN83" t="s">
        <v>137</v>
      </c>
      <c r="BO83" t="s">
        <v>178</v>
      </c>
      <c r="BP83">
        <v>17</v>
      </c>
      <c r="BQ83" t="s">
        <v>176</v>
      </c>
      <c r="BR83" t="s">
        <v>104</v>
      </c>
      <c r="BS83" t="s">
        <v>134</v>
      </c>
      <c r="BT83" t="s">
        <v>147</v>
      </c>
      <c r="BU83" t="s">
        <v>145</v>
      </c>
      <c r="BV83" t="s">
        <v>150</v>
      </c>
      <c r="BW83" t="s">
        <v>117</v>
      </c>
      <c r="BX83" t="s">
        <v>138</v>
      </c>
      <c r="BZ83">
        <v>3.99</v>
      </c>
      <c r="CA83">
        <v>8.9949999999999992</v>
      </c>
      <c r="CB83">
        <v>3.9969999999999999</v>
      </c>
      <c r="CC83">
        <v>18.007999999999999</v>
      </c>
      <c r="CD83">
        <v>8.9930000000000003</v>
      </c>
      <c r="CE83">
        <v>19.007999999999999</v>
      </c>
      <c r="CF83">
        <v>19.003</v>
      </c>
      <c r="CG83">
        <v>0.99399999999999999</v>
      </c>
      <c r="CH83">
        <v>20.018999999999998</v>
      </c>
      <c r="CI83">
        <v>6.9969999999999999</v>
      </c>
      <c r="CJ83">
        <v>10.999000000000001</v>
      </c>
      <c r="CK83">
        <v>8.0009999999999994</v>
      </c>
      <c r="CL83">
        <v>11.000999999999999</v>
      </c>
      <c r="CM83">
        <v>10.007</v>
      </c>
      <c r="CN83">
        <v>15</v>
      </c>
      <c r="CO83">
        <v>14.007999999999999</v>
      </c>
      <c r="CP83">
        <v>5.9960000000000004</v>
      </c>
      <c r="CQ83">
        <v>2.9820000000000002</v>
      </c>
      <c r="CR83">
        <v>18.001000000000001</v>
      </c>
      <c r="CS83">
        <v>10.000999999999999</v>
      </c>
    </row>
    <row r="84" spans="1:97" x14ac:dyDescent="0.3">
      <c r="A84" t="s">
        <v>61</v>
      </c>
      <c r="B84" s="1">
        <v>43400</v>
      </c>
      <c r="C84" t="s">
        <v>227</v>
      </c>
      <c r="D84" t="s">
        <v>166</v>
      </c>
      <c r="E84">
        <v>1</v>
      </c>
      <c r="F84">
        <v>2</v>
      </c>
      <c r="G84">
        <f t="shared" si="5"/>
        <v>0</v>
      </c>
      <c r="H84">
        <f t="shared" si="6"/>
        <v>3</v>
      </c>
      <c r="J84" t="s">
        <v>902</v>
      </c>
      <c r="K84">
        <v>-1</v>
      </c>
      <c r="L84">
        <v>1</v>
      </c>
      <c r="M84">
        <v>-3</v>
      </c>
      <c r="N84">
        <v>7</v>
      </c>
      <c r="O84" t="e">
        <f t="shared" si="7"/>
        <v>#VALUE!</v>
      </c>
      <c r="P84">
        <v>7</v>
      </c>
      <c r="Q84">
        <v>10</v>
      </c>
      <c r="R84" s="7">
        <f t="shared" si="8"/>
        <v>15</v>
      </c>
      <c r="S84">
        <v>6.9969999999999999</v>
      </c>
      <c r="T84">
        <v>10.007</v>
      </c>
      <c r="U84" s="7">
        <f t="shared" si="9"/>
        <v>10</v>
      </c>
      <c r="V84" t="s">
        <v>93</v>
      </c>
      <c r="W84">
        <v>0</v>
      </c>
      <c r="X84">
        <v>1</v>
      </c>
      <c r="Y84" t="s">
        <v>93</v>
      </c>
      <c r="Z84">
        <v>18</v>
      </c>
      <c r="AA84">
        <v>12</v>
      </c>
      <c r="AB84">
        <v>8</v>
      </c>
      <c r="AC84">
        <v>5</v>
      </c>
      <c r="AD84">
        <v>16</v>
      </c>
      <c r="AE84">
        <v>10</v>
      </c>
      <c r="AF84">
        <v>10</v>
      </c>
      <c r="AG84">
        <v>2</v>
      </c>
      <c r="AH84">
        <v>1</v>
      </c>
      <c r="AI84">
        <v>2</v>
      </c>
      <c r="AJ84">
        <v>0</v>
      </c>
      <c r="AK84">
        <v>0</v>
      </c>
      <c r="AL84">
        <v>3</v>
      </c>
      <c r="AM84">
        <v>3.2</v>
      </c>
      <c r="AN84">
        <v>2.5</v>
      </c>
      <c r="AO84">
        <v>3</v>
      </c>
      <c r="AP84">
        <v>3</v>
      </c>
      <c r="AQ84" t="s">
        <v>277</v>
      </c>
      <c r="AR84">
        <v>3</v>
      </c>
      <c r="AS84" t="s">
        <v>98</v>
      </c>
      <c r="AT84" t="s">
        <v>121</v>
      </c>
      <c r="AU84" t="s">
        <v>373</v>
      </c>
      <c r="AV84" t="s">
        <v>289</v>
      </c>
      <c r="AW84" t="s">
        <v>303</v>
      </c>
      <c r="AX84">
        <v>3</v>
      </c>
      <c r="AY84" t="s">
        <v>98</v>
      </c>
      <c r="AZ84" t="s">
        <v>128</v>
      </c>
      <c r="BA84" t="s">
        <v>98</v>
      </c>
      <c r="BB84" t="s">
        <v>98</v>
      </c>
      <c r="BC84" t="s">
        <v>121</v>
      </c>
      <c r="BD84">
        <v>37</v>
      </c>
      <c r="BE84" t="s">
        <v>458</v>
      </c>
      <c r="BF84" t="s">
        <v>395</v>
      </c>
      <c r="BG84" t="s">
        <v>289</v>
      </c>
      <c r="BH84" t="s">
        <v>458</v>
      </c>
      <c r="BI84" t="s">
        <v>277</v>
      </c>
      <c r="BJ84" t="s">
        <v>442</v>
      </c>
      <c r="BK84">
        <v>34</v>
      </c>
      <c r="BL84" t="s">
        <v>120</v>
      </c>
      <c r="BM84" t="s">
        <v>354</v>
      </c>
      <c r="BN84" t="s">
        <v>328</v>
      </c>
      <c r="BO84" t="s">
        <v>324</v>
      </c>
      <c r="BP84">
        <v>17</v>
      </c>
      <c r="BQ84" t="s">
        <v>176</v>
      </c>
      <c r="BR84" t="s">
        <v>81</v>
      </c>
      <c r="BS84" t="s">
        <v>149</v>
      </c>
      <c r="BT84" t="s">
        <v>100</v>
      </c>
      <c r="BU84" t="s">
        <v>137</v>
      </c>
      <c r="BV84">
        <v>3</v>
      </c>
      <c r="BW84" t="s">
        <v>285</v>
      </c>
      <c r="BX84" t="s">
        <v>599</v>
      </c>
      <c r="BZ84">
        <v>3.99</v>
      </c>
      <c r="CA84">
        <v>8.9949999999999992</v>
      </c>
      <c r="CB84">
        <v>3.9969999999999999</v>
      </c>
      <c r="CC84">
        <v>18.007999999999999</v>
      </c>
      <c r="CD84">
        <v>8.9930000000000003</v>
      </c>
      <c r="CE84">
        <v>22.009</v>
      </c>
      <c r="CF84">
        <v>19.003</v>
      </c>
      <c r="CG84">
        <v>0.99399999999999999</v>
      </c>
      <c r="CH84">
        <v>20.018999999999998</v>
      </c>
      <c r="CI84">
        <v>6.9969999999999999</v>
      </c>
      <c r="CJ84">
        <v>10.997999999999999</v>
      </c>
      <c r="CK84">
        <v>8.0009999999999994</v>
      </c>
      <c r="CL84">
        <v>11.000999999999999</v>
      </c>
      <c r="CM84">
        <v>10.007</v>
      </c>
      <c r="CN84">
        <v>15</v>
      </c>
      <c r="CO84">
        <v>14.007999999999999</v>
      </c>
      <c r="CP84">
        <v>5.9960000000000004</v>
      </c>
      <c r="CQ84">
        <v>2.9820000000000002</v>
      </c>
      <c r="CR84">
        <v>18.001000000000001</v>
      </c>
      <c r="CS84">
        <v>10.000999999999999</v>
      </c>
    </row>
    <row r="85" spans="1:97" x14ac:dyDescent="0.3">
      <c r="A85" t="s">
        <v>61</v>
      </c>
      <c r="B85" s="1">
        <v>43400</v>
      </c>
      <c r="C85" t="s">
        <v>201</v>
      </c>
      <c r="D85" t="s">
        <v>216</v>
      </c>
      <c r="E85">
        <v>1</v>
      </c>
      <c r="F85">
        <v>1</v>
      </c>
      <c r="G85">
        <f t="shared" si="5"/>
        <v>1</v>
      </c>
      <c r="H85">
        <f t="shared" si="6"/>
        <v>1</v>
      </c>
      <c r="I85">
        <v>0</v>
      </c>
      <c r="J85">
        <v>2</v>
      </c>
      <c r="K85">
        <v>0</v>
      </c>
      <c r="L85">
        <v>0</v>
      </c>
      <c r="M85">
        <v>-18</v>
      </c>
      <c r="N85">
        <v>1</v>
      </c>
      <c r="O85">
        <f t="shared" si="7"/>
        <v>2</v>
      </c>
      <c r="P85">
        <v>3</v>
      </c>
      <c r="Q85">
        <v>11</v>
      </c>
      <c r="R85" s="7">
        <f t="shared" si="8"/>
        <v>19</v>
      </c>
      <c r="S85">
        <v>2.9820000000000002</v>
      </c>
      <c r="T85">
        <v>11.000999999999999</v>
      </c>
      <c r="U85" s="7">
        <f t="shared" si="9"/>
        <v>9</v>
      </c>
      <c r="V85" t="s">
        <v>94</v>
      </c>
      <c r="W85">
        <v>1</v>
      </c>
      <c r="X85">
        <v>0</v>
      </c>
      <c r="Y85" t="s">
        <v>64</v>
      </c>
      <c r="Z85">
        <v>10</v>
      </c>
      <c r="AA85">
        <v>12</v>
      </c>
      <c r="AB85">
        <v>4</v>
      </c>
      <c r="AC85">
        <v>5</v>
      </c>
      <c r="AD85">
        <v>10</v>
      </c>
      <c r="AE85">
        <v>14</v>
      </c>
      <c r="AF85">
        <v>6</v>
      </c>
      <c r="AG85">
        <v>5</v>
      </c>
      <c r="AH85">
        <v>1</v>
      </c>
      <c r="AI85">
        <v>1</v>
      </c>
      <c r="AJ85">
        <v>0</v>
      </c>
      <c r="AK85">
        <v>0</v>
      </c>
      <c r="AL85">
        <v>2.37</v>
      </c>
      <c r="AM85">
        <v>3.2</v>
      </c>
      <c r="AN85">
        <v>3.2</v>
      </c>
      <c r="AO85" t="s">
        <v>95</v>
      </c>
      <c r="AP85" t="s">
        <v>96</v>
      </c>
      <c r="AQ85" t="s">
        <v>97</v>
      </c>
      <c r="AR85" t="s">
        <v>102</v>
      </c>
      <c r="AS85" t="s">
        <v>129</v>
      </c>
      <c r="AT85" t="s">
        <v>97</v>
      </c>
      <c r="AU85" t="s">
        <v>95</v>
      </c>
      <c r="AV85" t="s">
        <v>99</v>
      </c>
      <c r="AW85" t="s">
        <v>398</v>
      </c>
      <c r="AX85" t="s">
        <v>102</v>
      </c>
      <c r="AY85" t="s">
        <v>97</v>
      </c>
      <c r="AZ85" t="s">
        <v>96</v>
      </c>
      <c r="BA85" t="s">
        <v>102</v>
      </c>
      <c r="BB85" t="s">
        <v>97</v>
      </c>
      <c r="BC85" t="s">
        <v>99</v>
      </c>
      <c r="BD85">
        <v>37</v>
      </c>
      <c r="BE85" t="s">
        <v>354</v>
      </c>
      <c r="BF85" t="s">
        <v>300</v>
      </c>
      <c r="BG85" t="s">
        <v>99</v>
      </c>
      <c r="BH85" t="s">
        <v>168</v>
      </c>
      <c r="BI85" t="s">
        <v>428</v>
      </c>
      <c r="BJ85" t="s">
        <v>168</v>
      </c>
      <c r="BK85">
        <v>34</v>
      </c>
      <c r="BL85" t="s">
        <v>95</v>
      </c>
      <c r="BM85" t="s">
        <v>481</v>
      </c>
      <c r="BN85" t="s">
        <v>147</v>
      </c>
      <c r="BO85" t="s">
        <v>152</v>
      </c>
      <c r="BP85">
        <v>17</v>
      </c>
      <c r="BQ85" t="s">
        <v>110</v>
      </c>
      <c r="BR85">
        <v>2</v>
      </c>
      <c r="BS85" t="s">
        <v>112</v>
      </c>
      <c r="BT85" t="s">
        <v>112</v>
      </c>
      <c r="BU85" t="s">
        <v>197</v>
      </c>
      <c r="BV85" t="s">
        <v>599</v>
      </c>
      <c r="BW85" t="s">
        <v>278</v>
      </c>
      <c r="BX85" t="s">
        <v>182</v>
      </c>
      <c r="BZ85">
        <v>3.99</v>
      </c>
      <c r="CA85">
        <v>8.9949999999999992</v>
      </c>
      <c r="CB85">
        <v>3.9969999999999999</v>
      </c>
      <c r="CC85">
        <v>18.007999999999999</v>
      </c>
      <c r="CD85">
        <v>8.9930000000000003</v>
      </c>
      <c r="CE85">
        <v>22.009</v>
      </c>
      <c r="CF85">
        <v>19.003</v>
      </c>
      <c r="CG85">
        <v>0.99399999999999999</v>
      </c>
      <c r="CH85">
        <v>20.018999999999998</v>
      </c>
      <c r="CI85">
        <v>6.9960000000000004</v>
      </c>
      <c r="CJ85">
        <v>10.997999999999999</v>
      </c>
      <c r="CK85">
        <v>8.0009999999999994</v>
      </c>
      <c r="CL85">
        <v>11.000999999999999</v>
      </c>
      <c r="CM85">
        <v>13.007999999999999</v>
      </c>
      <c r="CN85">
        <v>15</v>
      </c>
      <c r="CO85">
        <v>14.007999999999999</v>
      </c>
      <c r="CP85">
        <v>5.9960000000000004</v>
      </c>
      <c r="CQ85">
        <v>2.9820000000000002</v>
      </c>
      <c r="CR85">
        <v>18.001000000000001</v>
      </c>
      <c r="CS85">
        <v>10.000999999999999</v>
      </c>
    </row>
    <row r="86" spans="1:97" x14ac:dyDescent="0.3">
      <c r="A86" t="s">
        <v>61</v>
      </c>
      <c r="B86" s="1">
        <v>43401</v>
      </c>
      <c r="C86" t="s">
        <v>62</v>
      </c>
      <c r="D86" t="s">
        <v>246</v>
      </c>
      <c r="E86">
        <v>0</v>
      </c>
      <c r="F86">
        <v>2</v>
      </c>
      <c r="G86">
        <f t="shared" si="5"/>
        <v>0</v>
      </c>
      <c r="H86">
        <f t="shared" si="6"/>
        <v>3</v>
      </c>
      <c r="I86">
        <v>9</v>
      </c>
      <c r="J86">
        <v>5</v>
      </c>
      <c r="K86">
        <v>-2</v>
      </c>
      <c r="L86">
        <v>2</v>
      </c>
      <c r="M86">
        <v>3</v>
      </c>
      <c r="N86">
        <v>19</v>
      </c>
      <c r="O86">
        <f t="shared" si="7"/>
        <v>14</v>
      </c>
      <c r="P86">
        <v>19</v>
      </c>
      <c r="Q86">
        <v>20</v>
      </c>
      <c r="R86" s="7">
        <f t="shared" si="8"/>
        <v>3</v>
      </c>
      <c r="S86">
        <v>19.003</v>
      </c>
      <c r="T86">
        <v>20.018999999999998</v>
      </c>
      <c r="U86" s="7">
        <f t="shared" si="9"/>
        <v>2</v>
      </c>
      <c r="V86" t="s">
        <v>93</v>
      </c>
      <c r="W86">
        <v>0</v>
      </c>
      <c r="X86">
        <v>0</v>
      </c>
      <c r="Y86" t="s">
        <v>94</v>
      </c>
      <c r="Z86">
        <v>12</v>
      </c>
      <c r="AA86">
        <v>11</v>
      </c>
      <c r="AB86">
        <v>2</v>
      </c>
      <c r="AC86">
        <v>5</v>
      </c>
      <c r="AD86">
        <v>8</v>
      </c>
      <c r="AE86">
        <v>11</v>
      </c>
      <c r="AF86">
        <v>5</v>
      </c>
      <c r="AG86">
        <v>7</v>
      </c>
      <c r="AH86">
        <v>4</v>
      </c>
      <c r="AI86">
        <v>2</v>
      </c>
      <c r="AJ86">
        <v>0</v>
      </c>
      <c r="AK86">
        <v>0</v>
      </c>
      <c r="AL86">
        <v>6</v>
      </c>
      <c r="AM86">
        <v>5</v>
      </c>
      <c r="AN86">
        <v>1.44</v>
      </c>
      <c r="AO86">
        <v>6</v>
      </c>
      <c r="AP86" t="s">
        <v>203</v>
      </c>
      <c r="AQ86" t="s">
        <v>75</v>
      </c>
      <c r="AR86" t="s">
        <v>613</v>
      </c>
      <c r="AS86" t="s">
        <v>614</v>
      </c>
      <c r="AT86" t="s">
        <v>69</v>
      </c>
      <c r="AU86" t="s">
        <v>582</v>
      </c>
      <c r="AV86" t="s">
        <v>615</v>
      </c>
      <c r="AW86" t="s">
        <v>604</v>
      </c>
      <c r="AX86">
        <v>6</v>
      </c>
      <c r="AY86" t="s">
        <v>73</v>
      </c>
      <c r="AZ86" t="s">
        <v>69</v>
      </c>
      <c r="BA86">
        <v>7</v>
      </c>
      <c r="BB86">
        <v>5</v>
      </c>
      <c r="BC86" t="s">
        <v>315</v>
      </c>
      <c r="BD86">
        <v>38</v>
      </c>
      <c r="BE86">
        <v>7</v>
      </c>
      <c r="BF86" t="s">
        <v>616</v>
      </c>
      <c r="BG86" t="s">
        <v>411</v>
      </c>
      <c r="BH86" t="s">
        <v>617</v>
      </c>
      <c r="BI86" t="s">
        <v>314</v>
      </c>
      <c r="BJ86" t="s">
        <v>618</v>
      </c>
      <c r="BK86">
        <v>32</v>
      </c>
      <c r="BL86" t="s">
        <v>68</v>
      </c>
      <c r="BM86" t="s">
        <v>65</v>
      </c>
      <c r="BN86" t="s">
        <v>372</v>
      </c>
      <c r="BO86" t="s">
        <v>459</v>
      </c>
      <c r="BP86">
        <v>19</v>
      </c>
      <c r="BQ86">
        <v>1</v>
      </c>
      <c r="BR86" t="s">
        <v>300</v>
      </c>
      <c r="BS86" t="s">
        <v>83</v>
      </c>
      <c r="BT86" t="s">
        <v>147</v>
      </c>
      <c r="BU86" t="s">
        <v>145</v>
      </c>
      <c r="BV86" t="s">
        <v>619</v>
      </c>
      <c r="BW86" t="s">
        <v>271</v>
      </c>
      <c r="BX86" t="s">
        <v>109</v>
      </c>
      <c r="BZ86">
        <v>3.99</v>
      </c>
      <c r="CA86">
        <v>8.9949999999999992</v>
      </c>
      <c r="CB86">
        <v>3.9969999999999999</v>
      </c>
      <c r="CC86">
        <v>18.007999999999999</v>
      </c>
      <c r="CD86">
        <v>8.9930000000000003</v>
      </c>
      <c r="CE86">
        <v>22.009</v>
      </c>
      <c r="CF86">
        <v>19.003</v>
      </c>
      <c r="CG86">
        <v>0.99399999999999999</v>
      </c>
      <c r="CH86">
        <v>20.018999999999998</v>
      </c>
      <c r="CI86">
        <v>6.9960000000000004</v>
      </c>
      <c r="CJ86">
        <v>10.997999999999999</v>
      </c>
      <c r="CK86">
        <v>8.0009999999999994</v>
      </c>
      <c r="CL86">
        <v>12.000999999999999</v>
      </c>
      <c r="CM86">
        <v>13.007999999999999</v>
      </c>
      <c r="CN86">
        <v>15</v>
      </c>
      <c r="CO86">
        <v>14.007999999999999</v>
      </c>
      <c r="CP86">
        <v>5.9960000000000004</v>
      </c>
      <c r="CQ86">
        <v>3.9820000000000002</v>
      </c>
      <c r="CR86">
        <v>18.001000000000001</v>
      </c>
      <c r="CS86">
        <v>10.000999999999999</v>
      </c>
    </row>
    <row r="87" spans="1:97" x14ac:dyDescent="0.3">
      <c r="A87" t="s">
        <v>61</v>
      </c>
      <c r="B87" s="1">
        <v>43401</v>
      </c>
      <c r="C87" t="s">
        <v>119</v>
      </c>
      <c r="D87" t="s">
        <v>184</v>
      </c>
      <c r="E87">
        <v>0</v>
      </c>
      <c r="F87">
        <v>2</v>
      </c>
      <c r="G87">
        <f t="shared" si="5"/>
        <v>0</v>
      </c>
      <c r="H87">
        <f t="shared" si="6"/>
        <v>3</v>
      </c>
      <c r="I87" t="s">
        <v>902</v>
      </c>
      <c r="J87">
        <v>2</v>
      </c>
      <c r="K87">
        <v>-2</v>
      </c>
      <c r="L87">
        <v>2</v>
      </c>
      <c r="M87">
        <v>1</v>
      </c>
      <c r="N87">
        <v>-3</v>
      </c>
      <c r="O87" t="e">
        <f t="shared" si="7"/>
        <v>#VALUE!</v>
      </c>
      <c r="P87">
        <v>10</v>
      </c>
      <c r="Q87">
        <v>4</v>
      </c>
      <c r="R87" s="7">
        <f t="shared" si="8"/>
        <v>11</v>
      </c>
      <c r="S87">
        <v>10.000999999999999</v>
      </c>
      <c r="T87">
        <v>3.9969999999999999</v>
      </c>
      <c r="U87" s="7">
        <f t="shared" si="9"/>
        <v>17</v>
      </c>
      <c r="V87" t="s">
        <v>93</v>
      </c>
      <c r="W87">
        <v>0</v>
      </c>
      <c r="X87">
        <v>1</v>
      </c>
      <c r="Y87" t="s">
        <v>93</v>
      </c>
      <c r="Z87">
        <v>11</v>
      </c>
      <c r="AA87">
        <v>6</v>
      </c>
      <c r="AB87">
        <v>5</v>
      </c>
      <c r="AC87">
        <v>3</v>
      </c>
      <c r="AD87">
        <v>16</v>
      </c>
      <c r="AE87">
        <v>17</v>
      </c>
      <c r="AF87">
        <v>11</v>
      </c>
      <c r="AG87">
        <v>2</v>
      </c>
      <c r="AH87">
        <v>3</v>
      </c>
      <c r="AI87">
        <v>2</v>
      </c>
      <c r="AJ87">
        <v>0</v>
      </c>
      <c r="AK87">
        <v>0</v>
      </c>
      <c r="AL87">
        <v>1.7</v>
      </c>
      <c r="AM87">
        <v>3.4</v>
      </c>
      <c r="AN87">
        <v>5.75</v>
      </c>
      <c r="AO87" t="s">
        <v>82</v>
      </c>
      <c r="AP87" t="s">
        <v>99</v>
      </c>
      <c r="AQ87" t="s">
        <v>154</v>
      </c>
      <c r="AR87" t="s">
        <v>145</v>
      </c>
      <c r="AS87" t="s">
        <v>146</v>
      </c>
      <c r="AT87" t="s">
        <v>220</v>
      </c>
      <c r="AU87" t="s">
        <v>149</v>
      </c>
      <c r="AV87" t="s">
        <v>546</v>
      </c>
      <c r="AW87" t="s">
        <v>620</v>
      </c>
      <c r="AX87" t="s">
        <v>108</v>
      </c>
      <c r="AY87" t="s">
        <v>153</v>
      </c>
      <c r="AZ87" t="s">
        <v>73</v>
      </c>
      <c r="BA87" t="s">
        <v>108</v>
      </c>
      <c r="BB87" t="s">
        <v>146</v>
      </c>
      <c r="BC87" t="s">
        <v>449</v>
      </c>
      <c r="BD87">
        <v>38</v>
      </c>
      <c r="BE87" t="s">
        <v>202</v>
      </c>
      <c r="BF87" t="s">
        <v>108</v>
      </c>
      <c r="BG87" t="s">
        <v>391</v>
      </c>
      <c r="BH87" t="s">
        <v>443</v>
      </c>
      <c r="BI87" t="s">
        <v>154</v>
      </c>
      <c r="BJ87" t="s">
        <v>218</v>
      </c>
      <c r="BK87">
        <v>34</v>
      </c>
      <c r="BL87" t="s">
        <v>102</v>
      </c>
      <c r="BM87" t="s">
        <v>481</v>
      </c>
      <c r="BN87" t="s">
        <v>147</v>
      </c>
      <c r="BO87" t="s">
        <v>152</v>
      </c>
      <c r="BP87">
        <v>18</v>
      </c>
      <c r="BQ87">
        <v>-1</v>
      </c>
      <c r="BR87" t="s">
        <v>476</v>
      </c>
      <c r="BS87" t="s">
        <v>123</v>
      </c>
      <c r="BT87" t="s">
        <v>446</v>
      </c>
      <c r="BU87" t="s">
        <v>297</v>
      </c>
      <c r="BV87" t="s">
        <v>219</v>
      </c>
      <c r="BW87" t="s">
        <v>170</v>
      </c>
      <c r="BX87" t="s">
        <v>621</v>
      </c>
      <c r="BZ87">
        <v>3.99</v>
      </c>
      <c r="CA87">
        <v>8.9949999999999992</v>
      </c>
      <c r="CB87">
        <v>3.9969999999999999</v>
      </c>
      <c r="CC87">
        <v>18.007999999999999</v>
      </c>
      <c r="CD87">
        <v>8.9930000000000003</v>
      </c>
      <c r="CE87">
        <v>22.009</v>
      </c>
      <c r="CF87">
        <v>19.001000000000001</v>
      </c>
      <c r="CG87">
        <v>0.99399999999999999</v>
      </c>
      <c r="CH87">
        <v>23.021000000000001</v>
      </c>
      <c r="CI87">
        <v>6.9960000000000004</v>
      </c>
      <c r="CJ87">
        <v>10.997999999999999</v>
      </c>
      <c r="CK87">
        <v>8.0009999999999994</v>
      </c>
      <c r="CL87">
        <v>12.000999999999999</v>
      </c>
      <c r="CM87">
        <v>13.007999999999999</v>
      </c>
      <c r="CN87">
        <v>15</v>
      </c>
      <c r="CO87">
        <v>14.007999999999999</v>
      </c>
      <c r="CP87">
        <v>5.9960000000000004</v>
      </c>
      <c r="CQ87">
        <v>3.9820000000000002</v>
      </c>
      <c r="CR87">
        <v>18.001000000000001</v>
      </c>
      <c r="CS87">
        <v>10.000999999999999</v>
      </c>
    </row>
    <row r="88" spans="1:97" x14ac:dyDescent="0.3">
      <c r="A88" t="s">
        <v>61</v>
      </c>
      <c r="B88" s="1">
        <v>43406</v>
      </c>
      <c r="C88" t="s">
        <v>246</v>
      </c>
      <c r="D88" t="s">
        <v>118</v>
      </c>
      <c r="E88">
        <v>2</v>
      </c>
      <c r="F88">
        <v>1</v>
      </c>
      <c r="G88">
        <f t="shared" si="5"/>
        <v>3</v>
      </c>
      <c r="H88">
        <f t="shared" si="6"/>
        <v>0</v>
      </c>
      <c r="I88">
        <v>9</v>
      </c>
      <c r="J88" t="s">
        <v>902</v>
      </c>
      <c r="K88">
        <v>1</v>
      </c>
      <c r="L88">
        <v>-1</v>
      </c>
      <c r="M88">
        <v>21</v>
      </c>
      <c r="N88">
        <v>8</v>
      </c>
      <c r="O88" t="e">
        <f t="shared" si="7"/>
        <v>#VALUE!</v>
      </c>
      <c r="P88">
        <v>23</v>
      </c>
      <c r="Q88">
        <v>14</v>
      </c>
      <c r="R88" s="7">
        <f t="shared" si="8"/>
        <v>1</v>
      </c>
      <c r="S88">
        <v>23.021000000000001</v>
      </c>
      <c r="T88">
        <v>14.007999999999999</v>
      </c>
      <c r="U88" s="7">
        <f t="shared" si="9"/>
        <v>7</v>
      </c>
      <c r="V88" t="s">
        <v>64</v>
      </c>
      <c r="W88">
        <v>0</v>
      </c>
      <c r="X88">
        <v>0</v>
      </c>
      <c r="Y88" t="s">
        <v>94</v>
      </c>
      <c r="Z88">
        <v>19</v>
      </c>
      <c r="AA88">
        <v>6</v>
      </c>
      <c r="AB88">
        <v>5</v>
      </c>
      <c r="AC88">
        <v>2</v>
      </c>
      <c r="AD88">
        <v>16</v>
      </c>
      <c r="AE88">
        <v>12</v>
      </c>
      <c r="AF88">
        <v>8</v>
      </c>
      <c r="AG88">
        <v>0</v>
      </c>
      <c r="AH88">
        <v>2</v>
      </c>
      <c r="AI88">
        <v>3</v>
      </c>
      <c r="AJ88">
        <v>0</v>
      </c>
      <c r="AK88">
        <v>0</v>
      </c>
      <c r="AL88">
        <v>1.1599999999999999</v>
      </c>
      <c r="AM88">
        <v>8</v>
      </c>
      <c r="AN88">
        <v>15</v>
      </c>
      <c r="AO88" t="s">
        <v>623</v>
      </c>
      <c r="AP88" t="s">
        <v>526</v>
      </c>
      <c r="AQ88" t="s">
        <v>624</v>
      </c>
      <c r="AR88" t="s">
        <v>231</v>
      </c>
      <c r="AS88" t="s">
        <v>460</v>
      </c>
      <c r="AT88">
        <v>11</v>
      </c>
      <c r="AU88" t="s">
        <v>228</v>
      </c>
      <c r="AV88" t="s">
        <v>625</v>
      </c>
      <c r="AW88" t="s">
        <v>626</v>
      </c>
      <c r="AX88" t="s">
        <v>623</v>
      </c>
      <c r="AY88" t="s">
        <v>406</v>
      </c>
      <c r="AZ88">
        <v>13</v>
      </c>
      <c r="BA88" t="s">
        <v>627</v>
      </c>
      <c r="BB88">
        <v>8</v>
      </c>
      <c r="BC88">
        <v>15</v>
      </c>
      <c r="BD88">
        <v>34</v>
      </c>
      <c r="BE88" t="s">
        <v>231</v>
      </c>
      <c r="BF88" t="s">
        <v>429</v>
      </c>
      <c r="BG88" t="s">
        <v>628</v>
      </c>
      <c r="BH88" t="s">
        <v>629</v>
      </c>
      <c r="BI88" t="s">
        <v>630</v>
      </c>
      <c r="BJ88" t="s">
        <v>631</v>
      </c>
      <c r="BK88">
        <v>32</v>
      </c>
      <c r="BL88" t="s">
        <v>413</v>
      </c>
      <c r="BM88" t="s">
        <v>259</v>
      </c>
      <c r="BN88" t="s">
        <v>260</v>
      </c>
      <c r="BO88" t="s">
        <v>427</v>
      </c>
      <c r="BP88">
        <v>17</v>
      </c>
      <c r="BQ88" t="s">
        <v>541</v>
      </c>
      <c r="BR88" t="s">
        <v>169</v>
      </c>
      <c r="BS88" t="s">
        <v>394</v>
      </c>
      <c r="BT88" t="s">
        <v>145</v>
      </c>
      <c r="BU88" t="s">
        <v>109</v>
      </c>
      <c r="BV88" t="s">
        <v>627</v>
      </c>
      <c r="BW88" t="s">
        <v>632</v>
      </c>
      <c r="BX88" t="s">
        <v>633</v>
      </c>
      <c r="BZ88">
        <v>3.99</v>
      </c>
      <c r="CA88">
        <v>8.9949999999999992</v>
      </c>
      <c r="CB88">
        <v>6.9989999999999997</v>
      </c>
      <c r="CC88">
        <v>18.007999999999999</v>
      </c>
      <c r="CD88">
        <v>8.9930000000000003</v>
      </c>
      <c r="CE88">
        <v>22.009</v>
      </c>
      <c r="CF88">
        <v>19.001000000000001</v>
      </c>
      <c r="CG88">
        <v>0.99399999999999999</v>
      </c>
      <c r="CH88">
        <v>23.021000000000001</v>
      </c>
      <c r="CI88">
        <v>6.9960000000000004</v>
      </c>
      <c r="CJ88">
        <v>10.997999999999999</v>
      </c>
      <c r="CK88">
        <v>8.0009999999999994</v>
      </c>
      <c r="CL88">
        <v>12.000999999999999</v>
      </c>
      <c r="CM88">
        <v>13.007999999999999</v>
      </c>
      <c r="CN88">
        <v>15</v>
      </c>
      <c r="CO88">
        <v>14.007999999999999</v>
      </c>
      <c r="CP88">
        <v>5.9960000000000004</v>
      </c>
      <c r="CQ88">
        <v>3.9820000000000002</v>
      </c>
      <c r="CR88">
        <v>18.001000000000001</v>
      </c>
      <c r="CS88">
        <v>9.9990000000000006</v>
      </c>
    </row>
    <row r="89" spans="1:97" x14ac:dyDescent="0.3">
      <c r="A89" t="s">
        <v>61</v>
      </c>
      <c r="B89" s="1">
        <v>43407</v>
      </c>
      <c r="C89" t="s">
        <v>183</v>
      </c>
      <c r="D89" t="s">
        <v>227</v>
      </c>
      <c r="E89">
        <v>1</v>
      </c>
      <c r="F89">
        <v>0</v>
      </c>
      <c r="G89">
        <f t="shared" si="5"/>
        <v>3</v>
      </c>
      <c r="H89">
        <f t="shared" si="6"/>
        <v>0</v>
      </c>
      <c r="I89">
        <v>1</v>
      </c>
      <c r="J89">
        <v>0</v>
      </c>
      <c r="K89">
        <v>1</v>
      </c>
      <c r="L89">
        <v>-1</v>
      </c>
      <c r="M89">
        <v>-4</v>
      </c>
      <c r="N89">
        <v>-4</v>
      </c>
      <c r="O89">
        <f t="shared" si="7"/>
        <v>1</v>
      </c>
      <c r="P89">
        <v>6</v>
      </c>
      <c r="Q89">
        <v>7</v>
      </c>
      <c r="R89" s="7">
        <f t="shared" si="8"/>
        <v>17</v>
      </c>
      <c r="S89">
        <v>5.9960000000000004</v>
      </c>
      <c r="T89">
        <v>6.9960000000000004</v>
      </c>
      <c r="U89" s="7">
        <f t="shared" si="9"/>
        <v>16</v>
      </c>
      <c r="V89" t="s">
        <v>64</v>
      </c>
      <c r="W89">
        <v>1</v>
      </c>
      <c r="X89">
        <v>0</v>
      </c>
      <c r="Y89" t="s">
        <v>64</v>
      </c>
      <c r="Z89">
        <v>7</v>
      </c>
      <c r="AA89">
        <v>13</v>
      </c>
      <c r="AB89">
        <v>4</v>
      </c>
      <c r="AC89">
        <v>7</v>
      </c>
      <c r="AD89">
        <v>8</v>
      </c>
      <c r="AE89">
        <v>9</v>
      </c>
      <c r="AF89">
        <v>1</v>
      </c>
      <c r="AG89">
        <v>4</v>
      </c>
      <c r="AH89">
        <v>1</v>
      </c>
      <c r="AI89">
        <v>0</v>
      </c>
      <c r="AJ89">
        <v>0</v>
      </c>
      <c r="AK89">
        <v>0</v>
      </c>
      <c r="AL89">
        <v>1.72</v>
      </c>
      <c r="AM89">
        <v>3.6</v>
      </c>
      <c r="AN89">
        <v>5.25</v>
      </c>
      <c r="AO89" t="s">
        <v>82</v>
      </c>
      <c r="AP89" t="s">
        <v>146</v>
      </c>
      <c r="AQ89" t="s">
        <v>411</v>
      </c>
      <c r="AR89" t="s">
        <v>147</v>
      </c>
      <c r="AS89" t="s">
        <v>146</v>
      </c>
      <c r="AT89" t="s">
        <v>614</v>
      </c>
      <c r="AU89" t="s">
        <v>156</v>
      </c>
      <c r="AV89" t="s">
        <v>600</v>
      </c>
      <c r="AW89" t="s">
        <v>637</v>
      </c>
      <c r="AX89" t="s">
        <v>108</v>
      </c>
      <c r="AY89" t="s">
        <v>146</v>
      </c>
      <c r="AZ89">
        <v>5</v>
      </c>
      <c r="BA89" t="s">
        <v>145</v>
      </c>
      <c r="BB89" t="s">
        <v>146</v>
      </c>
      <c r="BC89" t="s">
        <v>154</v>
      </c>
      <c r="BD89">
        <v>37</v>
      </c>
      <c r="BE89" t="s">
        <v>81</v>
      </c>
      <c r="BF89" t="s">
        <v>82</v>
      </c>
      <c r="BG89" t="s">
        <v>600</v>
      </c>
      <c r="BH89" t="s">
        <v>496</v>
      </c>
      <c r="BI89" t="s">
        <v>154</v>
      </c>
      <c r="BJ89" t="s">
        <v>638</v>
      </c>
      <c r="BK89">
        <v>35</v>
      </c>
      <c r="BL89" t="s">
        <v>102</v>
      </c>
      <c r="BM89" t="s">
        <v>347</v>
      </c>
      <c r="BN89" t="s">
        <v>147</v>
      </c>
      <c r="BO89" t="s">
        <v>270</v>
      </c>
      <c r="BP89">
        <v>19</v>
      </c>
      <c r="BQ89">
        <v>-1</v>
      </c>
      <c r="BR89" t="s">
        <v>120</v>
      </c>
      <c r="BS89" t="s">
        <v>103</v>
      </c>
      <c r="BT89" t="s">
        <v>145</v>
      </c>
      <c r="BU89" t="s">
        <v>328</v>
      </c>
      <c r="BV89" t="s">
        <v>136</v>
      </c>
      <c r="BW89" t="s">
        <v>468</v>
      </c>
      <c r="BX89" t="s">
        <v>639</v>
      </c>
      <c r="BZ89">
        <v>3.99</v>
      </c>
      <c r="CA89">
        <v>8.9949999999999992</v>
      </c>
      <c r="CB89">
        <v>6.9989999999999997</v>
      </c>
      <c r="CC89">
        <v>18.007999999999999</v>
      </c>
      <c r="CD89">
        <v>8.9930000000000003</v>
      </c>
      <c r="CE89">
        <v>22.009</v>
      </c>
      <c r="CF89">
        <v>19.001000000000001</v>
      </c>
      <c r="CG89">
        <v>0.99399999999999999</v>
      </c>
      <c r="CH89">
        <v>26.021999999999998</v>
      </c>
      <c r="CI89">
        <v>6.9960000000000004</v>
      </c>
      <c r="CJ89">
        <v>10.997999999999999</v>
      </c>
      <c r="CK89">
        <v>8.0009999999999994</v>
      </c>
      <c r="CL89">
        <v>12.000999999999999</v>
      </c>
      <c r="CM89">
        <v>13.007999999999999</v>
      </c>
      <c r="CN89">
        <v>15</v>
      </c>
      <c r="CO89">
        <v>14.007</v>
      </c>
      <c r="CP89">
        <v>5.9960000000000004</v>
      </c>
      <c r="CQ89">
        <v>3.9820000000000002</v>
      </c>
      <c r="CR89">
        <v>18.001000000000001</v>
      </c>
      <c r="CS89">
        <v>9.9990000000000006</v>
      </c>
    </row>
    <row r="90" spans="1:97" x14ac:dyDescent="0.3">
      <c r="A90" t="s">
        <v>61</v>
      </c>
      <c r="B90" s="1">
        <v>43407</v>
      </c>
      <c r="C90" t="s">
        <v>226</v>
      </c>
      <c r="D90" t="s">
        <v>215</v>
      </c>
      <c r="E90">
        <v>1</v>
      </c>
      <c r="F90">
        <v>1</v>
      </c>
      <c r="G90">
        <f t="shared" si="5"/>
        <v>1</v>
      </c>
      <c r="H90">
        <f t="shared" si="6"/>
        <v>1</v>
      </c>
      <c r="I90">
        <v>9</v>
      </c>
      <c r="J90">
        <v>1</v>
      </c>
      <c r="K90">
        <v>0</v>
      </c>
      <c r="L90">
        <v>0</v>
      </c>
      <c r="M90">
        <v>9</v>
      </c>
      <c r="N90">
        <v>1</v>
      </c>
      <c r="O90">
        <f t="shared" si="7"/>
        <v>10</v>
      </c>
      <c r="P90">
        <v>22</v>
      </c>
      <c r="Q90">
        <v>8</v>
      </c>
      <c r="R90" s="7">
        <f t="shared" si="8"/>
        <v>2</v>
      </c>
      <c r="S90">
        <v>22.009</v>
      </c>
      <c r="T90">
        <v>8.0009999999999994</v>
      </c>
      <c r="U90" s="7">
        <f t="shared" si="9"/>
        <v>15</v>
      </c>
      <c r="V90" t="s">
        <v>94</v>
      </c>
      <c r="W90">
        <v>1</v>
      </c>
      <c r="X90">
        <v>0</v>
      </c>
      <c r="Y90" t="s">
        <v>64</v>
      </c>
      <c r="Z90">
        <v>6</v>
      </c>
      <c r="AA90">
        <v>17</v>
      </c>
      <c r="AB90">
        <v>2</v>
      </c>
      <c r="AC90">
        <v>3</v>
      </c>
      <c r="AD90">
        <v>18</v>
      </c>
      <c r="AE90">
        <v>16</v>
      </c>
      <c r="AF90">
        <v>5</v>
      </c>
      <c r="AG90">
        <v>5</v>
      </c>
      <c r="AH90">
        <v>1</v>
      </c>
      <c r="AI90">
        <v>1</v>
      </c>
      <c r="AJ90">
        <v>0</v>
      </c>
      <c r="AK90">
        <v>0</v>
      </c>
      <c r="AL90">
        <v>1.44</v>
      </c>
      <c r="AM90">
        <v>4.75</v>
      </c>
      <c r="AN90">
        <v>7</v>
      </c>
      <c r="AO90" t="s">
        <v>504</v>
      </c>
      <c r="AP90" t="s">
        <v>203</v>
      </c>
      <c r="AQ90" t="s">
        <v>406</v>
      </c>
      <c r="AR90" t="s">
        <v>240</v>
      </c>
      <c r="AS90">
        <v>4</v>
      </c>
      <c r="AT90" t="s">
        <v>636</v>
      </c>
      <c r="AU90" t="s">
        <v>68</v>
      </c>
      <c r="AV90" t="s">
        <v>420</v>
      </c>
      <c r="AW90" t="s">
        <v>506</v>
      </c>
      <c r="AX90" t="s">
        <v>315</v>
      </c>
      <c r="AY90" t="s">
        <v>203</v>
      </c>
      <c r="AZ90" t="s">
        <v>235</v>
      </c>
      <c r="BA90" t="s">
        <v>315</v>
      </c>
      <c r="BB90" t="s">
        <v>73</v>
      </c>
      <c r="BC90">
        <v>7</v>
      </c>
      <c r="BD90">
        <v>36</v>
      </c>
      <c r="BE90" t="s">
        <v>240</v>
      </c>
      <c r="BF90" t="s">
        <v>68</v>
      </c>
      <c r="BG90">
        <v>5</v>
      </c>
      <c r="BH90" t="s">
        <v>480</v>
      </c>
      <c r="BI90" t="s">
        <v>406</v>
      </c>
      <c r="BJ90" t="s">
        <v>233</v>
      </c>
      <c r="BK90">
        <v>32</v>
      </c>
      <c r="BL90" t="s">
        <v>447</v>
      </c>
      <c r="BM90" t="s">
        <v>240</v>
      </c>
      <c r="BN90" t="s">
        <v>277</v>
      </c>
      <c r="BO90" t="s">
        <v>418</v>
      </c>
      <c r="BP90">
        <v>20</v>
      </c>
      <c r="BQ90">
        <v>-1</v>
      </c>
      <c r="BR90" t="s">
        <v>89</v>
      </c>
      <c r="BS90" t="s">
        <v>145</v>
      </c>
      <c r="BT90" t="s">
        <v>317</v>
      </c>
      <c r="BU90" t="s">
        <v>100</v>
      </c>
      <c r="BV90" t="s">
        <v>540</v>
      </c>
      <c r="BW90" t="s">
        <v>609</v>
      </c>
      <c r="BX90" t="s">
        <v>79</v>
      </c>
      <c r="BZ90">
        <v>3.99</v>
      </c>
      <c r="CA90">
        <v>8.9949999999999992</v>
      </c>
      <c r="CB90">
        <v>6.9989999999999997</v>
      </c>
      <c r="CC90">
        <v>18.007999999999999</v>
      </c>
      <c r="CD90">
        <v>8.9930000000000003</v>
      </c>
      <c r="CE90">
        <v>22.009</v>
      </c>
      <c r="CF90">
        <v>19.001000000000001</v>
      </c>
      <c r="CG90">
        <v>0.99399999999999999</v>
      </c>
      <c r="CH90">
        <v>26.021999999999998</v>
      </c>
      <c r="CI90">
        <v>6.9950000000000001</v>
      </c>
      <c r="CJ90">
        <v>10.997999999999999</v>
      </c>
      <c r="CK90">
        <v>8.0009999999999994</v>
      </c>
      <c r="CL90">
        <v>12.000999999999999</v>
      </c>
      <c r="CM90">
        <v>13.007999999999999</v>
      </c>
      <c r="CN90">
        <v>15</v>
      </c>
      <c r="CO90">
        <v>14.007</v>
      </c>
      <c r="CP90">
        <v>8.9969999999999999</v>
      </c>
      <c r="CQ90">
        <v>3.9820000000000002</v>
      </c>
      <c r="CR90">
        <v>18.001000000000001</v>
      </c>
      <c r="CS90">
        <v>9.9990000000000006</v>
      </c>
    </row>
    <row r="91" spans="1:97" x14ac:dyDescent="0.3">
      <c r="A91" t="s">
        <v>61</v>
      </c>
      <c r="B91" s="1">
        <v>43407</v>
      </c>
      <c r="C91" t="s">
        <v>184</v>
      </c>
      <c r="D91" t="s">
        <v>167</v>
      </c>
      <c r="E91">
        <v>1</v>
      </c>
      <c r="F91">
        <v>0</v>
      </c>
      <c r="G91">
        <f t="shared" si="5"/>
        <v>3</v>
      </c>
      <c r="H91">
        <f t="shared" si="6"/>
        <v>0</v>
      </c>
      <c r="I91">
        <v>2</v>
      </c>
      <c r="J91" t="s">
        <v>902</v>
      </c>
      <c r="K91">
        <v>1</v>
      </c>
      <c r="L91">
        <v>-1</v>
      </c>
      <c r="M91">
        <v>-1</v>
      </c>
      <c r="N91">
        <v>-6</v>
      </c>
      <c r="O91" t="e">
        <f t="shared" si="7"/>
        <v>#VALUE!</v>
      </c>
      <c r="P91">
        <v>7</v>
      </c>
      <c r="Q91">
        <v>1</v>
      </c>
      <c r="R91" s="7">
        <f t="shared" si="8"/>
        <v>16</v>
      </c>
      <c r="S91">
        <v>6.9989999999999997</v>
      </c>
      <c r="T91">
        <v>0.99399999999999999</v>
      </c>
      <c r="U91" s="7">
        <f t="shared" si="9"/>
        <v>20</v>
      </c>
      <c r="V91" t="s">
        <v>64</v>
      </c>
      <c r="W91">
        <v>1</v>
      </c>
      <c r="X91">
        <v>0</v>
      </c>
      <c r="Y91" t="s">
        <v>64</v>
      </c>
      <c r="Z91">
        <v>8</v>
      </c>
      <c r="AA91">
        <v>5</v>
      </c>
      <c r="AB91">
        <v>4</v>
      </c>
      <c r="AC91">
        <v>1</v>
      </c>
      <c r="AD91">
        <v>12</v>
      </c>
      <c r="AE91">
        <v>16</v>
      </c>
      <c r="AF91">
        <v>2</v>
      </c>
      <c r="AG91">
        <v>4</v>
      </c>
      <c r="AH91">
        <v>0</v>
      </c>
      <c r="AI91">
        <v>3</v>
      </c>
      <c r="AJ91">
        <v>1</v>
      </c>
      <c r="AK91">
        <v>1</v>
      </c>
      <c r="AL91">
        <v>2.5</v>
      </c>
      <c r="AM91">
        <v>3.3</v>
      </c>
      <c r="AN91">
        <v>2.87</v>
      </c>
      <c r="AO91" t="s">
        <v>301</v>
      </c>
      <c r="AP91" t="s">
        <v>96</v>
      </c>
      <c r="AQ91" t="s">
        <v>287</v>
      </c>
      <c r="AR91" t="s">
        <v>301</v>
      </c>
      <c r="AS91" t="s">
        <v>97</v>
      </c>
      <c r="AT91" t="s">
        <v>301</v>
      </c>
      <c r="AU91" t="s">
        <v>375</v>
      </c>
      <c r="AV91" t="s">
        <v>398</v>
      </c>
      <c r="AW91" t="s">
        <v>122</v>
      </c>
      <c r="AX91" t="s">
        <v>120</v>
      </c>
      <c r="AY91" t="s">
        <v>129</v>
      </c>
      <c r="AZ91" t="s">
        <v>130</v>
      </c>
      <c r="BA91" t="s">
        <v>277</v>
      </c>
      <c r="BB91" t="s">
        <v>129</v>
      </c>
      <c r="BC91" t="s">
        <v>130</v>
      </c>
      <c r="BD91">
        <v>37</v>
      </c>
      <c r="BE91" t="s">
        <v>295</v>
      </c>
      <c r="BF91" t="s">
        <v>303</v>
      </c>
      <c r="BG91" t="s">
        <v>398</v>
      </c>
      <c r="BH91" t="s">
        <v>129</v>
      </c>
      <c r="BI91" t="s">
        <v>122</v>
      </c>
      <c r="BJ91" t="s">
        <v>282</v>
      </c>
      <c r="BK91">
        <v>35</v>
      </c>
      <c r="BL91" t="s">
        <v>100</v>
      </c>
      <c r="BM91" t="s">
        <v>138</v>
      </c>
      <c r="BN91" t="s">
        <v>202</v>
      </c>
      <c r="BO91" t="s">
        <v>108</v>
      </c>
      <c r="BP91">
        <v>18</v>
      </c>
      <c r="BQ91">
        <v>0</v>
      </c>
      <c r="BR91" t="s">
        <v>89</v>
      </c>
      <c r="BS91" t="s">
        <v>194</v>
      </c>
      <c r="BT91" t="s">
        <v>210</v>
      </c>
      <c r="BU91" t="s">
        <v>193</v>
      </c>
      <c r="BV91" t="s">
        <v>476</v>
      </c>
      <c r="BW91" t="s">
        <v>400</v>
      </c>
      <c r="BX91" t="s">
        <v>395</v>
      </c>
      <c r="BZ91">
        <v>3.99</v>
      </c>
      <c r="CA91">
        <v>8.9949999999999992</v>
      </c>
      <c r="CB91">
        <v>6.9989999999999997</v>
      </c>
      <c r="CC91">
        <v>18.007999999999999</v>
      </c>
      <c r="CD91">
        <v>8.9930000000000003</v>
      </c>
      <c r="CE91">
        <v>23.009</v>
      </c>
      <c r="CF91">
        <v>19.001000000000001</v>
      </c>
      <c r="CG91">
        <v>0.99399999999999999</v>
      </c>
      <c r="CH91">
        <v>26.021999999999998</v>
      </c>
      <c r="CI91">
        <v>6.9950000000000001</v>
      </c>
      <c r="CJ91">
        <v>10.997999999999999</v>
      </c>
      <c r="CK91">
        <v>9.0009999999999994</v>
      </c>
      <c r="CL91">
        <v>12.000999999999999</v>
      </c>
      <c r="CM91">
        <v>13.007999999999999</v>
      </c>
      <c r="CN91">
        <v>15</v>
      </c>
      <c r="CO91">
        <v>14.007</v>
      </c>
      <c r="CP91">
        <v>8.9969999999999999</v>
      </c>
      <c r="CQ91">
        <v>3.9820000000000002</v>
      </c>
      <c r="CR91">
        <v>18.001000000000001</v>
      </c>
      <c r="CS91">
        <v>9.9990000000000006</v>
      </c>
    </row>
    <row r="92" spans="1:97" x14ac:dyDescent="0.3">
      <c r="A92" t="s">
        <v>61</v>
      </c>
      <c r="B92" s="1">
        <v>43407</v>
      </c>
      <c r="C92" t="s">
        <v>216</v>
      </c>
      <c r="D92" t="s">
        <v>63</v>
      </c>
      <c r="E92">
        <v>1</v>
      </c>
      <c r="F92">
        <v>1</v>
      </c>
      <c r="G92">
        <f t="shared" si="5"/>
        <v>1</v>
      </c>
      <c r="H92">
        <f t="shared" si="6"/>
        <v>1</v>
      </c>
      <c r="I92">
        <v>5</v>
      </c>
      <c r="J92">
        <v>4</v>
      </c>
      <c r="K92">
        <v>0</v>
      </c>
      <c r="L92">
        <v>0</v>
      </c>
      <c r="M92">
        <v>1</v>
      </c>
      <c r="N92">
        <v>-7</v>
      </c>
      <c r="O92">
        <f t="shared" si="7"/>
        <v>9</v>
      </c>
      <c r="P92">
        <v>12</v>
      </c>
      <c r="Q92">
        <v>9</v>
      </c>
      <c r="R92" s="7">
        <f t="shared" si="8"/>
        <v>9</v>
      </c>
      <c r="S92">
        <v>12.000999999999999</v>
      </c>
      <c r="T92">
        <v>8.9930000000000003</v>
      </c>
      <c r="U92" s="7">
        <f t="shared" si="9"/>
        <v>16</v>
      </c>
      <c r="V92" t="s">
        <v>94</v>
      </c>
      <c r="W92">
        <v>0</v>
      </c>
      <c r="X92">
        <v>0</v>
      </c>
      <c r="Y92" t="s">
        <v>94</v>
      </c>
      <c r="Z92">
        <v>18</v>
      </c>
      <c r="AA92">
        <v>5</v>
      </c>
      <c r="AB92">
        <v>2</v>
      </c>
      <c r="AC92">
        <v>2</v>
      </c>
      <c r="AD92">
        <v>8</v>
      </c>
      <c r="AE92">
        <v>4</v>
      </c>
      <c r="AF92">
        <v>10</v>
      </c>
      <c r="AG92">
        <v>3</v>
      </c>
      <c r="AH92">
        <v>2</v>
      </c>
      <c r="AI92">
        <v>1</v>
      </c>
      <c r="AJ92">
        <v>0</v>
      </c>
      <c r="AK92">
        <v>0</v>
      </c>
      <c r="AL92">
        <v>1.85</v>
      </c>
      <c r="AM92">
        <v>3.6</v>
      </c>
      <c r="AN92">
        <v>4.33</v>
      </c>
      <c r="AO92" t="s">
        <v>88</v>
      </c>
      <c r="AP92" t="s">
        <v>146</v>
      </c>
      <c r="AQ92">
        <v>4</v>
      </c>
      <c r="AR92" t="s">
        <v>86</v>
      </c>
      <c r="AS92" t="s">
        <v>99</v>
      </c>
      <c r="AT92" t="s">
        <v>153</v>
      </c>
      <c r="AU92" t="s">
        <v>88</v>
      </c>
      <c r="AV92" t="s">
        <v>391</v>
      </c>
      <c r="AW92" t="s">
        <v>490</v>
      </c>
      <c r="AX92" t="s">
        <v>223</v>
      </c>
      <c r="AY92" t="s">
        <v>146</v>
      </c>
      <c r="AZ92">
        <v>4</v>
      </c>
      <c r="BA92" t="s">
        <v>88</v>
      </c>
      <c r="BB92" t="s">
        <v>143</v>
      </c>
      <c r="BC92" t="s">
        <v>382</v>
      </c>
      <c r="BD92">
        <v>36</v>
      </c>
      <c r="BE92" t="s">
        <v>86</v>
      </c>
      <c r="BF92" t="s">
        <v>197</v>
      </c>
      <c r="BG92" t="s">
        <v>391</v>
      </c>
      <c r="BH92" t="s">
        <v>396</v>
      </c>
      <c r="BI92" t="s">
        <v>319</v>
      </c>
      <c r="BJ92" t="s">
        <v>329</v>
      </c>
      <c r="BK92">
        <v>34</v>
      </c>
      <c r="BL92" t="s">
        <v>86</v>
      </c>
      <c r="BM92" t="s">
        <v>341</v>
      </c>
      <c r="BN92" t="s">
        <v>114</v>
      </c>
      <c r="BO92" t="s">
        <v>194</v>
      </c>
      <c r="BP92">
        <v>17</v>
      </c>
      <c r="BQ92" t="s">
        <v>110</v>
      </c>
      <c r="BR92" t="s">
        <v>145</v>
      </c>
      <c r="BS92" t="s">
        <v>152</v>
      </c>
      <c r="BT92" t="s">
        <v>354</v>
      </c>
      <c r="BU92" t="s">
        <v>104</v>
      </c>
      <c r="BV92" t="s">
        <v>111</v>
      </c>
      <c r="BW92" t="s">
        <v>399</v>
      </c>
      <c r="BX92" t="s">
        <v>274</v>
      </c>
      <c r="BZ92">
        <v>3.99</v>
      </c>
      <c r="CA92">
        <v>8.9949999999999992</v>
      </c>
      <c r="CB92">
        <v>10</v>
      </c>
      <c r="CC92">
        <v>18.007999999999999</v>
      </c>
      <c r="CD92">
        <v>8.9930000000000003</v>
      </c>
      <c r="CE92">
        <v>23.009</v>
      </c>
      <c r="CF92">
        <v>19.001000000000001</v>
      </c>
      <c r="CG92">
        <v>0.99299999999999999</v>
      </c>
      <c r="CH92">
        <v>26.021999999999998</v>
      </c>
      <c r="CI92">
        <v>6.9950000000000001</v>
      </c>
      <c r="CJ92">
        <v>10.997999999999999</v>
      </c>
      <c r="CK92">
        <v>9.0009999999999994</v>
      </c>
      <c r="CL92">
        <v>12.000999999999999</v>
      </c>
      <c r="CM92">
        <v>13.007999999999999</v>
      </c>
      <c r="CN92">
        <v>15</v>
      </c>
      <c r="CO92">
        <v>14.007</v>
      </c>
      <c r="CP92">
        <v>8.9969999999999999</v>
      </c>
      <c r="CQ92">
        <v>3.9820000000000002</v>
      </c>
      <c r="CR92">
        <v>18.001000000000001</v>
      </c>
      <c r="CS92">
        <v>9.9990000000000006</v>
      </c>
    </row>
    <row r="93" spans="1:97" x14ac:dyDescent="0.3">
      <c r="A93" t="s">
        <v>61</v>
      </c>
      <c r="B93" s="1">
        <v>43408</v>
      </c>
      <c r="C93" t="s">
        <v>200</v>
      </c>
      <c r="D93" t="s">
        <v>91</v>
      </c>
      <c r="E93">
        <v>4</v>
      </c>
      <c r="F93">
        <v>3</v>
      </c>
      <c r="G93">
        <f t="shared" si="5"/>
        <v>3</v>
      </c>
      <c r="H93">
        <f t="shared" si="6"/>
        <v>0</v>
      </c>
      <c r="I93">
        <v>7</v>
      </c>
      <c r="J93">
        <v>2</v>
      </c>
      <c r="K93">
        <v>1</v>
      </c>
      <c r="L93">
        <v>-1</v>
      </c>
      <c r="M93">
        <v>1</v>
      </c>
      <c r="N93">
        <v>-2</v>
      </c>
      <c r="O93">
        <f t="shared" si="7"/>
        <v>9</v>
      </c>
      <c r="P93">
        <v>18</v>
      </c>
      <c r="Q93">
        <v>11</v>
      </c>
      <c r="R93" s="7">
        <f t="shared" si="8"/>
        <v>5</v>
      </c>
      <c r="S93">
        <v>18.001000000000001</v>
      </c>
      <c r="T93">
        <v>10.997999999999999</v>
      </c>
      <c r="U93" s="7">
        <f t="shared" si="9"/>
        <v>10</v>
      </c>
      <c r="V93" t="s">
        <v>64</v>
      </c>
      <c r="W93">
        <v>2</v>
      </c>
      <c r="X93">
        <v>2</v>
      </c>
      <c r="Y93" t="s">
        <v>94</v>
      </c>
      <c r="Z93">
        <v>18</v>
      </c>
      <c r="AA93">
        <v>10</v>
      </c>
      <c r="AB93">
        <v>9</v>
      </c>
      <c r="AC93">
        <v>6</v>
      </c>
      <c r="AD93">
        <v>8</v>
      </c>
      <c r="AE93">
        <v>10</v>
      </c>
      <c r="AF93">
        <v>9</v>
      </c>
      <c r="AG93">
        <v>5</v>
      </c>
      <c r="AH93">
        <v>1</v>
      </c>
      <c r="AI93">
        <v>1</v>
      </c>
      <c r="AJ93">
        <v>0</v>
      </c>
      <c r="AK93">
        <v>0</v>
      </c>
      <c r="AL93">
        <v>1.95</v>
      </c>
      <c r="AM93">
        <v>3.3</v>
      </c>
      <c r="AN93">
        <v>4.2</v>
      </c>
      <c r="AO93">
        <v>2</v>
      </c>
      <c r="AP93" t="s">
        <v>99</v>
      </c>
      <c r="AQ93" t="s">
        <v>336</v>
      </c>
      <c r="AR93" t="s">
        <v>86</v>
      </c>
      <c r="AS93" t="s">
        <v>126</v>
      </c>
      <c r="AT93" t="s">
        <v>217</v>
      </c>
      <c r="AU93">
        <v>2</v>
      </c>
      <c r="AV93" t="s">
        <v>397</v>
      </c>
      <c r="AW93" t="s">
        <v>569</v>
      </c>
      <c r="AX93">
        <v>2</v>
      </c>
      <c r="AY93" t="s">
        <v>143</v>
      </c>
      <c r="AZ93" t="s">
        <v>153</v>
      </c>
      <c r="BA93">
        <v>2</v>
      </c>
      <c r="BB93" t="s">
        <v>99</v>
      </c>
      <c r="BC93">
        <v>4</v>
      </c>
      <c r="BD93">
        <v>36</v>
      </c>
      <c r="BE93" t="s">
        <v>161</v>
      </c>
      <c r="BF93" t="s">
        <v>179</v>
      </c>
      <c r="BG93" t="s">
        <v>399</v>
      </c>
      <c r="BH93" t="s">
        <v>302</v>
      </c>
      <c r="BI93" t="s">
        <v>269</v>
      </c>
      <c r="BJ93" t="s">
        <v>338</v>
      </c>
      <c r="BK93">
        <v>34</v>
      </c>
      <c r="BL93" t="s">
        <v>161</v>
      </c>
      <c r="BM93" t="s">
        <v>263</v>
      </c>
      <c r="BN93" t="s">
        <v>177</v>
      </c>
      <c r="BO93" t="s">
        <v>81</v>
      </c>
      <c r="BP93">
        <v>18</v>
      </c>
      <c r="BQ93" t="s">
        <v>110</v>
      </c>
      <c r="BR93" t="s">
        <v>219</v>
      </c>
      <c r="BS93" t="s">
        <v>108</v>
      </c>
      <c r="BT93" t="s">
        <v>102</v>
      </c>
      <c r="BU93" t="s">
        <v>481</v>
      </c>
      <c r="BV93" t="s">
        <v>185</v>
      </c>
      <c r="BW93" t="s">
        <v>208</v>
      </c>
      <c r="BX93" t="s">
        <v>268</v>
      </c>
      <c r="BZ93">
        <v>3.99</v>
      </c>
      <c r="CA93">
        <v>8.9949999999999992</v>
      </c>
      <c r="CB93">
        <v>10</v>
      </c>
      <c r="CC93">
        <v>18.007999999999999</v>
      </c>
      <c r="CD93">
        <v>9.9930000000000003</v>
      </c>
      <c r="CE93">
        <v>23.009</v>
      </c>
      <c r="CF93">
        <v>19.001000000000001</v>
      </c>
      <c r="CG93">
        <v>0.99299999999999999</v>
      </c>
      <c r="CH93">
        <v>26.021999999999998</v>
      </c>
      <c r="CI93">
        <v>6.9950000000000001</v>
      </c>
      <c r="CJ93">
        <v>10.997999999999999</v>
      </c>
      <c r="CK93">
        <v>9.0009999999999994</v>
      </c>
      <c r="CL93">
        <v>13.000999999999999</v>
      </c>
      <c r="CM93">
        <v>13.007999999999999</v>
      </c>
      <c r="CN93">
        <v>15</v>
      </c>
      <c r="CO93">
        <v>14.007</v>
      </c>
      <c r="CP93">
        <v>8.9969999999999999</v>
      </c>
      <c r="CQ93">
        <v>3.9820000000000002</v>
      </c>
      <c r="CR93">
        <v>18.001000000000001</v>
      </c>
      <c r="CS93">
        <v>9.9990000000000006</v>
      </c>
    </row>
    <row r="94" spans="1:97" x14ac:dyDescent="0.3">
      <c r="A94" t="s">
        <v>61</v>
      </c>
      <c r="B94" s="1">
        <v>43412</v>
      </c>
      <c r="C94" t="s">
        <v>141</v>
      </c>
      <c r="D94" t="s">
        <v>142</v>
      </c>
      <c r="E94">
        <v>1</v>
      </c>
      <c r="F94">
        <v>2</v>
      </c>
      <c r="G94">
        <f t="shared" si="5"/>
        <v>0</v>
      </c>
      <c r="H94">
        <f t="shared" si="6"/>
        <v>3</v>
      </c>
      <c r="I94">
        <v>7</v>
      </c>
      <c r="J94" t="s">
        <v>902</v>
      </c>
      <c r="K94">
        <v>-1</v>
      </c>
      <c r="L94">
        <v>1</v>
      </c>
      <c r="M94">
        <v>8</v>
      </c>
      <c r="N94">
        <v>-10</v>
      </c>
      <c r="O94" t="e">
        <f t="shared" si="7"/>
        <v>#VALUE!</v>
      </c>
      <c r="P94">
        <v>18</v>
      </c>
      <c r="Q94">
        <v>4</v>
      </c>
      <c r="R94" s="7">
        <f t="shared" si="8"/>
        <v>5</v>
      </c>
      <c r="S94">
        <v>18.007999999999999</v>
      </c>
      <c r="T94">
        <v>3.99</v>
      </c>
      <c r="U94" s="7">
        <f t="shared" si="9"/>
        <v>18</v>
      </c>
      <c r="V94" t="s">
        <v>93</v>
      </c>
      <c r="W94">
        <v>1</v>
      </c>
      <c r="X94">
        <v>0</v>
      </c>
      <c r="Y94" t="s">
        <v>64</v>
      </c>
      <c r="Z94">
        <v>16</v>
      </c>
      <c r="AA94">
        <v>9</v>
      </c>
      <c r="AB94">
        <v>7</v>
      </c>
      <c r="AC94">
        <v>4</v>
      </c>
      <c r="AD94">
        <v>15</v>
      </c>
      <c r="AE94">
        <v>21</v>
      </c>
      <c r="AF94">
        <v>4</v>
      </c>
      <c r="AG94">
        <v>2</v>
      </c>
      <c r="AH94">
        <v>2</v>
      </c>
      <c r="AI94">
        <v>2</v>
      </c>
      <c r="AJ94">
        <v>0</v>
      </c>
      <c r="AK94">
        <v>0</v>
      </c>
      <c r="AL94">
        <v>1.72</v>
      </c>
      <c r="AM94">
        <v>3.5</v>
      </c>
      <c r="AN94">
        <v>5.5</v>
      </c>
      <c r="AO94" t="s">
        <v>145</v>
      </c>
      <c r="AP94" t="s">
        <v>146</v>
      </c>
      <c r="AQ94" t="s">
        <v>144</v>
      </c>
      <c r="AR94" t="s">
        <v>147</v>
      </c>
      <c r="AS94" t="s">
        <v>99</v>
      </c>
      <c r="AT94" t="s">
        <v>148</v>
      </c>
      <c r="AU94" t="s">
        <v>149</v>
      </c>
      <c r="AV94" t="s">
        <v>150</v>
      </c>
      <c r="AW94" t="s">
        <v>151</v>
      </c>
      <c r="AX94" t="s">
        <v>152</v>
      </c>
      <c r="AY94" t="s">
        <v>143</v>
      </c>
      <c r="AZ94">
        <v>5</v>
      </c>
      <c r="BA94" t="s">
        <v>152</v>
      </c>
      <c r="BB94" t="s">
        <v>153</v>
      </c>
      <c r="BC94" t="s">
        <v>154</v>
      </c>
      <c r="BD94">
        <v>40</v>
      </c>
      <c r="BE94" t="s">
        <v>155</v>
      </c>
      <c r="BF94" t="s">
        <v>156</v>
      </c>
      <c r="BG94" t="s">
        <v>157</v>
      </c>
      <c r="BH94" t="s">
        <v>158</v>
      </c>
      <c r="BI94" t="s">
        <v>154</v>
      </c>
      <c r="BJ94" t="s">
        <v>159</v>
      </c>
      <c r="BK94">
        <v>37</v>
      </c>
      <c r="BL94" t="s">
        <v>160</v>
      </c>
      <c r="BM94" t="s">
        <v>161</v>
      </c>
      <c r="BN94" t="s">
        <v>81</v>
      </c>
      <c r="BO94" t="s">
        <v>156</v>
      </c>
      <c r="BP94">
        <v>20</v>
      </c>
      <c r="BQ94">
        <v>-1</v>
      </c>
      <c r="BR94" t="s">
        <v>128</v>
      </c>
      <c r="BS94" t="s">
        <v>162</v>
      </c>
      <c r="BT94" t="s">
        <v>152</v>
      </c>
      <c r="BU94" t="s">
        <v>163</v>
      </c>
      <c r="BV94" t="s">
        <v>149</v>
      </c>
      <c r="BW94" t="s">
        <v>164</v>
      </c>
      <c r="BX94" t="s">
        <v>165</v>
      </c>
      <c r="BZ94">
        <v>3.99</v>
      </c>
      <c r="CA94">
        <v>8.9949999999999992</v>
      </c>
      <c r="CB94">
        <v>10</v>
      </c>
      <c r="CC94">
        <v>18.007999999999999</v>
      </c>
      <c r="CD94">
        <v>9.9930000000000003</v>
      </c>
      <c r="CE94">
        <v>23.009</v>
      </c>
      <c r="CF94">
        <v>19.001000000000001</v>
      </c>
      <c r="CG94">
        <v>0.99299999999999999</v>
      </c>
      <c r="CH94">
        <v>26.021999999999998</v>
      </c>
      <c r="CI94">
        <v>6.9950000000000001</v>
      </c>
      <c r="CJ94">
        <v>10.997</v>
      </c>
      <c r="CK94">
        <v>9.0009999999999994</v>
      </c>
      <c r="CL94">
        <v>13.000999999999999</v>
      </c>
      <c r="CM94">
        <v>13.007999999999999</v>
      </c>
      <c r="CN94">
        <v>15</v>
      </c>
      <c r="CO94">
        <v>14.007</v>
      </c>
      <c r="CP94">
        <v>8.9969999999999999</v>
      </c>
      <c r="CQ94">
        <v>3.9820000000000002</v>
      </c>
      <c r="CR94">
        <v>21.001999999999999</v>
      </c>
      <c r="CS94">
        <v>9.9990000000000006</v>
      </c>
    </row>
    <row r="95" spans="1:97" x14ac:dyDescent="0.3">
      <c r="A95" t="s">
        <v>61</v>
      </c>
      <c r="B95" s="1">
        <v>43412</v>
      </c>
      <c r="C95" t="s">
        <v>166</v>
      </c>
      <c r="D95" t="s">
        <v>167</v>
      </c>
      <c r="E95">
        <v>1</v>
      </c>
      <c r="F95">
        <v>3</v>
      </c>
      <c r="G95">
        <f t="shared" si="5"/>
        <v>0</v>
      </c>
      <c r="H95">
        <f t="shared" si="6"/>
        <v>3</v>
      </c>
      <c r="I95">
        <v>7</v>
      </c>
      <c r="J95">
        <v>0</v>
      </c>
      <c r="K95">
        <v>-2</v>
      </c>
      <c r="L95">
        <v>2</v>
      </c>
      <c r="M95">
        <v>8</v>
      </c>
      <c r="N95">
        <v>-7</v>
      </c>
      <c r="O95">
        <f t="shared" si="7"/>
        <v>7</v>
      </c>
      <c r="P95">
        <v>13</v>
      </c>
      <c r="Q95">
        <v>1</v>
      </c>
      <c r="R95" s="7">
        <f t="shared" si="8"/>
        <v>8</v>
      </c>
      <c r="S95">
        <v>13.007999999999999</v>
      </c>
      <c r="T95">
        <v>0.99299999999999999</v>
      </c>
      <c r="U95" s="7">
        <f t="shared" si="9"/>
        <v>20</v>
      </c>
      <c r="V95" t="s">
        <v>93</v>
      </c>
      <c r="W95">
        <v>0</v>
      </c>
      <c r="X95">
        <v>0</v>
      </c>
      <c r="Y95" t="s">
        <v>94</v>
      </c>
      <c r="Z95">
        <v>16</v>
      </c>
      <c r="AA95">
        <v>11</v>
      </c>
      <c r="AB95">
        <v>4</v>
      </c>
      <c r="AC95">
        <v>6</v>
      </c>
      <c r="AD95">
        <v>8</v>
      </c>
      <c r="AE95">
        <v>15</v>
      </c>
      <c r="AF95">
        <v>7</v>
      </c>
      <c r="AG95">
        <v>2</v>
      </c>
      <c r="AH95">
        <v>1</v>
      </c>
      <c r="AI95">
        <v>0</v>
      </c>
      <c r="AJ95">
        <v>0</v>
      </c>
      <c r="AK95">
        <v>0</v>
      </c>
      <c r="AL95">
        <v>3.2</v>
      </c>
      <c r="AM95">
        <v>3.25</v>
      </c>
      <c r="AN95">
        <v>2.2999999999999998</v>
      </c>
      <c r="AO95" t="s">
        <v>98</v>
      </c>
      <c r="AP95" t="s">
        <v>129</v>
      </c>
      <c r="AQ95" t="s">
        <v>123</v>
      </c>
      <c r="AR95" t="s">
        <v>98</v>
      </c>
      <c r="AS95" t="s">
        <v>98</v>
      </c>
      <c r="AT95" t="s">
        <v>95</v>
      </c>
      <c r="AU95" t="s">
        <v>168</v>
      </c>
      <c r="AV95" t="s">
        <v>99</v>
      </c>
      <c r="AW95" t="s">
        <v>103</v>
      </c>
      <c r="AX95" t="s">
        <v>98</v>
      </c>
      <c r="AY95" t="s">
        <v>97</v>
      </c>
      <c r="AZ95" t="s">
        <v>95</v>
      </c>
      <c r="BA95" t="s">
        <v>96</v>
      </c>
      <c r="BB95" t="s">
        <v>97</v>
      </c>
      <c r="BC95" t="s">
        <v>169</v>
      </c>
      <c r="BD95">
        <v>40</v>
      </c>
      <c r="BE95" t="s">
        <v>126</v>
      </c>
      <c r="BF95" t="s">
        <v>116</v>
      </c>
      <c r="BG95" t="s">
        <v>170</v>
      </c>
      <c r="BH95" t="s">
        <v>168</v>
      </c>
      <c r="BI95" t="s">
        <v>171</v>
      </c>
      <c r="BJ95" t="s">
        <v>172</v>
      </c>
      <c r="BK95">
        <v>37</v>
      </c>
      <c r="BL95" t="s">
        <v>173</v>
      </c>
      <c r="BM95" t="s">
        <v>174</v>
      </c>
      <c r="BN95" t="s">
        <v>175</v>
      </c>
      <c r="BO95" t="s">
        <v>149</v>
      </c>
      <c r="BP95">
        <v>20</v>
      </c>
      <c r="BQ95" t="s">
        <v>176</v>
      </c>
      <c r="BR95" t="s">
        <v>114</v>
      </c>
      <c r="BS95" t="s">
        <v>177</v>
      </c>
      <c r="BT95" t="s">
        <v>178</v>
      </c>
      <c r="BU95" t="s">
        <v>179</v>
      </c>
      <c r="BV95" t="s">
        <v>180</v>
      </c>
      <c r="BW95" t="s">
        <v>181</v>
      </c>
      <c r="BX95" t="s">
        <v>182</v>
      </c>
      <c r="BZ95">
        <v>6.9909999999999997</v>
      </c>
      <c r="CA95">
        <v>8.9949999999999992</v>
      </c>
      <c r="CB95">
        <v>10</v>
      </c>
      <c r="CC95">
        <v>18.007000000000001</v>
      </c>
      <c r="CD95">
        <v>9.9930000000000003</v>
      </c>
      <c r="CE95">
        <v>23.009</v>
      </c>
      <c r="CF95">
        <v>19.001000000000001</v>
      </c>
      <c r="CG95">
        <v>0.99299999999999999</v>
      </c>
      <c r="CH95">
        <v>26.021999999999998</v>
      </c>
      <c r="CI95">
        <v>6.9950000000000001</v>
      </c>
      <c r="CJ95">
        <v>10.997</v>
      </c>
      <c r="CK95">
        <v>9.0009999999999994</v>
      </c>
      <c r="CL95">
        <v>13.000999999999999</v>
      </c>
      <c r="CM95">
        <v>13.007999999999999</v>
      </c>
      <c r="CN95">
        <v>15</v>
      </c>
      <c r="CO95">
        <v>14.007</v>
      </c>
      <c r="CP95">
        <v>8.9969999999999999</v>
      </c>
      <c r="CQ95">
        <v>3.9820000000000002</v>
      </c>
      <c r="CR95">
        <v>21.001999999999999</v>
      </c>
      <c r="CS95">
        <v>9.9990000000000006</v>
      </c>
    </row>
    <row r="96" spans="1:97" x14ac:dyDescent="0.3">
      <c r="A96" t="s">
        <v>61</v>
      </c>
      <c r="B96" s="1">
        <v>43412</v>
      </c>
      <c r="C96" t="s">
        <v>183</v>
      </c>
      <c r="D96" t="s">
        <v>184</v>
      </c>
      <c r="E96">
        <v>0</v>
      </c>
      <c r="F96">
        <v>1</v>
      </c>
      <c r="G96">
        <f t="shared" si="5"/>
        <v>0</v>
      </c>
      <c r="H96">
        <f t="shared" si="6"/>
        <v>3</v>
      </c>
      <c r="I96">
        <v>3</v>
      </c>
      <c r="J96">
        <v>4</v>
      </c>
      <c r="K96">
        <v>-1</v>
      </c>
      <c r="L96">
        <v>1</v>
      </c>
      <c r="M96">
        <v>-3</v>
      </c>
      <c r="N96">
        <v>0</v>
      </c>
      <c r="O96">
        <f t="shared" si="7"/>
        <v>7</v>
      </c>
      <c r="P96">
        <v>9</v>
      </c>
      <c r="Q96">
        <v>10</v>
      </c>
      <c r="R96" s="7">
        <f t="shared" si="8"/>
        <v>15</v>
      </c>
      <c r="S96">
        <v>8.9969999999999999</v>
      </c>
      <c r="T96">
        <v>10</v>
      </c>
      <c r="U96" s="7">
        <f t="shared" si="9"/>
        <v>11</v>
      </c>
      <c r="V96" t="s">
        <v>93</v>
      </c>
      <c r="W96">
        <v>0</v>
      </c>
      <c r="X96">
        <v>1</v>
      </c>
      <c r="Y96" t="s">
        <v>93</v>
      </c>
      <c r="Z96">
        <v>19</v>
      </c>
      <c r="AA96">
        <v>5</v>
      </c>
      <c r="AB96">
        <v>1</v>
      </c>
      <c r="AC96">
        <v>3</v>
      </c>
      <c r="AD96">
        <v>13</v>
      </c>
      <c r="AE96">
        <v>14</v>
      </c>
      <c r="AF96">
        <v>10</v>
      </c>
      <c r="AG96">
        <v>2</v>
      </c>
      <c r="AH96">
        <v>1</v>
      </c>
      <c r="AI96">
        <v>2</v>
      </c>
      <c r="AJ96">
        <v>0</v>
      </c>
      <c r="AK96">
        <v>0</v>
      </c>
      <c r="AL96">
        <v>1.85</v>
      </c>
      <c r="AM96">
        <v>3.5</v>
      </c>
      <c r="AN96">
        <v>4.5</v>
      </c>
      <c r="AO96" t="s">
        <v>185</v>
      </c>
      <c r="AP96" t="s">
        <v>143</v>
      </c>
      <c r="AQ96" t="s">
        <v>66</v>
      </c>
      <c r="AR96" t="s">
        <v>177</v>
      </c>
      <c r="AS96" t="s">
        <v>99</v>
      </c>
      <c r="AT96" t="s">
        <v>186</v>
      </c>
      <c r="AU96" t="s">
        <v>113</v>
      </c>
      <c r="AV96" t="s">
        <v>187</v>
      </c>
      <c r="AW96" t="s">
        <v>188</v>
      </c>
      <c r="AX96" t="s">
        <v>177</v>
      </c>
      <c r="AY96" t="s">
        <v>146</v>
      </c>
      <c r="AZ96">
        <v>4</v>
      </c>
      <c r="BA96" t="s">
        <v>89</v>
      </c>
      <c r="BB96" t="s">
        <v>143</v>
      </c>
      <c r="BC96" t="s">
        <v>66</v>
      </c>
      <c r="BD96">
        <v>40</v>
      </c>
      <c r="BE96" t="s">
        <v>189</v>
      </c>
      <c r="BF96" t="s">
        <v>89</v>
      </c>
      <c r="BG96" t="s">
        <v>190</v>
      </c>
      <c r="BH96" t="s">
        <v>106</v>
      </c>
      <c r="BI96" t="s">
        <v>191</v>
      </c>
      <c r="BJ96" t="s">
        <v>192</v>
      </c>
      <c r="BK96">
        <v>38</v>
      </c>
      <c r="BL96" t="s">
        <v>84</v>
      </c>
      <c r="BM96" t="s">
        <v>193</v>
      </c>
      <c r="BN96" t="s">
        <v>194</v>
      </c>
      <c r="BO96" t="s">
        <v>195</v>
      </c>
      <c r="BP96">
        <v>19</v>
      </c>
      <c r="BQ96" t="s">
        <v>196</v>
      </c>
      <c r="BR96" t="s">
        <v>102</v>
      </c>
      <c r="BS96" t="s">
        <v>137</v>
      </c>
      <c r="BT96" t="s">
        <v>81</v>
      </c>
      <c r="BU96" t="s">
        <v>82</v>
      </c>
      <c r="BV96" t="s">
        <v>197</v>
      </c>
      <c r="BW96" t="s">
        <v>198</v>
      </c>
      <c r="BX96" t="s">
        <v>199</v>
      </c>
      <c r="BZ96">
        <v>6.9909999999999997</v>
      </c>
      <c r="CA96">
        <v>8.9949999999999992</v>
      </c>
      <c r="CB96">
        <v>10</v>
      </c>
      <c r="CC96">
        <v>18.007000000000001</v>
      </c>
      <c r="CD96">
        <v>9.9930000000000003</v>
      </c>
      <c r="CE96">
        <v>23.009</v>
      </c>
      <c r="CF96">
        <v>19.001000000000001</v>
      </c>
      <c r="CG96">
        <v>3.9950000000000001</v>
      </c>
      <c r="CH96">
        <v>26.021999999999998</v>
      </c>
      <c r="CI96">
        <v>6.9950000000000001</v>
      </c>
      <c r="CJ96">
        <v>10.997</v>
      </c>
      <c r="CK96">
        <v>9.0009999999999994</v>
      </c>
      <c r="CL96">
        <v>13.000999999999999</v>
      </c>
      <c r="CM96">
        <v>13.006</v>
      </c>
      <c r="CN96">
        <v>15</v>
      </c>
      <c r="CO96">
        <v>14.007</v>
      </c>
      <c r="CP96">
        <v>8.9969999999999999</v>
      </c>
      <c r="CQ96">
        <v>3.9820000000000002</v>
      </c>
      <c r="CR96">
        <v>21.001999999999999</v>
      </c>
      <c r="CS96">
        <v>9.9990000000000006</v>
      </c>
    </row>
    <row r="97" spans="1:97" x14ac:dyDescent="0.3">
      <c r="A97" t="s">
        <v>61</v>
      </c>
      <c r="B97" s="1">
        <v>43412</v>
      </c>
      <c r="C97" t="s">
        <v>118</v>
      </c>
      <c r="D97" t="s">
        <v>119</v>
      </c>
      <c r="E97">
        <v>3</v>
      </c>
      <c r="F97">
        <v>1</v>
      </c>
      <c r="G97">
        <f t="shared" si="5"/>
        <v>3</v>
      </c>
      <c r="H97">
        <f t="shared" si="6"/>
        <v>0</v>
      </c>
      <c r="I97">
        <v>7</v>
      </c>
      <c r="J97">
        <v>7</v>
      </c>
      <c r="K97">
        <v>2</v>
      </c>
      <c r="L97">
        <v>-2</v>
      </c>
      <c r="M97">
        <v>7</v>
      </c>
      <c r="N97">
        <v>-1</v>
      </c>
      <c r="O97">
        <f t="shared" si="7"/>
        <v>14</v>
      </c>
      <c r="P97">
        <v>14</v>
      </c>
      <c r="Q97">
        <v>10</v>
      </c>
      <c r="R97" s="7">
        <f t="shared" si="8"/>
        <v>7</v>
      </c>
      <c r="S97">
        <v>14.007</v>
      </c>
      <c r="T97">
        <v>9.9990000000000006</v>
      </c>
      <c r="U97" s="7">
        <f t="shared" si="9"/>
        <v>12</v>
      </c>
      <c r="V97" t="s">
        <v>64</v>
      </c>
      <c r="W97">
        <v>1</v>
      </c>
      <c r="X97">
        <v>1</v>
      </c>
      <c r="Y97" t="s">
        <v>94</v>
      </c>
      <c r="Z97">
        <v>15</v>
      </c>
      <c r="AA97">
        <v>8</v>
      </c>
      <c r="AB97">
        <v>6</v>
      </c>
      <c r="AC97">
        <v>2</v>
      </c>
      <c r="AD97">
        <v>12</v>
      </c>
      <c r="AE97">
        <v>13</v>
      </c>
      <c r="AF97">
        <v>2</v>
      </c>
      <c r="AG97">
        <v>6</v>
      </c>
      <c r="AH97">
        <v>1</v>
      </c>
      <c r="AI97">
        <v>0</v>
      </c>
      <c r="AJ97">
        <v>0</v>
      </c>
      <c r="AK97">
        <v>0</v>
      </c>
      <c r="AL97">
        <v>2.5</v>
      </c>
      <c r="AM97">
        <v>3.1</v>
      </c>
      <c r="AN97">
        <v>3.1</v>
      </c>
      <c r="AO97" t="s">
        <v>121</v>
      </c>
      <c r="AP97" t="s">
        <v>98</v>
      </c>
      <c r="AQ97" t="s">
        <v>122</v>
      </c>
      <c r="AR97" t="s">
        <v>123</v>
      </c>
      <c r="AS97" t="s">
        <v>116</v>
      </c>
      <c r="AT97" t="s">
        <v>124</v>
      </c>
      <c r="AU97" t="s">
        <v>125</v>
      </c>
      <c r="AV97" t="s">
        <v>126</v>
      </c>
      <c r="AW97" t="s">
        <v>127</v>
      </c>
      <c r="AX97" t="s">
        <v>128</v>
      </c>
      <c r="AY97" t="s">
        <v>129</v>
      </c>
      <c r="AZ97" t="s">
        <v>130</v>
      </c>
      <c r="BA97" t="s">
        <v>121</v>
      </c>
      <c r="BB97" t="s">
        <v>96</v>
      </c>
      <c r="BC97">
        <v>3</v>
      </c>
      <c r="BD97">
        <v>40</v>
      </c>
      <c r="BE97" t="s">
        <v>131</v>
      </c>
      <c r="BF97" t="s">
        <v>132</v>
      </c>
      <c r="BG97" t="s">
        <v>133</v>
      </c>
      <c r="BH97" t="s">
        <v>96</v>
      </c>
      <c r="BI97" t="s">
        <v>98</v>
      </c>
      <c r="BJ97" t="s">
        <v>122</v>
      </c>
      <c r="BK97">
        <v>35</v>
      </c>
      <c r="BL97" t="s">
        <v>103</v>
      </c>
      <c r="BM97" t="s">
        <v>134</v>
      </c>
      <c r="BN97" t="s">
        <v>108</v>
      </c>
      <c r="BO97" t="s">
        <v>135</v>
      </c>
      <c r="BP97">
        <v>20</v>
      </c>
      <c r="BQ97">
        <v>0</v>
      </c>
      <c r="BR97" t="s">
        <v>136</v>
      </c>
      <c r="BS97" t="s">
        <v>81</v>
      </c>
      <c r="BT97" t="s">
        <v>137</v>
      </c>
      <c r="BU97" t="s">
        <v>138</v>
      </c>
      <c r="BV97" t="s">
        <v>139</v>
      </c>
      <c r="BW97" t="s">
        <v>107</v>
      </c>
      <c r="BX97" t="s">
        <v>140</v>
      </c>
      <c r="BZ97">
        <v>6.9909999999999997</v>
      </c>
      <c r="CA97">
        <v>8.9949999999999992</v>
      </c>
      <c r="CB97">
        <v>13.000999999999999</v>
      </c>
      <c r="CC97">
        <v>18.007000000000001</v>
      </c>
      <c r="CD97">
        <v>9.9930000000000003</v>
      </c>
      <c r="CE97">
        <v>23.009</v>
      </c>
      <c r="CF97">
        <v>19.001000000000001</v>
      </c>
      <c r="CG97">
        <v>3.9950000000000001</v>
      </c>
      <c r="CH97">
        <v>26.021999999999998</v>
      </c>
      <c r="CI97">
        <v>6.9950000000000001</v>
      </c>
      <c r="CJ97">
        <v>10.997</v>
      </c>
      <c r="CK97">
        <v>9.0009999999999994</v>
      </c>
      <c r="CL97">
        <v>13.000999999999999</v>
      </c>
      <c r="CM97">
        <v>13.006</v>
      </c>
      <c r="CN97">
        <v>15</v>
      </c>
      <c r="CO97">
        <v>14.007</v>
      </c>
      <c r="CP97">
        <v>8.9960000000000004</v>
      </c>
      <c r="CQ97">
        <v>3.9820000000000002</v>
      </c>
      <c r="CR97">
        <v>21.001999999999999</v>
      </c>
      <c r="CS97">
        <v>9.9990000000000006</v>
      </c>
    </row>
    <row r="98" spans="1:97" x14ac:dyDescent="0.3">
      <c r="A98" t="s">
        <v>61</v>
      </c>
      <c r="B98" s="1">
        <v>43414</v>
      </c>
      <c r="C98" t="s">
        <v>63</v>
      </c>
      <c r="D98" t="s">
        <v>227</v>
      </c>
      <c r="E98">
        <v>0</v>
      </c>
      <c r="F98">
        <v>1</v>
      </c>
      <c r="G98">
        <f t="shared" si="5"/>
        <v>0</v>
      </c>
      <c r="H98">
        <f t="shared" si="6"/>
        <v>3</v>
      </c>
      <c r="I98">
        <v>4</v>
      </c>
      <c r="J98">
        <v>0</v>
      </c>
      <c r="K98">
        <v>-1</v>
      </c>
      <c r="L98">
        <v>1</v>
      </c>
      <c r="M98">
        <v>-7</v>
      </c>
      <c r="N98">
        <v>-5</v>
      </c>
      <c r="O98">
        <f t="shared" si="7"/>
        <v>4</v>
      </c>
      <c r="P98">
        <v>10</v>
      </c>
      <c r="Q98">
        <v>7</v>
      </c>
      <c r="R98" s="7">
        <f t="shared" si="8"/>
        <v>13</v>
      </c>
      <c r="S98">
        <v>9.9930000000000003</v>
      </c>
      <c r="T98">
        <v>6.9950000000000001</v>
      </c>
      <c r="U98" s="7">
        <f t="shared" si="9"/>
        <v>17</v>
      </c>
      <c r="V98" t="s">
        <v>93</v>
      </c>
      <c r="W98">
        <v>0</v>
      </c>
      <c r="X98">
        <v>1</v>
      </c>
      <c r="Y98" t="s">
        <v>93</v>
      </c>
      <c r="Z98">
        <v>23</v>
      </c>
      <c r="AA98">
        <v>7</v>
      </c>
      <c r="AB98">
        <v>6</v>
      </c>
      <c r="AC98">
        <v>2</v>
      </c>
      <c r="AD98">
        <v>11</v>
      </c>
      <c r="AE98">
        <v>15</v>
      </c>
      <c r="AF98">
        <v>7</v>
      </c>
      <c r="AG98">
        <v>3</v>
      </c>
      <c r="AH98">
        <v>3</v>
      </c>
      <c r="AI98">
        <v>1</v>
      </c>
      <c r="AJ98">
        <v>0</v>
      </c>
      <c r="AK98">
        <v>0</v>
      </c>
      <c r="AL98">
        <v>2.14</v>
      </c>
      <c r="AM98">
        <v>3.2</v>
      </c>
      <c r="AN98">
        <v>3.6</v>
      </c>
      <c r="AO98" t="s">
        <v>137</v>
      </c>
      <c r="AP98" t="s">
        <v>96</v>
      </c>
      <c r="AQ98" t="s">
        <v>153</v>
      </c>
      <c r="AR98" t="s">
        <v>100</v>
      </c>
      <c r="AS98" t="s">
        <v>116</v>
      </c>
      <c r="AT98" t="s">
        <v>146</v>
      </c>
      <c r="AU98" t="s">
        <v>453</v>
      </c>
      <c r="AV98" t="s">
        <v>278</v>
      </c>
      <c r="AW98" t="s">
        <v>207</v>
      </c>
      <c r="AX98" t="s">
        <v>100</v>
      </c>
      <c r="AY98" t="s">
        <v>98</v>
      </c>
      <c r="AZ98" t="s">
        <v>143</v>
      </c>
      <c r="BA98" t="s">
        <v>100</v>
      </c>
      <c r="BB98" t="s">
        <v>96</v>
      </c>
      <c r="BC98" t="s">
        <v>153</v>
      </c>
      <c r="BD98">
        <v>38</v>
      </c>
      <c r="BE98" t="s">
        <v>102</v>
      </c>
      <c r="BF98" t="s">
        <v>222</v>
      </c>
      <c r="BG98" t="s">
        <v>97</v>
      </c>
      <c r="BH98" t="s">
        <v>285</v>
      </c>
      <c r="BI98" t="s">
        <v>336</v>
      </c>
      <c r="BJ98" t="s">
        <v>205</v>
      </c>
      <c r="BK98">
        <v>35</v>
      </c>
      <c r="BL98" t="s">
        <v>128</v>
      </c>
      <c r="BM98" t="s">
        <v>162</v>
      </c>
      <c r="BN98" t="s">
        <v>109</v>
      </c>
      <c r="BO98" t="s">
        <v>447</v>
      </c>
      <c r="BP98">
        <v>19</v>
      </c>
      <c r="BQ98" t="s">
        <v>110</v>
      </c>
      <c r="BR98" t="s">
        <v>88</v>
      </c>
      <c r="BS98" t="s">
        <v>265</v>
      </c>
      <c r="BT98" t="s">
        <v>284</v>
      </c>
      <c r="BU98">
        <v>2</v>
      </c>
      <c r="BV98" t="s">
        <v>103</v>
      </c>
      <c r="BW98" t="s">
        <v>294</v>
      </c>
      <c r="BX98" t="s">
        <v>146</v>
      </c>
      <c r="BZ98">
        <v>6.9909999999999997</v>
      </c>
      <c r="CA98">
        <v>8.9949999999999992</v>
      </c>
      <c r="CB98">
        <v>13.000999999999999</v>
      </c>
      <c r="CC98">
        <v>18.007000000000001</v>
      </c>
      <c r="CD98">
        <v>9.9930000000000003</v>
      </c>
      <c r="CE98">
        <v>23.009</v>
      </c>
      <c r="CF98">
        <v>19.001000000000001</v>
      </c>
      <c r="CG98">
        <v>3.9950000000000001</v>
      </c>
      <c r="CH98">
        <v>26.021999999999998</v>
      </c>
      <c r="CI98">
        <v>6.9950000000000001</v>
      </c>
      <c r="CJ98">
        <v>10.997</v>
      </c>
      <c r="CK98">
        <v>9.0009999999999994</v>
      </c>
      <c r="CL98">
        <v>13.000999999999999</v>
      </c>
      <c r="CM98">
        <v>13.006</v>
      </c>
      <c r="CN98">
        <v>15</v>
      </c>
      <c r="CO98">
        <v>17.009</v>
      </c>
      <c r="CP98">
        <v>8.9960000000000004</v>
      </c>
      <c r="CQ98">
        <v>3.9820000000000002</v>
      </c>
      <c r="CR98">
        <v>21.001999999999999</v>
      </c>
      <c r="CS98">
        <v>9.9969999999999999</v>
      </c>
    </row>
    <row r="99" spans="1:97" x14ac:dyDescent="0.3">
      <c r="A99" t="s">
        <v>61</v>
      </c>
      <c r="B99" s="1">
        <v>43415</v>
      </c>
      <c r="C99" t="s">
        <v>215</v>
      </c>
      <c r="D99" t="s">
        <v>247</v>
      </c>
      <c r="E99">
        <v>0</v>
      </c>
      <c r="F99">
        <v>0</v>
      </c>
      <c r="G99">
        <f t="shared" si="5"/>
        <v>1</v>
      </c>
      <c r="H99">
        <f t="shared" si="6"/>
        <v>1</v>
      </c>
      <c r="I99">
        <v>7</v>
      </c>
      <c r="J99">
        <v>1</v>
      </c>
      <c r="K99">
        <v>0</v>
      </c>
      <c r="L99">
        <v>0</v>
      </c>
      <c r="M99">
        <v>1</v>
      </c>
      <c r="N99">
        <v>-5</v>
      </c>
      <c r="O99">
        <f t="shared" si="7"/>
        <v>8</v>
      </c>
      <c r="P99">
        <v>9</v>
      </c>
      <c r="Q99">
        <v>9</v>
      </c>
      <c r="R99" s="7">
        <f t="shared" si="8"/>
        <v>15</v>
      </c>
      <c r="S99">
        <v>9.0009999999999994</v>
      </c>
      <c r="T99">
        <v>8.9949999999999992</v>
      </c>
      <c r="U99" s="7">
        <f t="shared" si="9"/>
        <v>17</v>
      </c>
      <c r="V99" t="s">
        <v>94</v>
      </c>
      <c r="W99">
        <v>0</v>
      </c>
      <c r="X99">
        <v>0</v>
      </c>
      <c r="Y99" t="s">
        <v>94</v>
      </c>
      <c r="Z99">
        <v>16</v>
      </c>
      <c r="AA99">
        <v>9</v>
      </c>
      <c r="AB99">
        <v>6</v>
      </c>
      <c r="AC99">
        <v>1</v>
      </c>
      <c r="AD99">
        <v>12</v>
      </c>
      <c r="AE99">
        <v>14</v>
      </c>
      <c r="AF99">
        <v>3</v>
      </c>
      <c r="AG99">
        <v>6</v>
      </c>
      <c r="AH99">
        <v>4</v>
      </c>
      <c r="AI99">
        <v>3</v>
      </c>
      <c r="AJ99">
        <v>0</v>
      </c>
      <c r="AK99">
        <v>0</v>
      </c>
      <c r="AL99">
        <v>1.85</v>
      </c>
      <c r="AM99">
        <v>3.5</v>
      </c>
      <c r="AN99">
        <v>4.5</v>
      </c>
      <c r="AO99" t="s">
        <v>185</v>
      </c>
      <c r="AP99" t="s">
        <v>143</v>
      </c>
      <c r="AQ99" t="s">
        <v>191</v>
      </c>
      <c r="AR99" t="s">
        <v>202</v>
      </c>
      <c r="AS99" t="s">
        <v>143</v>
      </c>
      <c r="AT99" t="s">
        <v>511</v>
      </c>
      <c r="AU99" t="s">
        <v>177</v>
      </c>
      <c r="AV99" t="s">
        <v>205</v>
      </c>
      <c r="AW99" t="s">
        <v>527</v>
      </c>
      <c r="AX99" t="s">
        <v>202</v>
      </c>
      <c r="AY99" t="s">
        <v>143</v>
      </c>
      <c r="AZ99" t="s">
        <v>66</v>
      </c>
      <c r="BA99" t="s">
        <v>202</v>
      </c>
      <c r="BB99" t="s">
        <v>143</v>
      </c>
      <c r="BC99">
        <v>5</v>
      </c>
      <c r="BD99">
        <v>38</v>
      </c>
      <c r="BE99" t="s">
        <v>88</v>
      </c>
      <c r="BF99" t="s">
        <v>185</v>
      </c>
      <c r="BG99" t="s">
        <v>205</v>
      </c>
      <c r="BH99" t="s">
        <v>377</v>
      </c>
      <c r="BI99">
        <v>5</v>
      </c>
      <c r="BJ99" t="s">
        <v>651</v>
      </c>
      <c r="BK99">
        <v>35</v>
      </c>
      <c r="BL99" t="s">
        <v>169</v>
      </c>
      <c r="BM99" t="s">
        <v>300</v>
      </c>
      <c r="BN99" t="s">
        <v>145</v>
      </c>
      <c r="BO99" t="s">
        <v>339</v>
      </c>
      <c r="BP99">
        <v>19</v>
      </c>
      <c r="BQ99" t="s">
        <v>196</v>
      </c>
      <c r="BR99" t="s">
        <v>222</v>
      </c>
      <c r="BS99" t="s">
        <v>210</v>
      </c>
      <c r="BT99" t="s">
        <v>177</v>
      </c>
      <c r="BU99" t="s">
        <v>81</v>
      </c>
      <c r="BV99" t="s">
        <v>156</v>
      </c>
      <c r="BW99" t="s">
        <v>512</v>
      </c>
      <c r="BX99" t="s">
        <v>652</v>
      </c>
      <c r="BZ99">
        <v>6.9909999999999997</v>
      </c>
      <c r="CA99">
        <v>8.9949999999999992</v>
      </c>
      <c r="CB99">
        <v>13.000999999999999</v>
      </c>
      <c r="CC99">
        <v>18.007000000000001</v>
      </c>
      <c r="CD99">
        <v>9.9920000000000009</v>
      </c>
      <c r="CE99">
        <v>23.009</v>
      </c>
      <c r="CF99">
        <v>19.001000000000001</v>
      </c>
      <c r="CG99">
        <v>3.9950000000000001</v>
      </c>
      <c r="CH99">
        <v>26.021999999999998</v>
      </c>
      <c r="CI99">
        <v>9.9960000000000004</v>
      </c>
      <c r="CJ99">
        <v>10.997</v>
      </c>
      <c r="CK99">
        <v>9.0009999999999994</v>
      </c>
      <c r="CL99">
        <v>13.000999999999999</v>
      </c>
      <c r="CM99">
        <v>13.006</v>
      </c>
      <c r="CN99">
        <v>15</v>
      </c>
      <c r="CO99">
        <v>17.009</v>
      </c>
      <c r="CP99">
        <v>8.9960000000000004</v>
      </c>
      <c r="CQ99">
        <v>3.9820000000000002</v>
      </c>
      <c r="CR99">
        <v>21.001999999999999</v>
      </c>
      <c r="CS99">
        <v>9.9969999999999999</v>
      </c>
    </row>
    <row r="100" spans="1:97" x14ac:dyDescent="0.3">
      <c r="A100" t="s">
        <v>61</v>
      </c>
      <c r="B100" s="1">
        <v>43415</v>
      </c>
      <c r="C100" t="s">
        <v>62</v>
      </c>
      <c r="D100" t="s">
        <v>142</v>
      </c>
      <c r="E100">
        <v>2</v>
      </c>
      <c r="F100">
        <v>0</v>
      </c>
      <c r="G100">
        <f t="shared" si="5"/>
        <v>3</v>
      </c>
      <c r="H100">
        <f t="shared" si="6"/>
        <v>0</v>
      </c>
      <c r="I100">
        <v>6</v>
      </c>
      <c r="J100">
        <v>4</v>
      </c>
      <c r="K100">
        <v>2</v>
      </c>
      <c r="L100">
        <v>-2</v>
      </c>
      <c r="M100">
        <v>1</v>
      </c>
      <c r="N100">
        <v>-9</v>
      </c>
      <c r="O100">
        <f t="shared" si="7"/>
        <v>10</v>
      </c>
      <c r="P100">
        <v>19</v>
      </c>
      <c r="Q100">
        <v>7</v>
      </c>
      <c r="R100" s="7">
        <f t="shared" si="8"/>
        <v>4</v>
      </c>
      <c r="S100">
        <v>19.001000000000001</v>
      </c>
      <c r="T100">
        <v>6.9909999999999997</v>
      </c>
      <c r="U100" s="7">
        <f t="shared" si="9"/>
        <v>18</v>
      </c>
      <c r="V100" t="s">
        <v>64</v>
      </c>
      <c r="W100">
        <v>1</v>
      </c>
      <c r="X100">
        <v>0</v>
      </c>
      <c r="Y100" t="s">
        <v>64</v>
      </c>
      <c r="Z100">
        <v>16</v>
      </c>
      <c r="AA100">
        <v>9</v>
      </c>
      <c r="AB100">
        <v>3</v>
      </c>
      <c r="AC100">
        <v>3</v>
      </c>
      <c r="AD100">
        <v>9</v>
      </c>
      <c r="AE100">
        <v>17</v>
      </c>
      <c r="AF100">
        <v>10</v>
      </c>
      <c r="AG100">
        <v>4</v>
      </c>
      <c r="AH100">
        <v>0</v>
      </c>
      <c r="AI100">
        <v>2</v>
      </c>
      <c r="AJ100">
        <v>0</v>
      </c>
      <c r="AK100">
        <v>0</v>
      </c>
      <c r="AL100">
        <v>1.33</v>
      </c>
      <c r="AM100">
        <v>4.75</v>
      </c>
      <c r="AN100">
        <v>11</v>
      </c>
      <c r="AO100" t="s">
        <v>416</v>
      </c>
      <c r="AP100">
        <v>5</v>
      </c>
      <c r="AQ100" t="s">
        <v>653</v>
      </c>
      <c r="AR100" t="s">
        <v>416</v>
      </c>
      <c r="AS100" t="s">
        <v>360</v>
      </c>
      <c r="AT100">
        <v>8</v>
      </c>
      <c r="AU100" t="s">
        <v>562</v>
      </c>
      <c r="AV100" t="s">
        <v>574</v>
      </c>
      <c r="AW100" t="s">
        <v>79</v>
      </c>
      <c r="AX100" t="s">
        <v>416</v>
      </c>
      <c r="AY100" t="s">
        <v>411</v>
      </c>
      <c r="AZ100">
        <v>8</v>
      </c>
      <c r="BA100" t="s">
        <v>359</v>
      </c>
      <c r="BB100" t="s">
        <v>411</v>
      </c>
      <c r="BC100" t="s">
        <v>364</v>
      </c>
      <c r="BD100">
        <v>34</v>
      </c>
      <c r="BE100" t="s">
        <v>654</v>
      </c>
      <c r="BF100" t="s">
        <v>413</v>
      </c>
      <c r="BG100" t="s">
        <v>449</v>
      </c>
      <c r="BH100" t="s">
        <v>482</v>
      </c>
      <c r="BI100">
        <v>11</v>
      </c>
      <c r="BJ100" t="s">
        <v>655</v>
      </c>
      <c r="BK100">
        <v>31</v>
      </c>
      <c r="BL100" t="s">
        <v>324</v>
      </c>
      <c r="BM100" t="s">
        <v>298</v>
      </c>
      <c r="BN100" t="s">
        <v>131</v>
      </c>
      <c r="BO100" t="s">
        <v>418</v>
      </c>
      <c r="BP100">
        <v>19</v>
      </c>
      <c r="BQ100" t="s">
        <v>419</v>
      </c>
      <c r="BR100" t="s">
        <v>284</v>
      </c>
      <c r="BS100" t="s">
        <v>193</v>
      </c>
      <c r="BT100" t="s">
        <v>331</v>
      </c>
      <c r="BU100" t="s">
        <v>194</v>
      </c>
      <c r="BV100" t="s">
        <v>435</v>
      </c>
      <c r="BW100" t="s">
        <v>656</v>
      </c>
      <c r="BX100" t="s">
        <v>657</v>
      </c>
      <c r="BZ100">
        <v>6.9909999999999997</v>
      </c>
      <c r="CA100">
        <v>9.9949999999999992</v>
      </c>
      <c r="CB100">
        <v>13.000999999999999</v>
      </c>
      <c r="CC100">
        <v>18.007000000000001</v>
      </c>
      <c r="CD100">
        <v>9.9920000000000009</v>
      </c>
      <c r="CE100">
        <v>23.009</v>
      </c>
      <c r="CF100">
        <v>19.001000000000001</v>
      </c>
      <c r="CG100">
        <v>3.9950000000000001</v>
      </c>
      <c r="CH100">
        <v>26.021999999999998</v>
      </c>
      <c r="CI100">
        <v>9.9960000000000004</v>
      </c>
      <c r="CJ100">
        <v>10.997</v>
      </c>
      <c r="CK100">
        <v>10.000999999999999</v>
      </c>
      <c r="CL100">
        <v>13.000999999999999</v>
      </c>
      <c r="CM100">
        <v>13.006</v>
      </c>
      <c r="CN100">
        <v>15</v>
      </c>
      <c r="CO100">
        <v>17.009</v>
      </c>
      <c r="CP100">
        <v>8.9960000000000004</v>
      </c>
      <c r="CQ100">
        <v>3.9820000000000002</v>
      </c>
      <c r="CR100">
        <v>21.001999999999999</v>
      </c>
      <c r="CS100">
        <v>9.9969999999999999</v>
      </c>
    </row>
    <row r="101" spans="1:97" x14ac:dyDescent="0.3">
      <c r="A101" t="s">
        <v>61</v>
      </c>
      <c r="B101" s="1">
        <v>43415</v>
      </c>
      <c r="C101" t="s">
        <v>119</v>
      </c>
      <c r="D101" t="s">
        <v>166</v>
      </c>
      <c r="E101">
        <v>1</v>
      </c>
      <c r="F101">
        <v>1</v>
      </c>
      <c r="G101">
        <f t="shared" si="5"/>
        <v>1</v>
      </c>
      <c r="H101">
        <f t="shared" si="6"/>
        <v>1</v>
      </c>
      <c r="I101">
        <v>3</v>
      </c>
      <c r="J101">
        <v>6</v>
      </c>
      <c r="K101">
        <v>0</v>
      </c>
      <c r="L101">
        <v>0</v>
      </c>
      <c r="M101">
        <v>-3</v>
      </c>
      <c r="N101">
        <v>6</v>
      </c>
      <c r="O101">
        <f t="shared" si="7"/>
        <v>9</v>
      </c>
      <c r="P101">
        <v>10</v>
      </c>
      <c r="Q101">
        <v>13</v>
      </c>
      <c r="R101" s="7">
        <f t="shared" si="8"/>
        <v>13</v>
      </c>
      <c r="S101">
        <v>9.9969999999999999</v>
      </c>
      <c r="T101">
        <v>13.006</v>
      </c>
      <c r="U101" s="7">
        <f t="shared" si="9"/>
        <v>8</v>
      </c>
      <c r="V101" t="s">
        <v>94</v>
      </c>
      <c r="W101">
        <v>1</v>
      </c>
      <c r="X101">
        <v>1</v>
      </c>
      <c r="Y101" t="s">
        <v>94</v>
      </c>
      <c r="Z101">
        <v>14</v>
      </c>
      <c r="AA101">
        <v>7</v>
      </c>
      <c r="AB101">
        <v>4</v>
      </c>
      <c r="AC101">
        <v>3</v>
      </c>
      <c r="AD101">
        <v>15</v>
      </c>
      <c r="AE101">
        <v>17</v>
      </c>
      <c r="AF101">
        <v>8</v>
      </c>
      <c r="AG101">
        <v>4</v>
      </c>
      <c r="AH101">
        <v>4</v>
      </c>
      <c r="AI101">
        <v>3</v>
      </c>
      <c r="AJ101">
        <v>0</v>
      </c>
      <c r="AK101">
        <v>0</v>
      </c>
      <c r="AL101">
        <v>2.14</v>
      </c>
      <c r="AM101">
        <v>3.3</v>
      </c>
      <c r="AN101">
        <v>3.6</v>
      </c>
      <c r="AO101" t="s">
        <v>137</v>
      </c>
      <c r="AP101" t="s">
        <v>96</v>
      </c>
      <c r="AQ101" t="s">
        <v>153</v>
      </c>
      <c r="AR101" t="s">
        <v>210</v>
      </c>
      <c r="AS101" t="s">
        <v>129</v>
      </c>
      <c r="AT101" t="s">
        <v>205</v>
      </c>
      <c r="AU101" t="s">
        <v>347</v>
      </c>
      <c r="AV101" t="s">
        <v>105</v>
      </c>
      <c r="AW101" t="s">
        <v>272</v>
      </c>
      <c r="AX101" t="s">
        <v>100</v>
      </c>
      <c r="AY101" t="s">
        <v>98</v>
      </c>
      <c r="AZ101" t="s">
        <v>143</v>
      </c>
      <c r="BA101" t="s">
        <v>137</v>
      </c>
      <c r="BB101" t="s">
        <v>129</v>
      </c>
      <c r="BC101" t="s">
        <v>391</v>
      </c>
      <c r="BD101">
        <v>37</v>
      </c>
      <c r="BE101" t="s">
        <v>102</v>
      </c>
      <c r="BF101" t="s">
        <v>137</v>
      </c>
      <c r="BG101" t="s">
        <v>126</v>
      </c>
      <c r="BH101" t="s">
        <v>289</v>
      </c>
      <c r="BI101" t="s">
        <v>272</v>
      </c>
      <c r="BJ101" t="s">
        <v>479</v>
      </c>
      <c r="BK101">
        <v>36</v>
      </c>
      <c r="BL101" t="s">
        <v>100</v>
      </c>
      <c r="BM101" t="s">
        <v>161</v>
      </c>
      <c r="BN101" t="s">
        <v>81</v>
      </c>
      <c r="BO101" t="s">
        <v>156</v>
      </c>
      <c r="BP101">
        <v>19</v>
      </c>
      <c r="BQ101" t="s">
        <v>110</v>
      </c>
      <c r="BR101" t="s">
        <v>223</v>
      </c>
      <c r="BS101" t="s">
        <v>136</v>
      </c>
      <c r="BT101" t="s">
        <v>84</v>
      </c>
      <c r="BU101" t="s">
        <v>86</v>
      </c>
      <c r="BV101" t="s">
        <v>115</v>
      </c>
      <c r="BW101" t="s">
        <v>518</v>
      </c>
      <c r="BX101" t="s">
        <v>106</v>
      </c>
      <c r="BZ101">
        <v>6.9889999999999999</v>
      </c>
      <c r="CA101">
        <v>9.9949999999999992</v>
      </c>
      <c r="CB101">
        <v>13.000999999999999</v>
      </c>
      <c r="CC101">
        <v>18.007000000000001</v>
      </c>
      <c r="CD101">
        <v>9.9920000000000009</v>
      </c>
      <c r="CE101">
        <v>23.009</v>
      </c>
      <c r="CF101">
        <v>22.003</v>
      </c>
      <c r="CG101">
        <v>3.9950000000000001</v>
      </c>
      <c r="CH101">
        <v>26.021999999999998</v>
      </c>
      <c r="CI101">
        <v>9.9960000000000004</v>
      </c>
      <c r="CJ101">
        <v>10.997</v>
      </c>
      <c r="CK101">
        <v>10.000999999999999</v>
      </c>
      <c r="CL101">
        <v>13.000999999999999</v>
      </c>
      <c r="CM101">
        <v>13.006</v>
      </c>
      <c r="CN101">
        <v>15</v>
      </c>
      <c r="CO101">
        <v>17.009</v>
      </c>
      <c r="CP101">
        <v>8.9960000000000004</v>
      </c>
      <c r="CQ101">
        <v>3.9820000000000002</v>
      </c>
      <c r="CR101">
        <v>21.001999999999999</v>
      </c>
      <c r="CS101">
        <v>9.9969999999999999</v>
      </c>
    </row>
    <row r="102" spans="1:97" x14ac:dyDescent="0.3">
      <c r="A102" t="s">
        <v>61</v>
      </c>
      <c r="B102" s="1">
        <v>43415</v>
      </c>
      <c r="C102" t="s">
        <v>167</v>
      </c>
      <c r="D102" t="s">
        <v>246</v>
      </c>
      <c r="E102">
        <v>0</v>
      </c>
      <c r="F102">
        <v>4</v>
      </c>
      <c r="G102">
        <f t="shared" si="5"/>
        <v>0</v>
      </c>
      <c r="H102">
        <f t="shared" si="6"/>
        <v>3</v>
      </c>
      <c r="I102">
        <v>1</v>
      </c>
      <c r="J102">
        <v>7</v>
      </c>
      <c r="K102">
        <v>-4</v>
      </c>
      <c r="L102">
        <v>4</v>
      </c>
      <c r="M102">
        <v>-5</v>
      </c>
      <c r="N102">
        <v>22</v>
      </c>
      <c r="O102">
        <f t="shared" si="7"/>
        <v>8</v>
      </c>
      <c r="P102">
        <v>4</v>
      </c>
      <c r="Q102">
        <v>26</v>
      </c>
      <c r="R102" s="7">
        <f t="shared" si="8"/>
        <v>19</v>
      </c>
      <c r="S102">
        <v>3.9950000000000001</v>
      </c>
      <c r="T102">
        <v>26.021999999999998</v>
      </c>
      <c r="U102" s="7">
        <f t="shared" si="9"/>
        <v>1</v>
      </c>
      <c r="V102" t="s">
        <v>93</v>
      </c>
      <c r="W102">
        <v>0</v>
      </c>
      <c r="X102">
        <v>2</v>
      </c>
      <c r="Y102" t="s">
        <v>93</v>
      </c>
      <c r="Z102">
        <v>15</v>
      </c>
      <c r="AA102">
        <v>14</v>
      </c>
      <c r="AB102">
        <v>2</v>
      </c>
      <c r="AC102">
        <v>9</v>
      </c>
      <c r="AD102">
        <v>15</v>
      </c>
      <c r="AE102">
        <v>10</v>
      </c>
      <c r="AF102">
        <v>6</v>
      </c>
      <c r="AG102">
        <v>9</v>
      </c>
      <c r="AH102">
        <v>0</v>
      </c>
      <c r="AI102">
        <v>0</v>
      </c>
      <c r="AJ102">
        <v>0</v>
      </c>
      <c r="AK102">
        <v>0</v>
      </c>
      <c r="AL102">
        <v>11</v>
      </c>
      <c r="AM102">
        <v>6.5</v>
      </c>
      <c r="AN102">
        <v>1.25</v>
      </c>
      <c r="AO102" t="s">
        <v>255</v>
      </c>
      <c r="AP102">
        <v>7</v>
      </c>
      <c r="AQ102" t="s">
        <v>229</v>
      </c>
      <c r="AR102" t="s">
        <v>255</v>
      </c>
      <c r="AS102">
        <v>7</v>
      </c>
      <c r="AT102" t="s">
        <v>229</v>
      </c>
      <c r="AU102" t="s">
        <v>658</v>
      </c>
      <c r="AV102" t="s">
        <v>659</v>
      </c>
      <c r="AW102" t="s">
        <v>232</v>
      </c>
      <c r="AX102">
        <v>11</v>
      </c>
      <c r="AY102" t="s">
        <v>406</v>
      </c>
      <c r="AZ102" t="s">
        <v>228</v>
      </c>
      <c r="BA102">
        <v>9</v>
      </c>
      <c r="BB102" t="s">
        <v>406</v>
      </c>
      <c r="BC102" t="s">
        <v>229</v>
      </c>
      <c r="BD102">
        <v>38</v>
      </c>
      <c r="BE102">
        <v>14</v>
      </c>
      <c r="BF102" t="s">
        <v>660</v>
      </c>
      <c r="BG102" t="s">
        <v>526</v>
      </c>
      <c r="BH102" t="s">
        <v>661</v>
      </c>
      <c r="BI102" t="s">
        <v>236</v>
      </c>
      <c r="BJ102" t="s">
        <v>432</v>
      </c>
      <c r="BK102">
        <v>31</v>
      </c>
      <c r="BL102" t="s">
        <v>562</v>
      </c>
      <c r="BM102" t="s">
        <v>359</v>
      </c>
      <c r="BN102" t="s">
        <v>143</v>
      </c>
      <c r="BO102" t="s">
        <v>570</v>
      </c>
      <c r="BP102">
        <v>20</v>
      </c>
      <c r="BQ102">
        <v>2</v>
      </c>
      <c r="BR102" t="s">
        <v>341</v>
      </c>
      <c r="BS102" t="s">
        <v>88</v>
      </c>
      <c r="BT102" t="s">
        <v>179</v>
      </c>
      <c r="BU102" t="s">
        <v>112</v>
      </c>
      <c r="BV102" t="s">
        <v>662</v>
      </c>
      <c r="BW102" t="s">
        <v>663</v>
      </c>
      <c r="BX102" t="s">
        <v>627</v>
      </c>
      <c r="BZ102">
        <v>6.9889999999999999</v>
      </c>
      <c r="CA102">
        <v>9.9949999999999992</v>
      </c>
      <c r="CB102">
        <v>13.000999999999999</v>
      </c>
      <c r="CC102">
        <v>18.007000000000001</v>
      </c>
      <c r="CD102">
        <v>9.9920000000000009</v>
      </c>
      <c r="CE102">
        <v>23.009</v>
      </c>
      <c r="CF102">
        <v>22.003</v>
      </c>
      <c r="CG102">
        <v>3.9950000000000001</v>
      </c>
      <c r="CH102">
        <v>26.021999999999998</v>
      </c>
      <c r="CI102">
        <v>9.9960000000000004</v>
      </c>
      <c r="CJ102">
        <v>10.997</v>
      </c>
      <c r="CK102">
        <v>10.000999999999999</v>
      </c>
      <c r="CL102">
        <v>13.000999999999999</v>
      </c>
      <c r="CM102">
        <v>14.006</v>
      </c>
      <c r="CN102">
        <v>15</v>
      </c>
      <c r="CO102">
        <v>17.009</v>
      </c>
      <c r="CP102">
        <v>8.9960000000000004</v>
      </c>
      <c r="CQ102">
        <v>3.9820000000000002</v>
      </c>
      <c r="CR102">
        <v>21.001999999999999</v>
      </c>
      <c r="CS102">
        <v>10.997</v>
      </c>
    </row>
    <row r="103" spans="1:97" x14ac:dyDescent="0.3">
      <c r="A103" t="s">
        <v>61</v>
      </c>
      <c r="B103" s="1">
        <v>43427</v>
      </c>
      <c r="C103" t="s">
        <v>226</v>
      </c>
      <c r="D103" t="s">
        <v>200</v>
      </c>
      <c r="E103">
        <v>1</v>
      </c>
      <c r="F103">
        <v>0</v>
      </c>
      <c r="G103">
        <f t="shared" si="5"/>
        <v>3</v>
      </c>
      <c r="H103">
        <f t="shared" si="6"/>
        <v>0</v>
      </c>
      <c r="I103">
        <v>7</v>
      </c>
      <c r="J103">
        <v>3</v>
      </c>
      <c r="K103">
        <v>1</v>
      </c>
      <c r="L103">
        <v>-1</v>
      </c>
      <c r="M103">
        <v>9</v>
      </c>
      <c r="N103">
        <v>2</v>
      </c>
      <c r="O103">
        <f t="shared" si="7"/>
        <v>10</v>
      </c>
      <c r="P103">
        <v>23</v>
      </c>
      <c r="Q103">
        <v>21</v>
      </c>
      <c r="R103" s="7">
        <f t="shared" si="8"/>
        <v>2</v>
      </c>
      <c r="S103">
        <v>23.009</v>
      </c>
      <c r="T103">
        <v>21.001999999999999</v>
      </c>
      <c r="U103" s="7">
        <f t="shared" si="9"/>
        <v>4</v>
      </c>
      <c r="V103" t="s">
        <v>64</v>
      </c>
      <c r="W103">
        <v>0</v>
      </c>
      <c r="X103">
        <v>0</v>
      </c>
      <c r="Y103" t="s">
        <v>94</v>
      </c>
      <c r="Z103">
        <v>13</v>
      </c>
      <c r="AA103">
        <v>16</v>
      </c>
      <c r="AB103">
        <v>1</v>
      </c>
      <c r="AC103">
        <v>3</v>
      </c>
      <c r="AD103">
        <v>10</v>
      </c>
      <c r="AE103">
        <v>16</v>
      </c>
      <c r="AF103">
        <v>6</v>
      </c>
      <c r="AG103">
        <v>8</v>
      </c>
      <c r="AH103">
        <v>1</v>
      </c>
      <c r="AI103">
        <v>2</v>
      </c>
      <c r="AJ103">
        <v>1</v>
      </c>
      <c r="AK103">
        <v>0</v>
      </c>
      <c r="AL103">
        <v>1.57</v>
      </c>
      <c r="AM103">
        <v>4.2</v>
      </c>
      <c r="AN103">
        <v>5.75</v>
      </c>
      <c r="AO103" t="s">
        <v>447</v>
      </c>
      <c r="AP103" t="s">
        <v>269</v>
      </c>
      <c r="AQ103" t="s">
        <v>411</v>
      </c>
      <c r="AR103" t="s">
        <v>446</v>
      </c>
      <c r="AS103" t="s">
        <v>217</v>
      </c>
      <c r="AT103" t="s">
        <v>449</v>
      </c>
      <c r="AU103" t="s">
        <v>339</v>
      </c>
      <c r="AV103" t="s">
        <v>384</v>
      </c>
      <c r="AW103" t="s">
        <v>560</v>
      </c>
      <c r="AX103" t="s">
        <v>447</v>
      </c>
      <c r="AY103">
        <v>4</v>
      </c>
      <c r="AZ103" t="s">
        <v>411</v>
      </c>
      <c r="BA103" t="s">
        <v>447</v>
      </c>
      <c r="BB103" t="s">
        <v>319</v>
      </c>
      <c r="BC103" t="s">
        <v>449</v>
      </c>
      <c r="BD103">
        <v>38</v>
      </c>
      <c r="BE103" t="s">
        <v>109</v>
      </c>
      <c r="BF103" t="s">
        <v>163</v>
      </c>
      <c r="BG103" t="s">
        <v>478</v>
      </c>
      <c r="BH103" t="s">
        <v>664</v>
      </c>
      <c r="BI103" t="s">
        <v>154</v>
      </c>
      <c r="BJ103" t="s">
        <v>665</v>
      </c>
      <c r="BK103">
        <v>35</v>
      </c>
      <c r="BL103" t="s">
        <v>355</v>
      </c>
      <c r="BM103" t="s">
        <v>325</v>
      </c>
      <c r="BN103" t="s">
        <v>301</v>
      </c>
      <c r="BO103" t="s">
        <v>132</v>
      </c>
      <c r="BP103">
        <v>24</v>
      </c>
      <c r="BQ103">
        <v>-1</v>
      </c>
      <c r="BR103" t="s">
        <v>174</v>
      </c>
      <c r="BS103" t="s">
        <v>193</v>
      </c>
      <c r="BT103" t="s">
        <v>114</v>
      </c>
      <c r="BU103" t="s">
        <v>185</v>
      </c>
      <c r="BV103" t="s">
        <v>328</v>
      </c>
      <c r="BW103" t="s">
        <v>274</v>
      </c>
      <c r="BX103" t="s">
        <v>666</v>
      </c>
      <c r="BZ103">
        <v>6.9889999999999999</v>
      </c>
      <c r="CA103">
        <v>9.9949999999999992</v>
      </c>
      <c r="CB103">
        <v>13.000999999999999</v>
      </c>
      <c r="CC103">
        <v>18.007000000000001</v>
      </c>
      <c r="CD103">
        <v>9.9920000000000009</v>
      </c>
      <c r="CE103">
        <v>23.009</v>
      </c>
      <c r="CF103">
        <v>22.003</v>
      </c>
      <c r="CG103">
        <v>3.9910000000000001</v>
      </c>
      <c r="CH103">
        <v>29.026</v>
      </c>
      <c r="CI103">
        <v>9.9960000000000004</v>
      </c>
      <c r="CJ103">
        <v>10.997</v>
      </c>
      <c r="CK103">
        <v>10.000999999999999</v>
      </c>
      <c r="CL103">
        <v>13.000999999999999</v>
      </c>
      <c r="CM103">
        <v>14.006</v>
      </c>
      <c r="CN103">
        <v>15</v>
      </c>
      <c r="CO103">
        <v>17.009</v>
      </c>
      <c r="CP103">
        <v>8.9960000000000004</v>
      </c>
      <c r="CQ103">
        <v>3.9820000000000002</v>
      </c>
      <c r="CR103">
        <v>21.001999999999999</v>
      </c>
      <c r="CS103">
        <v>10.997</v>
      </c>
    </row>
    <row r="104" spans="1:97" x14ac:dyDescent="0.3">
      <c r="A104" t="s">
        <v>61</v>
      </c>
      <c r="B104" s="1">
        <v>43428</v>
      </c>
      <c r="C104" t="s">
        <v>166</v>
      </c>
      <c r="D104" t="s">
        <v>91</v>
      </c>
      <c r="E104">
        <v>1</v>
      </c>
      <c r="F104">
        <v>1</v>
      </c>
      <c r="G104">
        <f t="shared" si="5"/>
        <v>1</v>
      </c>
      <c r="H104">
        <f t="shared" si="6"/>
        <v>1</v>
      </c>
      <c r="I104">
        <v>4</v>
      </c>
      <c r="J104">
        <v>1</v>
      </c>
      <c r="K104">
        <v>0</v>
      </c>
      <c r="L104">
        <v>0</v>
      </c>
      <c r="M104">
        <v>6</v>
      </c>
      <c r="N104">
        <v>-3</v>
      </c>
      <c r="O104">
        <f t="shared" si="7"/>
        <v>5</v>
      </c>
      <c r="P104">
        <v>14</v>
      </c>
      <c r="Q104">
        <v>11</v>
      </c>
      <c r="R104" s="7">
        <f t="shared" si="8"/>
        <v>8</v>
      </c>
      <c r="S104">
        <v>14.006</v>
      </c>
      <c r="T104">
        <v>10.997</v>
      </c>
      <c r="U104" s="7">
        <f t="shared" si="9"/>
        <v>11</v>
      </c>
      <c r="V104" t="s">
        <v>94</v>
      </c>
      <c r="W104">
        <v>0</v>
      </c>
      <c r="X104">
        <v>1</v>
      </c>
      <c r="Y104" t="s">
        <v>93</v>
      </c>
      <c r="Z104">
        <v>24</v>
      </c>
      <c r="AA104">
        <v>7</v>
      </c>
      <c r="AB104">
        <v>8</v>
      </c>
      <c r="AC104">
        <v>1</v>
      </c>
      <c r="AD104">
        <v>13</v>
      </c>
      <c r="AE104">
        <v>12</v>
      </c>
      <c r="AF104">
        <v>8</v>
      </c>
      <c r="AG104">
        <v>2</v>
      </c>
      <c r="AH104">
        <v>2</v>
      </c>
      <c r="AI104">
        <v>3</v>
      </c>
      <c r="AJ104">
        <v>0</v>
      </c>
      <c r="AK104">
        <v>0</v>
      </c>
      <c r="AL104">
        <v>2</v>
      </c>
      <c r="AM104">
        <v>3.2</v>
      </c>
      <c r="AN104">
        <v>4.2</v>
      </c>
      <c r="AO104" t="s">
        <v>112</v>
      </c>
      <c r="AP104" t="s">
        <v>97</v>
      </c>
      <c r="AQ104" t="s">
        <v>319</v>
      </c>
      <c r="AR104" t="s">
        <v>112</v>
      </c>
      <c r="AS104" t="s">
        <v>126</v>
      </c>
      <c r="AT104" t="s">
        <v>474</v>
      </c>
      <c r="AU104" t="s">
        <v>111</v>
      </c>
      <c r="AV104" t="s">
        <v>170</v>
      </c>
      <c r="AW104" t="s">
        <v>382</v>
      </c>
      <c r="AX104" t="s">
        <v>112</v>
      </c>
      <c r="AY104" t="s">
        <v>97</v>
      </c>
      <c r="AZ104">
        <v>4</v>
      </c>
      <c r="BA104" t="s">
        <v>112</v>
      </c>
      <c r="BB104" t="s">
        <v>99</v>
      </c>
      <c r="BC104" t="s">
        <v>319</v>
      </c>
      <c r="BD104">
        <v>38</v>
      </c>
      <c r="BE104">
        <v>2</v>
      </c>
      <c r="BF104" t="s">
        <v>341</v>
      </c>
      <c r="BG104" t="s">
        <v>428</v>
      </c>
      <c r="BH104" t="s">
        <v>468</v>
      </c>
      <c r="BI104" t="s">
        <v>66</v>
      </c>
      <c r="BJ104" t="s">
        <v>664</v>
      </c>
      <c r="BK104">
        <v>35</v>
      </c>
      <c r="BL104" t="s">
        <v>169</v>
      </c>
      <c r="BM104" t="s">
        <v>379</v>
      </c>
      <c r="BN104" t="s">
        <v>145</v>
      </c>
      <c r="BO104" t="s">
        <v>328</v>
      </c>
      <c r="BP104">
        <v>20</v>
      </c>
      <c r="BQ104" t="s">
        <v>110</v>
      </c>
      <c r="BR104" t="s">
        <v>82</v>
      </c>
      <c r="BS104" t="s">
        <v>270</v>
      </c>
      <c r="BT104" t="s">
        <v>317</v>
      </c>
      <c r="BU104" t="s">
        <v>134</v>
      </c>
      <c r="BV104" t="s">
        <v>134</v>
      </c>
      <c r="BW104" t="s">
        <v>96</v>
      </c>
      <c r="BX104" t="s">
        <v>157</v>
      </c>
      <c r="BZ104">
        <v>6.9889999999999999</v>
      </c>
      <c r="CA104">
        <v>9.9949999999999992</v>
      </c>
      <c r="CB104">
        <v>13.000999999999999</v>
      </c>
      <c r="CC104">
        <v>18.007000000000001</v>
      </c>
      <c r="CD104">
        <v>9.9920000000000009</v>
      </c>
      <c r="CE104">
        <v>26.01</v>
      </c>
      <c r="CF104">
        <v>22.003</v>
      </c>
      <c r="CG104">
        <v>3.9910000000000001</v>
      </c>
      <c r="CH104">
        <v>29.026</v>
      </c>
      <c r="CI104">
        <v>9.9960000000000004</v>
      </c>
      <c r="CJ104">
        <v>10.997</v>
      </c>
      <c r="CK104">
        <v>10.000999999999999</v>
      </c>
      <c r="CL104">
        <v>13.000999999999999</v>
      </c>
      <c r="CM104">
        <v>14.006</v>
      </c>
      <c r="CN104">
        <v>15</v>
      </c>
      <c r="CO104">
        <v>17.009</v>
      </c>
      <c r="CP104">
        <v>8.9960000000000004</v>
      </c>
      <c r="CQ104">
        <v>3.9820000000000002</v>
      </c>
      <c r="CR104">
        <v>21.001000000000001</v>
      </c>
      <c r="CS104">
        <v>10.997</v>
      </c>
    </row>
    <row r="105" spans="1:97" x14ac:dyDescent="0.3">
      <c r="A105" t="s">
        <v>61</v>
      </c>
      <c r="B105" s="1">
        <v>43428</v>
      </c>
      <c r="C105" t="s">
        <v>142</v>
      </c>
      <c r="D105" t="s">
        <v>215</v>
      </c>
      <c r="E105">
        <v>0</v>
      </c>
      <c r="F105">
        <v>0</v>
      </c>
      <c r="G105">
        <f t="shared" si="5"/>
        <v>1</v>
      </c>
      <c r="H105">
        <f t="shared" si="6"/>
        <v>1</v>
      </c>
      <c r="I105">
        <v>3</v>
      </c>
      <c r="J105">
        <v>2</v>
      </c>
      <c r="K105">
        <v>0</v>
      </c>
      <c r="L105">
        <v>0</v>
      </c>
      <c r="M105">
        <v>-11</v>
      </c>
      <c r="N105">
        <v>1</v>
      </c>
      <c r="O105">
        <f t="shared" si="7"/>
        <v>5</v>
      </c>
      <c r="P105">
        <v>7</v>
      </c>
      <c r="Q105">
        <v>10</v>
      </c>
      <c r="R105" s="7">
        <f t="shared" si="8"/>
        <v>18</v>
      </c>
      <c r="S105">
        <v>6.9889999999999999</v>
      </c>
      <c r="T105">
        <v>10.000999999999999</v>
      </c>
      <c r="U105" s="7">
        <f t="shared" si="9"/>
        <v>13</v>
      </c>
      <c r="V105" t="s">
        <v>94</v>
      </c>
      <c r="W105">
        <v>0</v>
      </c>
      <c r="X105">
        <v>0</v>
      </c>
      <c r="Y105" t="s">
        <v>94</v>
      </c>
      <c r="Z105">
        <v>14</v>
      </c>
      <c r="AA105">
        <v>11</v>
      </c>
      <c r="AB105">
        <v>4</v>
      </c>
      <c r="AC105">
        <v>0</v>
      </c>
      <c r="AD105">
        <v>18</v>
      </c>
      <c r="AE105">
        <v>12</v>
      </c>
      <c r="AF105">
        <v>6</v>
      </c>
      <c r="AG105">
        <v>6</v>
      </c>
      <c r="AH105">
        <v>2</v>
      </c>
      <c r="AI105">
        <v>1</v>
      </c>
      <c r="AJ105">
        <v>0</v>
      </c>
      <c r="AK105">
        <v>0</v>
      </c>
      <c r="AL105">
        <v>2.87</v>
      </c>
      <c r="AM105">
        <v>3.25</v>
      </c>
      <c r="AN105">
        <v>2.54</v>
      </c>
      <c r="AO105" t="s">
        <v>292</v>
      </c>
      <c r="AP105" t="s">
        <v>99</v>
      </c>
      <c r="AQ105" t="s">
        <v>120</v>
      </c>
      <c r="AR105" t="s">
        <v>292</v>
      </c>
      <c r="AS105" t="s">
        <v>97</v>
      </c>
      <c r="AT105" t="s">
        <v>121</v>
      </c>
      <c r="AU105" t="s">
        <v>459</v>
      </c>
      <c r="AV105" t="s">
        <v>302</v>
      </c>
      <c r="AW105" t="s">
        <v>291</v>
      </c>
      <c r="AX105" t="s">
        <v>292</v>
      </c>
      <c r="AY105" t="s">
        <v>99</v>
      </c>
      <c r="AZ105" t="s">
        <v>128</v>
      </c>
      <c r="BA105" t="s">
        <v>130</v>
      </c>
      <c r="BB105" t="s">
        <v>97</v>
      </c>
      <c r="BC105" t="s">
        <v>121</v>
      </c>
      <c r="BD105">
        <v>38</v>
      </c>
      <c r="BE105" t="s">
        <v>457</v>
      </c>
      <c r="BF105" t="s">
        <v>282</v>
      </c>
      <c r="BG105" t="s">
        <v>428</v>
      </c>
      <c r="BH105" t="s">
        <v>97</v>
      </c>
      <c r="BI105" t="s">
        <v>301</v>
      </c>
      <c r="BJ105" t="s">
        <v>442</v>
      </c>
      <c r="BK105">
        <v>36</v>
      </c>
      <c r="BL105" t="s">
        <v>193</v>
      </c>
      <c r="BM105" t="s">
        <v>112</v>
      </c>
      <c r="BN105" t="s">
        <v>197</v>
      </c>
      <c r="BO105" t="s">
        <v>177</v>
      </c>
      <c r="BP105">
        <v>20</v>
      </c>
      <c r="BQ105" t="s">
        <v>176</v>
      </c>
      <c r="BR105" t="s">
        <v>147</v>
      </c>
      <c r="BS105" t="s">
        <v>82</v>
      </c>
      <c r="BT105" t="s">
        <v>102</v>
      </c>
      <c r="BU105" t="s">
        <v>481</v>
      </c>
      <c r="BV105" t="s">
        <v>373</v>
      </c>
      <c r="BW105" t="s">
        <v>285</v>
      </c>
      <c r="BX105" t="s">
        <v>349</v>
      </c>
      <c r="BZ105">
        <v>6.9889999999999999</v>
      </c>
      <c r="CA105">
        <v>9.9949999999999992</v>
      </c>
      <c r="CB105">
        <v>13.000999999999999</v>
      </c>
      <c r="CC105">
        <v>18.007000000000001</v>
      </c>
      <c r="CD105">
        <v>9.9920000000000009</v>
      </c>
      <c r="CE105">
        <v>26.01</v>
      </c>
      <c r="CF105">
        <v>22.003</v>
      </c>
      <c r="CG105">
        <v>3.9910000000000001</v>
      </c>
      <c r="CH105">
        <v>29.026</v>
      </c>
      <c r="CI105">
        <v>9.9960000000000004</v>
      </c>
      <c r="CJ105">
        <v>11.997</v>
      </c>
      <c r="CK105">
        <v>10.000999999999999</v>
      </c>
      <c r="CL105">
        <v>13.000999999999999</v>
      </c>
      <c r="CM105">
        <v>15.006</v>
      </c>
      <c r="CN105">
        <v>15</v>
      </c>
      <c r="CO105">
        <v>17.009</v>
      </c>
      <c r="CP105">
        <v>8.9960000000000004</v>
      </c>
      <c r="CQ105">
        <v>3.9820000000000002</v>
      </c>
      <c r="CR105">
        <v>21.001000000000001</v>
      </c>
      <c r="CS105">
        <v>10.997</v>
      </c>
    </row>
    <row r="106" spans="1:97" x14ac:dyDescent="0.3">
      <c r="A106" t="s">
        <v>61</v>
      </c>
      <c r="B106" s="1">
        <v>43428</v>
      </c>
      <c r="C106" t="s">
        <v>247</v>
      </c>
      <c r="D106" t="s">
        <v>167</v>
      </c>
      <c r="E106">
        <v>0</v>
      </c>
      <c r="F106">
        <v>1</v>
      </c>
      <c r="G106">
        <f t="shared" si="5"/>
        <v>0</v>
      </c>
      <c r="H106">
        <f t="shared" si="6"/>
        <v>3</v>
      </c>
      <c r="I106">
        <v>4</v>
      </c>
      <c r="J106">
        <v>3</v>
      </c>
      <c r="K106">
        <v>-1</v>
      </c>
      <c r="L106">
        <v>1</v>
      </c>
      <c r="M106">
        <v>-5</v>
      </c>
      <c r="N106">
        <v>-9</v>
      </c>
      <c r="O106">
        <f t="shared" si="7"/>
        <v>7</v>
      </c>
      <c r="P106">
        <v>10</v>
      </c>
      <c r="Q106">
        <v>4</v>
      </c>
      <c r="R106" s="7">
        <f t="shared" si="8"/>
        <v>15</v>
      </c>
      <c r="S106">
        <v>9.9949999999999992</v>
      </c>
      <c r="T106">
        <v>3.9910000000000001</v>
      </c>
      <c r="U106" s="7">
        <f t="shared" si="9"/>
        <v>19</v>
      </c>
      <c r="V106" t="s">
        <v>93</v>
      </c>
      <c r="W106">
        <v>0</v>
      </c>
      <c r="X106">
        <v>0</v>
      </c>
      <c r="Y106" t="s">
        <v>94</v>
      </c>
      <c r="Z106">
        <v>9</v>
      </c>
      <c r="AA106">
        <v>10</v>
      </c>
      <c r="AB106">
        <v>1</v>
      </c>
      <c r="AC106">
        <v>4</v>
      </c>
      <c r="AD106">
        <v>16</v>
      </c>
      <c r="AE106">
        <v>20</v>
      </c>
      <c r="AF106">
        <v>7</v>
      </c>
      <c r="AG106">
        <v>4</v>
      </c>
      <c r="AH106">
        <v>2</v>
      </c>
      <c r="AI106">
        <v>3</v>
      </c>
      <c r="AJ106">
        <v>0</v>
      </c>
      <c r="AK106">
        <v>0</v>
      </c>
      <c r="AL106">
        <v>3.25</v>
      </c>
      <c r="AM106">
        <v>3.25</v>
      </c>
      <c r="AN106">
        <v>2.2999999999999998</v>
      </c>
      <c r="AO106" t="s">
        <v>98</v>
      </c>
      <c r="AP106" t="s">
        <v>129</v>
      </c>
      <c r="AQ106" t="s">
        <v>123</v>
      </c>
      <c r="AR106" t="s">
        <v>96</v>
      </c>
      <c r="AS106" t="s">
        <v>116</v>
      </c>
      <c r="AT106" t="s">
        <v>103</v>
      </c>
      <c r="AU106" t="s">
        <v>515</v>
      </c>
      <c r="AV106" t="s">
        <v>168</v>
      </c>
      <c r="AW106" t="s">
        <v>128</v>
      </c>
      <c r="AX106" t="s">
        <v>98</v>
      </c>
      <c r="AY106" t="s">
        <v>96</v>
      </c>
      <c r="AZ106" t="s">
        <v>103</v>
      </c>
      <c r="BA106" t="s">
        <v>129</v>
      </c>
      <c r="BB106" t="s">
        <v>96</v>
      </c>
      <c r="BC106" t="s">
        <v>169</v>
      </c>
      <c r="BD106">
        <v>38</v>
      </c>
      <c r="BE106" t="s">
        <v>97</v>
      </c>
      <c r="BF106" t="s">
        <v>116</v>
      </c>
      <c r="BG106" t="s">
        <v>126</v>
      </c>
      <c r="BH106" t="s">
        <v>105</v>
      </c>
      <c r="BI106" t="s">
        <v>128</v>
      </c>
      <c r="BJ106" t="s">
        <v>354</v>
      </c>
      <c r="BK106">
        <v>36</v>
      </c>
      <c r="BL106" t="s">
        <v>103</v>
      </c>
      <c r="BM106" t="s">
        <v>243</v>
      </c>
      <c r="BN106" t="s">
        <v>156</v>
      </c>
      <c r="BO106" t="s">
        <v>109</v>
      </c>
      <c r="BP106">
        <v>20</v>
      </c>
      <c r="BQ106" t="s">
        <v>176</v>
      </c>
      <c r="BR106" t="s">
        <v>331</v>
      </c>
      <c r="BS106" t="s">
        <v>194</v>
      </c>
      <c r="BT106" t="s">
        <v>284</v>
      </c>
      <c r="BU106" t="s">
        <v>193</v>
      </c>
      <c r="BV106" t="s">
        <v>380</v>
      </c>
      <c r="BW106" t="s">
        <v>129</v>
      </c>
      <c r="BX106" t="s">
        <v>375</v>
      </c>
      <c r="BZ106">
        <v>7.9889999999999999</v>
      </c>
      <c r="CA106">
        <v>9.9949999999999992</v>
      </c>
      <c r="CB106">
        <v>13.000999999999999</v>
      </c>
      <c r="CC106">
        <v>18.007000000000001</v>
      </c>
      <c r="CD106">
        <v>9.9920000000000009</v>
      </c>
      <c r="CE106">
        <v>26.01</v>
      </c>
      <c r="CF106">
        <v>22.003</v>
      </c>
      <c r="CG106">
        <v>3.9910000000000001</v>
      </c>
      <c r="CH106">
        <v>29.026</v>
      </c>
      <c r="CI106">
        <v>9.9960000000000004</v>
      </c>
      <c r="CJ106">
        <v>11.997</v>
      </c>
      <c r="CK106">
        <v>11.000999999999999</v>
      </c>
      <c r="CL106">
        <v>13.000999999999999</v>
      </c>
      <c r="CM106">
        <v>15.006</v>
      </c>
      <c r="CN106">
        <v>15</v>
      </c>
      <c r="CO106">
        <v>17.009</v>
      </c>
      <c r="CP106">
        <v>8.9960000000000004</v>
      </c>
      <c r="CQ106">
        <v>3.9820000000000002</v>
      </c>
      <c r="CR106">
        <v>21.001000000000001</v>
      </c>
      <c r="CS106">
        <v>10.997</v>
      </c>
    </row>
    <row r="107" spans="1:97" x14ac:dyDescent="0.3">
      <c r="A107" t="s">
        <v>61</v>
      </c>
      <c r="B107" s="1">
        <v>43428</v>
      </c>
      <c r="C107" t="s">
        <v>216</v>
      </c>
      <c r="D107" t="s">
        <v>92</v>
      </c>
      <c r="E107">
        <v>0</v>
      </c>
      <c r="F107">
        <v>1</v>
      </c>
      <c r="G107">
        <f t="shared" si="5"/>
        <v>0</v>
      </c>
      <c r="H107">
        <f t="shared" si="6"/>
        <v>3</v>
      </c>
      <c r="I107">
        <v>5</v>
      </c>
      <c r="J107">
        <v>1</v>
      </c>
      <c r="K107">
        <v>-1</v>
      </c>
      <c r="L107">
        <v>1</v>
      </c>
      <c r="M107">
        <v>1</v>
      </c>
      <c r="N107">
        <v>0</v>
      </c>
      <c r="O107">
        <f t="shared" si="7"/>
        <v>6</v>
      </c>
      <c r="P107">
        <v>13</v>
      </c>
      <c r="Q107">
        <v>15</v>
      </c>
      <c r="R107" s="7">
        <f t="shared" si="8"/>
        <v>9</v>
      </c>
      <c r="S107">
        <v>13.000999999999999</v>
      </c>
      <c r="T107">
        <v>15</v>
      </c>
      <c r="U107" s="7">
        <f t="shared" si="9"/>
        <v>8</v>
      </c>
      <c r="V107" t="s">
        <v>93</v>
      </c>
      <c r="W107">
        <v>0</v>
      </c>
      <c r="X107">
        <v>0</v>
      </c>
      <c r="Y107" t="s">
        <v>94</v>
      </c>
      <c r="Z107">
        <v>12</v>
      </c>
      <c r="AA107">
        <v>14</v>
      </c>
      <c r="AB107">
        <v>4</v>
      </c>
      <c r="AC107">
        <v>3</v>
      </c>
      <c r="AD107">
        <v>12</v>
      </c>
      <c r="AE107">
        <v>8</v>
      </c>
      <c r="AF107">
        <v>7</v>
      </c>
      <c r="AG107">
        <v>8</v>
      </c>
      <c r="AH107">
        <v>3</v>
      </c>
      <c r="AI107">
        <v>1</v>
      </c>
      <c r="AJ107">
        <v>1</v>
      </c>
      <c r="AK107">
        <v>0</v>
      </c>
      <c r="AL107">
        <v>2.1</v>
      </c>
      <c r="AM107">
        <v>3.4</v>
      </c>
      <c r="AN107">
        <v>3.6</v>
      </c>
      <c r="AO107" t="s">
        <v>210</v>
      </c>
      <c r="AP107" t="s">
        <v>99</v>
      </c>
      <c r="AQ107" t="s">
        <v>146</v>
      </c>
      <c r="AR107" t="s">
        <v>210</v>
      </c>
      <c r="AS107" t="s">
        <v>126</v>
      </c>
      <c r="AT107" t="s">
        <v>146</v>
      </c>
      <c r="AU107" t="s">
        <v>173</v>
      </c>
      <c r="AV107" t="s">
        <v>133</v>
      </c>
      <c r="AW107" t="s">
        <v>564</v>
      </c>
      <c r="AX107" t="s">
        <v>86</v>
      </c>
      <c r="AY107" t="s">
        <v>99</v>
      </c>
      <c r="AZ107" t="s">
        <v>146</v>
      </c>
      <c r="BA107" t="s">
        <v>210</v>
      </c>
      <c r="BB107" t="s">
        <v>99</v>
      </c>
      <c r="BC107" t="s">
        <v>153</v>
      </c>
      <c r="BD107">
        <v>38</v>
      </c>
      <c r="BE107" t="s">
        <v>137</v>
      </c>
      <c r="BF107" t="s">
        <v>138</v>
      </c>
      <c r="BG107" t="s">
        <v>143</v>
      </c>
      <c r="BH107" t="s">
        <v>398</v>
      </c>
      <c r="BI107" t="s">
        <v>336</v>
      </c>
      <c r="BJ107" t="s">
        <v>496</v>
      </c>
      <c r="BK107">
        <v>36</v>
      </c>
      <c r="BL107" t="s">
        <v>178</v>
      </c>
      <c r="BM107" t="s">
        <v>111</v>
      </c>
      <c r="BN107" t="s">
        <v>114</v>
      </c>
      <c r="BO107" t="s">
        <v>175</v>
      </c>
      <c r="BP107">
        <v>20</v>
      </c>
      <c r="BQ107" t="s">
        <v>110</v>
      </c>
      <c r="BR107" t="s">
        <v>177</v>
      </c>
      <c r="BS107" t="s">
        <v>202</v>
      </c>
      <c r="BT107" t="s">
        <v>161</v>
      </c>
      <c r="BU107" t="s">
        <v>174</v>
      </c>
      <c r="BV107" t="s">
        <v>102</v>
      </c>
      <c r="BW107" t="s">
        <v>289</v>
      </c>
      <c r="BX107" t="s">
        <v>261</v>
      </c>
      <c r="BZ107">
        <v>7.9889999999999999</v>
      </c>
      <c r="CA107">
        <v>9.9939999999999998</v>
      </c>
      <c r="CB107">
        <v>13.000999999999999</v>
      </c>
      <c r="CC107">
        <v>18.007000000000001</v>
      </c>
      <c r="CD107">
        <v>9.9920000000000009</v>
      </c>
      <c r="CE107">
        <v>26.01</v>
      </c>
      <c r="CF107">
        <v>22.003</v>
      </c>
      <c r="CG107">
        <v>6.992</v>
      </c>
      <c r="CH107">
        <v>29.026</v>
      </c>
      <c r="CI107">
        <v>9.9960000000000004</v>
      </c>
      <c r="CJ107">
        <v>11.997</v>
      </c>
      <c r="CK107">
        <v>11.000999999999999</v>
      </c>
      <c r="CL107">
        <v>13.000999999999999</v>
      </c>
      <c r="CM107">
        <v>15.006</v>
      </c>
      <c r="CN107">
        <v>15</v>
      </c>
      <c r="CO107">
        <v>17.009</v>
      </c>
      <c r="CP107">
        <v>8.9960000000000004</v>
      </c>
      <c r="CQ107">
        <v>3.9820000000000002</v>
      </c>
      <c r="CR107">
        <v>21.001000000000001</v>
      </c>
      <c r="CS107">
        <v>10.997</v>
      </c>
    </row>
    <row r="108" spans="1:97" x14ac:dyDescent="0.3">
      <c r="A108" t="s">
        <v>61</v>
      </c>
      <c r="B108" s="1">
        <v>43429</v>
      </c>
      <c r="C108" t="s">
        <v>183</v>
      </c>
      <c r="D108" t="s">
        <v>118</v>
      </c>
      <c r="E108">
        <v>2</v>
      </c>
      <c r="F108">
        <v>0</v>
      </c>
      <c r="G108">
        <f t="shared" si="5"/>
        <v>3</v>
      </c>
      <c r="H108">
        <f t="shared" si="6"/>
        <v>0</v>
      </c>
      <c r="I108">
        <v>3</v>
      </c>
      <c r="J108">
        <v>3</v>
      </c>
      <c r="K108">
        <v>2</v>
      </c>
      <c r="L108">
        <v>-2</v>
      </c>
      <c r="M108">
        <v>-4</v>
      </c>
      <c r="N108">
        <v>9</v>
      </c>
      <c r="O108">
        <f t="shared" si="7"/>
        <v>6</v>
      </c>
      <c r="P108">
        <v>9</v>
      </c>
      <c r="Q108">
        <v>17</v>
      </c>
      <c r="R108" s="7">
        <f t="shared" si="8"/>
        <v>17</v>
      </c>
      <c r="S108">
        <v>8.9960000000000004</v>
      </c>
      <c r="T108">
        <v>17.009</v>
      </c>
      <c r="U108" s="7">
        <f t="shared" si="9"/>
        <v>7</v>
      </c>
      <c r="V108" t="s">
        <v>64</v>
      </c>
      <c r="W108">
        <v>1</v>
      </c>
      <c r="X108">
        <v>0</v>
      </c>
      <c r="Y108" t="s">
        <v>64</v>
      </c>
      <c r="Z108">
        <v>11</v>
      </c>
      <c r="AA108">
        <v>9</v>
      </c>
      <c r="AB108">
        <v>4</v>
      </c>
      <c r="AC108">
        <v>2</v>
      </c>
      <c r="AD108">
        <v>10</v>
      </c>
      <c r="AE108">
        <v>18</v>
      </c>
      <c r="AF108">
        <v>4</v>
      </c>
      <c r="AG108">
        <v>12</v>
      </c>
      <c r="AH108">
        <v>1</v>
      </c>
      <c r="AI108">
        <v>4</v>
      </c>
      <c r="AJ108">
        <v>0</v>
      </c>
      <c r="AK108">
        <v>0</v>
      </c>
      <c r="AL108">
        <v>2.6</v>
      </c>
      <c r="AM108">
        <v>3.1</v>
      </c>
      <c r="AN108">
        <v>3</v>
      </c>
      <c r="AO108" t="s">
        <v>295</v>
      </c>
      <c r="AP108" t="s">
        <v>96</v>
      </c>
      <c r="AQ108" t="s">
        <v>287</v>
      </c>
      <c r="AR108" t="s">
        <v>301</v>
      </c>
      <c r="AS108" t="s">
        <v>116</v>
      </c>
      <c r="AT108" t="s">
        <v>276</v>
      </c>
      <c r="AU108" t="s">
        <v>295</v>
      </c>
      <c r="AV108" t="s">
        <v>278</v>
      </c>
      <c r="AW108" t="s">
        <v>304</v>
      </c>
      <c r="AX108" t="s">
        <v>121</v>
      </c>
      <c r="AY108" t="s">
        <v>96</v>
      </c>
      <c r="AZ108" t="s">
        <v>292</v>
      </c>
      <c r="BA108" t="s">
        <v>131</v>
      </c>
      <c r="BB108" t="s">
        <v>96</v>
      </c>
      <c r="BC108" t="s">
        <v>130</v>
      </c>
      <c r="BD108">
        <v>38</v>
      </c>
      <c r="BE108" t="s">
        <v>276</v>
      </c>
      <c r="BF108" t="s">
        <v>301</v>
      </c>
      <c r="BG108" t="s">
        <v>97</v>
      </c>
      <c r="BH108" t="s">
        <v>116</v>
      </c>
      <c r="BI108">
        <v>3</v>
      </c>
      <c r="BJ108" t="s">
        <v>139</v>
      </c>
      <c r="BK108">
        <v>35</v>
      </c>
      <c r="BL108" t="s">
        <v>95</v>
      </c>
      <c r="BM108" t="s">
        <v>83</v>
      </c>
      <c r="BN108" t="s">
        <v>82</v>
      </c>
      <c r="BO108" t="s">
        <v>109</v>
      </c>
      <c r="BP108">
        <v>20</v>
      </c>
      <c r="BQ108">
        <v>0</v>
      </c>
      <c r="BR108" t="s">
        <v>87</v>
      </c>
      <c r="BS108" t="s">
        <v>265</v>
      </c>
      <c r="BT108" t="s">
        <v>178</v>
      </c>
      <c r="BU108" t="s">
        <v>111</v>
      </c>
      <c r="BV108" t="s">
        <v>296</v>
      </c>
      <c r="BW108" t="s">
        <v>424</v>
      </c>
      <c r="BX108" t="s">
        <v>302</v>
      </c>
      <c r="BZ108">
        <v>7.9889999999999999</v>
      </c>
      <c r="CA108">
        <v>9.9939999999999998</v>
      </c>
      <c r="CB108">
        <v>13.000999999999999</v>
      </c>
      <c r="CC108">
        <v>18.007000000000001</v>
      </c>
      <c r="CD108">
        <v>9.9920000000000009</v>
      </c>
      <c r="CE108">
        <v>26.01</v>
      </c>
      <c r="CF108">
        <v>22.003</v>
      </c>
      <c r="CG108">
        <v>6.992</v>
      </c>
      <c r="CH108">
        <v>29.026</v>
      </c>
      <c r="CI108">
        <v>9.9960000000000004</v>
      </c>
      <c r="CJ108">
        <v>11.997</v>
      </c>
      <c r="CK108">
        <v>11.000999999999999</v>
      </c>
      <c r="CL108">
        <v>13</v>
      </c>
      <c r="CM108">
        <v>15.006</v>
      </c>
      <c r="CN108">
        <v>18.001000000000001</v>
      </c>
      <c r="CO108">
        <v>17.009</v>
      </c>
      <c r="CP108">
        <v>8.9960000000000004</v>
      </c>
      <c r="CQ108">
        <v>3.9820000000000002</v>
      </c>
      <c r="CR108">
        <v>21.001000000000001</v>
      </c>
      <c r="CS108">
        <v>10.997</v>
      </c>
    </row>
    <row r="109" spans="1:97" x14ac:dyDescent="0.3">
      <c r="A109" t="s">
        <v>61</v>
      </c>
      <c r="B109" s="1">
        <v>43434</v>
      </c>
      <c r="C109" t="s">
        <v>200</v>
      </c>
      <c r="D109" t="s">
        <v>166</v>
      </c>
      <c r="E109">
        <v>3</v>
      </c>
      <c r="F109">
        <v>0</v>
      </c>
      <c r="G109">
        <f t="shared" si="5"/>
        <v>3</v>
      </c>
      <c r="H109">
        <f t="shared" si="6"/>
        <v>0</v>
      </c>
      <c r="I109">
        <v>7</v>
      </c>
      <c r="J109">
        <v>4</v>
      </c>
      <c r="K109">
        <v>3</v>
      </c>
      <c r="L109">
        <v>-3</v>
      </c>
      <c r="M109">
        <v>1</v>
      </c>
      <c r="N109">
        <v>6</v>
      </c>
      <c r="O109">
        <f t="shared" si="7"/>
        <v>11</v>
      </c>
      <c r="P109">
        <v>21</v>
      </c>
      <c r="Q109">
        <v>15</v>
      </c>
      <c r="R109" s="7">
        <f t="shared" si="8"/>
        <v>4</v>
      </c>
      <c r="S109">
        <v>21.001000000000001</v>
      </c>
      <c r="T109">
        <v>15.006</v>
      </c>
      <c r="U109" s="7">
        <f t="shared" si="9"/>
        <v>8</v>
      </c>
      <c r="V109" t="s">
        <v>64</v>
      </c>
      <c r="W109">
        <v>0</v>
      </c>
      <c r="X109">
        <v>0</v>
      </c>
      <c r="Y109" t="s">
        <v>94</v>
      </c>
      <c r="Z109">
        <v>16</v>
      </c>
      <c r="AA109">
        <v>7</v>
      </c>
      <c r="AB109">
        <v>4</v>
      </c>
      <c r="AC109">
        <v>1</v>
      </c>
      <c r="AD109">
        <v>16</v>
      </c>
      <c r="AE109">
        <v>17</v>
      </c>
      <c r="AF109">
        <v>8</v>
      </c>
      <c r="AG109">
        <v>1</v>
      </c>
      <c r="AH109">
        <v>1</v>
      </c>
      <c r="AI109">
        <v>2</v>
      </c>
      <c r="AJ109">
        <v>0</v>
      </c>
      <c r="AK109">
        <v>0</v>
      </c>
      <c r="AL109">
        <v>2.04</v>
      </c>
      <c r="AM109">
        <v>3.4</v>
      </c>
      <c r="AN109">
        <v>3.75</v>
      </c>
      <c r="AO109" t="s">
        <v>86</v>
      </c>
      <c r="AP109" t="s">
        <v>97</v>
      </c>
      <c r="AQ109" t="s">
        <v>336</v>
      </c>
      <c r="AR109">
        <v>2</v>
      </c>
      <c r="AS109" t="s">
        <v>97</v>
      </c>
      <c r="AT109">
        <v>4</v>
      </c>
      <c r="AU109" t="s">
        <v>161</v>
      </c>
      <c r="AV109" t="s">
        <v>224</v>
      </c>
      <c r="AW109" t="s">
        <v>550</v>
      </c>
      <c r="AX109" t="s">
        <v>86</v>
      </c>
      <c r="AY109" t="s">
        <v>129</v>
      </c>
      <c r="AZ109" t="s">
        <v>217</v>
      </c>
      <c r="BA109" t="s">
        <v>86</v>
      </c>
      <c r="BB109" t="s">
        <v>99</v>
      </c>
      <c r="BC109" t="s">
        <v>336</v>
      </c>
      <c r="BD109">
        <v>38</v>
      </c>
      <c r="BE109" t="s">
        <v>137</v>
      </c>
      <c r="BF109" t="s">
        <v>174</v>
      </c>
      <c r="BG109" t="s">
        <v>332</v>
      </c>
      <c r="BH109" t="s">
        <v>97</v>
      </c>
      <c r="BI109" t="s">
        <v>329</v>
      </c>
      <c r="BJ109" t="s">
        <v>217</v>
      </c>
      <c r="BK109">
        <v>36</v>
      </c>
      <c r="BL109" t="s">
        <v>102</v>
      </c>
      <c r="BM109" t="s">
        <v>137</v>
      </c>
      <c r="BN109" t="s">
        <v>219</v>
      </c>
      <c r="BO109" t="s">
        <v>145</v>
      </c>
      <c r="BP109">
        <v>20</v>
      </c>
      <c r="BQ109" t="s">
        <v>110</v>
      </c>
      <c r="BR109" t="s">
        <v>175</v>
      </c>
      <c r="BS109" t="s">
        <v>81</v>
      </c>
      <c r="BT109" t="s">
        <v>100</v>
      </c>
      <c r="BU109" t="s">
        <v>161</v>
      </c>
      <c r="BV109" t="s">
        <v>193</v>
      </c>
      <c r="BW109" t="s">
        <v>377</v>
      </c>
      <c r="BX109" t="s">
        <v>343</v>
      </c>
      <c r="BZ109">
        <v>7.9889999999999999</v>
      </c>
      <c r="CA109">
        <v>9.9939999999999998</v>
      </c>
      <c r="CB109">
        <v>13.000999999999999</v>
      </c>
      <c r="CC109">
        <v>18.007000000000001</v>
      </c>
      <c r="CD109">
        <v>9.9920000000000009</v>
      </c>
      <c r="CE109">
        <v>26.01</v>
      </c>
      <c r="CF109">
        <v>22.003</v>
      </c>
      <c r="CG109">
        <v>6.992</v>
      </c>
      <c r="CH109">
        <v>29.026</v>
      </c>
      <c r="CI109">
        <v>9.9960000000000004</v>
      </c>
      <c r="CJ109">
        <v>11.997</v>
      </c>
      <c r="CK109">
        <v>11.000999999999999</v>
      </c>
      <c r="CL109">
        <v>13</v>
      </c>
      <c r="CM109">
        <v>15.006</v>
      </c>
      <c r="CN109">
        <v>18.001000000000001</v>
      </c>
      <c r="CO109">
        <v>17.007000000000001</v>
      </c>
      <c r="CP109">
        <v>11.997999999999999</v>
      </c>
      <c r="CQ109">
        <v>3.9820000000000002</v>
      </c>
      <c r="CR109">
        <v>21.001000000000001</v>
      </c>
      <c r="CS109">
        <v>10.997</v>
      </c>
    </row>
    <row r="110" spans="1:97" x14ac:dyDescent="0.3">
      <c r="A110" t="s">
        <v>61</v>
      </c>
      <c r="B110" s="1">
        <v>43435</v>
      </c>
      <c r="C110" t="s">
        <v>92</v>
      </c>
      <c r="D110" t="s">
        <v>227</v>
      </c>
      <c r="E110">
        <v>3</v>
      </c>
      <c r="F110">
        <v>0</v>
      </c>
      <c r="G110">
        <f t="shared" si="5"/>
        <v>3</v>
      </c>
      <c r="H110">
        <f t="shared" si="6"/>
        <v>0</v>
      </c>
      <c r="I110">
        <v>4</v>
      </c>
      <c r="J110">
        <v>3</v>
      </c>
      <c r="K110">
        <v>3</v>
      </c>
      <c r="L110">
        <v>-3</v>
      </c>
      <c r="M110">
        <v>1</v>
      </c>
      <c r="N110">
        <v>-4</v>
      </c>
      <c r="O110">
        <f t="shared" si="7"/>
        <v>7</v>
      </c>
      <c r="P110">
        <v>18</v>
      </c>
      <c r="Q110">
        <v>10</v>
      </c>
      <c r="R110" s="7">
        <f t="shared" si="8"/>
        <v>6</v>
      </c>
      <c r="S110">
        <v>18.001000000000001</v>
      </c>
      <c r="T110">
        <v>9.9960000000000004</v>
      </c>
      <c r="U110" s="7">
        <f t="shared" si="9"/>
        <v>15</v>
      </c>
      <c r="V110" t="s">
        <v>64</v>
      </c>
      <c r="W110">
        <v>1</v>
      </c>
      <c r="X110">
        <v>0</v>
      </c>
      <c r="Y110" t="s">
        <v>64</v>
      </c>
      <c r="Z110">
        <v>13</v>
      </c>
      <c r="AA110">
        <v>9</v>
      </c>
      <c r="AB110">
        <v>7</v>
      </c>
      <c r="AC110">
        <v>2</v>
      </c>
      <c r="AD110">
        <v>10</v>
      </c>
      <c r="AE110">
        <v>12</v>
      </c>
      <c r="AF110">
        <v>5</v>
      </c>
      <c r="AG110">
        <v>2</v>
      </c>
      <c r="AH110">
        <v>1</v>
      </c>
      <c r="AI110">
        <v>4</v>
      </c>
      <c r="AJ110">
        <v>0</v>
      </c>
      <c r="AK110">
        <v>0</v>
      </c>
      <c r="AL110">
        <v>1.9</v>
      </c>
      <c r="AM110">
        <v>3.6</v>
      </c>
      <c r="AN110">
        <v>4.2</v>
      </c>
      <c r="AO110">
        <v>2</v>
      </c>
      <c r="AP110" t="s">
        <v>97</v>
      </c>
      <c r="AQ110">
        <v>4</v>
      </c>
      <c r="AR110" t="s">
        <v>86</v>
      </c>
      <c r="AS110" t="s">
        <v>97</v>
      </c>
      <c r="AT110" t="s">
        <v>217</v>
      </c>
      <c r="AU110" t="s">
        <v>189</v>
      </c>
      <c r="AV110" t="s">
        <v>332</v>
      </c>
      <c r="AW110" t="s">
        <v>676</v>
      </c>
      <c r="AX110" t="s">
        <v>88</v>
      </c>
      <c r="AY110" t="s">
        <v>99</v>
      </c>
      <c r="AZ110" t="s">
        <v>269</v>
      </c>
      <c r="BA110" t="s">
        <v>112</v>
      </c>
      <c r="BB110" t="s">
        <v>99</v>
      </c>
      <c r="BC110" t="s">
        <v>269</v>
      </c>
      <c r="BD110">
        <v>38</v>
      </c>
      <c r="BE110" t="s">
        <v>86</v>
      </c>
      <c r="BF110" t="s">
        <v>341</v>
      </c>
      <c r="BG110" t="s">
        <v>146</v>
      </c>
      <c r="BH110" t="s">
        <v>635</v>
      </c>
      <c r="BI110" t="s">
        <v>676</v>
      </c>
      <c r="BJ110" t="s">
        <v>549</v>
      </c>
      <c r="BK110">
        <v>36</v>
      </c>
      <c r="BL110" t="s">
        <v>100</v>
      </c>
      <c r="BM110" t="s">
        <v>84</v>
      </c>
      <c r="BN110" t="s">
        <v>202</v>
      </c>
      <c r="BO110" t="s">
        <v>82</v>
      </c>
      <c r="BP110">
        <v>20</v>
      </c>
      <c r="BQ110" t="s">
        <v>110</v>
      </c>
      <c r="BR110" t="s">
        <v>82</v>
      </c>
      <c r="BS110" t="s">
        <v>270</v>
      </c>
      <c r="BT110" t="s">
        <v>317</v>
      </c>
      <c r="BU110" t="s">
        <v>160</v>
      </c>
      <c r="BV110" t="s">
        <v>194</v>
      </c>
      <c r="BW110" t="s">
        <v>208</v>
      </c>
      <c r="BX110" t="s">
        <v>614</v>
      </c>
      <c r="BZ110">
        <v>7.9889999999999999</v>
      </c>
      <c r="CA110">
        <v>9.9939999999999998</v>
      </c>
      <c r="CB110">
        <v>13.000999999999999</v>
      </c>
      <c r="CC110">
        <v>18.007000000000001</v>
      </c>
      <c r="CD110">
        <v>9.9920000000000009</v>
      </c>
      <c r="CE110">
        <v>26.01</v>
      </c>
      <c r="CF110">
        <v>22.003</v>
      </c>
      <c r="CG110">
        <v>6.992</v>
      </c>
      <c r="CH110">
        <v>29.026</v>
      </c>
      <c r="CI110">
        <v>9.9960000000000004</v>
      </c>
      <c r="CJ110">
        <v>11.997</v>
      </c>
      <c r="CK110">
        <v>11.000999999999999</v>
      </c>
      <c r="CL110">
        <v>13</v>
      </c>
      <c r="CM110">
        <v>15.003</v>
      </c>
      <c r="CN110">
        <v>18.001000000000001</v>
      </c>
      <c r="CO110">
        <v>17.007000000000001</v>
      </c>
      <c r="CP110">
        <v>11.997999999999999</v>
      </c>
      <c r="CQ110">
        <v>3.9820000000000002</v>
      </c>
      <c r="CR110">
        <v>24.004000000000001</v>
      </c>
      <c r="CS110">
        <v>10.997</v>
      </c>
    </row>
    <row r="111" spans="1:97" x14ac:dyDescent="0.3">
      <c r="A111" t="s">
        <v>61</v>
      </c>
      <c r="B111" s="1">
        <v>43438</v>
      </c>
      <c r="C111" t="s">
        <v>141</v>
      </c>
      <c r="D111" t="s">
        <v>118</v>
      </c>
      <c r="E111">
        <v>0</v>
      </c>
      <c r="F111">
        <v>1</v>
      </c>
      <c r="G111">
        <f t="shared" si="5"/>
        <v>0</v>
      </c>
      <c r="H111">
        <f t="shared" si="6"/>
        <v>3</v>
      </c>
      <c r="I111">
        <v>6</v>
      </c>
      <c r="J111">
        <v>3</v>
      </c>
      <c r="K111">
        <v>-1</v>
      </c>
      <c r="L111">
        <v>1</v>
      </c>
      <c r="M111">
        <v>7</v>
      </c>
      <c r="N111">
        <v>7</v>
      </c>
      <c r="O111">
        <f t="shared" si="7"/>
        <v>9</v>
      </c>
      <c r="P111">
        <v>18</v>
      </c>
      <c r="Q111">
        <v>17</v>
      </c>
      <c r="R111" s="7">
        <f t="shared" si="8"/>
        <v>6</v>
      </c>
      <c r="S111">
        <v>18.007000000000001</v>
      </c>
      <c r="T111">
        <v>17.007000000000001</v>
      </c>
      <c r="U111" s="7">
        <f t="shared" si="9"/>
        <v>7</v>
      </c>
      <c r="V111" t="s">
        <v>93</v>
      </c>
      <c r="W111">
        <v>0</v>
      </c>
      <c r="X111">
        <v>1</v>
      </c>
      <c r="Y111" t="s">
        <v>93</v>
      </c>
      <c r="Z111">
        <v>16</v>
      </c>
      <c r="AA111">
        <v>13</v>
      </c>
      <c r="AB111">
        <v>4</v>
      </c>
      <c r="AC111">
        <v>6</v>
      </c>
      <c r="AD111">
        <v>15</v>
      </c>
      <c r="AE111">
        <v>10</v>
      </c>
      <c r="AF111">
        <v>8</v>
      </c>
      <c r="AG111">
        <v>8</v>
      </c>
      <c r="AH111">
        <v>2</v>
      </c>
      <c r="AI111">
        <v>2</v>
      </c>
      <c r="AJ111">
        <v>0</v>
      </c>
      <c r="AK111">
        <v>0</v>
      </c>
      <c r="AL111">
        <v>2.1</v>
      </c>
      <c r="AM111">
        <v>3.2</v>
      </c>
      <c r="AN111">
        <v>3.75</v>
      </c>
      <c r="AO111" t="s">
        <v>137</v>
      </c>
      <c r="AP111" t="s">
        <v>96</v>
      </c>
      <c r="AQ111" t="s">
        <v>153</v>
      </c>
      <c r="AR111" t="s">
        <v>137</v>
      </c>
      <c r="AS111" t="s">
        <v>116</v>
      </c>
      <c r="AT111" t="s">
        <v>205</v>
      </c>
      <c r="AU111" t="s">
        <v>83</v>
      </c>
      <c r="AV111" t="s">
        <v>351</v>
      </c>
      <c r="AW111" t="s">
        <v>689</v>
      </c>
      <c r="AX111" t="s">
        <v>210</v>
      </c>
      <c r="AY111" t="s">
        <v>96</v>
      </c>
      <c r="AZ111" t="s">
        <v>153</v>
      </c>
      <c r="BA111" t="s">
        <v>137</v>
      </c>
      <c r="BB111" t="s">
        <v>96</v>
      </c>
      <c r="BC111" t="s">
        <v>217</v>
      </c>
      <c r="BD111">
        <v>38</v>
      </c>
      <c r="BE111" t="s">
        <v>95</v>
      </c>
      <c r="BF111" t="s">
        <v>347</v>
      </c>
      <c r="BG111" t="s">
        <v>351</v>
      </c>
      <c r="BH111" t="s">
        <v>518</v>
      </c>
      <c r="BI111" t="s">
        <v>564</v>
      </c>
      <c r="BJ111" t="s">
        <v>205</v>
      </c>
      <c r="BK111">
        <v>33</v>
      </c>
      <c r="BL111" t="s">
        <v>128</v>
      </c>
      <c r="BM111" t="s">
        <v>103</v>
      </c>
      <c r="BN111" t="s">
        <v>135</v>
      </c>
      <c r="BO111" t="s">
        <v>324</v>
      </c>
      <c r="BP111">
        <v>21</v>
      </c>
      <c r="BQ111" t="s">
        <v>110</v>
      </c>
      <c r="BR111" t="s">
        <v>114</v>
      </c>
      <c r="BS111" t="s">
        <v>177</v>
      </c>
      <c r="BT111" t="s">
        <v>174</v>
      </c>
      <c r="BU111" t="s">
        <v>179</v>
      </c>
      <c r="BV111" t="s">
        <v>134</v>
      </c>
      <c r="BW111" t="s">
        <v>198</v>
      </c>
      <c r="BX111" t="s">
        <v>452</v>
      </c>
      <c r="BZ111">
        <v>7.9889999999999999</v>
      </c>
      <c r="CA111">
        <v>9.9939999999999998</v>
      </c>
      <c r="CB111">
        <v>13.000999999999999</v>
      </c>
      <c r="CC111">
        <v>18.007000000000001</v>
      </c>
      <c r="CD111">
        <v>9.9920000000000009</v>
      </c>
      <c r="CE111">
        <v>26.01</v>
      </c>
      <c r="CF111">
        <v>22.003</v>
      </c>
      <c r="CG111">
        <v>6.992</v>
      </c>
      <c r="CH111">
        <v>29.026</v>
      </c>
      <c r="CI111">
        <v>9.9930000000000003</v>
      </c>
      <c r="CJ111">
        <v>11.997</v>
      </c>
      <c r="CK111">
        <v>11.000999999999999</v>
      </c>
      <c r="CL111">
        <v>13</v>
      </c>
      <c r="CM111">
        <v>15.003</v>
      </c>
      <c r="CN111">
        <v>21.004000000000001</v>
      </c>
      <c r="CO111">
        <v>17.007000000000001</v>
      </c>
      <c r="CP111">
        <v>11.997999999999999</v>
      </c>
      <c r="CQ111">
        <v>3.9820000000000002</v>
      </c>
      <c r="CR111">
        <v>24.004000000000001</v>
      </c>
      <c r="CS111">
        <v>10.997</v>
      </c>
    </row>
    <row r="112" spans="1:97" x14ac:dyDescent="0.3">
      <c r="A112" t="s">
        <v>61</v>
      </c>
      <c r="B112" s="1">
        <v>43438</v>
      </c>
      <c r="C112" t="s">
        <v>227</v>
      </c>
      <c r="D112" t="s">
        <v>167</v>
      </c>
      <c r="E112">
        <v>0</v>
      </c>
      <c r="F112">
        <v>2</v>
      </c>
      <c r="G112">
        <f t="shared" si="5"/>
        <v>0</v>
      </c>
      <c r="H112">
        <f t="shared" si="6"/>
        <v>3</v>
      </c>
      <c r="J112">
        <v>6</v>
      </c>
      <c r="K112">
        <v>-2</v>
      </c>
      <c r="L112">
        <v>2</v>
      </c>
      <c r="M112">
        <v>-7</v>
      </c>
      <c r="N112">
        <v>-8</v>
      </c>
      <c r="O112" t="e">
        <f t="shared" si="7"/>
        <v>#VALUE!</v>
      </c>
      <c r="P112">
        <v>10</v>
      </c>
      <c r="Q112">
        <v>7</v>
      </c>
      <c r="R112" s="7">
        <f t="shared" si="8"/>
        <v>16</v>
      </c>
      <c r="S112">
        <v>9.9930000000000003</v>
      </c>
      <c r="T112">
        <v>6.992</v>
      </c>
      <c r="U112" s="7">
        <f t="shared" si="9"/>
        <v>19</v>
      </c>
      <c r="V112" t="s">
        <v>93</v>
      </c>
      <c r="W112">
        <v>0</v>
      </c>
      <c r="X112">
        <v>1</v>
      </c>
      <c r="Y112" t="s">
        <v>93</v>
      </c>
      <c r="Z112">
        <v>15</v>
      </c>
      <c r="AA112">
        <v>6</v>
      </c>
      <c r="AB112">
        <v>2</v>
      </c>
      <c r="AC112">
        <v>4</v>
      </c>
      <c r="AD112">
        <v>21</v>
      </c>
      <c r="AE112">
        <v>17</v>
      </c>
      <c r="AF112">
        <v>5</v>
      </c>
      <c r="AG112">
        <v>2</v>
      </c>
      <c r="AH112">
        <v>2</v>
      </c>
      <c r="AI112">
        <v>3</v>
      </c>
      <c r="AJ112">
        <v>1</v>
      </c>
      <c r="AK112">
        <v>0</v>
      </c>
      <c r="AL112">
        <v>2.9</v>
      </c>
      <c r="AM112">
        <v>3.3</v>
      </c>
      <c r="AN112">
        <v>2.4500000000000002</v>
      </c>
      <c r="AO112" t="s">
        <v>122</v>
      </c>
      <c r="AP112" t="s">
        <v>98</v>
      </c>
      <c r="AQ112" t="s">
        <v>121</v>
      </c>
      <c r="AR112" t="s">
        <v>276</v>
      </c>
      <c r="AS112" t="s">
        <v>96</v>
      </c>
      <c r="AT112" t="s">
        <v>121</v>
      </c>
      <c r="AU112" t="s">
        <v>444</v>
      </c>
      <c r="AV112" t="s">
        <v>96</v>
      </c>
      <c r="AW112" t="s">
        <v>131</v>
      </c>
      <c r="AX112" t="s">
        <v>124</v>
      </c>
      <c r="AY112" t="s">
        <v>98</v>
      </c>
      <c r="AZ112" t="s">
        <v>121</v>
      </c>
      <c r="BA112">
        <v>3</v>
      </c>
      <c r="BB112" t="s">
        <v>96</v>
      </c>
      <c r="BC112" t="s">
        <v>121</v>
      </c>
      <c r="BD112">
        <v>38</v>
      </c>
      <c r="BE112" t="s">
        <v>280</v>
      </c>
      <c r="BF112" t="s">
        <v>124</v>
      </c>
      <c r="BG112" t="s">
        <v>107</v>
      </c>
      <c r="BH112" t="s">
        <v>96</v>
      </c>
      <c r="BI112" t="s">
        <v>301</v>
      </c>
      <c r="BJ112" t="s">
        <v>121</v>
      </c>
      <c r="BK112">
        <v>35</v>
      </c>
      <c r="BL112" t="s">
        <v>95</v>
      </c>
      <c r="BM112" t="s">
        <v>83</v>
      </c>
      <c r="BN112" t="s">
        <v>82</v>
      </c>
      <c r="BO112" t="s">
        <v>152</v>
      </c>
      <c r="BP112">
        <v>21</v>
      </c>
      <c r="BQ112" t="s">
        <v>176</v>
      </c>
      <c r="BR112" t="s">
        <v>81</v>
      </c>
      <c r="BS112" t="s">
        <v>82</v>
      </c>
      <c r="BT112" t="s">
        <v>102</v>
      </c>
      <c r="BU112" t="s">
        <v>481</v>
      </c>
      <c r="BV112" t="s">
        <v>124</v>
      </c>
      <c r="BW112" t="s">
        <v>289</v>
      </c>
      <c r="BX112" t="s">
        <v>295</v>
      </c>
      <c r="BZ112">
        <v>7.9889999999999999</v>
      </c>
      <c r="CA112">
        <v>9.9939999999999998</v>
      </c>
      <c r="CB112">
        <v>13.000999999999999</v>
      </c>
      <c r="CC112">
        <v>18.006</v>
      </c>
      <c r="CD112">
        <v>9.9920000000000009</v>
      </c>
      <c r="CE112">
        <v>26.01</v>
      </c>
      <c r="CF112">
        <v>22.003</v>
      </c>
      <c r="CG112">
        <v>6.992</v>
      </c>
      <c r="CH112">
        <v>29.026</v>
      </c>
      <c r="CI112">
        <v>9.9930000000000003</v>
      </c>
      <c r="CJ112">
        <v>11.997</v>
      </c>
      <c r="CK112">
        <v>11.000999999999999</v>
      </c>
      <c r="CL112">
        <v>13</v>
      </c>
      <c r="CM112">
        <v>15.003</v>
      </c>
      <c r="CN112">
        <v>21.004000000000001</v>
      </c>
      <c r="CO112">
        <v>20.007999999999999</v>
      </c>
      <c r="CP112">
        <v>11.997999999999999</v>
      </c>
      <c r="CQ112">
        <v>3.9820000000000002</v>
      </c>
      <c r="CR112">
        <v>24.004000000000001</v>
      </c>
      <c r="CS112">
        <v>10.997</v>
      </c>
    </row>
    <row r="113" spans="1:97" x14ac:dyDescent="0.3">
      <c r="A113" t="s">
        <v>61</v>
      </c>
      <c r="B113" s="1">
        <v>43439</v>
      </c>
      <c r="C113" t="s">
        <v>166</v>
      </c>
      <c r="D113" t="s">
        <v>62</v>
      </c>
      <c r="E113">
        <v>3</v>
      </c>
      <c r="F113">
        <v>2</v>
      </c>
      <c r="G113">
        <f t="shared" si="5"/>
        <v>3</v>
      </c>
      <c r="H113">
        <f t="shared" si="6"/>
        <v>0</v>
      </c>
      <c r="I113">
        <v>4</v>
      </c>
      <c r="J113">
        <v>3</v>
      </c>
      <c r="K113">
        <v>1</v>
      </c>
      <c r="L113">
        <v>-1</v>
      </c>
      <c r="M113">
        <v>3</v>
      </c>
      <c r="N113">
        <v>3</v>
      </c>
      <c r="O113">
        <f t="shared" si="7"/>
        <v>7</v>
      </c>
      <c r="P113">
        <v>15</v>
      </c>
      <c r="Q113">
        <v>22</v>
      </c>
      <c r="R113" s="7">
        <f t="shared" si="8"/>
        <v>8</v>
      </c>
      <c r="S113">
        <v>15.003</v>
      </c>
      <c r="T113">
        <v>22.003</v>
      </c>
      <c r="U113" s="7">
        <f t="shared" si="9"/>
        <v>4</v>
      </c>
      <c r="V113" t="s">
        <v>64</v>
      </c>
      <c r="W113">
        <v>2</v>
      </c>
      <c r="X113">
        <v>2</v>
      </c>
      <c r="Y113" t="s">
        <v>94</v>
      </c>
      <c r="Z113">
        <v>11</v>
      </c>
      <c r="AA113">
        <v>8</v>
      </c>
      <c r="AB113">
        <v>4</v>
      </c>
      <c r="AC113">
        <v>3</v>
      </c>
      <c r="AD113">
        <v>16</v>
      </c>
      <c r="AE113">
        <v>11</v>
      </c>
      <c r="AF113">
        <v>8</v>
      </c>
      <c r="AG113">
        <v>7</v>
      </c>
      <c r="AH113">
        <v>0</v>
      </c>
      <c r="AI113">
        <v>1</v>
      </c>
      <c r="AJ113">
        <v>0</v>
      </c>
      <c r="AK113">
        <v>0</v>
      </c>
      <c r="AL113">
        <v>3.1</v>
      </c>
      <c r="AM113">
        <v>3.3</v>
      </c>
      <c r="AN113">
        <v>2.35</v>
      </c>
      <c r="AO113" t="s">
        <v>98</v>
      </c>
      <c r="AP113" t="s">
        <v>129</v>
      </c>
      <c r="AQ113" t="s">
        <v>123</v>
      </c>
      <c r="AR113" t="s">
        <v>98</v>
      </c>
      <c r="AS113" t="s">
        <v>97</v>
      </c>
      <c r="AT113" t="s">
        <v>103</v>
      </c>
      <c r="AU113" t="s">
        <v>278</v>
      </c>
      <c r="AV113" t="s">
        <v>398</v>
      </c>
      <c r="AW113" t="s">
        <v>469</v>
      </c>
      <c r="AX113" t="s">
        <v>98</v>
      </c>
      <c r="AY113" t="s">
        <v>96</v>
      </c>
      <c r="AZ113" t="s">
        <v>103</v>
      </c>
      <c r="BA113" t="s">
        <v>96</v>
      </c>
      <c r="BB113" t="s">
        <v>97</v>
      </c>
      <c r="BC113" t="s">
        <v>169</v>
      </c>
      <c r="BD113">
        <v>38</v>
      </c>
      <c r="BE113" t="s">
        <v>96</v>
      </c>
      <c r="BF113" t="s">
        <v>98</v>
      </c>
      <c r="BG113" t="s">
        <v>99</v>
      </c>
      <c r="BH113" t="s">
        <v>168</v>
      </c>
      <c r="BI113" t="s">
        <v>296</v>
      </c>
      <c r="BJ113" t="s">
        <v>115</v>
      </c>
      <c r="BK113">
        <v>35</v>
      </c>
      <c r="BL113" t="s">
        <v>161</v>
      </c>
      <c r="BM113" t="s">
        <v>263</v>
      </c>
      <c r="BN113" t="s">
        <v>177</v>
      </c>
      <c r="BO113" t="s">
        <v>81</v>
      </c>
      <c r="BP113">
        <v>20</v>
      </c>
      <c r="BQ113" t="s">
        <v>176</v>
      </c>
      <c r="BR113" t="s">
        <v>223</v>
      </c>
      <c r="BS113" t="s">
        <v>194</v>
      </c>
      <c r="BT113" t="s">
        <v>178</v>
      </c>
      <c r="BU113" t="s">
        <v>193</v>
      </c>
      <c r="BV113" t="s">
        <v>457</v>
      </c>
      <c r="BW113" t="s">
        <v>516</v>
      </c>
      <c r="BX113" t="s">
        <v>291</v>
      </c>
      <c r="BZ113">
        <v>7.9889999999999999</v>
      </c>
      <c r="CA113">
        <v>9.9939999999999998</v>
      </c>
      <c r="CB113">
        <v>13.000999999999999</v>
      </c>
      <c r="CC113">
        <v>18.006</v>
      </c>
      <c r="CD113">
        <v>9.9920000000000009</v>
      </c>
      <c r="CE113">
        <v>26.01</v>
      </c>
      <c r="CF113">
        <v>22.003</v>
      </c>
      <c r="CG113">
        <v>9.9939999999999998</v>
      </c>
      <c r="CH113">
        <v>29.026</v>
      </c>
      <c r="CI113">
        <v>9.9909999999999997</v>
      </c>
      <c r="CJ113">
        <v>11.997</v>
      </c>
      <c r="CK113">
        <v>11.000999999999999</v>
      </c>
      <c r="CL113">
        <v>13</v>
      </c>
      <c r="CM113">
        <v>15.003</v>
      </c>
      <c r="CN113">
        <v>21.004000000000001</v>
      </c>
      <c r="CO113">
        <v>20.007999999999999</v>
      </c>
      <c r="CP113">
        <v>11.997999999999999</v>
      </c>
      <c r="CQ113">
        <v>3.9820000000000002</v>
      </c>
      <c r="CR113">
        <v>24.004000000000001</v>
      </c>
      <c r="CS113">
        <v>10.997</v>
      </c>
    </row>
    <row r="114" spans="1:97" x14ac:dyDescent="0.3">
      <c r="A114" t="s">
        <v>61</v>
      </c>
      <c r="B114" s="1">
        <v>43439</v>
      </c>
      <c r="C114" t="s">
        <v>226</v>
      </c>
      <c r="D114" t="s">
        <v>119</v>
      </c>
      <c r="E114">
        <v>0</v>
      </c>
      <c r="F114">
        <v>2</v>
      </c>
      <c r="G114">
        <f t="shared" si="5"/>
        <v>0</v>
      </c>
      <c r="H114">
        <f t="shared" si="6"/>
        <v>3</v>
      </c>
      <c r="I114">
        <v>7</v>
      </c>
      <c r="J114">
        <v>4</v>
      </c>
      <c r="K114">
        <v>-2</v>
      </c>
      <c r="L114">
        <v>2</v>
      </c>
      <c r="M114">
        <v>10</v>
      </c>
      <c r="N114">
        <v>-3</v>
      </c>
      <c r="O114">
        <f t="shared" si="7"/>
        <v>11</v>
      </c>
      <c r="P114">
        <v>26</v>
      </c>
      <c r="Q114">
        <v>11</v>
      </c>
      <c r="R114" s="7">
        <f t="shared" si="8"/>
        <v>2</v>
      </c>
      <c r="S114">
        <v>26.01</v>
      </c>
      <c r="T114">
        <v>10.997</v>
      </c>
      <c r="U114" s="7">
        <f t="shared" si="9"/>
        <v>14</v>
      </c>
      <c r="V114" t="s">
        <v>93</v>
      </c>
      <c r="W114">
        <v>0</v>
      </c>
      <c r="X114">
        <v>2</v>
      </c>
      <c r="Y114" t="s">
        <v>93</v>
      </c>
      <c r="Z114">
        <v>15</v>
      </c>
      <c r="AA114">
        <v>10</v>
      </c>
      <c r="AB114">
        <v>8</v>
      </c>
      <c r="AC114">
        <v>2</v>
      </c>
      <c r="AD114">
        <v>14</v>
      </c>
      <c r="AE114">
        <v>12</v>
      </c>
      <c r="AF114">
        <v>5</v>
      </c>
      <c r="AG114">
        <v>2</v>
      </c>
      <c r="AH114">
        <v>1</v>
      </c>
      <c r="AI114">
        <v>0</v>
      </c>
      <c r="AJ114">
        <v>0</v>
      </c>
      <c r="AK114">
        <v>0</v>
      </c>
      <c r="AL114">
        <v>1.53</v>
      </c>
      <c r="AM114">
        <v>4.2</v>
      </c>
      <c r="AN114">
        <v>6.5</v>
      </c>
      <c r="AO114" t="s">
        <v>240</v>
      </c>
      <c r="AP114" t="s">
        <v>66</v>
      </c>
      <c r="AQ114" t="s">
        <v>144</v>
      </c>
      <c r="AR114" t="s">
        <v>447</v>
      </c>
      <c r="AS114" t="s">
        <v>336</v>
      </c>
      <c r="AT114" t="s">
        <v>483</v>
      </c>
      <c r="AU114" t="s">
        <v>240</v>
      </c>
      <c r="AV114" t="s">
        <v>78</v>
      </c>
      <c r="AW114" t="s">
        <v>485</v>
      </c>
      <c r="AX114" t="s">
        <v>241</v>
      </c>
      <c r="AY114" t="s">
        <v>319</v>
      </c>
      <c r="AZ114">
        <v>6</v>
      </c>
      <c r="BA114" t="s">
        <v>320</v>
      </c>
      <c r="BB114" t="s">
        <v>72</v>
      </c>
      <c r="BC114" t="s">
        <v>309</v>
      </c>
      <c r="BD114">
        <v>38</v>
      </c>
      <c r="BE114" t="s">
        <v>447</v>
      </c>
      <c r="BF114" t="s">
        <v>298</v>
      </c>
      <c r="BG114" t="s">
        <v>473</v>
      </c>
      <c r="BH114" t="s">
        <v>524</v>
      </c>
      <c r="BI114" t="s">
        <v>235</v>
      </c>
      <c r="BJ114" t="s">
        <v>690</v>
      </c>
      <c r="BK114">
        <v>33</v>
      </c>
      <c r="BL114" t="s">
        <v>109</v>
      </c>
      <c r="BM114" t="s">
        <v>163</v>
      </c>
      <c r="BN114" t="s">
        <v>333</v>
      </c>
      <c r="BO114" t="s">
        <v>104</v>
      </c>
      <c r="BP114">
        <v>23</v>
      </c>
      <c r="BQ114">
        <v>-1</v>
      </c>
      <c r="BR114" t="s">
        <v>189</v>
      </c>
      <c r="BS114" t="s">
        <v>114</v>
      </c>
      <c r="BT114" t="s">
        <v>179</v>
      </c>
      <c r="BU114" t="s">
        <v>112</v>
      </c>
      <c r="BV114" t="s">
        <v>75</v>
      </c>
      <c r="BW114" t="s">
        <v>473</v>
      </c>
      <c r="BX114" t="s">
        <v>691</v>
      </c>
      <c r="BZ114">
        <v>7.9889999999999999</v>
      </c>
      <c r="CA114">
        <v>9.9939999999999998</v>
      </c>
      <c r="CB114">
        <v>13.000999999999999</v>
      </c>
      <c r="CC114">
        <v>18.006</v>
      </c>
      <c r="CD114">
        <v>9.9920000000000009</v>
      </c>
      <c r="CE114">
        <v>26.01</v>
      </c>
      <c r="CF114">
        <v>22.001999999999999</v>
      </c>
      <c r="CG114">
        <v>9.9939999999999998</v>
      </c>
      <c r="CH114">
        <v>29.026</v>
      </c>
      <c r="CI114">
        <v>9.9909999999999997</v>
      </c>
      <c r="CJ114">
        <v>11.997</v>
      </c>
      <c r="CK114">
        <v>11.000999999999999</v>
      </c>
      <c r="CL114">
        <v>13</v>
      </c>
      <c r="CM114">
        <v>18.004000000000001</v>
      </c>
      <c r="CN114">
        <v>21.004000000000001</v>
      </c>
      <c r="CO114">
        <v>20.007999999999999</v>
      </c>
      <c r="CP114">
        <v>11.997999999999999</v>
      </c>
      <c r="CQ114">
        <v>3.9820000000000002</v>
      </c>
      <c r="CR114">
        <v>24.004000000000001</v>
      </c>
      <c r="CS114">
        <v>10.997</v>
      </c>
    </row>
    <row r="115" spans="1:97" x14ac:dyDescent="0.3">
      <c r="A115" t="s">
        <v>61</v>
      </c>
      <c r="B115" s="1">
        <v>43439</v>
      </c>
      <c r="C115" t="s">
        <v>215</v>
      </c>
      <c r="D115" t="s">
        <v>200</v>
      </c>
      <c r="E115">
        <v>3</v>
      </c>
      <c r="F115">
        <v>2</v>
      </c>
      <c r="G115">
        <f t="shared" si="5"/>
        <v>3</v>
      </c>
      <c r="H115">
        <f t="shared" si="6"/>
        <v>0</v>
      </c>
      <c r="I115">
        <v>7</v>
      </c>
      <c r="J115">
        <v>3</v>
      </c>
      <c r="K115">
        <v>1</v>
      </c>
      <c r="L115">
        <v>-1</v>
      </c>
      <c r="M115">
        <v>1</v>
      </c>
      <c r="N115">
        <v>4</v>
      </c>
      <c r="O115">
        <f t="shared" si="7"/>
        <v>10</v>
      </c>
      <c r="P115">
        <v>11</v>
      </c>
      <c r="Q115">
        <v>24</v>
      </c>
      <c r="R115" s="7">
        <f t="shared" si="8"/>
        <v>14</v>
      </c>
      <c r="S115">
        <v>11.000999999999999</v>
      </c>
      <c r="T115">
        <v>24.004000000000001</v>
      </c>
      <c r="U115" s="7">
        <f t="shared" si="9"/>
        <v>3</v>
      </c>
      <c r="V115" t="s">
        <v>64</v>
      </c>
      <c r="W115">
        <v>1</v>
      </c>
      <c r="X115">
        <v>1</v>
      </c>
      <c r="Y115" t="s">
        <v>94</v>
      </c>
      <c r="Z115">
        <v>13</v>
      </c>
      <c r="AA115">
        <v>14</v>
      </c>
      <c r="AB115">
        <v>5</v>
      </c>
      <c r="AC115">
        <v>4</v>
      </c>
      <c r="AD115">
        <v>13</v>
      </c>
      <c r="AE115">
        <v>12</v>
      </c>
      <c r="AF115">
        <v>3</v>
      </c>
      <c r="AG115">
        <v>7</v>
      </c>
      <c r="AH115">
        <v>2</v>
      </c>
      <c r="AI115">
        <v>3</v>
      </c>
      <c r="AJ115">
        <v>0</v>
      </c>
      <c r="AK115">
        <v>0</v>
      </c>
      <c r="AL115">
        <v>2.5</v>
      </c>
      <c r="AM115">
        <v>3.1</v>
      </c>
      <c r="AN115">
        <v>3.1</v>
      </c>
      <c r="AO115" t="s">
        <v>277</v>
      </c>
      <c r="AP115">
        <v>3</v>
      </c>
      <c r="AQ115">
        <v>3</v>
      </c>
      <c r="AR115" t="s">
        <v>121</v>
      </c>
      <c r="AS115" t="s">
        <v>98</v>
      </c>
      <c r="AT115" t="s">
        <v>122</v>
      </c>
      <c r="AU115" t="s">
        <v>242</v>
      </c>
      <c r="AV115" t="s">
        <v>294</v>
      </c>
      <c r="AW115" t="s">
        <v>439</v>
      </c>
      <c r="AX115" t="s">
        <v>121</v>
      </c>
      <c r="AY115">
        <v>3</v>
      </c>
      <c r="AZ115">
        <v>3</v>
      </c>
      <c r="BA115" t="s">
        <v>121</v>
      </c>
      <c r="BB115" t="s">
        <v>424</v>
      </c>
      <c r="BC115" t="s">
        <v>98</v>
      </c>
      <c r="BD115">
        <v>38</v>
      </c>
      <c r="BE115" t="s">
        <v>242</v>
      </c>
      <c r="BF115" t="s">
        <v>422</v>
      </c>
      <c r="BG115" t="s">
        <v>96</v>
      </c>
      <c r="BH115" t="s">
        <v>352</v>
      </c>
      <c r="BI115" t="s">
        <v>98</v>
      </c>
      <c r="BJ115">
        <v>3</v>
      </c>
      <c r="BK115">
        <v>34</v>
      </c>
      <c r="BL115" t="s">
        <v>123</v>
      </c>
      <c r="BM115" t="s">
        <v>394</v>
      </c>
      <c r="BN115" t="s">
        <v>109</v>
      </c>
      <c r="BO115" t="s">
        <v>163</v>
      </c>
      <c r="BP115">
        <v>20</v>
      </c>
      <c r="BQ115" t="s">
        <v>110</v>
      </c>
      <c r="BR115" t="s">
        <v>300</v>
      </c>
      <c r="BS115" t="s">
        <v>222</v>
      </c>
      <c r="BT115" t="s">
        <v>81</v>
      </c>
      <c r="BU115" t="s">
        <v>82</v>
      </c>
      <c r="BV115" t="s">
        <v>292</v>
      </c>
      <c r="BW115" t="s">
        <v>515</v>
      </c>
      <c r="BX115" t="s">
        <v>292</v>
      </c>
      <c r="BZ115">
        <v>7.9889999999999999</v>
      </c>
      <c r="CA115">
        <v>9.9939999999999998</v>
      </c>
      <c r="CB115">
        <v>13.000999999999999</v>
      </c>
      <c r="CC115">
        <v>18.006</v>
      </c>
      <c r="CD115">
        <v>9.9920000000000009</v>
      </c>
      <c r="CE115">
        <v>26.007999999999999</v>
      </c>
      <c r="CF115">
        <v>22.001999999999999</v>
      </c>
      <c r="CG115">
        <v>9.9939999999999998</v>
      </c>
      <c r="CH115">
        <v>29.026</v>
      </c>
      <c r="CI115">
        <v>9.9909999999999997</v>
      </c>
      <c r="CJ115">
        <v>11.997</v>
      </c>
      <c r="CK115">
        <v>11.000999999999999</v>
      </c>
      <c r="CL115">
        <v>13</v>
      </c>
      <c r="CM115">
        <v>18.004000000000001</v>
      </c>
      <c r="CN115">
        <v>21.004000000000001</v>
      </c>
      <c r="CO115">
        <v>20.007999999999999</v>
      </c>
      <c r="CP115">
        <v>11.997999999999999</v>
      </c>
      <c r="CQ115">
        <v>3.9820000000000002</v>
      </c>
      <c r="CR115">
        <v>24.004000000000001</v>
      </c>
      <c r="CS115">
        <v>13.999000000000001</v>
      </c>
    </row>
    <row r="116" spans="1:97" x14ac:dyDescent="0.3">
      <c r="A116" t="s">
        <v>61</v>
      </c>
      <c r="B116" s="1">
        <v>43439</v>
      </c>
      <c r="C116" t="s">
        <v>184</v>
      </c>
      <c r="D116" t="s">
        <v>63</v>
      </c>
      <c r="E116">
        <v>0</v>
      </c>
      <c r="F116">
        <v>1</v>
      </c>
      <c r="G116">
        <f t="shared" si="5"/>
        <v>0</v>
      </c>
      <c r="H116">
        <f t="shared" si="6"/>
        <v>3</v>
      </c>
      <c r="I116">
        <v>5</v>
      </c>
      <c r="J116">
        <v>2</v>
      </c>
      <c r="K116">
        <v>-1</v>
      </c>
      <c r="L116">
        <v>1</v>
      </c>
      <c r="M116">
        <v>1</v>
      </c>
      <c r="N116">
        <v>-8</v>
      </c>
      <c r="O116">
        <f t="shared" si="7"/>
        <v>7</v>
      </c>
      <c r="P116">
        <v>13</v>
      </c>
      <c r="Q116">
        <v>10</v>
      </c>
      <c r="R116" s="7">
        <f t="shared" si="8"/>
        <v>11</v>
      </c>
      <c r="S116">
        <v>13.000999999999999</v>
      </c>
      <c r="T116">
        <v>9.9920000000000009</v>
      </c>
      <c r="U116" s="7">
        <f t="shared" si="9"/>
        <v>17</v>
      </c>
      <c r="V116" t="s">
        <v>93</v>
      </c>
      <c r="W116">
        <v>0</v>
      </c>
      <c r="X116">
        <v>1</v>
      </c>
      <c r="Y116" t="s">
        <v>93</v>
      </c>
      <c r="Z116">
        <v>22</v>
      </c>
      <c r="AA116">
        <v>7</v>
      </c>
      <c r="AB116">
        <v>7</v>
      </c>
      <c r="AC116">
        <v>3</v>
      </c>
      <c r="AD116">
        <v>15</v>
      </c>
      <c r="AE116">
        <v>22</v>
      </c>
      <c r="AF116">
        <v>10</v>
      </c>
      <c r="AG116">
        <v>3</v>
      </c>
      <c r="AH116">
        <v>3</v>
      </c>
      <c r="AI116">
        <v>6</v>
      </c>
      <c r="AJ116">
        <v>0</v>
      </c>
      <c r="AK116">
        <v>1</v>
      </c>
      <c r="AL116">
        <v>1.95</v>
      </c>
      <c r="AM116">
        <v>3.2</v>
      </c>
      <c r="AN116">
        <v>4.5</v>
      </c>
      <c r="AO116" t="s">
        <v>112</v>
      </c>
      <c r="AP116" t="s">
        <v>96</v>
      </c>
      <c r="AQ116" t="s">
        <v>66</v>
      </c>
      <c r="AR116" t="s">
        <v>114</v>
      </c>
      <c r="AS116" t="s">
        <v>126</v>
      </c>
      <c r="AT116" t="s">
        <v>204</v>
      </c>
      <c r="AU116" t="s">
        <v>113</v>
      </c>
      <c r="AV116" t="s">
        <v>143</v>
      </c>
      <c r="AW116" t="s">
        <v>566</v>
      </c>
      <c r="AX116" t="s">
        <v>223</v>
      </c>
      <c r="AY116" t="s">
        <v>97</v>
      </c>
      <c r="AZ116" t="s">
        <v>72</v>
      </c>
      <c r="BA116" t="s">
        <v>114</v>
      </c>
      <c r="BB116" t="s">
        <v>97</v>
      </c>
      <c r="BC116" t="s">
        <v>203</v>
      </c>
      <c r="BD116">
        <v>38</v>
      </c>
      <c r="BE116">
        <v>2</v>
      </c>
      <c r="BF116" t="s">
        <v>264</v>
      </c>
      <c r="BG116" t="s">
        <v>143</v>
      </c>
      <c r="BH116" t="s">
        <v>107</v>
      </c>
      <c r="BI116" t="s">
        <v>203</v>
      </c>
      <c r="BJ116" t="s">
        <v>204</v>
      </c>
      <c r="BK116">
        <v>33</v>
      </c>
      <c r="BL116" t="s">
        <v>120</v>
      </c>
      <c r="BM116" t="s">
        <v>169</v>
      </c>
      <c r="BN116" t="s">
        <v>163</v>
      </c>
      <c r="BO116" t="s">
        <v>355</v>
      </c>
      <c r="BP116">
        <v>19</v>
      </c>
      <c r="BQ116" t="s">
        <v>110</v>
      </c>
      <c r="BR116" t="s">
        <v>145</v>
      </c>
      <c r="BS116" t="s">
        <v>446</v>
      </c>
      <c r="BT116" t="s">
        <v>115</v>
      </c>
      <c r="BU116" t="s">
        <v>95</v>
      </c>
      <c r="BV116" t="s">
        <v>202</v>
      </c>
      <c r="BW116" t="s">
        <v>399</v>
      </c>
      <c r="BX116" t="s">
        <v>692</v>
      </c>
      <c r="BZ116">
        <v>7.9889999999999999</v>
      </c>
      <c r="CA116">
        <v>9.9939999999999998</v>
      </c>
      <c r="CB116">
        <v>13.000999999999999</v>
      </c>
      <c r="CC116">
        <v>18.006</v>
      </c>
      <c r="CD116">
        <v>9.9920000000000009</v>
      </c>
      <c r="CE116">
        <v>26.007999999999999</v>
      </c>
      <c r="CF116">
        <v>22.001999999999999</v>
      </c>
      <c r="CG116">
        <v>9.9939999999999998</v>
      </c>
      <c r="CH116">
        <v>29.026</v>
      </c>
      <c r="CI116">
        <v>9.9909999999999997</v>
      </c>
      <c r="CJ116">
        <v>11.997</v>
      </c>
      <c r="CK116">
        <v>14.002000000000001</v>
      </c>
      <c r="CL116">
        <v>13</v>
      </c>
      <c r="CM116">
        <v>18.004000000000001</v>
      </c>
      <c r="CN116">
        <v>21.004000000000001</v>
      </c>
      <c r="CO116">
        <v>20.007999999999999</v>
      </c>
      <c r="CP116">
        <v>11.997999999999999</v>
      </c>
      <c r="CQ116">
        <v>3.9820000000000002</v>
      </c>
      <c r="CR116">
        <v>24.003</v>
      </c>
      <c r="CS116">
        <v>13.999000000000001</v>
      </c>
    </row>
    <row r="117" spans="1:97" x14ac:dyDescent="0.3">
      <c r="A117" t="s">
        <v>61</v>
      </c>
      <c r="B117" s="1">
        <v>43442</v>
      </c>
      <c r="C117" t="s">
        <v>119</v>
      </c>
      <c r="D117" t="s">
        <v>142</v>
      </c>
      <c r="E117">
        <v>2</v>
      </c>
      <c r="F117">
        <v>0</v>
      </c>
      <c r="G117">
        <f t="shared" si="5"/>
        <v>3</v>
      </c>
      <c r="H117">
        <f t="shared" si="6"/>
        <v>0</v>
      </c>
      <c r="I117">
        <v>4</v>
      </c>
      <c r="J117">
        <v>3</v>
      </c>
      <c r="K117">
        <v>2</v>
      </c>
      <c r="L117">
        <v>-2</v>
      </c>
      <c r="M117">
        <v>-1</v>
      </c>
      <c r="N117">
        <v>-11</v>
      </c>
      <c r="O117">
        <f t="shared" si="7"/>
        <v>7</v>
      </c>
      <c r="P117">
        <v>14</v>
      </c>
      <c r="Q117">
        <v>8</v>
      </c>
      <c r="R117" s="7">
        <f t="shared" si="8"/>
        <v>10</v>
      </c>
      <c r="S117">
        <v>13.999000000000001</v>
      </c>
      <c r="T117">
        <v>7.9889999999999999</v>
      </c>
      <c r="U117" s="7">
        <f t="shared" si="9"/>
        <v>19</v>
      </c>
      <c r="V117" t="s">
        <v>64</v>
      </c>
      <c r="W117">
        <v>0</v>
      </c>
      <c r="X117">
        <v>0</v>
      </c>
      <c r="Y117" t="s">
        <v>94</v>
      </c>
      <c r="Z117">
        <v>21</v>
      </c>
      <c r="AA117">
        <v>7</v>
      </c>
      <c r="AB117">
        <v>10</v>
      </c>
      <c r="AC117">
        <v>3</v>
      </c>
      <c r="AD117">
        <v>10</v>
      </c>
      <c r="AE117">
        <v>16</v>
      </c>
      <c r="AF117">
        <v>8</v>
      </c>
      <c r="AG117">
        <v>4</v>
      </c>
      <c r="AH117">
        <v>1</v>
      </c>
      <c r="AI117">
        <v>2</v>
      </c>
      <c r="AJ117">
        <v>0</v>
      </c>
      <c r="AK117">
        <v>0</v>
      </c>
      <c r="AL117">
        <v>1.57</v>
      </c>
      <c r="AM117">
        <v>3.8</v>
      </c>
      <c r="AN117">
        <v>6.5</v>
      </c>
      <c r="AO117" t="s">
        <v>240</v>
      </c>
      <c r="AP117">
        <v>4</v>
      </c>
      <c r="AQ117" t="s">
        <v>235</v>
      </c>
      <c r="AR117" t="s">
        <v>320</v>
      </c>
      <c r="AS117" t="s">
        <v>269</v>
      </c>
      <c r="AT117" t="s">
        <v>696</v>
      </c>
      <c r="AU117" t="s">
        <v>298</v>
      </c>
      <c r="AV117" t="s">
        <v>566</v>
      </c>
      <c r="AW117" t="s">
        <v>697</v>
      </c>
      <c r="AX117" t="s">
        <v>240</v>
      </c>
      <c r="AY117">
        <v>4</v>
      </c>
      <c r="AZ117">
        <v>6</v>
      </c>
      <c r="BA117" t="s">
        <v>320</v>
      </c>
      <c r="BB117" t="s">
        <v>269</v>
      </c>
      <c r="BC117" t="s">
        <v>235</v>
      </c>
      <c r="BD117">
        <v>37</v>
      </c>
      <c r="BE117" t="s">
        <v>324</v>
      </c>
      <c r="BF117" t="s">
        <v>298</v>
      </c>
      <c r="BG117" t="s">
        <v>566</v>
      </c>
      <c r="BH117" t="s">
        <v>547</v>
      </c>
      <c r="BI117" t="s">
        <v>403</v>
      </c>
      <c r="BJ117" t="s">
        <v>312</v>
      </c>
      <c r="BK117">
        <v>35</v>
      </c>
      <c r="BL117" t="s">
        <v>112</v>
      </c>
      <c r="BM117" t="s">
        <v>223</v>
      </c>
      <c r="BN117" t="s">
        <v>111</v>
      </c>
      <c r="BO117" t="s">
        <v>88</v>
      </c>
      <c r="BP117">
        <v>23</v>
      </c>
      <c r="BQ117">
        <v>-1</v>
      </c>
      <c r="BR117">
        <v>2</v>
      </c>
      <c r="BS117" t="s">
        <v>264</v>
      </c>
      <c r="BT117">
        <v>2</v>
      </c>
      <c r="BU117" t="s">
        <v>88</v>
      </c>
      <c r="BV117" t="s">
        <v>355</v>
      </c>
      <c r="BW117" t="s">
        <v>274</v>
      </c>
      <c r="BX117" t="s">
        <v>579</v>
      </c>
      <c r="BZ117">
        <v>7.9889999999999999</v>
      </c>
      <c r="CA117">
        <v>9.9939999999999998</v>
      </c>
      <c r="CB117">
        <v>13</v>
      </c>
      <c r="CC117">
        <v>18.006</v>
      </c>
      <c r="CD117">
        <v>12.993</v>
      </c>
      <c r="CE117">
        <v>26.007999999999999</v>
      </c>
      <c r="CF117">
        <v>22.001999999999999</v>
      </c>
      <c r="CG117">
        <v>9.9939999999999998</v>
      </c>
      <c r="CH117">
        <v>29.026</v>
      </c>
      <c r="CI117">
        <v>9.9909999999999997</v>
      </c>
      <c r="CJ117">
        <v>11.997</v>
      </c>
      <c r="CK117">
        <v>14.002000000000001</v>
      </c>
      <c r="CL117">
        <v>13</v>
      </c>
      <c r="CM117">
        <v>18.004000000000001</v>
      </c>
      <c r="CN117">
        <v>21.004000000000001</v>
      </c>
      <c r="CO117">
        <v>20.007999999999999</v>
      </c>
      <c r="CP117">
        <v>11.997999999999999</v>
      </c>
      <c r="CQ117">
        <v>3.9820000000000002</v>
      </c>
      <c r="CR117">
        <v>24.003</v>
      </c>
      <c r="CS117">
        <v>13.999000000000001</v>
      </c>
    </row>
    <row r="118" spans="1:97" x14ac:dyDescent="0.3">
      <c r="A118" t="s">
        <v>61</v>
      </c>
      <c r="B118" s="1">
        <v>43442</v>
      </c>
      <c r="C118" t="s">
        <v>215</v>
      </c>
      <c r="D118" t="s">
        <v>216</v>
      </c>
      <c r="E118">
        <v>0</v>
      </c>
      <c r="F118">
        <v>2</v>
      </c>
      <c r="G118">
        <f t="shared" si="5"/>
        <v>0</v>
      </c>
      <c r="H118">
        <f t="shared" si="6"/>
        <v>3</v>
      </c>
      <c r="I118">
        <v>7</v>
      </c>
      <c r="J118">
        <v>2</v>
      </c>
      <c r="K118">
        <v>-2</v>
      </c>
      <c r="L118">
        <v>2</v>
      </c>
      <c r="M118">
        <v>2</v>
      </c>
      <c r="N118">
        <v>0</v>
      </c>
      <c r="O118">
        <f t="shared" si="7"/>
        <v>9</v>
      </c>
      <c r="P118">
        <v>14</v>
      </c>
      <c r="Q118">
        <v>13</v>
      </c>
      <c r="R118" s="7">
        <f t="shared" si="8"/>
        <v>10</v>
      </c>
      <c r="S118">
        <v>14.002000000000001</v>
      </c>
      <c r="T118">
        <v>13</v>
      </c>
      <c r="U118" s="7">
        <f t="shared" si="9"/>
        <v>11</v>
      </c>
      <c r="V118" t="s">
        <v>93</v>
      </c>
      <c r="W118">
        <v>0</v>
      </c>
      <c r="X118">
        <v>0</v>
      </c>
      <c r="Y118" t="s">
        <v>94</v>
      </c>
      <c r="Z118">
        <v>5</v>
      </c>
      <c r="AA118">
        <v>17</v>
      </c>
      <c r="AB118">
        <v>2</v>
      </c>
      <c r="AC118">
        <v>6</v>
      </c>
      <c r="AD118">
        <v>6</v>
      </c>
      <c r="AE118">
        <v>12</v>
      </c>
      <c r="AF118">
        <v>3</v>
      </c>
      <c r="AG118">
        <v>10</v>
      </c>
      <c r="AH118">
        <v>1</v>
      </c>
      <c r="AI118">
        <v>0</v>
      </c>
      <c r="AJ118">
        <v>1</v>
      </c>
      <c r="AK118">
        <v>0</v>
      </c>
      <c r="AL118">
        <v>1.7</v>
      </c>
      <c r="AM118">
        <v>3.6</v>
      </c>
      <c r="AN118">
        <v>5</v>
      </c>
      <c r="AO118" t="s">
        <v>145</v>
      </c>
      <c r="AP118" t="s">
        <v>217</v>
      </c>
      <c r="AQ118">
        <v>5</v>
      </c>
      <c r="AR118" t="s">
        <v>147</v>
      </c>
      <c r="AS118" t="s">
        <v>99</v>
      </c>
      <c r="AT118" t="s">
        <v>148</v>
      </c>
      <c r="AU118" t="s">
        <v>202</v>
      </c>
      <c r="AV118" t="s">
        <v>205</v>
      </c>
      <c r="AW118" t="s">
        <v>218</v>
      </c>
      <c r="AX118" t="s">
        <v>202</v>
      </c>
      <c r="AY118" t="s">
        <v>143</v>
      </c>
      <c r="AZ118" t="s">
        <v>191</v>
      </c>
      <c r="BA118" t="s">
        <v>147</v>
      </c>
      <c r="BB118" t="s">
        <v>146</v>
      </c>
      <c r="BC118">
        <v>5</v>
      </c>
      <c r="BD118">
        <v>39</v>
      </c>
      <c r="BE118" t="s">
        <v>177</v>
      </c>
      <c r="BF118" t="s">
        <v>219</v>
      </c>
      <c r="BG118" t="s">
        <v>217</v>
      </c>
      <c r="BH118" t="s">
        <v>208</v>
      </c>
      <c r="BI118" t="s">
        <v>220</v>
      </c>
      <c r="BJ118" t="s">
        <v>221</v>
      </c>
      <c r="BK118">
        <v>36</v>
      </c>
      <c r="BL118" t="s">
        <v>222</v>
      </c>
      <c r="BM118" t="s">
        <v>174</v>
      </c>
      <c r="BN118" t="s">
        <v>202</v>
      </c>
      <c r="BO118" t="s">
        <v>149</v>
      </c>
      <c r="BP118">
        <v>20</v>
      </c>
      <c r="BQ118" t="s">
        <v>196</v>
      </c>
      <c r="BR118" t="s">
        <v>178</v>
      </c>
      <c r="BS118" t="s">
        <v>179</v>
      </c>
      <c r="BT118" t="s">
        <v>223</v>
      </c>
      <c r="BU118" t="s">
        <v>194</v>
      </c>
      <c r="BV118" t="s">
        <v>111</v>
      </c>
      <c r="BW118" t="s">
        <v>224</v>
      </c>
      <c r="BX118" t="s">
        <v>225</v>
      </c>
      <c r="BZ118">
        <v>7.9870000000000001</v>
      </c>
      <c r="CA118">
        <v>9.9939999999999998</v>
      </c>
      <c r="CB118">
        <v>13</v>
      </c>
      <c r="CC118">
        <v>18.006</v>
      </c>
      <c r="CD118">
        <v>12.993</v>
      </c>
      <c r="CE118">
        <v>26.007999999999999</v>
      </c>
      <c r="CF118">
        <v>22.001999999999999</v>
      </c>
      <c r="CG118">
        <v>9.9939999999999998</v>
      </c>
      <c r="CH118">
        <v>29.026</v>
      </c>
      <c r="CI118">
        <v>9.9909999999999997</v>
      </c>
      <c r="CJ118">
        <v>11.997</v>
      </c>
      <c r="CK118">
        <v>14.002000000000001</v>
      </c>
      <c r="CL118">
        <v>13</v>
      </c>
      <c r="CM118">
        <v>18.004000000000001</v>
      </c>
      <c r="CN118">
        <v>21.004000000000001</v>
      </c>
      <c r="CO118">
        <v>20.007999999999999</v>
      </c>
      <c r="CP118">
        <v>11.997999999999999</v>
      </c>
      <c r="CQ118">
        <v>3.9820000000000002</v>
      </c>
      <c r="CR118">
        <v>24.003</v>
      </c>
      <c r="CS118">
        <v>17.001000000000001</v>
      </c>
    </row>
    <row r="119" spans="1:97" x14ac:dyDescent="0.3">
      <c r="A119" t="s">
        <v>61</v>
      </c>
      <c r="B119" s="1">
        <v>43443</v>
      </c>
      <c r="C119" t="s">
        <v>216</v>
      </c>
      <c r="D119" t="s">
        <v>247</v>
      </c>
      <c r="E119">
        <v>2</v>
      </c>
      <c r="F119">
        <v>2</v>
      </c>
      <c r="G119">
        <f t="shared" si="5"/>
        <v>1</v>
      </c>
      <c r="H119">
        <f t="shared" si="6"/>
        <v>1</v>
      </c>
      <c r="I119">
        <v>4</v>
      </c>
      <c r="J119">
        <v>2</v>
      </c>
      <c r="K119">
        <v>0</v>
      </c>
      <c r="L119">
        <v>0</v>
      </c>
      <c r="M119">
        <v>2</v>
      </c>
      <c r="N119">
        <v>-6</v>
      </c>
      <c r="O119">
        <f t="shared" si="7"/>
        <v>6</v>
      </c>
      <c r="P119">
        <v>16</v>
      </c>
      <c r="Q119">
        <v>10</v>
      </c>
      <c r="R119" s="7">
        <f t="shared" si="8"/>
        <v>10</v>
      </c>
      <c r="S119">
        <v>16.001999999999999</v>
      </c>
      <c r="T119">
        <v>9.9939999999999998</v>
      </c>
      <c r="U119" s="7">
        <f t="shared" si="9"/>
        <v>16</v>
      </c>
      <c r="V119" t="s">
        <v>94</v>
      </c>
      <c r="W119">
        <v>2</v>
      </c>
      <c r="X119">
        <v>1</v>
      </c>
      <c r="Y119" t="s">
        <v>64</v>
      </c>
      <c r="Z119">
        <v>10</v>
      </c>
      <c r="AA119">
        <v>5</v>
      </c>
      <c r="AB119">
        <v>4</v>
      </c>
      <c r="AC119">
        <v>3</v>
      </c>
      <c r="AD119">
        <v>11</v>
      </c>
      <c r="AE119">
        <v>13</v>
      </c>
      <c r="AF119">
        <v>8</v>
      </c>
      <c r="AG119">
        <v>4</v>
      </c>
      <c r="AH119">
        <v>1</v>
      </c>
      <c r="AI119">
        <v>1</v>
      </c>
      <c r="AJ119">
        <v>0</v>
      </c>
      <c r="AK119">
        <v>0</v>
      </c>
      <c r="AL119">
        <v>1.75</v>
      </c>
      <c r="AM119">
        <v>3.5</v>
      </c>
      <c r="AN119">
        <v>5.25</v>
      </c>
      <c r="AO119" t="s">
        <v>147</v>
      </c>
      <c r="AP119" t="s">
        <v>146</v>
      </c>
      <c r="AQ119">
        <v>5</v>
      </c>
      <c r="AR119" t="s">
        <v>147</v>
      </c>
      <c r="AS119" t="s">
        <v>396</v>
      </c>
      <c r="AT119">
        <v>5</v>
      </c>
      <c r="AU119" t="s">
        <v>81</v>
      </c>
      <c r="AV119" t="s">
        <v>587</v>
      </c>
      <c r="AW119" t="s">
        <v>574</v>
      </c>
      <c r="AX119" t="s">
        <v>108</v>
      </c>
      <c r="AY119" t="s">
        <v>143</v>
      </c>
      <c r="AZ119">
        <v>5</v>
      </c>
      <c r="BA119" t="s">
        <v>147</v>
      </c>
      <c r="BB119" t="s">
        <v>143</v>
      </c>
      <c r="BC119" t="s">
        <v>411</v>
      </c>
      <c r="BD119">
        <v>37</v>
      </c>
      <c r="BE119" t="s">
        <v>202</v>
      </c>
      <c r="BF119" t="s">
        <v>219</v>
      </c>
      <c r="BG119" t="s">
        <v>153</v>
      </c>
      <c r="BH119" t="s">
        <v>117</v>
      </c>
      <c r="BI119" t="s">
        <v>637</v>
      </c>
      <c r="BJ119" t="s">
        <v>699</v>
      </c>
      <c r="BK119">
        <v>33</v>
      </c>
      <c r="BL119" t="s">
        <v>95</v>
      </c>
      <c r="BM119" t="s">
        <v>100</v>
      </c>
      <c r="BN119" t="s">
        <v>156</v>
      </c>
      <c r="BO119" t="s">
        <v>446</v>
      </c>
      <c r="BP119">
        <v>20</v>
      </c>
      <c r="BQ119" t="s">
        <v>196</v>
      </c>
      <c r="BR119" t="s">
        <v>174</v>
      </c>
      <c r="BS119" t="s">
        <v>179</v>
      </c>
      <c r="BT119" t="s">
        <v>114</v>
      </c>
      <c r="BU119" t="s">
        <v>177</v>
      </c>
      <c r="BV119" t="s">
        <v>177</v>
      </c>
      <c r="BW119" t="s">
        <v>117</v>
      </c>
      <c r="BX119" t="s">
        <v>617</v>
      </c>
      <c r="BZ119">
        <v>7.9870000000000001</v>
      </c>
      <c r="CA119">
        <v>9.9939999999999998</v>
      </c>
      <c r="CB119">
        <v>13</v>
      </c>
      <c r="CC119">
        <v>18.006</v>
      </c>
      <c r="CD119">
        <v>12.993</v>
      </c>
      <c r="CE119">
        <v>26.007999999999999</v>
      </c>
      <c r="CF119">
        <v>22.001999999999999</v>
      </c>
      <c r="CG119">
        <v>9.9939999999999998</v>
      </c>
      <c r="CH119">
        <v>29.026</v>
      </c>
      <c r="CI119">
        <v>9.9909999999999997</v>
      </c>
      <c r="CJ119">
        <v>11.997</v>
      </c>
      <c r="CK119">
        <v>14</v>
      </c>
      <c r="CL119">
        <v>16.001999999999999</v>
      </c>
      <c r="CM119">
        <v>18.004000000000001</v>
      </c>
      <c r="CN119">
        <v>21.004000000000001</v>
      </c>
      <c r="CO119">
        <v>20.007999999999999</v>
      </c>
      <c r="CP119">
        <v>11.997999999999999</v>
      </c>
      <c r="CQ119">
        <v>3.9820000000000002</v>
      </c>
      <c r="CR119">
        <v>24.003</v>
      </c>
      <c r="CS119">
        <v>17.001000000000001</v>
      </c>
    </row>
    <row r="120" spans="1:97" x14ac:dyDescent="0.3">
      <c r="A120" t="s">
        <v>61</v>
      </c>
      <c r="B120" s="1">
        <v>43443</v>
      </c>
      <c r="C120" t="s">
        <v>118</v>
      </c>
      <c r="D120" t="s">
        <v>184</v>
      </c>
      <c r="E120">
        <v>1</v>
      </c>
      <c r="F120">
        <v>1</v>
      </c>
      <c r="G120">
        <f t="shared" si="5"/>
        <v>1</v>
      </c>
      <c r="H120">
        <f t="shared" si="6"/>
        <v>1</v>
      </c>
      <c r="I120">
        <v>9</v>
      </c>
      <c r="J120">
        <v>6</v>
      </c>
      <c r="K120">
        <v>0</v>
      </c>
      <c r="L120">
        <v>0</v>
      </c>
      <c r="M120">
        <v>8</v>
      </c>
      <c r="N120">
        <v>0</v>
      </c>
      <c r="O120">
        <f t="shared" si="7"/>
        <v>15</v>
      </c>
      <c r="P120">
        <v>20</v>
      </c>
      <c r="Q120">
        <v>13</v>
      </c>
      <c r="R120" s="7">
        <f t="shared" si="8"/>
        <v>6</v>
      </c>
      <c r="S120">
        <v>20.007999999999999</v>
      </c>
      <c r="T120">
        <v>13</v>
      </c>
      <c r="U120" s="7">
        <f t="shared" si="9"/>
        <v>12</v>
      </c>
      <c r="V120" t="s">
        <v>94</v>
      </c>
      <c r="W120">
        <v>0</v>
      </c>
      <c r="X120">
        <v>0</v>
      </c>
      <c r="Y120" t="s">
        <v>94</v>
      </c>
      <c r="Z120">
        <v>12</v>
      </c>
      <c r="AA120">
        <v>8</v>
      </c>
      <c r="AB120">
        <v>3</v>
      </c>
      <c r="AC120">
        <v>3</v>
      </c>
      <c r="AD120">
        <v>14</v>
      </c>
      <c r="AE120">
        <v>24</v>
      </c>
      <c r="AF120">
        <v>5</v>
      </c>
      <c r="AG120">
        <v>4</v>
      </c>
      <c r="AH120">
        <v>1</v>
      </c>
      <c r="AI120">
        <v>3</v>
      </c>
      <c r="AJ120">
        <v>0</v>
      </c>
      <c r="AK120">
        <v>0</v>
      </c>
      <c r="AL120">
        <v>1.8</v>
      </c>
      <c r="AM120">
        <v>3.4</v>
      </c>
      <c r="AN120">
        <v>5</v>
      </c>
      <c r="AO120" t="s">
        <v>155</v>
      </c>
      <c r="AP120" t="s">
        <v>99</v>
      </c>
      <c r="AQ120" t="s">
        <v>411</v>
      </c>
      <c r="AR120" t="s">
        <v>147</v>
      </c>
      <c r="AS120" t="s">
        <v>396</v>
      </c>
      <c r="AT120" t="s">
        <v>220</v>
      </c>
      <c r="AU120" t="s">
        <v>147</v>
      </c>
      <c r="AV120" t="s">
        <v>689</v>
      </c>
      <c r="AW120" t="s">
        <v>698</v>
      </c>
      <c r="AX120" t="s">
        <v>145</v>
      </c>
      <c r="AY120" t="s">
        <v>146</v>
      </c>
      <c r="AZ120" t="s">
        <v>411</v>
      </c>
      <c r="BA120" t="s">
        <v>108</v>
      </c>
      <c r="BB120" t="s">
        <v>143</v>
      </c>
      <c r="BC120" t="s">
        <v>154</v>
      </c>
      <c r="BD120">
        <v>37</v>
      </c>
      <c r="BE120" t="s">
        <v>175</v>
      </c>
      <c r="BF120" t="s">
        <v>147</v>
      </c>
      <c r="BG120" t="s">
        <v>689</v>
      </c>
      <c r="BH120" t="s">
        <v>213</v>
      </c>
      <c r="BI120" t="s">
        <v>154</v>
      </c>
      <c r="BJ120" t="s">
        <v>218</v>
      </c>
      <c r="BK120">
        <v>33</v>
      </c>
      <c r="BL120" t="s">
        <v>128</v>
      </c>
      <c r="BM120" t="s">
        <v>299</v>
      </c>
      <c r="BN120" t="s">
        <v>446</v>
      </c>
      <c r="BO120" t="s">
        <v>297</v>
      </c>
      <c r="BP120">
        <v>20</v>
      </c>
      <c r="BQ120">
        <v>-1</v>
      </c>
      <c r="BR120" t="s">
        <v>125</v>
      </c>
      <c r="BS120" t="s">
        <v>418</v>
      </c>
      <c r="BT120" t="s">
        <v>163</v>
      </c>
      <c r="BU120" t="s">
        <v>355</v>
      </c>
      <c r="BV120" t="s">
        <v>86</v>
      </c>
      <c r="BW120" t="s">
        <v>285</v>
      </c>
      <c r="BX120" t="s">
        <v>649</v>
      </c>
      <c r="BZ120">
        <v>7.9870000000000001</v>
      </c>
      <c r="CA120">
        <v>10.994</v>
      </c>
      <c r="CB120">
        <v>13</v>
      </c>
      <c r="CC120">
        <v>18.006</v>
      </c>
      <c r="CD120">
        <v>12.993</v>
      </c>
      <c r="CE120">
        <v>26.007999999999999</v>
      </c>
      <c r="CF120">
        <v>22.001999999999999</v>
      </c>
      <c r="CG120">
        <v>9.9939999999999998</v>
      </c>
      <c r="CH120">
        <v>29.026</v>
      </c>
      <c r="CI120">
        <v>9.9909999999999997</v>
      </c>
      <c r="CJ120">
        <v>11.997</v>
      </c>
      <c r="CK120">
        <v>14</v>
      </c>
      <c r="CL120">
        <v>17.001999999999999</v>
      </c>
      <c r="CM120">
        <v>18.004000000000001</v>
      </c>
      <c r="CN120">
        <v>21.004000000000001</v>
      </c>
      <c r="CO120">
        <v>20.007999999999999</v>
      </c>
      <c r="CP120">
        <v>11.997999999999999</v>
      </c>
      <c r="CQ120">
        <v>3.9820000000000002</v>
      </c>
      <c r="CR120">
        <v>24.003</v>
      </c>
      <c r="CS120">
        <v>17.001000000000001</v>
      </c>
    </row>
    <row r="121" spans="1:97" x14ac:dyDescent="0.3">
      <c r="A121" t="s">
        <v>61</v>
      </c>
      <c r="B121" s="1">
        <v>43450</v>
      </c>
      <c r="C121" t="s">
        <v>226</v>
      </c>
      <c r="D121" t="s">
        <v>167</v>
      </c>
      <c r="E121">
        <v>3</v>
      </c>
      <c r="F121">
        <v>0</v>
      </c>
      <c r="G121">
        <f t="shared" si="5"/>
        <v>3</v>
      </c>
      <c r="H121">
        <f t="shared" si="6"/>
        <v>0</v>
      </c>
      <c r="I121">
        <v>4</v>
      </c>
      <c r="J121">
        <v>9</v>
      </c>
      <c r="K121">
        <v>3</v>
      </c>
      <c r="L121">
        <v>-3</v>
      </c>
      <c r="M121">
        <v>8</v>
      </c>
      <c r="N121">
        <v>-6</v>
      </c>
      <c r="O121">
        <f t="shared" si="7"/>
        <v>13</v>
      </c>
      <c r="P121">
        <v>26</v>
      </c>
      <c r="Q121">
        <v>10</v>
      </c>
      <c r="R121" s="7">
        <f t="shared" si="8"/>
        <v>2</v>
      </c>
      <c r="S121">
        <v>26.007999999999999</v>
      </c>
      <c r="T121">
        <v>9.9939999999999998</v>
      </c>
      <c r="U121" s="7">
        <f t="shared" si="9"/>
        <v>17</v>
      </c>
      <c r="V121" t="s">
        <v>64</v>
      </c>
      <c r="W121">
        <v>2</v>
      </c>
      <c r="X121">
        <v>0</v>
      </c>
      <c r="Y121" t="s">
        <v>64</v>
      </c>
      <c r="Z121">
        <v>21</v>
      </c>
      <c r="AA121">
        <v>4</v>
      </c>
      <c r="AB121">
        <v>11</v>
      </c>
      <c r="AC121">
        <v>1</v>
      </c>
      <c r="AD121">
        <v>14</v>
      </c>
      <c r="AE121">
        <v>9</v>
      </c>
      <c r="AF121">
        <v>7</v>
      </c>
      <c r="AG121">
        <v>1</v>
      </c>
      <c r="AH121">
        <v>1</v>
      </c>
      <c r="AI121">
        <v>2</v>
      </c>
      <c r="AJ121">
        <v>0</v>
      </c>
      <c r="AK121">
        <v>1</v>
      </c>
      <c r="AL121">
        <v>1.44</v>
      </c>
      <c r="AM121">
        <v>4.75</v>
      </c>
      <c r="AN121">
        <v>7</v>
      </c>
      <c r="AO121" t="s">
        <v>75</v>
      </c>
      <c r="AP121" t="s">
        <v>191</v>
      </c>
      <c r="AQ121" t="s">
        <v>235</v>
      </c>
      <c r="AR121" t="s">
        <v>241</v>
      </c>
      <c r="AS121" t="s">
        <v>382</v>
      </c>
      <c r="AT121" t="s">
        <v>235</v>
      </c>
      <c r="AU121" t="s">
        <v>315</v>
      </c>
      <c r="AV121" t="s">
        <v>644</v>
      </c>
      <c r="AW121" t="s">
        <v>311</v>
      </c>
      <c r="AX121" t="s">
        <v>504</v>
      </c>
      <c r="AY121" t="s">
        <v>73</v>
      </c>
      <c r="AZ121">
        <v>7</v>
      </c>
      <c r="BA121" t="s">
        <v>315</v>
      </c>
      <c r="BB121" t="s">
        <v>73</v>
      </c>
      <c r="BC121">
        <v>7</v>
      </c>
      <c r="BD121">
        <v>23</v>
      </c>
      <c r="BE121" t="s">
        <v>241</v>
      </c>
      <c r="BF121" t="s">
        <v>315</v>
      </c>
      <c r="BG121" t="s">
        <v>411</v>
      </c>
      <c r="BH121" t="s">
        <v>203</v>
      </c>
      <c r="BI121" t="s">
        <v>406</v>
      </c>
      <c r="BJ121" t="s">
        <v>701</v>
      </c>
      <c r="BK121">
        <v>21</v>
      </c>
      <c r="BL121" t="s">
        <v>320</v>
      </c>
      <c r="BM121" t="s">
        <v>314</v>
      </c>
      <c r="BN121" t="s">
        <v>438</v>
      </c>
      <c r="BO121" t="s">
        <v>476</v>
      </c>
      <c r="BP121">
        <v>14</v>
      </c>
      <c r="BQ121" t="s">
        <v>85</v>
      </c>
      <c r="BR121" t="s">
        <v>87</v>
      </c>
      <c r="BS121" t="s">
        <v>113</v>
      </c>
      <c r="BT121" t="s">
        <v>112</v>
      </c>
      <c r="BU121" t="s">
        <v>114</v>
      </c>
      <c r="BV121" t="s">
        <v>413</v>
      </c>
      <c r="BW121" t="s">
        <v>702</v>
      </c>
      <c r="BX121" t="s">
        <v>703</v>
      </c>
      <c r="BZ121">
        <v>7.9870000000000001</v>
      </c>
      <c r="CA121">
        <v>10.994</v>
      </c>
      <c r="CB121">
        <v>14</v>
      </c>
      <c r="CC121">
        <v>18.006</v>
      </c>
      <c r="CD121">
        <v>12.993</v>
      </c>
      <c r="CE121">
        <v>26.007999999999999</v>
      </c>
      <c r="CF121">
        <v>22.001999999999999</v>
      </c>
      <c r="CG121">
        <v>9.9939999999999998</v>
      </c>
      <c r="CH121">
        <v>29.026</v>
      </c>
      <c r="CI121">
        <v>9.9909999999999997</v>
      </c>
      <c r="CJ121">
        <v>11.997</v>
      </c>
      <c r="CK121">
        <v>14</v>
      </c>
      <c r="CL121">
        <v>17.001999999999999</v>
      </c>
      <c r="CM121">
        <v>18.004000000000001</v>
      </c>
      <c r="CN121">
        <v>21.004000000000001</v>
      </c>
      <c r="CO121">
        <v>21.007999999999999</v>
      </c>
      <c r="CP121">
        <v>11.997999999999999</v>
      </c>
      <c r="CQ121">
        <v>3.9820000000000002</v>
      </c>
      <c r="CR121">
        <v>24.003</v>
      </c>
      <c r="CS121">
        <v>17.001000000000001</v>
      </c>
    </row>
    <row r="122" spans="1:97" x14ac:dyDescent="0.3">
      <c r="A122" t="s">
        <v>61</v>
      </c>
      <c r="B122" s="1">
        <v>43456</v>
      </c>
      <c r="C122" t="s">
        <v>184</v>
      </c>
      <c r="D122" t="s">
        <v>247</v>
      </c>
      <c r="E122">
        <v>2</v>
      </c>
      <c r="F122">
        <v>2</v>
      </c>
      <c r="G122">
        <f t="shared" si="5"/>
        <v>1</v>
      </c>
      <c r="H122">
        <f t="shared" si="6"/>
        <v>1</v>
      </c>
      <c r="I122">
        <v>4</v>
      </c>
      <c r="J122">
        <v>2</v>
      </c>
      <c r="K122">
        <v>0</v>
      </c>
      <c r="L122">
        <v>0</v>
      </c>
      <c r="M122">
        <v>0</v>
      </c>
      <c r="N122">
        <v>-6</v>
      </c>
      <c r="O122">
        <f t="shared" si="7"/>
        <v>6</v>
      </c>
      <c r="P122">
        <v>14</v>
      </c>
      <c r="Q122">
        <v>11</v>
      </c>
      <c r="R122" s="7">
        <f t="shared" si="8"/>
        <v>11</v>
      </c>
      <c r="S122">
        <v>14</v>
      </c>
      <c r="T122">
        <v>10.994</v>
      </c>
      <c r="U122" s="7">
        <f t="shared" si="9"/>
        <v>16</v>
      </c>
      <c r="V122" t="s">
        <v>94</v>
      </c>
      <c r="W122">
        <v>1</v>
      </c>
      <c r="X122">
        <v>2</v>
      </c>
      <c r="Y122" t="s">
        <v>93</v>
      </c>
      <c r="Z122">
        <v>19</v>
      </c>
      <c r="AA122">
        <v>7</v>
      </c>
      <c r="AB122">
        <v>11</v>
      </c>
      <c r="AC122">
        <v>2</v>
      </c>
      <c r="AD122">
        <v>9</v>
      </c>
      <c r="AE122">
        <v>16</v>
      </c>
      <c r="AF122">
        <v>10</v>
      </c>
      <c r="AG122">
        <v>2</v>
      </c>
      <c r="AH122">
        <v>3</v>
      </c>
      <c r="AI122">
        <v>3</v>
      </c>
      <c r="AJ122">
        <v>0</v>
      </c>
      <c r="AK122">
        <v>0</v>
      </c>
      <c r="AL122">
        <v>1.8</v>
      </c>
      <c r="AM122">
        <v>3.5</v>
      </c>
      <c r="AN122">
        <v>4.75</v>
      </c>
      <c r="AO122" t="s">
        <v>82</v>
      </c>
      <c r="AP122" t="s">
        <v>143</v>
      </c>
      <c r="AQ122" t="s">
        <v>144</v>
      </c>
      <c r="AR122" t="s">
        <v>108</v>
      </c>
      <c r="AS122" t="s">
        <v>428</v>
      </c>
      <c r="AT122" t="s">
        <v>165</v>
      </c>
      <c r="AU122" t="s">
        <v>219</v>
      </c>
      <c r="AV122" t="s">
        <v>170</v>
      </c>
      <c r="AW122" t="s">
        <v>717</v>
      </c>
      <c r="AX122" t="s">
        <v>145</v>
      </c>
      <c r="AY122" t="s">
        <v>99</v>
      </c>
      <c r="AZ122" t="s">
        <v>144</v>
      </c>
      <c r="BA122" t="s">
        <v>147</v>
      </c>
      <c r="BB122" t="s">
        <v>99</v>
      </c>
      <c r="BC122" t="s">
        <v>154</v>
      </c>
      <c r="BD122">
        <v>36</v>
      </c>
      <c r="BE122" t="s">
        <v>202</v>
      </c>
      <c r="BF122" t="s">
        <v>149</v>
      </c>
      <c r="BG122" t="s">
        <v>396</v>
      </c>
      <c r="BH122" t="s">
        <v>99</v>
      </c>
      <c r="BI122" t="s">
        <v>717</v>
      </c>
      <c r="BJ122" t="s">
        <v>718</v>
      </c>
      <c r="BK122">
        <v>32</v>
      </c>
      <c r="BL122" t="s">
        <v>301</v>
      </c>
      <c r="BM122" t="s">
        <v>442</v>
      </c>
      <c r="BN122" t="s">
        <v>366</v>
      </c>
      <c r="BO122" t="s">
        <v>314</v>
      </c>
      <c r="BP122">
        <v>21</v>
      </c>
      <c r="BQ122">
        <v>-1</v>
      </c>
      <c r="BR122" t="s">
        <v>442</v>
      </c>
      <c r="BS122" t="s">
        <v>418</v>
      </c>
      <c r="BT122" t="s">
        <v>446</v>
      </c>
      <c r="BU122" t="s">
        <v>324</v>
      </c>
      <c r="BV122" t="s">
        <v>147</v>
      </c>
      <c r="BW122" t="s">
        <v>143</v>
      </c>
      <c r="BX122" t="s">
        <v>719</v>
      </c>
      <c r="BZ122">
        <v>7.9870000000000001</v>
      </c>
      <c r="CA122">
        <v>10.994</v>
      </c>
      <c r="CB122">
        <v>14</v>
      </c>
      <c r="CC122">
        <v>18.006</v>
      </c>
      <c r="CD122">
        <v>12.993</v>
      </c>
      <c r="CE122">
        <v>29.010999999999999</v>
      </c>
      <c r="CF122">
        <v>22.001999999999999</v>
      </c>
      <c r="CG122">
        <v>9.9909999999999997</v>
      </c>
      <c r="CH122">
        <v>29.026</v>
      </c>
      <c r="CI122">
        <v>9.9909999999999997</v>
      </c>
      <c r="CJ122">
        <v>11.997</v>
      </c>
      <c r="CK122">
        <v>14</v>
      </c>
      <c r="CL122">
        <v>17.001999999999999</v>
      </c>
      <c r="CM122">
        <v>18.004000000000001</v>
      </c>
      <c r="CN122">
        <v>21.004000000000001</v>
      </c>
      <c r="CO122">
        <v>21.007999999999999</v>
      </c>
      <c r="CP122">
        <v>11.997999999999999</v>
      </c>
      <c r="CQ122">
        <v>3.9820000000000002</v>
      </c>
      <c r="CR122">
        <v>24.003</v>
      </c>
      <c r="CS122">
        <v>17.001000000000001</v>
      </c>
    </row>
    <row r="123" spans="1:97" x14ac:dyDescent="0.3">
      <c r="A123" t="s">
        <v>61</v>
      </c>
      <c r="B123" s="1">
        <v>43456</v>
      </c>
      <c r="C123" t="s">
        <v>167</v>
      </c>
      <c r="D123" t="s">
        <v>201</v>
      </c>
      <c r="E123">
        <v>0</v>
      </c>
      <c r="F123">
        <v>2</v>
      </c>
      <c r="G123">
        <f t="shared" si="5"/>
        <v>0</v>
      </c>
      <c r="H123">
        <f t="shared" si="6"/>
        <v>3</v>
      </c>
      <c r="I123">
        <v>1</v>
      </c>
      <c r="J123">
        <v>1</v>
      </c>
      <c r="K123">
        <v>-2</v>
      </c>
      <c r="L123">
        <v>2</v>
      </c>
      <c r="M123">
        <v>-9</v>
      </c>
      <c r="N123">
        <v>-18</v>
      </c>
      <c r="O123">
        <f t="shared" si="7"/>
        <v>2</v>
      </c>
      <c r="P123">
        <v>10</v>
      </c>
      <c r="Q123">
        <v>4</v>
      </c>
      <c r="R123" s="7">
        <f t="shared" si="8"/>
        <v>17</v>
      </c>
      <c r="S123">
        <v>9.9909999999999997</v>
      </c>
      <c r="T123">
        <v>3.9820000000000002</v>
      </c>
      <c r="U123" s="7">
        <f t="shared" si="9"/>
        <v>20</v>
      </c>
      <c r="V123" t="s">
        <v>93</v>
      </c>
      <c r="W123">
        <v>0</v>
      </c>
      <c r="X123">
        <v>0</v>
      </c>
      <c r="Y123" t="s">
        <v>94</v>
      </c>
      <c r="Z123">
        <v>5</v>
      </c>
      <c r="AA123">
        <v>9</v>
      </c>
      <c r="AB123">
        <v>2</v>
      </c>
      <c r="AC123">
        <v>3</v>
      </c>
      <c r="AD123">
        <v>19</v>
      </c>
      <c r="AE123">
        <v>15</v>
      </c>
      <c r="AF123">
        <v>8</v>
      </c>
      <c r="AG123">
        <v>6</v>
      </c>
      <c r="AH123">
        <v>2</v>
      </c>
      <c r="AI123">
        <v>4</v>
      </c>
      <c r="AJ123">
        <v>0</v>
      </c>
      <c r="AK123">
        <v>0</v>
      </c>
      <c r="AL123">
        <v>1.9</v>
      </c>
      <c r="AM123">
        <v>3.5</v>
      </c>
      <c r="AN123">
        <v>4.33</v>
      </c>
      <c r="AO123" t="s">
        <v>112</v>
      </c>
      <c r="AP123" t="s">
        <v>99</v>
      </c>
      <c r="AQ123" t="s">
        <v>269</v>
      </c>
      <c r="AR123" t="s">
        <v>264</v>
      </c>
      <c r="AS123" t="s">
        <v>126</v>
      </c>
      <c r="AT123" t="s">
        <v>489</v>
      </c>
      <c r="AU123" t="s">
        <v>341</v>
      </c>
      <c r="AV123" t="s">
        <v>133</v>
      </c>
      <c r="AW123" t="s">
        <v>649</v>
      </c>
      <c r="AX123" t="s">
        <v>88</v>
      </c>
      <c r="AY123" t="s">
        <v>97</v>
      </c>
      <c r="AZ123" t="s">
        <v>319</v>
      </c>
      <c r="BA123" t="s">
        <v>264</v>
      </c>
      <c r="BB123" t="s">
        <v>99</v>
      </c>
      <c r="BC123" t="s">
        <v>72</v>
      </c>
      <c r="BD123">
        <v>35</v>
      </c>
      <c r="BE123" t="s">
        <v>189</v>
      </c>
      <c r="BF123" t="s">
        <v>197</v>
      </c>
      <c r="BG123" t="s">
        <v>143</v>
      </c>
      <c r="BH123" t="s">
        <v>101</v>
      </c>
      <c r="BI123" t="s">
        <v>473</v>
      </c>
      <c r="BJ123" t="s">
        <v>708</v>
      </c>
      <c r="BK123">
        <v>33</v>
      </c>
      <c r="BL123" t="s">
        <v>102</v>
      </c>
      <c r="BM123" t="s">
        <v>173</v>
      </c>
      <c r="BN123" t="s">
        <v>147</v>
      </c>
      <c r="BO123" t="s">
        <v>145</v>
      </c>
      <c r="BP123">
        <v>19</v>
      </c>
      <c r="BQ123" t="s">
        <v>196</v>
      </c>
      <c r="BR123" t="s">
        <v>394</v>
      </c>
      <c r="BS123" t="s">
        <v>134</v>
      </c>
      <c r="BT123" t="s">
        <v>149</v>
      </c>
      <c r="BU123" t="s">
        <v>145</v>
      </c>
      <c r="BV123" t="s">
        <v>134</v>
      </c>
      <c r="BW123" t="s">
        <v>351</v>
      </c>
      <c r="BX123" t="s">
        <v>153</v>
      </c>
      <c r="BZ123">
        <v>7.9870000000000001</v>
      </c>
      <c r="CA123">
        <v>11.994</v>
      </c>
      <c r="CB123">
        <v>15</v>
      </c>
      <c r="CC123">
        <v>18.006</v>
      </c>
      <c r="CD123">
        <v>12.993</v>
      </c>
      <c r="CE123">
        <v>29.010999999999999</v>
      </c>
      <c r="CF123">
        <v>22.001999999999999</v>
      </c>
      <c r="CG123">
        <v>9.9909999999999997</v>
      </c>
      <c r="CH123">
        <v>29.026</v>
      </c>
      <c r="CI123">
        <v>9.9909999999999997</v>
      </c>
      <c r="CJ123">
        <v>11.997</v>
      </c>
      <c r="CK123">
        <v>14</v>
      </c>
      <c r="CL123">
        <v>17.001999999999999</v>
      </c>
      <c r="CM123">
        <v>18.004000000000001</v>
      </c>
      <c r="CN123">
        <v>21.004000000000001</v>
      </c>
      <c r="CO123">
        <v>21.007999999999999</v>
      </c>
      <c r="CP123">
        <v>11.997999999999999</v>
      </c>
      <c r="CQ123">
        <v>3.9820000000000002</v>
      </c>
      <c r="CR123">
        <v>24.003</v>
      </c>
      <c r="CS123">
        <v>17.001000000000001</v>
      </c>
    </row>
    <row r="124" spans="1:97" x14ac:dyDescent="0.3">
      <c r="A124" t="s">
        <v>61</v>
      </c>
      <c r="B124" s="1">
        <v>43456</v>
      </c>
      <c r="C124" t="s">
        <v>91</v>
      </c>
      <c r="D124" t="s">
        <v>62</v>
      </c>
      <c r="E124">
        <v>1</v>
      </c>
      <c r="F124">
        <v>1</v>
      </c>
      <c r="G124">
        <f t="shared" si="5"/>
        <v>1</v>
      </c>
      <c r="H124">
        <f t="shared" si="6"/>
        <v>1</v>
      </c>
      <c r="I124">
        <v>4</v>
      </c>
      <c r="J124">
        <v>3</v>
      </c>
      <c r="K124">
        <v>0</v>
      </c>
      <c r="L124">
        <v>0</v>
      </c>
      <c r="M124">
        <v>-3</v>
      </c>
      <c r="N124">
        <v>2</v>
      </c>
      <c r="O124">
        <f t="shared" si="7"/>
        <v>7</v>
      </c>
      <c r="P124">
        <v>12</v>
      </c>
      <c r="Q124">
        <v>22</v>
      </c>
      <c r="R124" s="7">
        <f t="shared" si="8"/>
        <v>15</v>
      </c>
      <c r="S124">
        <v>11.997</v>
      </c>
      <c r="T124">
        <v>22.001999999999999</v>
      </c>
      <c r="U124" s="7">
        <f t="shared" si="9"/>
        <v>4</v>
      </c>
      <c r="V124" t="s">
        <v>94</v>
      </c>
      <c r="W124">
        <v>1</v>
      </c>
      <c r="X124">
        <v>0</v>
      </c>
      <c r="Y124" t="s">
        <v>64</v>
      </c>
      <c r="Z124">
        <v>15</v>
      </c>
      <c r="AA124">
        <v>14</v>
      </c>
      <c r="AB124">
        <v>4</v>
      </c>
      <c r="AC124">
        <v>2</v>
      </c>
      <c r="AD124">
        <v>9</v>
      </c>
      <c r="AE124">
        <v>14</v>
      </c>
      <c r="AF124">
        <v>6</v>
      </c>
      <c r="AG124">
        <v>4</v>
      </c>
      <c r="AH124">
        <v>1</v>
      </c>
      <c r="AI124">
        <v>3</v>
      </c>
      <c r="AJ124">
        <v>0</v>
      </c>
      <c r="AK124">
        <v>0</v>
      </c>
      <c r="AL124">
        <v>3.75</v>
      </c>
      <c r="AM124">
        <v>3.4</v>
      </c>
      <c r="AN124">
        <v>2.04</v>
      </c>
      <c r="AO124" t="s">
        <v>99</v>
      </c>
      <c r="AP124" t="s">
        <v>99</v>
      </c>
      <c r="AQ124" t="s">
        <v>137</v>
      </c>
      <c r="AR124" t="s">
        <v>396</v>
      </c>
      <c r="AS124" t="s">
        <v>99</v>
      </c>
      <c r="AT124" t="s">
        <v>210</v>
      </c>
      <c r="AU124" t="s">
        <v>587</v>
      </c>
      <c r="AV124" t="s">
        <v>208</v>
      </c>
      <c r="AW124" t="s">
        <v>173</v>
      </c>
      <c r="AX124" t="s">
        <v>143</v>
      </c>
      <c r="AY124" t="s">
        <v>99</v>
      </c>
      <c r="AZ124" t="s">
        <v>210</v>
      </c>
      <c r="BA124" t="s">
        <v>146</v>
      </c>
      <c r="BB124" t="s">
        <v>99</v>
      </c>
      <c r="BC124" t="s">
        <v>137</v>
      </c>
      <c r="BD124">
        <v>35</v>
      </c>
      <c r="BE124" t="s">
        <v>391</v>
      </c>
      <c r="BF124" t="s">
        <v>117</v>
      </c>
      <c r="BG124" t="s">
        <v>208</v>
      </c>
      <c r="BH124" t="s">
        <v>302</v>
      </c>
      <c r="BI124" t="s">
        <v>481</v>
      </c>
      <c r="BJ124" t="s">
        <v>161</v>
      </c>
      <c r="BK124">
        <v>33</v>
      </c>
      <c r="BL124" t="s">
        <v>161</v>
      </c>
      <c r="BM124" t="s">
        <v>193</v>
      </c>
      <c r="BN124" t="s">
        <v>177</v>
      </c>
      <c r="BO124" t="s">
        <v>195</v>
      </c>
      <c r="BP124">
        <v>20</v>
      </c>
      <c r="BQ124" t="s">
        <v>176</v>
      </c>
      <c r="BR124" t="s">
        <v>138</v>
      </c>
      <c r="BS124" t="s">
        <v>263</v>
      </c>
      <c r="BT124" t="s">
        <v>265</v>
      </c>
      <c r="BU124" t="s">
        <v>185</v>
      </c>
      <c r="BV124" t="s">
        <v>647</v>
      </c>
      <c r="BW124" t="s">
        <v>399</v>
      </c>
      <c r="BX124" t="s">
        <v>193</v>
      </c>
      <c r="BZ124">
        <v>7.9870000000000001</v>
      </c>
      <c r="CA124">
        <v>11.994</v>
      </c>
      <c r="CB124">
        <v>15</v>
      </c>
      <c r="CC124">
        <v>18.006</v>
      </c>
      <c r="CD124">
        <v>12.993</v>
      </c>
      <c r="CE124">
        <v>29.010999999999999</v>
      </c>
      <c r="CF124">
        <v>22.001999999999999</v>
      </c>
      <c r="CG124">
        <v>9.9890000000000008</v>
      </c>
      <c r="CH124">
        <v>29.026</v>
      </c>
      <c r="CI124">
        <v>9.9909999999999997</v>
      </c>
      <c r="CJ124">
        <v>11.997</v>
      </c>
      <c r="CK124">
        <v>14</v>
      </c>
      <c r="CL124">
        <v>17.001999999999999</v>
      </c>
      <c r="CM124">
        <v>18.004000000000001</v>
      </c>
      <c r="CN124">
        <v>21.004000000000001</v>
      </c>
      <c r="CO124">
        <v>21.007999999999999</v>
      </c>
      <c r="CP124">
        <v>11.997999999999999</v>
      </c>
      <c r="CQ124">
        <v>6.984</v>
      </c>
      <c r="CR124">
        <v>24.003</v>
      </c>
      <c r="CS124">
        <v>17.001000000000001</v>
      </c>
    </row>
    <row r="125" spans="1:97" x14ac:dyDescent="0.3">
      <c r="A125" t="s">
        <v>61</v>
      </c>
      <c r="B125" s="1">
        <v>43456</v>
      </c>
      <c r="C125" t="s">
        <v>119</v>
      </c>
      <c r="D125" t="s">
        <v>92</v>
      </c>
      <c r="E125">
        <v>4</v>
      </c>
      <c r="F125">
        <v>0</v>
      </c>
      <c r="G125">
        <f t="shared" si="5"/>
        <v>3</v>
      </c>
      <c r="H125">
        <f t="shared" si="6"/>
        <v>0</v>
      </c>
      <c r="I125">
        <v>4</v>
      </c>
      <c r="J125">
        <v>3</v>
      </c>
      <c r="K125">
        <v>4</v>
      </c>
      <c r="L125">
        <v>-4</v>
      </c>
      <c r="M125">
        <v>1</v>
      </c>
      <c r="N125">
        <v>4</v>
      </c>
      <c r="O125">
        <f t="shared" si="7"/>
        <v>7</v>
      </c>
      <c r="P125">
        <v>17</v>
      </c>
      <c r="Q125">
        <v>21</v>
      </c>
      <c r="R125" s="7">
        <f t="shared" si="8"/>
        <v>10</v>
      </c>
      <c r="S125">
        <v>17.001000000000001</v>
      </c>
      <c r="T125">
        <v>21.004000000000001</v>
      </c>
      <c r="U125" s="7">
        <f t="shared" si="9"/>
        <v>6</v>
      </c>
      <c r="V125" t="s">
        <v>64</v>
      </c>
      <c r="W125">
        <v>2</v>
      </c>
      <c r="X125">
        <v>0</v>
      </c>
      <c r="Y125" t="s">
        <v>64</v>
      </c>
      <c r="Z125">
        <v>13</v>
      </c>
      <c r="AA125">
        <v>18</v>
      </c>
      <c r="AB125">
        <v>7</v>
      </c>
      <c r="AC125">
        <v>6</v>
      </c>
      <c r="AD125">
        <v>11</v>
      </c>
      <c r="AE125">
        <v>13</v>
      </c>
      <c r="AF125">
        <v>2</v>
      </c>
      <c r="AG125">
        <v>7</v>
      </c>
      <c r="AH125">
        <v>1</v>
      </c>
      <c r="AI125">
        <v>2</v>
      </c>
      <c r="AJ125">
        <v>0</v>
      </c>
      <c r="AK125">
        <v>0</v>
      </c>
      <c r="AL125">
        <v>1.83</v>
      </c>
      <c r="AM125">
        <v>3.5</v>
      </c>
      <c r="AN125">
        <v>4.5</v>
      </c>
      <c r="AO125" t="s">
        <v>185</v>
      </c>
      <c r="AP125" t="s">
        <v>143</v>
      </c>
      <c r="AQ125" t="s">
        <v>191</v>
      </c>
      <c r="AR125" t="s">
        <v>202</v>
      </c>
      <c r="AS125" t="s">
        <v>205</v>
      </c>
      <c r="AT125" t="s">
        <v>66</v>
      </c>
      <c r="AU125" t="s">
        <v>177</v>
      </c>
      <c r="AV125" t="s">
        <v>383</v>
      </c>
      <c r="AW125" t="s">
        <v>720</v>
      </c>
      <c r="AX125" t="s">
        <v>202</v>
      </c>
      <c r="AY125" t="s">
        <v>146</v>
      </c>
      <c r="AZ125" t="s">
        <v>319</v>
      </c>
      <c r="BA125" t="s">
        <v>202</v>
      </c>
      <c r="BB125" t="s">
        <v>153</v>
      </c>
      <c r="BC125" t="s">
        <v>191</v>
      </c>
      <c r="BD125">
        <v>35</v>
      </c>
      <c r="BE125" t="s">
        <v>223</v>
      </c>
      <c r="BF125" t="s">
        <v>136</v>
      </c>
      <c r="BG125" t="s">
        <v>217</v>
      </c>
      <c r="BH125" t="s">
        <v>587</v>
      </c>
      <c r="BI125" t="s">
        <v>326</v>
      </c>
      <c r="BJ125" t="s">
        <v>492</v>
      </c>
      <c r="BK125">
        <v>33</v>
      </c>
      <c r="BL125">
        <v>2</v>
      </c>
      <c r="BM125" t="s">
        <v>197</v>
      </c>
      <c r="BN125" t="s">
        <v>112</v>
      </c>
      <c r="BO125" t="s">
        <v>223</v>
      </c>
      <c r="BP125">
        <v>20</v>
      </c>
      <c r="BQ125" t="s">
        <v>196</v>
      </c>
      <c r="BR125" t="s">
        <v>161</v>
      </c>
      <c r="BS125" t="s">
        <v>284</v>
      </c>
      <c r="BT125" t="s">
        <v>177</v>
      </c>
      <c r="BU125" t="s">
        <v>202</v>
      </c>
      <c r="BV125" t="s">
        <v>147</v>
      </c>
      <c r="BW125" t="s">
        <v>689</v>
      </c>
      <c r="BX125" t="s">
        <v>645</v>
      </c>
      <c r="BZ125">
        <v>7.9870000000000001</v>
      </c>
      <c r="CA125">
        <v>11.994</v>
      </c>
      <c r="CB125">
        <v>15</v>
      </c>
      <c r="CC125">
        <v>18.006</v>
      </c>
      <c r="CD125">
        <v>12.993</v>
      </c>
      <c r="CE125">
        <v>29.010999999999999</v>
      </c>
      <c r="CF125">
        <v>23.001999999999999</v>
      </c>
      <c r="CG125">
        <v>9.9890000000000008</v>
      </c>
      <c r="CH125">
        <v>29.026</v>
      </c>
      <c r="CI125">
        <v>9.9909999999999997</v>
      </c>
      <c r="CJ125">
        <v>12.997</v>
      </c>
      <c r="CK125">
        <v>14</v>
      </c>
      <c r="CL125">
        <v>17.001999999999999</v>
      </c>
      <c r="CM125">
        <v>18.004000000000001</v>
      </c>
      <c r="CN125">
        <v>21.004000000000001</v>
      </c>
      <c r="CO125">
        <v>21.007999999999999</v>
      </c>
      <c r="CP125">
        <v>11.997999999999999</v>
      </c>
      <c r="CQ125">
        <v>6.984</v>
      </c>
      <c r="CR125">
        <v>24.003</v>
      </c>
      <c r="CS125">
        <v>17.001000000000001</v>
      </c>
    </row>
    <row r="126" spans="1:97" x14ac:dyDescent="0.3">
      <c r="A126" t="s">
        <v>61</v>
      </c>
      <c r="B126" s="1">
        <v>43456</v>
      </c>
      <c r="C126" t="s">
        <v>118</v>
      </c>
      <c r="D126" t="s">
        <v>63</v>
      </c>
      <c r="E126">
        <v>1</v>
      </c>
      <c r="F126">
        <v>2</v>
      </c>
      <c r="G126">
        <f t="shared" si="5"/>
        <v>0</v>
      </c>
      <c r="H126">
        <f t="shared" si="6"/>
        <v>3</v>
      </c>
      <c r="I126">
        <v>7</v>
      </c>
      <c r="J126">
        <v>4</v>
      </c>
      <c r="K126">
        <v>-1</v>
      </c>
      <c r="L126">
        <v>1</v>
      </c>
      <c r="M126">
        <v>8</v>
      </c>
      <c r="N126">
        <v>-7</v>
      </c>
      <c r="O126">
        <f t="shared" si="7"/>
        <v>11</v>
      </c>
      <c r="P126">
        <v>21</v>
      </c>
      <c r="Q126">
        <v>13</v>
      </c>
      <c r="R126" s="7">
        <f t="shared" si="8"/>
        <v>5</v>
      </c>
      <c r="S126">
        <v>21.007999999999999</v>
      </c>
      <c r="T126">
        <v>12.993</v>
      </c>
      <c r="U126" s="7">
        <f t="shared" si="9"/>
        <v>14</v>
      </c>
      <c r="V126" t="s">
        <v>93</v>
      </c>
      <c r="W126">
        <v>1</v>
      </c>
      <c r="X126">
        <v>0</v>
      </c>
      <c r="Y126" t="s">
        <v>64</v>
      </c>
      <c r="Z126">
        <v>17</v>
      </c>
      <c r="AA126">
        <v>6</v>
      </c>
      <c r="AB126">
        <v>5</v>
      </c>
      <c r="AC126">
        <v>3</v>
      </c>
      <c r="AD126">
        <v>11</v>
      </c>
      <c r="AE126">
        <v>18</v>
      </c>
      <c r="AF126">
        <v>6</v>
      </c>
      <c r="AG126">
        <v>7</v>
      </c>
      <c r="AH126">
        <v>3</v>
      </c>
      <c r="AI126">
        <v>4</v>
      </c>
      <c r="AJ126">
        <v>0</v>
      </c>
      <c r="AK126">
        <v>0</v>
      </c>
      <c r="AL126">
        <v>1.72</v>
      </c>
      <c r="AM126">
        <v>3.5</v>
      </c>
      <c r="AN126">
        <v>5.5</v>
      </c>
      <c r="AO126" t="s">
        <v>145</v>
      </c>
      <c r="AP126" t="s">
        <v>217</v>
      </c>
      <c r="AQ126">
        <v>5</v>
      </c>
      <c r="AR126" t="s">
        <v>152</v>
      </c>
      <c r="AS126" t="s">
        <v>217</v>
      </c>
      <c r="AT126" t="s">
        <v>220</v>
      </c>
      <c r="AU126" t="s">
        <v>316</v>
      </c>
      <c r="AV126">
        <v>4</v>
      </c>
      <c r="AW126" t="s">
        <v>523</v>
      </c>
      <c r="AX126" t="s">
        <v>339</v>
      </c>
      <c r="AY126" t="s">
        <v>217</v>
      </c>
      <c r="AZ126" t="s">
        <v>144</v>
      </c>
      <c r="BA126" t="s">
        <v>152</v>
      </c>
      <c r="BB126" t="s">
        <v>391</v>
      </c>
      <c r="BC126" t="s">
        <v>154</v>
      </c>
      <c r="BD126">
        <v>35</v>
      </c>
      <c r="BE126" t="s">
        <v>82</v>
      </c>
      <c r="BF126" t="s">
        <v>316</v>
      </c>
      <c r="BG126">
        <v>4</v>
      </c>
      <c r="BH126" t="s">
        <v>150</v>
      </c>
      <c r="BI126" t="s">
        <v>154</v>
      </c>
      <c r="BJ126" t="s">
        <v>706</v>
      </c>
      <c r="BK126">
        <v>33</v>
      </c>
      <c r="BL126" t="s">
        <v>161</v>
      </c>
      <c r="BM126" t="s">
        <v>86</v>
      </c>
      <c r="BN126" t="s">
        <v>177</v>
      </c>
      <c r="BO126" t="s">
        <v>81</v>
      </c>
      <c r="BP126">
        <v>23</v>
      </c>
      <c r="BQ126">
        <v>-1</v>
      </c>
      <c r="BR126" t="s">
        <v>162</v>
      </c>
      <c r="BS126" t="s">
        <v>453</v>
      </c>
      <c r="BT126" t="s">
        <v>82</v>
      </c>
      <c r="BU126" t="s">
        <v>316</v>
      </c>
      <c r="BV126" t="s">
        <v>316</v>
      </c>
      <c r="BW126" t="s">
        <v>610</v>
      </c>
      <c r="BX126" t="s">
        <v>707</v>
      </c>
      <c r="BZ126">
        <v>7.9870000000000001</v>
      </c>
      <c r="CA126">
        <v>11.994</v>
      </c>
      <c r="CB126">
        <v>15</v>
      </c>
      <c r="CC126">
        <v>18.006</v>
      </c>
      <c r="CD126">
        <v>12.993</v>
      </c>
      <c r="CE126">
        <v>29.010999999999999</v>
      </c>
      <c r="CF126">
        <v>23.001999999999999</v>
      </c>
      <c r="CG126">
        <v>9.9890000000000008</v>
      </c>
      <c r="CH126">
        <v>29.026</v>
      </c>
      <c r="CI126">
        <v>9.9909999999999997</v>
      </c>
      <c r="CJ126">
        <v>12.997</v>
      </c>
      <c r="CK126">
        <v>14</v>
      </c>
      <c r="CL126">
        <v>17.001999999999999</v>
      </c>
      <c r="CM126">
        <v>18.004000000000001</v>
      </c>
      <c r="CN126">
        <v>21</v>
      </c>
      <c r="CO126">
        <v>21.007999999999999</v>
      </c>
      <c r="CP126">
        <v>11.997999999999999</v>
      </c>
      <c r="CQ126">
        <v>6.984</v>
      </c>
      <c r="CR126">
        <v>24.003</v>
      </c>
      <c r="CS126">
        <v>20.004999999999999</v>
      </c>
    </row>
    <row r="127" spans="1:97" x14ac:dyDescent="0.3">
      <c r="A127" t="s">
        <v>61</v>
      </c>
      <c r="B127" s="1">
        <v>43473</v>
      </c>
      <c r="C127" t="s">
        <v>227</v>
      </c>
      <c r="D127" t="s">
        <v>91</v>
      </c>
      <c r="E127">
        <v>0</v>
      </c>
      <c r="F127">
        <v>0</v>
      </c>
      <c r="G127">
        <f t="shared" si="5"/>
        <v>1</v>
      </c>
      <c r="H127">
        <f t="shared" si="6"/>
        <v>1</v>
      </c>
      <c r="I127">
        <v>3</v>
      </c>
      <c r="J127">
        <v>2</v>
      </c>
      <c r="K127">
        <v>0</v>
      </c>
      <c r="L127">
        <v>0</v>
      </c>
      <c r="M127">
        <v>-9</v>
      </c>
      <c r="N127">
        <v>-3</v>
      </c>
      <c r="O127">
        <f t="shared" si="7"/>
        <v>5</v>
      </c>
      <c r="P127">
        <v>10</v>
      </c>
      <c r="Q127">
        <v>13</v>
      </c>
      <c r="R127" s="7">
        <f t="shared" si="8"/>
        <v>17</v>
      </c>
      <c r="S127">
        <v>9.9909999999999997</v>
      </c>
      <c r="T127">
        <v>12.997</v>
      </c>
      <c r="U127" s="7">
        <f t="shared" si="9"/>
        <v>14</v>
      </c>
      <c r="V127" t="s">
        <v>94</v>
      </c>
      <c r="W127">
        <v>0</v>
      </c>
      <c r="X127">
        <v>0</v>
      </c>
      <c r="Y127" t="s">
        <v>94</v>
      </c>
      <c r="Z127">
        <v>21</v>
      </c>
      <c r="AA127">
        <v>7</v>
      </c>
      <c r="AB127">
        <v>5</v>
      </c>
      <c r="AC127">
        <v>2</v>
      </c>
      <c r="AD127">
        <v>13</v>
      </c>
      <c r="AE127">
        <v>7</v>
      </c>
      <c r="AF127">
        <v>4</v>
      </c>
      <c r="AG127">
        <v>7</v>
      </c>
      <c r="AH127">
        <v>0</v>
      </c>
      <c r="AI127">
        <v>1</v>
      </c>
      <c r="AJ127">
        <v>0</v>
      </c>
      <c r="AK127">
        <v>0</v>
      </c>
      <c r="AL127">
        <v>3.2</v>
      </c>
      <c r="AM127">
        <v>3</v>
      </c>
      <c r="AN127">
        <v>2.4</v>
      </c>
      <c r="AO127" t="s">
        <v>98</v>
      </c>
      <c r="AP127" t="s">
        <v>122</v>
      </c>
      <c r="AQ127" t="s">
        <v>277</v>
      </c>
      <c r="AR127" t="s">
        <v>98</v>
      </c>
      <c r="AS127">
        <v>3</v>
      </c>
      <c r="AT127" t="s">
        <v>121</v>
      </c>
      <c r="AU127" t="s">
        <v>515</v>
      </c>
      <c r="AV127" t="s">
        <v>423</v>
      </c>
      <c r="AW127" t="s">
        <v>180</v>
      </c>
      <c r="AX127" t="s">
        <v>96</v>
      </c>
      <c r="AY127" t="s">
        <v>124</v>
      </c>
      <c r="AZ127" t="s">
        <v>120</v>
      </c>
      <c r="BA127" t="s">
        <v>96</v>
      </c>
      <c r="BB127">
        <v>3</v>
      </c>
      <c r="BC127" t="s">
        <v>121</v>
      </c>
      <c r="BD127">
        <v>37</v>
      </c>
      <c r="BE127" t="s">
        <v>198</v>
      </c>
      <c r="BF127" t="s">
        <v>424</v>
      </c>
      <c r="BG127" t="s">
        <v>373</v>
      </c>
      <c r="BH127" t="s">
        <v>395</v>
      </c>
      <c r="BI127" t="s">
        <v>349</v>
      </c>
      <c r="BJ127" t="s">
        <v>422</v>
      </c>
      <c r="BK127">
        <v>34</v>
      </c>
      <c r="BL127" t="s">
        <v>290</v>
      </c>
      <c r="BM127" t="s">
        <v>303</v>
      </c>
      <c r="BN127" t="s">
        <v>240</v>
      </c>
      <c r="BO127" t="s">
        <v>604</v>
      </c>
      <c r="BP127">
        <v>20</v>
      </c>
      <c r="BQ127">
        <v>0</v>
      </c>
      <c r="BR127" t="s">
        <v>243</v>
      </c>
      <c r="BS127" t="s">
        <v>137</v>
      </c>
      <c r="BT127" t="s">
        <v>195</v>
      </c>
      <c r="BU127" t="s">
        <v>149</v>
      </c>
      <c r="BV127" t="s">
        <v>439</v>
      </c>
      <c r="BW127">
        <v>3</v>
      </c>
      <c r="BX127" t="s">
        <v>140</v>
      </c>
      <c r="BZ127">
        <v>7.9870000000000001</v>
      </c>
      <c r="CA127">
        <v>11.994</v>
      </c>
      <c r="CB127">
        <v>15</v>
      </c>
      <c r="CC127">
        <v>18.006</v>
      </c>
      <c r="CD127">
        <v>15.994</v>
      </c>
      <c r="CE127">
        <v>29.010999999999999</v>
      </c>
      <c r="CF127">
        <v>23.001999999999999</v>
      </c>
      <c r="CG127">
        <v>9.9890000000000008</v>
      </c>
      <c r="CH127">
        <v>29.026</v>
      </c>
      <c r="CI127">
        <v>9.9909999999999997</v>
      </c>
      <c r="CJ127">
        <v>12.997</v>
      </c>
      <c r="CK127">
        <v>14</v>
      </c>
      <c r="CL127">
        <v>17.001999999999999</v>
      </c>
      <c r="CM127">
        <v>18.004000000000001</v>
      </c>
      <c r="CN127">
        <v>21</v>
      </c>
      <c r="CO127">
        <v>21.007000000000001</v>
      </c>
      <c r="CP127">
        <v>11.997999999999999</v>
      </c>
      <c r="CQ127">
        <v>6.984</v>
      </c>
      <c r="CR127">
        <v>24.003</v>
      </c>
      <c r="CS127">
        <v>20.004999999999999</v>
      </c>
    </row>
    <row r="128" spans="1:97" x14ac:dyDescent="0.3">
      <c r="A128" t="s">
        <v>61</v>
      </c>
      <c r="B128" s="1">
        <v>43473</v>
      </c>
      <c r="C128" t="s">
        <v>166</v>
      </c>
      <c r="D128" t="s">
        <v>141</v>
      </c>
      <c r="E128">
        <v>2</v>
      </c>
      <c r="F128">
        <v>0</v>
      </c>
      <c r="G128">
        <f t="shared" si="5"/>
        <v>3</v>
      </c>
      <c r="H128">
        <f t="shared" si="6"/>
        <v>0</v>
      </c>
      <c r="I128">
        <v>4</v>
      </c>
      <c r="J128">
        <v>2</v>
      </c>
      <c r="K128">
        <v>2</v>
      </c>
      <c r="L128">
        <v>-2</v>
      </c>
      <c r="M128">
        <v>4</v>
      </c>
      <c r="N128">
        <v>6</v>
      </c>
      <c r="O128">
        <f t="shared" si="7"/>
        <v>6</v>
      </c>
      <c r="P128">
        <v>18</v>
      </c>
      <c r="Q128">
        <v>18</v>
      </c>
      <c r="R128" s="7">
        <f t="shared" si="8"/>
        <v>9</v>
      </c>
      <c r="S128">
        <v>18.004000000000001</v>
      </c>
      <c r="T128">
        <v>18.006</v>
      </c>
      <c r="U128" s="7">
        <f t="shared" si="9"/>
        <v>8</v>
      </c>
      <c r="V128" t="s">
        <v>64</v>
      </c>
      <c r="W128">
        <v>0</v>
      </c>
      <c r="X128">
        <v>0</v>
      </c>
      <c r="Y128" t="s">
        <v>94</v>
      </c>
      <c r="Z128">
        <v>16</v>
      </c>
      <c r="AA128">
        <v>9</v>
      </c>
      <c r="AB128">
        <v>5</v>
      </c>
      <c r="AC128">
        <v>2</v>
      </c>
      <c r="AD128">
        <v>17</v>
      </c>
      <c r="AE128">
        <v>9</v>
      </c>
      <c r="AF128">
        <v>4</v>
      </c>
      <c r="AG128">
        <v>3</v>
      </c>
      <c r="AH128">
        <v>1</v>
      </c>
      <c r="AI128">
        <v>2</v>
      </c>
      <c r="AJ128">
        <v>0</v>
      </c>
      <c r="AK128">
        <v>1</v>
      </c>
      <c r="AL128">
        <v>2.6</v>
      </c>
      <c r="AM128">
        <v>3.1</v>
      </c>
      <c r="AN128">
        <v>2.9</v>
      </c>
      <c r="AO128" t="s">
        <v>121</v>
      </c>
      <c r="AP128" t="s">
        <v>98</v>
      </c>
      <c r="AQ128">
        <v>3</v>
      </c>
      <c r="AR128" t="s">
        <v>277</v>
      </c>
      <c r="AS128" t="s">
        <v>372</v>
      </c>
      <c r="AT128" t="s">
        <v>122</v>
      </c>
      <c r="AU128" t="s">
        <v>345</v>
      </c>
      <c r="AV128" t="s">
        <v>294</v>
      </c>
      <c r="AW128" t="s">
        <v>280</v>
      </c>
      <c r="AX128" t="s">
        <v>277</v>
      </c>
      <c r="AY128" t="s">
        <v>124</v>
      </c>
      <c r="AZ128">
        <v>3</v>
      </c>
      <c r="BA128" t="s">
        <v>131</v>
      </c>
      <c r="BB128" t="s">
        <v>98</v>
      </c>
      <c r="BC128">
        <v>3</v>
      </c>
      <c r="BD128">
        <v>37</v>
      </c>
      <c r="BE128" t="s">
        <v>441</v>
      </c>
      <c r="BF128" t="s">
        <v>349</v>
      </c>
      <c r="BG128" t="s">
        <v>116</v>
      </c>
      <c r="BH128" t="s">
        <v>372</v>
      </c>
      <c r="BI128" t="s">
        <v>439</v>
      </c>
      <c r="BJ128" t="s">
        <v>182</v>
      </c>
      <c r="BK128">
        <v>34</v>
      </c>
      <c r="BL128" t="s">
        <v>121</v>
      </c>
      <c r="BM128" t="s">
        <v>171</v>
      </c>
      <c r="BN128" t="s">
        <v>339</v>
      </c>
      <c r="BO128" t="s">
        <v>366</v>
      </c>
      <c r="BP128">
        <v>21</v>
      </c>
      <c r="BQ128" t="s">
        <v>110</v>
      </c>
      <c r="BR128" t="s">
        <v>299</v>
      </c>
      <c r="BS128" t="s">
        <v>243</v>
      </c>
      <c r="BT128" t="s">
        <v>149</v>
      </c>
      <c r="BU128" t="s">
        <v>156</v>
      </c>
      <c r="BV128" t="s">
        <v>418</v>
      </c>
      <c r="BW128" t="s">
        <v>439</v>
      </c>
      <c r="BX128" t="s">
        <v>428</v>
      </c>
      <c r="BZ128">
        <v>7.9870000000000001</v>
      </c>
      <c r="CA128">
        <v>11.994</v>
      </c>
      <c r="CB128">
        <v>15</v>
      </c>
      <c r="CC128">
        <v>18.006</v>
      </c>
      <c r="CD128">
        <v>15.994</v>
      </c>
      <c r="CE128">
        <v>29.010999999999999</v>
      </c>
      <c r="CF128">
        <v>23.001999999999999</v>
      </c>
      <c r="CG128">
        <v>9.9890000000000008</v>
      </c>
      <c r="CH128">
        <v>29.026</v>
      </c>
      <c r="CI128">
        <v>10.991</v>
      </c>
      <c r="CJ128">
        <v>13.997</v>
      </c>
      <c r="CK128">
        <v>14</v>
      </c>
      <c r="CL128">
        <v>17.001999999999999</v>
      </c>
      <c r="CM128">
        <v>18.004000000000001</v>
      </c>
      <c r="CN128">
        <v>21</v>
      </c>
      <c r="CO128">
        <v>21.007000000000001</v>
      </c>
      <c r="CP128">
        <v>11.997999999999999</v>
      </c>
      <c r="CQ128">
        <v>6.984</v>
      </c>
      <c r="CR128">
        <v>24.003</v>
      </c>
      <c r="CS128">
        <v>20.004999999999999</v>
      </c>
    </row>
    <row r="129" spans="1:97" x14ac:dyDescent="0.3">
      <c r="A129" t="s">
        <v>61</v>
      </c>
      <c r="B129" s="1">
        <v>43478</v>
      </c>
      <c r="C129" t="s">
        <v>62</v>
      </c>
      <c r="D129" t="s">
        <v>167</v>
      </c>
      <c r="E129">
        <v>1</v>
      </c>
      <c r="F129">
        <v>1</v>
      </c>
      <c r="G129">
        <f t="shared" si="5"/>
        <v>1</v>
      </c>
      <c r="H129">
        <f t="shared" si="6"/>
        <v>1</v>
      </c>
      <c r="I129">
        <v>6</v>
      </c>
      <c r="J129">
        <v>6</v>
      </c>
      <c r="K129">
        <v>0</v>
      </c>
      <c r="L129">
        <v>0</v>
      </c>
      <c r="M129">
        <v>2</v>
      </c>
      <c r="N129">
        <v>-11</v>
      </c>
      <c r="O129">
        <f t="shared" si="7"/>
        <v>12</v>
      </c>
      <c r="P129">
        <v>23</v>
      </c>
      <c r="Q129">
        <v>10</v>
      </c>
      <c r="R129" s="7">
        <f t="shared" si="8"/>
        <v>4</v>
      </c>
      <c r="S129">
        <v>23.001999999999999</v>
      </c>
      <c r="T129">
        <v>9.9890000000000008</v>
      </c>
      <c r="U129" s="7">
        <f t="shared" si="9"/>
        <v>18</v>
      </c>
      <c r="V129" t="s">
        <v>94</v>
      </c>
      <c r="W129">
        <v>1</v>
      </c>
      <c r="X129">
        <v>1</v>
      </c>
      <c r="Y129" t="s">
        <v>94</v>
      </c>
      <c r="Z129">
        <v>14</v>
      </c>
      <c r="AA129">
        <v>8</v>
      </c>
      <c r="AB129">
        <v>3</v>
      </c>
      <c r="AC129">
        <v>3</v>
      </c>
      <c r="AD129">
        <v>12</v>
      </c>
      <c r="AE129">
        <v>10</v>
      </c>
      <c r="AF129">
        <v>6</v>
      </c>
      <c r="AG129">
        <v>3</v>
      </c>
      <c r="AH129">
        <v>2</v>
      </c>
      <c r="AI129">
        <v>1</v>
      </c>
      <c r="AJ129">
        <v>0</v>
      </c>
      <c r="AK129">
        <v>0</v>
      </c>
      <c r="AL129">
        <v>1.57</v>
      </c>
      <c r="AM129">
        <v>4</v>
      </c>
      <c r="AN129">
        <v>6</v>
      </c>
      <c r="AO129" t="s">
        <v>447</v>
      </c>
      <c r="AP129" t="s">
        <v>269</v>
      </c>
      <c r="AQ129" t="s">
        <v>411</v>
      </c>
      <c r="AR129" t="s">
        <v>355</v>
      </c>
      <c r="AS129" t="s">
        <v>489</v>
      </c>
      <c r="AT129" t="s">
        <v>449</v>
      </c>
      <c r="AU129" t="s">
        <v>163</v>
      </c>
      <c r="AV129" t="s">
        <v>524</v>
      </c>
      <c r="AW129" t="s">
        <v>498</v>
      </c>
      <c r="AX129" t="s">
        <v>240</v>
      </c>
      <c r="AY129" t="s">
        <v>319</v>
      </c>
      <c r="AZ129" t="s">
        <v>144</v>
      </c>
      <c r="BA129" t="s">
        <v>355</v>
      </c>
      <c r="BB129" t="s">
        <v>382</v>
      </c>
      <c r="BC129" t="s">
        <v>154</v>
      </c>
      <c r="BD129">
        <v>38</v>
      </c>
      <c r="BE129" t="s">
        <v>339</v>
      </c>
      <c r="BF129" t="s">
        <v>324</v>
      </c>
      <c r="BG129" t="s">
        <v>191</v>
      </c>
      <c r="BH129" t="s">
        <v>271</v>
      </c>
      <c r="BI129">
        <v>6</v>
      </c>
      <c r="BJ129" t="s">
        <v>449</v>
      </c>
      <c r="BK129">
        <v>35</v>
      </c>
      <c r="BL129" t="s">
        <v>156</v>
      </c>
      <c r="BM129" t="s">
        <v>109</v>
      </c>
      <c r="BN129" t="s">
        <v>317</v>
      </c>
      <c r="BO129" t="s">
        <v>243</v>
      </c>
      <c r="BP129">
        <v>23</v>
      </c>
      <c r="BQ129">
        <v>-1</v>
      </c>
      <c r="BR129" t="s">
        <v>193</v>
      </c>
      <c r="BS129" t="s">
        <v>87</v>
      </c>
      <c r="BT129" t="s">
        <v>197</v>
      </c>
      <c r="BU129" t="s">
        <v>223</v>
      </c>
      <c r="BV129" t="s">
        <v>219</v>
      </c>
      <c r="BW129" t="s">
        <v>686</v>
      </c>
      <c r="BX129" t="s">
        <v>527</v>
      </c>
      <c r="BZ129">
        <v>7.9870000000000001</v>
      </c>
      <c r="CA129">
        <v>11.994</v>
      </c>
      <c r="CB129">
        <v>15</v>
      </c>
      <c r="CC129">
        <v>18.004000000000001</v>
      </c>
      <c r="CD129">
        <v>15.994</v>
      </c>
      <c r="CE129">
        <v>29.010999999999999</v>
      </c>
      <c r="CF129">
        <v>23.001999999999999</v>
      </c>
      <c r="CG129">
        <v>9.9890000000000008</v>
      </c>
      <c r="CH129">
        <v>29.026</v>
      </c>
      <c r="CI129">
        <v>10.991</v>
      </c>
      <c r="CJ129">
        <v>13.997</v>
      </c>
      <c r="CK129">
        <v>14</v>
      </c>
      <c r="CL129">
        <v>17.001999999999999</v>
      </c>
      <c r="CM129">
        <v>21.006</v>
      </c>
      <c r="CN129">
        <v>21</v>
      </c>
      <c r="CO129">
        <v>21.007000000000001</v>
      </c>
      <c r="CP129">
        <v>11.997999999999999</v>
      </c>
      <c r="CQ129">
        <v>6.984</v>
      </c>
      <c r="CR129">
        <v>24.003</v>
      </c>
      <c r="CS129">
        <v>20.004999999999999</v>
      </c>
    </row>
    <row r="130" spans="1:97" x14ac:dyDescent="0.3">
      <c r="A130" t="s">
        <v>61</v>
      </c>
      <c r="B130" s="1">
        <v>43478</v>
      </c>
      <c r="C130" t="s">
        <v>142</v>
      </c>
      <c r="D130" t="s">
        <v>141</v>
      </c>
      <c r="E130">
        <v>1</v>
      </c>
      <c r="F130">
        <v>1</v>
      </c>
      <c r="G130">
        <f t="shared" si="5"/>
        <v>1</v>
      </c>
      <c r="H130">
        <f t="shared" si="6"/>
        <v>1</v>
      </c>
      <c r="I130">
        <v>1</v>
      </c>
      <c r="J130">
        <v>1</v>
      </c>
      <c r="K130">
        <v>0</v>
      </c>
      <c r="L130">
        <v>0</v>
      </c>
      <c r="M130">
        <v>-13</v>
      </c>
      <c r="N130">
        <v>4</v>
      </c>
      <c r="O130">
        <f t="shared" si="7"/>
        <v>2</v>
      </c>
      <c r="P130">
        <v>8</v>
      </c>
      <c r="Q130">
        <v>18</v>
      </c>
      <c r="R130" s="7">
        <f t="shared" si="8"/>
        <v>19</v>
      </c>
      <c r="S130">
        <v>7.9870000000000001</v>
      </c>
      <c r="T130">
        <v>18.004000000000001</v>
      </c>
      <c r="U130" s="7">
        <f t="shared" si="9"/>
        <v>9</v>
      </c>
      <c r="V130" t="s">
        <v>94</v>
      </c>
      <c r="W130">
        <v>0</v>
      </c>
      <c r="X130">
        <v>0</v>
      </c>
      <c r="Y130" t="s">
        <v>94</v>
      </c>
      <c r="Z130">
        <v>13</v>
      </c>
      <c r="AA130">
        <v>13</v>
      </c>
      <c r="AB130">
        <v>7</v>
      </c>
      <c r="AC130">
        <v>6</v>
      </c>
      <c r="AD130">
        <v>21</v>
      </c>
      <c r="AE130">
        <v>14</v>
      </c>
      <c r="AF130">
        <v>3</v>
      </c>
      <c r="AG130">
        <v>7</v>
      </c>
      <c r="AH130">
        <v>2</v>
      </c>
      <c r="AI130">
        <v>0</v>
      </c>
      <c r="AJ130">
        <v>0</v>
      </c>
      <c r="AK130">
        <v>0</v>
      </c>
      <c r="AL130">
        <v>3.25</v>
      </c>
      <c r="AM130">
        <v>3.3</v>
      </c>
      <c r="AN130">
        <v>2.2999999999999998</v>
      </c>
      <c r="AO130" t="s">
        <v>97</v>
      </c>
      <c r="AP130" t="s">
        <v>97</v>
      </c>
      <c r="AQ130" t="s">
        <v>102</v>
      </c>
      <c r="AR130" t="s">
        <v>97</v>
      </c>
      <c r="AS130" t="s">
        <v>96</v>
      </c>
      <c r="AT130" t="s">
        <v>95</v>
      </c>
      <c r="AU130" t="s">
        <v>101</v>
      </c>
      <c r="AV130" t="s">
        <v>224</v>
      </c>
      <c r="AW130" t="s">
        <v>162</v>
      </c>
      <c r="AX130" t="s">
        <v>129</v>
      </c>
      <c r="AY130" t="s">
        <v>96</v>
      </c>
      <c r="AZ130" t="s">
        <v>102</v>
      </c>
      <c r="BA130" t="s">
        <v>99</v>
      </c>
      <c r="BB130" t="s">
        <v>129</v>
      </c>
      <c r="BC130" t="s">
        <v>95</v>
      </c>
      <c r="BD130">
        <v>35</v>
      </c>
      <c r="BE130" t="s">
        <v>213</v>
      </c>
      <c r="BF130" t="s">
        <v>468</v>
      </c>
      <c r="BG130" t="s">
        <v>398</v>
      </c>
      <c r="BH130" t="s">
        <v>570</v>
      </c>
      <c r="BI130" t="s">
        <v>103</v>
      </c>
      <c r="BJ130" t="s">
        <v>104</v>
      </c>
      <c r="BK130">
        <v>33</v>
      </c>
      <c r="BL130" t="s">
        <v>95</v>
      </c>
      <c r="BM130" t="s">
        <v>83</v>
      </c>
      <c r="BN130" t="s">
        <v>108</v>
      </c>
      <c r="BO130" t="s">
        <v>152</v>
      </c>
      <c r="BP130">
        <v>20</v>
      </c>
      <c r="BQ130" t="s">
        <v>176</v>
      </c>
      <c r="BR130" t="s">
        <v>113</v>
      </c>
      <c r="BS130" t="s">
        <v>114</v>
      </c>
      <c r="BT130">
        <v>2</v>
      </c>
      <c r="BU130" t="s">
        <v>112</v>
      </c>
      <c r="BV130" t="s">
        <v>332</v>
      </c>
      <c r="BW130" t="s">
        <v>105</v>
      </c>
      <c r="BX130" t="s">
        <v>103</v>
      </c>
      <c r="BZ130">
        <v>7.9870000000000001</v>
      </c>
      <c r="CA130">
        <v>11.994</v>
      </c>
      <c r="CB130">
        <v>15</v>
      </c>
      <c r="CC130">
        <v>18.004000000000001</v>
      </c>
      <c r="CD130">
        <v>15.994</v>
      </c>
      <c r="CE130">
        <v>29.010999999999999</v>
      </c>
      <c r="CF130">
        <v>24.001999999999999</v>
      </c>
      <c r="CG130">
        <v>10.989000000000001</v>
      </c>
      <c r="CH130">
        <v>29.026</v>
      </c>
      <c r="CI130">
        <v>10.991</v>
      </c>
      <c r="CJ130">
        <v>13.997</v>
      </c>
      <c r="CK130">
        <v>14</v>
      </c>
      <c r="CL130">
        <v>17.001999999999999</v>
      </c>
      <c r="CM130">
        <v>21.006</v>
      </c>
      <c r="CN130">
        <v>21</v>
      </c>
      <c r="CO130">
        <v>21.007000000000001</v>
      </c>
      <c r="CP130">
        <v>11.997999999999999</v>
      </c>
      <c r="CQ130">
        <v>6.984</v>
      </c>
      <c r="CR130">
        <v>24.003</v>
      </c>
      <c r="CS130">
        <v>20.004999999999999</v>
      </c>
    </row>
    <row r="131" spans="1:97" x14ac:dyDescent="0.3">
      <c r="A131" t="s">
        <v>61</v>
      </c>
      <c r="B131" s="1">
        <v>43478</v>
      </c>
      <c r="C131" t="s">
        <v>166</v>
      </c>
      <c r="D131" t="s">
        <v>119</v>
      </c>
      <c r="E131">
        <v>0</v>
      </c>
      <c r="F131">
        <v>1</v>
      </c>
      <c r="G131">
        <f t="shared" ref="G131:G194" si="10">IF(E131&gt;F131,3,0)+IF(E131=F131,1,0)</f>
        <v>0</v>
      </c>
      <c r="H131">
        <f t="shared" ref="H131:H194" si="11">IF(F131&gt;E131,3,0)+IF(F131=E131,1,0)</f>
        <v>3</v>
      </c>
      <c r="I131">
        <v>7</v>
      </c>
      <c r="J131">
        <v>4</v>
      </c>
      <c r="K131">
        <v>-1</v>
      </c>
      <c r="L131">
        <v>1</v>
      </c>
      <c r="M131">
        <v>6</v>
      </c>
      <c r="N131">
        <v>5</v>
      </c>
      <c r="O131">
        <f t="shared" ref="O131:O194" si="12">IF(ISBLANK(I131),"",I131)+IF(ISBLANK(J131),"",J131)</f>
        <v>11</v>
      </c>
      <c r="P131">
        <v>21</v>
      </c>
      <c r="Q131">
        <v>20</v>
      </c>
      <c r="R131" s="7">
        <f t="shared" si="8"/>
        <v>6</v>
      </c>
      <c r="S131">
        <v>21.006</v>
      </c>
      <c r="T131">
        <v>20.004999999999999</v>
      </c>
      <c r="U131" s="7">
        <f t="shared" si="9"/>
        <v>8</v>
      </c>
      <c r="V131" t="s">
        <v>93</v>
      </c>
      <c r="W131">
        <v>0</v>
      </c>
      <c r="X131">
        <v>1</v>
      </c>
      <c r="Y131" t="s">
        <v>93</v>
      </c>
      <c r="Z131">
        <v>24</v>
      </c>
      <c r="AA131">
        <v>6</v>
      </c>
      <c r="AB131">
        <v>3</v>
      </c>
      <c r="AC131">
        <v>1</v>
      </c>
      <c r="AD131">
        <v>13</v>
      </c>
      <c r="AE131">
        <v>16</v>
      </c>
      <c r="AF131">
        <v>4</v>
      </c>
      <c r="AG131">
        <v>3</v>
      </c>
      <c r="AH131">
        <v>5</v>
      </c>
      <c r="AI131">
        <v>3</v>
      </c>
      <c r="AJ131">
        <v>0</v>
      </c>
      <c r="AK131">
        <v>0</v>
      </c>
      <c r="AL131">
        <v>2.5499999999999998</v>
      </c>
      <c r="AM131">
        <v>3.3</v>
      </c>
      <c r="AN131">
        <v>2.8</v>
      </c>
      <c r="AO131" t="s">
        <v>121</v>
      </c>
      <c r="AP131" t="s">
        <v>129</v>
      </c>
      <c r="AQ131" t="s">
        <v>276</v>
      </c>
      <c r="AR131" t="s">
        <v>277</v>
      </c>
      <c r="AS131" t="s">
        <v>129</v>
      </c>
      <c r="AT131" t="s">
        <v>292</v>
      </c>
      <c r="AU131" t="s">
        <v>345</v>
      </c>
      <c r="AV131" t="s">
        <v>351</v>
      </c>
      <c r="AW131" t="s">
        <v>130</v>
      </c>
      <c r="AX131" t="s">
        <v>277</v>
      </c>
      <c r="AY131" t="s">
        <v>96</v>
      </c>
      <c r="AZ131" t="s">
        <v>287</v>
      </c>
      <c r="BA131" t="s">
        <v>131</v>
      </c>
      <c r="BB131" t="s">
        <v>129</v>
      </c>
      <c r="BC131" t="s">
        <v>292</v>
      </c>
      <c r="BD131">
        <v>17</v>
      </c>
      <c r="BE131" t="s">
        <v>345</v>
      </c>
      <c r="BF131" t="s">
        <v>277</v>
      </c>
      <c r="BG131" t="s">
        <v>126</v>
      </c>
      <c r="BH131" t="s">
        <v>570</v>
      </c>
      <c r="BI131" t="s">
        <v>124</v>
      </c>
      <c r="BJ131" t="s">
        <v>292</v>
      </c>
      <c r="BK131">
        <v>17</v>
      </c>
      <c r="BL131" t="s">
        <v>100</v>
      </c>
      <c r="BM131" t="s">
        <v>161</v>
      </c>
      <c r="BN131" t="s">
        <v>202</v>
      </c>
      <c r="BO131" t="s">
        <v>108</v>
      </c>
      <c r="BP131">
        <v>11</v>
      </c>
      <c r="BQ131" t="s">
        <v>110</v>
      </c>
      <c r="BR131" t="s">
        <v>102</v>
      </c>
      <c r="BS131" t="s">
        <v>243</v>
      </c>
      <c r="BT131" t="s">
        <v>149</v>
      </c>
      <c r="BU131" t="s">
        <v>270</v>
      </c>
      <c r="BV131" t="s">
        <v>282</v>
      </c>
      <c r="BW131" t="s">
        <v>515</v>
      </c>
      <c r="BX131" t="s">
        <v>519</v>
      </c>
      <c r="BZ131">
        <v>8.9870000000000001</v>
      </c>
      <c r="CA131">
        <v>11.994</v>
      </c>
      <c r="CB131">
        <v>15</v>
      </c>
      <c r="CC131">
        <v>19.004000000000001</v>
      </c>
      <c r="CD131">
        <v>15.994</v>
      </c>
      <c r="CE131">
        <v>29.010999999999999</v>
      </c>
      <c r="CF131">
        <v>24.001999999999999</v>
      </c>
      <c r="CG131">
        <v>10.989000000000001</v>
      </c>
      <c r="CH131">
        <v>29.026</v>
      </c>
      <c r="CI131">
        <v>10.991</v>
      </c>
      <c r="CJ131">
        <v>13.997</v>
      </c>
      <c r="CK131">
        <v>14</v>
      </c>
      <c r="CL131">
        <v>17.001999999999999</v>
      </c>
      <c r="CM131">
        <v>21.006</v>
      </c>
      <c r="CN131">
        <v>21</v>
      </c>
      <c r="CO131">
        <v>21.007000000000001</v>
      </c>
      <c r="CP131">
        <v>11.997999999999999</v>
      </c>
      <c r="CQ131">
        <v>6.984</v>
      </c>
      <c r="CR131">
        <v>24.003</v>
      </c>
      <c r="CS131">
        <v>20.004999999999999</v>
      </c>
    </row>
    <row r="132" spans="1:97" x14ac:dyDescent="0.3">
      <c r="A132" t="s">
        <v>61</v>
      </c>
      <c r="B132" s="1">
        <v>43480</v>
      </c>
      <c r="C132" t="s">
        <v>91</v>
      </c>
      <c r="D132" t="s">
        <v>215</v>
      </c>
      <c r="E132">
        <v>1</v>
      </c>
      <c r="F132">
        <v>2</v>
      </c>
      <c r="G132">
        <f t="shared" si="10"/>
        <v>0</v>
      </c>
      <c r="H132">
        <f t="shared" si="11"/>
        <v>3</v>
      </c>
      <c r="I132">
        <v>4</v>
      </c>
      <c r="J132">
        <v>3</v>
      </c>
      <c r="K132">
        <v>-1</v>
      </c>
      <c r="L132">
        <v>1</v>
      </c>
      <c r="M132">
        <v>-3</v>
      </c>
      <c r="N132">
        <v>0</v>
      </c>
      <c r="O132">
        <f t="shared" si="12"/>
        <v>7</v>
      </c>
      <c r="P132">
        <v>14</v>
      </c>
      <c r="Q132">
        <v>14</v>
      </c>
      <c r="R132" s="7">
        <f t="shared" ref="R132:R195" si="13">RANK(S132,BZ132:CS132)</f>
        <v>14</v>
      </c>
      <c r="S132">
        <v>13.997</v>
      </c>
      <c r="T132">
        <v>14</v>
      </c>
      <c r="U132" s="7">
        <f t="shared" ref="U132:U195" si="14">RANK(T132,BZ132:CS132)</f>
        <v>13</v>
      </c>
      <c r="V132" t="s">
        <v>93</v>
      </c>
      <c r="W132">
        <v>0</v>
      </c>
      <c r="X132">
        <v>1</v>
      </c>
      <c r="Y132" t="s">
        <v>93</v>
      </c>
      <c r="Z132">
        <v>19</v>
      </c>
      <c r="AA132">
        <v>9</v>
      </c>
      <c r="AB132">
        <v>8</v>
      </c>
      <c r="AC132">
        <v>4</v>
      </c>
      <c r="AD132">
        <v>10</v>
      </c>
      <c r="AE132">
        <v>9</v>
      </c>
      <c r="AF132">
        <v>9</v>
      </c>
      <c r="AG132">
        <v>7</v>
      </c>
      <c r="AH132">
        <v>1</v>
      </c>
      <c r="AI132">
        <v>0</v>
      </c>
      <c r="AJ132">
        <v>0</v>
      </c>
      <c r="AK132">
        <v>0</v>
      </c>
      <c r="AL132">
        <v>2.5</v>
      </c>
      <c r="AM132">
        <v>3</v>
      </c>
      <c r="AN132">
        <v>3</v>
      </c>
      <c r="AO132" t="s">
        <v>277</v>
      </c>
      <c r="AP132">
        <v>3</v>
      </c>
      <c r="AQ132">
        <v>3</v>
      </c>
      <c r="AR132" t="s">
        <v>277</v>
      </c>
      <c r="AS132">
        <v>3</v>
      </c>
      <c r="AT132" t="s">
        <v>372</v>
      </c>
      <c r="AU132" t="s">
        <v>599</v>
      </c>
      <c r="AV132" t="s">
        <v>444</v>
      </c>
      <c r="AW132" t="s">
        <v>356</v>
      </c>
      <c r="AX132" t="s">
        <v>120</v>
      </c>
      <c r="AY132" t="s">
        <v>124</v>
      </c>
      <c r="AZ132" t="s">
        <v>98</v>
      </c>
      <c r="BA132" t="s">
        <v>277</v>
      </c>
      <c r="BB132">
        <v>3</v>
      </c>
      <c r="BC132" t="s">
        <v>98</v>
      </c>
      <c r="BD132">
        <v>38</v>
      </c>
      <c r="BE132" t="s">
        <v>345</v>
      </c>
      <c r="BF132" t="s">
        <v>303</v>
      </c>
      <c r="BG132" t="s">
        <v>458</v>
      </c>
      <c r="BH132" t="s">
        <v>444</v>
      </c>
      <c r="BI132" t="s">
        <v>356</v>
      </c>
      <c r="BJ132" t="s">
        <v>372</v>
      </c>
      <c r="BK132">
        <v>35</v>
      </c>
      <c r="BL132" t="s">
        <v>301</v>
      </c>
      <c r="BM132" t="s">
        <v>120</v>
      </c>
      <c r="BN132" t="s">
        <v>355</v>
      </c>
      <c r="BO132" t="s">
        <v>320</v>
      </c>
      <c r="BP132">
        <v>21</v>
      </c>
      <c r="BQ132">
        <v>0</v>
      </c>
      <c r="BR132" t="s">
        <v>175</v>
      </c>
      <c r="BS132" t="s">
        <v>155</v>
      </c>
      <c r="BT132" t="s">
        <v>347</v>
      </c>
      <c r="BU132" t="s">
        <v>84</v>
      </c>
      <c r="BV132" t="s">
        <v>291</v>
      </c>
      <c r="BW132" t="s">
        <v>456</v>
      </c>
      <c r="BX132" t="s">
        <v>439</v>
      </c>
      <c r="BZ132">
        <v>8.9870000000000001</v>
      </c>
      <c r="CA132">
        <v>11.994</v>
      </c>
      <c r="CB132">
        <v>15</v>
      </c>
      <c r="CC132">
        <v>19.004000000000001</v>
      </c>
      <c r="CD132">
        <v>15.994</v>
      </c>
      <c r="CE132">
        <v>29.010999999999999</v>
      </c>
      <c r="CF132">
        <v>24.001999999999999</v>
      </c>
      <c r="CG132">
        <v>10.989000000000001</v>
      </c>
      <c r="CH132">
        <v>29.026</v>
      </c>
      <c r="CI132">
        <v>10.991</v>
      </c>
      <c r="CJ132">
        <v>13.997</v>
      </c>
      <c r="CK132">
        <v>14</v>
      </c>
      <c r="CL132">
        <v>17.001999999999999</v>
      </c>
      <c r="CM132">
        <v>21.004999999999999</v>
      </c>
      <c r="CN132">
        <v>21</v>
      </c>
      <c r="CO132">
        <v>21.007000000000001</v>
      </c>
      <c r="CP132">
        <v>11.997999999999999</v>
      </c>
      <c r="CQ132">
        <v>6.984</v>
      </c>
      <c r="CR132">
        <v>24.003</v>
      </c>
      <c r="CS132">
        <v>23.006</v>
      </c>
    </row>
    <row r="133" spans="1:97" x14ac:dyDescent="0.3">
      <c r="A133" t="s">
        <v>61</v>
      </c>
      <c r="B133" s="1">
        <v>43481</v>
      </c>
      <c r="C133" t="s">
        <v>92</v>
      </c>
      <c r="D133" t="s">
        <v>166</v>
      </c>
      <c r="E133">
        <v>1</v>
      </c>
      <c r="F133">
        <v>0</v>
      </c>
      <c r="G133">
        <f t="shared" si="10"/>
        <v>3</v>
      </c>
      <c r="H133">
        <f t="shared" si="11"/>
        <v>0</v>
      </c>
      <c r="I133">
        <v>4</v>
      </c>
      <c r="J133">
        <v>4</v>
      </c>
      <c r="K133">
        <v>1</v>
      </c>
      <c r="L133">
        <v>-1</v>
      </c>
      <c r="M133">
        <v>0</v>
      </c>
      <c r="N133">
        <v>5</v>
      </c>
      <c r="O133">
        <f t="shared" si="12"/>
        <v>8</v>
      </c>
      <c r="P133">
        <v>21</v>
      </c>
      <c r="Q133">
        <v>21</v>
      </c>
      <c r="R133" s="7">
        <f t="shared" si="13"/>
        <v>8</v>
      </c>
      <c r="S133">
        <v>21</v>
      </c>
      <c r="T133">
        <v>21.004999999999999</v>
      </c>
      <c r="U133" s="7">
        <f t="shared" si="14"/>
        <v>7</v>
      </c>
      <c r="V133" t="s">
        <v>64</v>
      </c>
      <c r="W133">
        <v>0</v>
      </c>
      <c r="X133">
        <v>0</v>
      </c>
      <c r="Y133" t="s">
        <v>94</v>
      </c>
      <c r="Z133">
        <v>10</v>
      </c>
      <c r="AA133">
        <v>11</v>
      </c>
      <c r="AB133">
        <v>2</v>
      </c>
      <c r="AC133">
        <v>3</v>
      </c>
      <c r="AD133">
        <v>13</v>
      </c>
      <c r="AE133">
        <v>11</v>
      </c>
      <c r="AF133">
        <v>5</v>
      </c>
      <c r="AG133">
        <v>4</v>
      </c>
      <c r="AH133">
        <v>0</v>
      </c>
      <c r="AI133">
        <v>0</v>
      </c>
      <c r="AJ133">
        <v>0</v>
      </c>
      <c r="AK133">
        <v>0</v>
      </c>
      <c r="AL133">
        <v>2.37</v>
      </c>
      <c r="AM133">
        <v>3.25</v>
      </c>
      <c r="AN133">
        <v>3.1</v>
      </c>
      <c r="AO133" t="s">
        <v>103</v>
      </c>
      <c r="AP133" t="s">
        <v>96</v>
      </c>
      <c r="AQ133" t="s">
        <v>129</v>
      </c>
      <c r="AR133" t="s">
        <v>103</v>
      </c>
      <c r="AS133" t="s">
        <v>129</v>
      </c>
      <c r="AT133" t="s">
        <v>116</v>
      </c>
      <c r="AU133" t="s">
        <v>123</v>
      </c>
      <c r="AV133" t="s">
        <v>168</v>
      </c>
      <c r="AW133" t="s">
        <v>107</v>
      </c>
      <c r="AX133" t="s">
        <v>95</v>
      </c>
      <c r="AY133" t="s">
        <v>96</v>
      </c>
      <c r="AZ133" t="s">
        <v>96</v>
      </c>
      <c r="BA133" t="s">
        <v>95</v>
      </c>
      <c r="BB133" t="s">
        <v>97</v>
      </c>
      <c r="BC133" t="s">
        <v>129</v>
      </c>
      <c r="BD133">
        <v>38</v>
      </c>
      <c r="BE133" t="s">
        <v>128</v>
      </c>
      <c r="BF133" t="s">
        <v>172</v>
      </c>
      <c r="BG133" t="s">
        <v>99</v>
      </c>
      <c r="BH133" t="s">
        <v>129</v>
      </c>
      <c r="BI133" t="s">
        <v>107</v>
      </c>
      <c r="BJ133" t="s">
        <v>96</v>
      </c>
      <c r="BK133">
        <v>37</v>
      </c>
      <c r="BL133" t="s">
        <v>243</v>
      </c>
      <c r="BM133" t="s">
        <v>161</v>
      </c>
      <c r="BN133" t="s">
        <v>219</v>
      </c>
      <c r="BO133" t="s">
        <v>82</v>
      </c>
      <c r="BP133">
        <v>21</v>
      </c>
      <c r="BQ133" t="s">
        <v>110</v>
      </c>
      <c r="BR133" t="s">
        <v>284</v>
      </c>
      <c r="BS133">
        <v>2</v>
      </c>
      <c r="BT133" t="s">
        <v>88</v>
      </c>
      <c r="BU133" t="s">
        <v>89</v>
      </c>
      <c r="BV133" t="s">
        <v>379</v>
      </c>
      <c r="BW133" t="s">
        <v>97</v>
      </c>
      <c r="BX133" t="s">
        <v>208</v>
      </c>
      <c r="BZ133">
        <v>8.9870000000000001</v>
      </c>
      <c r="CA133">
        <v>11.994</v>
      </c>
      <c r="CB133">
        <v>15</v>
      </c>
      <c r="CC133">
        <v>19.004000000000001</v>
      </c>
      <c r="CD133">
        <v>15.994</v>
      </c>
      <c r="CE133">
        <v>29.010999999999999</v>
      </c>
      <c r="CF133">
        <v>24.001999999999999</v>
      </c>
      <c r="CG133">
        <v>10.989000000000001</v>
      </c>
      <c r="CH133">
        <v>29.026</v>
      </c>
      <c r="CI133">
        <v>10.991</v>
      </c>
      <c r="CJ133">
        <v>13.996</v>
      </c>
      <c r="CK133">
        <v>17.001000000000001</v>
      </c>
      <c r="CL133">
        <v>17.001999999999999</v>
      </c>
      <c r="CM133">
        <v>21.004999999999999</v>
      </c>
      <c r="CN133">
        <v>21</v>
      </c>
      <c r="CO133">
        <v>21.007000000000001</v>
      </c>
      <c r="CP133">
        <v>11.997999999999999</v>
      </c>
      <c r="CQ133">
        <v>6.984</v>
      </c>
      <c r="CR133">
        <v>24.003</v>
      </c>
      <c r="CS133">
        <v>23.006</v>
      </c>
    </row>
    <row r="134" spans="1:97" x14ac:dyDescent="0.3">
      <c r="A134" t="s">
        <v>61</v>
      </c>
      <c r="B134" s="1">
        <v>43481</v>
      </c>
      <c r="C134" t="s">
        <v>167</v>
      </c>
      <c r="D134" t="s">
        <v>183</v>
      </c>
      <c r="E134">
        <v>1</v>
      </c>
      <c r="F134">
        <v>1</v>
      </c>
      <c r="G134">
        <f t="shared" si="10"/>
        <v>1</v>
      </c>
      <c r="H134">
        <f t="shared" si="11"/>
        <v>1</v>
      </c>
      <c r="I134">
        <v>0</v>
      </c>
      <c r="J134">
        <v>4</v>
      </c>
      <c r="K134">
        <v>0</v>
      </c>
      <c r="L134">
        <v>0</v>
      </c>
      <c r="M134">
        <v>-11</v>
      </c>
      <c r="N134">
        <v>-2</v>
      </c>
      <c r="O134">
        <f t="shared" si="12"/>
        <v>4</v>
      </c>
      <c r="P134">
        <v>11</v>
      </c>
      <c r="Q134">
        <v>12</v>
      </c>
      <c r="R134" s="7">
        <f t="shared" si="13"/>
        <v>18</v>
      </c>
      <c r="S134">
        <v>10.989000000000001</v>
      </c>
      <c r="T134">
        <v>11.997999999999999</v>
      </c>
      <c r="U134" s="7">
        <f t="shared" si="14"/>
        <v>15</v>
      </c>
      <c r="V134" t="s">
        <v>94</v>
      </c>
      <c r="W134">
        <v>0</v>
      </c>
      <c r="X134">
        <v>1</v>
      </c>
      <c r="Y134" t="s">
        <v>93</v>
      </c>
      <c r="Z134">
        <v>13</v>
      </c>
      <c r="AA134">
        <v>6</v>
      </c>
      <c r="AB134">
        <v>5</v>
      </c>
      <c r="AC134">
        <v>2</v>
      </c>
      <c r="AD134">
        <v>13</v>
      </c>
      <c r="AE134">
        <v>9</v>
      </c>
      <c r="AF134">
        <v>10</v>
      </c>
      <c r="AG134">
        <v>2</v>
      </c>
      <c r="AH134">
        <v>2</v>
      </c>
      <c r="AI134">
        <v>2</v>
      </c>
      <c r="AJ134">
        <v>0</v>
      </c>
      <c r="AK134">
        <v>1</v>
      </c>
      <c r="AL134">
        <v>2.2999999999999998</v>
      </c>
      <c r="AM134">
        <v>3.2</v>
      </c>
      <c r="AN134">
        <v>3.3</v>
      </c>
      <c r="AO134" t="s">
        <v>102</v>
      </c>
      <c r="AP134" t="s">
        <v>97</v>
      </c>
      <c r="AQ134" t="s">
        <v>97</v>
      </c>
      <c r="AR134" t="s">
        <v>95</v>
      </c>
      <c r="AS134" t="s">
        <v>96</v>
      </c>
      <c r="AT134" t="s">
        <v>97</v>
      </c>
      <c r="AU134" t="s">
        <v>115</v>
      </c>
      <c r="AV134" t="s">
        <v>105</v>
      </c>
      <c r="AW134" t="s">
        <v>428</v>
      </c>
      <c r="AX134" t="s">
        <v>95</v>
      </c>
      <c r="AY134" t="s">
        <v>98</v>
      </c>
      <c r="AZ134" t="s">
        <v>97</v>
      </c>
      <c r="BA134" t="s">
        <v>95</v>
      </c>
      <c r="BB134" t="s">
        <v>96</v>
      </c>
      <c r="BC134" t="s">
        <v>99</v>
      </c>
      <c r="BD134">
        <v>38</v>
      </c>
      <c r="BE134" t="s">
        <v>169</v>
      </c>
      <c r="BF134" t="s">
        <v>95</v>
      </c>
      <c r="BG134" t="s">
        <v>126</v>
      </c>
      <c r="BH134" t="s">
        <v>518</v>
      </c>
      <c r="BI134" t="s">
        <v>377</v>
      </c>
      <c r="BJ134" t="s">
        <v>224</v>
      </c>
      <c r="BK134">
        <v>36</v>
      </c>
      <c r="BL134" t="s">
        <v>103</v>
      </c>
      <c r="BM134" t="s">
        <v>160</v>
      </c>
      <c r="BN134" t="s">
        <v>145</v>
      </c>
      <c r="BO134" t="s">
        <v>446</v>
      </c>
      <c r="BP134">
        <v>21</v>
      </c>
      <c r="BQ134">
        <v>0</v>
      </c>
      <c r="BR134" t="s">
        <v>152</v>
      </c>
      <c r="BS134" t="s">
        <v>328</v>
      </c>
      <c r="BT134" t="s">
        <v>418</v>
      </c>
      <c r="BU134" t="s">
        <v>103</v>
      </c>
      <c r="BV134" t="s">
        <v>453</v>
      </c>
      <c r="BW134" t="s">
        <v>198</v>
      </c>
      <c r="BX134" t="s">
        <v>496</v>
      </c>
      <c r="BZ134">
        <v>8.9870000000000001</v>
      </c>
      <c r="CA134">
        <v>11.994</v>
      </c>
      <c r="CB134">
        <v>15</v>
      </c>
      <c r="CC134">
        <v>19.004000000000001</v>
      </c>
      <c r="CD134">
        <v>15.994</v>
      </c>
      <c r="CE134">
        <v>29.010999999999999</v>
      </c>
      <c r="CF134">
        <v>24.001999999999999</v>
      </c>
      <c r="CG134">
        <v>10.989000000000001</v>
      </c>
      <c r="CH134">
        <v>29.026</v>
      </c>
      <c r="CI134">
        <v>10.991</v>
      </c>
      <c r="CJ134">
        <v>13.996</v>
      </c>
      <c r="CK134">
        <v>17.001000000000001</v>
      </c>
      <c r="CL134">
        <v>17.001999999999999</v>
      </c>
      <c r="CM134">
        <v>21.004000000000001</v>
      </c>
      <c r="CN134">
        <v>24.001000000000001</v>
      </c>
      <c r="CO134">
        <v>21.007000000000001</v>
      </c>
      <c r="CP134">
        <v>11.997999999999999</v>
      </c>
      <c r="CQ134">
        <v>6.984</v>
      </c>
      <c r="CR134">
        <v>24.003</v>
      </c>
      <c r="CS134">
        <v>23.006</v>
      </c>
    </row>
    <row r="135" spans="1:97" x14ac:dyDescent="0.3">
      <c r="A135" t="s">
        <v>61</v>
      </c>
      <c r="B135" s="1">
        <v>43481</v>
      </c>
      <c r="C135" t="s">
        <v>201</v>
      </c>
      <c r="D135" t="s">
        <v>119</v>
      </c>
      <c r="E135">
        <v>2</v>
      </c>
      <c r="F135">
        <v>1</v>
      </c>
      <c r="G135">
        <f t="shared" si="10"/>
        <v>3</v>
      </c>
      <c r="H135">
        <f t="shared" si="11"/>
        <v>0</v>
      </c>
      <c r="I135">
        <v>1</v>
      </c>
      <c r="J135">
        <v>6</v>
      </c>
      <c r="K135">
        <v>1</v>
      </c>
      <c r="L135">
        <v>-1</v>
      </c>
      <c r="M135">
        <v>-16</v>
      </c>
      <c r="N135">
        <v>6</v>
      </c>
      <c r="O135">
        <f t="shared" si="12"/>
        <v>7</v>
      </c>
      <c r="P135">
        <v>7</v>
      </c>
      <c r="Q135">
        <v>23</v>
      </c>
      <c r="R135" s="7">
        <f t="shared" si="13"/>
        <v>20</v>
      </c>
      <c r="S135">
        <v>6.984</v>
      </c>
      <c r="T135">
        <v>23.006</v>
      </c>
      <c r="U135" s="7">
        <f t="shared" si="14"/>
        <v>6</v>
      </c>
      <c r="V135" t="s">
        <v>64</v>
      </c>
      <c r="W135">
        <v>1</v>
      </c>
      <c r="X135">
        <v>0</v>
      </c>
      <c r="Y135" t="s">
        <v>64</v>
      </c>
      <c r="Z135">
        <v>7</v>
      </c>
      <c r="AA135">
        <v>17</v>
      </c>
      <c r="AB135">
        <v>2</v>
      </c>
      <c r="AC135">
        <v>3</v>
      </c>
      <c r="AD135">
        <v>10</v>
      </c>
      <c r="AE135">
        <v>14</v>
      </c>
      <c r="AF135">
        <v>7</v>
      </c>
      <c r="AG135">
        <v>4</v>
      </c>
      <c r="AH135">
        <v>2</v>
      </c>
      <c r="AI135">
        <v>3</v>
      </c>
      <c r="AJ135">
        <v>0</v>
      </c>
      <c r="AK135">
        <v>0</v>
      </c>
      <c r="AL135">
        <v>2.87</v>
      </c>
      <c r="AM135">
        <v>3.2</v>
      </c>
      <c r="AN135">
        <v>2.5499999999999998</v>
      </c>
      <c r="AO135" t="s">
        <v>124</v>
      </c>
      <c r="AP135" t="s">
        <v>98</v>
      </c>
      <c r="AQ135" t="s">
        <v>277</v>
      </c>
      <c r="AR135" t="s">
        <v>122</v>
      </c>
      <c r="AS135" t="s">
        <v>116</v>
      </c>
      <c r="AT135" t="s">
        <v>121</v>
      </c>
      <c r="AU135">
        <v>3</v>
      </c>
      <c r="AV135" t="s">
        <v>198</v>
      </c>
      <c r="AW135" t="s">
        <v>277</v>
      </c>
      <c r="AX135" t="s">
        <v>124</v>
      </c>
      <c r="AY135" t="s">
        <v>96</v>
      </c>
      <c r="AZ135" t="s">
        <v>120</v>
      </c>
      <c r="BA135">
        <v>3</v>
      </c>
      <c r="BB135" t="s">
        <v>96</v>
      </c>
      <c r="BC135" t="s">
        <v>121</v>
      </c>
      <c r="BD135">
        <v>38</v>
      </c>
      <c r="BE135" t="s">
        <v>129</v>
      </c>
      <c r="BF135" t="s">
        <v>374</v>
      </c>
      <c r="BG135" t="s">
        <v>97</v>
      </c>
      <c r="BH135" t="s">
        <v>285</v>
      </c>
      <c r="BI135" t="s">
        <v>131</v>
      </c>
      <c r="BJ135" t="s">
        <v>422</v>
      </c>
      <c r="BK135">
        <v>36</v>
      </c>
      <c r="BL135" t="s">
        <v>115</v>
      </c>
      <c r="BM135" t="s">
        <v>104</v>
      </c>
      <c r="BN135" t="s">
        <v>152</v>
      </c>
      <c r="BO135" t="s">
        <v>328</v>
      </c>
      <c r="BP135">
        <v>21</v>
      </c>
      <c r="BQ135" t="s">
        <v>176</v>
      </c>
      <c r="BR135" t="s">
        <v>81</v>
      </c>
      <c r="BS135" t="s">
        <v>108</v>
      </c>
      <c r="BT135" t="s">
        <v>243</v>
      </c>
      <c r="BU135" t="s">
        <v>347</v>
      </c>
      <c r="BV135" t="s">
        <v>124</v>
      </c>
      <c r="BW135" t="s">
        <v>105</v>
      </c>
      <c r="BX135" t="s">
        <v>140</v>
      </c>
      <c r="BZ135">
        <v>8.9870000000000001</v>
      </c>
      <c r="CA135">
        <v>11.994</v>
      </c>
      <c r="CB135">
        <v>15</v>
      </c>
      <c r="CC135">
        <v>19.004000000000001</v>
      </c>
      <c r="CD135">
        <v>15.994</v>
      </c>
      <c r="CE135">
        <v>29.010999999999999</v>
      </c>
      <c r="CF135">
        <v>24.001999999999999</v>
      </c>
      <c r="CG135">
        <v>11.989000000000001</v>
      </c>
      <c r="CH135">
        <v>29.026</v>
      </c>
      <c r="CI135">
        <v>10.991</v>
      </c>
      <c r="CJ135">
        <v>13.996</v>
      </c>
      <c r="CK135">
        <v>17.001000000000001</v>
      </c>
      <c r="CL135">
        <v>17.001999999999999</v>
      </c>
      <c r="CM135">
        <v>21.004000000000001</v>
      </c>
      <c r="CN135">
        <v>24.001000000000001</v>
      </c>
      <c r="CO135">
        <v>21.007000000000001</v>
      </c>
      <c r="CP135">
        <v>12.997999999999999</v>
      </c>
      <c r="CQ135">
        <v>6.984</v>
      </c>
      <c r="CR135">
        <v>24.003</v>
      </c>
      <c r="CS135">
        <v>23.006</v>
      </c>
    </row>
    <row r="136" spans="1:97" x14ac:dyDescent="0.3">
      <c r="A136" t="s">
        <v>61</v>
      </c>
      <c r="B136" s="1">
        <v>43484</v>
      </c>
      <c r="C136" t="s">
        <v>184</v>
      </c>
      <c r="D136" t="s">
        <v>183</v>
      </c>
      <c r="E136">
        <v>1</v>
      </c>
      <c r="F136">
        <v>1</v>
      </c>
      <c r="G136">
        <f t="shared" si="10"/>
        <v>1</v>
      </c>
      <c r="H136">
        <f t="shared" si="11"/>
        <v>1</v>
      </c>
      <c r="I136">
        <v>4</v>
      </c>
      <c r="J136">
        <v>5</v>
      </c>
      <c r="K136">
        <v>0</v>
      </c>
      <c r="L136">
        <v>0</v>
      </c>
      <c r="M136">
        <v>0</v>
      </c>
      <c r="N136">
        <v>-2</v>
      </c>
      <c r="O136">
        <f t="shared" si="12"/>
        <v>9</v>
      </c>
      <c r="P136">
        <v>15</v>
      </c>
      <c r="Q136">
        <v>13</v>
      </c>
      <c r="R136" s="7">
        <f t="shared" si="13"/>
        <v>13</v>
      </c>
      <c r="S136">
        <v>15</v>
      </c>
      <c r="T136">
        <v>12.997999999999999</v>
      </c>
      <c r="U136" s="7">
        <f t="shared" si="14"/>
        <v>15</v>
      </c>
      <c r="V136" t="s">
        <v>94</v>
      </c>
      <c r="W136">
        <v>1</v>
      </c>
      <c r="X136">
        <v>0</v>
      </c>
      <c r="Y136" t="s">
        <v>64</v>
      </c>
      <c r="Z136">
        <v>10</v>
      </c>
      <c r="AA136">
        <v>9</v>
      </c>
      <c r="AB136">
        <v>2</v>
      </c>
      <c r="AC136">
        <v>5</v>
      </c>
      <c r="AD136">
        <v>16</v>
      </c>
      <c r="AE136">
        <v>10</v>
      </c>
      <c r="AF136">
        <v>2</v>
      </c>
      <c r="AG136">
        <v>7</v>
      </c>
      <c r="AH136">
        <v>0</v>
      </c>
      <c r="AI136">
        <v>3</v>
      </c>
      <c r="AJ136">
        <v>0</v>
      </c>
      <c r="AK136">
        <v>0</v>
      </c>
      <c r="AL136">
        <v>2.25</v>
      </c>
      <c r="AM136">
        <v>3</v>
      </c>
      <c r="AN136">
        <v>3.7</v>
      </c>
      <c r="AO136" t="s">
        <v>102</v>
      </c>
      <c r="AP136" t="s">
        <v>98</v>
      </c>
      <c r="AQ136" t="s">
        <v>143</v>
      </c>
      <c r="AR136" t="s">
        <v>137</v>
      </c>
      <c r="AS136" t="s">
        <v>98</v>
      </c>
      <c r="AT136" t="s">
        <v>391</v>
      </c>
      <c r="AU136" t="s">
        <v>83</v>
      </c>
      <c r="AV136" t="s">
        <v>518</v>
      </c>
      <c r="AW136" t="s">
        <v>550</v>
      </c>
      <c r="AX136" t="s">
        <v>137</v>
      </c>
      <c r="AY136" t="s">
        <v>98</v>
      </c>
      <c r="AZ136" t="s">
        <v>146</v>
      </c>
      <c r="BA136" t="s">
        <v>100</v>
      </c>
      <c r="BB136" t="s">
        <v>98</v>
      </c>
      <c r="BC136" t="s">
        <v>217</v>
      </c>
      <c r="BD136">
        <v>37</v>
      </c>
      <c r="BE136" t="s">
        <v>102</v>
      </c>
      <c r="BF136" t="s">
        <v>100</v>
      </c>
      <c r="BG136" t="s">
        <v>515</v>
      </c>
      <c r="BH136" t="s">
        <v>294</v>
      </c>
      <c r="BI136" t="s">
        <v>550</v>
      </c>
      <c r="BJ136" t="s">
        <v>261</v>
      </c>
      <c r="BK136">
        <v>34</v>
      </c>
      <c r="BL136" t="s">
        <v>242</v>
      </c>
      <c r="BM136" t="s">
        <v>279</v>
      </c>
      <c r="BN136" t="s">
        <v>240</v>
      </c>
      <c r="BO136" t="s">
        <v>325</v>
      </c>
      <c r="BP136">
        <v>21</v>
      </c>
      <c r="BQ136" t="s">
        <v>110</v>
      </c>
      <c r="BR136" t="s">
        <v>331</v>
      </c>
      <c r="BS136" t="s">
        <v>265</v>
      </c>
      <c r="BT136" t="s">
        <v>174</v>
      </c>
      <c r="BU136">
        <v>2</v>
      </c>
      <c r="BV136" t="s">
        <v>243</v>
      </c>
      <c r="BW136" t="s">
        <v>98</v>
      </c>
      <c r="BX136">
        <v>4</v>
      </c>
      <c r="BZ136">
        <v>8.9870000000000001</v>
      </c>
      <c r="CA136">
        <v>11.994</v>
      </c>
      <c r="CB136">
        <v>15</v>
      </c>
      <c r="CC136">
        <v>19.004000000000001</v>
      </c>
      <c r="CD136">
        <v>15.994</v>
      </c>
      <c r="CE136">
        <v>29.010999999999999</v>
      </c>
      <c r="CF136">
        <v>24.001999999999999</v>
      </c>
      <c r="CG136">
        <v>11.989000000000001</v>
      </c>
      <c r="CH136">
        <v>29.026</v>
      </c>
      <c r="CI136">
        <v>10.991</v>
      </c>
      <c r="CJ136">
        <v>13.996</v>
      </c>
      <c r="CK136">
        <v>17.001000000000001</v>
      </c>
      <c r="CL136">
        <v>17.001999999999999</v>
      </c>
      <c r="CM136">
        <v>21.004000000000001</v>
      </c>
      <c r="CN136">
        <v>24.001000000000001</v>
      </c>
      <c r="CO136">
        <v>21.007000000000001</v>
      </c>
      <c r="CP136">
        <v>12.997999999999999</v>
      </c>
      <c r="CQ136">
        <v>9.9849999999999994</v>
      </c>
      <c r="CR136">
        <v>24.003</v>
      </c>
      <c r="CS136">
        <v>23.004999999999999</v>
      </c>
    </row>
    <row r="137" spans="1:97" x14ac:dyDescent="0.3">
      <c r="A137" t="s">
        <v>61</v>
      </c>
      <c r="B137" s="1">
        <v>43484</v>
      </c>
      <c r="C137" t="s">
        <v>92</v>
      </c>
      <c r="D137" t="s">
        <v>63</v>
      </c>
      <c r="E137">
        <v>0</v>
      </c>
      <c r="F137">
        <v>1</v>
      </c>
      <c r="G137">
        <f t="shared" si="10"/>
        <v>0</v>
      </c>
      <c r="H137">
        <f t="shared" si="11"/>
        <v>3</v>
      </c>
      <c r="I137">
        <v>6</v>
      </c>
      <c r="J137">
        <v>7</v>
      </c>
      <c r="K137">
        <v>-1</v>
      </c>
      <c r="L137">
        <v>1</v>
      </c>
      <c r="M137">
        <v>1</v>
      </c>
      <c r="N137">
        <v>-6</v>
      </c>
      <c r="O137">
        <f t="shared" si="12"/>
        <v>13</v>
      </c>
      <c r="P137">
        <v>24</v>
      </c>
      <c r="Q137">
        <v>16</v>
      </c>
      <c r="R137" s="7">
        <f t="shared" si="13"/>
        <v>5</v>
      </c>
      <c r="S137">
        <v>24.001000000000001</v>
      </c>
      <c r="T137">
        <v>15.994</v>
      </c>
      <c r="U137" s="7">
        <f t="shared" si="14"/>
        <v>13</v>
      </c>
      <c r="V137" t="s">
        <v>93</v>
      </c>
      <c r="W137">
        <v>0</v>
      </c>
      <c r="X137">
        <v>1</v>
      </c>
      <c r="Y137" t="s">
        <v>93</v>
      </c>
      <c r="Z137">
        <v>18</v>
      </c>
      <c r="AA137">
        <v>11</v>
      </c>
      <c r="AB137">
        <v>6</v>
      </c>
      <c r="AC137">
        <v>4</v>
      </c>
      <c r="AD137">
        <v>17</v>
      </c>
      <c r="AE137">
        <v>13</v>
      </c>
      <c r="AF137">
        <v>8</v>
      </c>
      <c r="AG137">
        <v>2</v>
      </c>
      <c r="AH137">
        <v>3</v>
      </c>
      <c r="AI137">
        <v>1</v>
      </c>
      <c r="AJ137">
        <v>0</v>
      </c>
      <c r="AK137">
        <v>0</v>
      </c>
      <c r="AL137">
        <v>1.95</v>
      </c>
      <c r="AM137">
        <v>3.6</v>
      </c>
      <c r="AN137">
        <v>3.8</v>
      </c>
      <c r="AO137">
        <v>2</v>
      </c>
      <c r="AP137" t="s">
        <v>99</v>
      </c>
      <c r="AQ137" t="s">
        <v>336</v>
      </c>
      <c r="AR137" t="s">
        <v>189</v>
      </c>
      <c r="AS137" t="s">
        <v>143</v>
      </c>
      <c r="AT137" t="s">
        <v>217</v>
      </c>
      <c r="AU137" t="s">
        <v>179</v>
      </c>
      <c r="AV137" t="s">
        <v>479</v>
      </c>
      <c r="AW137" t="s">
        <v>336</v>
      </c>
      <c r="AX137">
        <v>2</v>
      </c>
      <c r="AY137" t="s">
        <v>99</v>
      </c>
      <c r="AZ137" t="s">
        <v>153</v>
      </c>
      <c r="BA137">
        <v>2</v>
      </c>
      <c r="BB137" t="s">
        <v>143</v>
      </c>
      <c r="BC137" t="s">
        <v>336</v>
      </c>
      <c r="BD137">
        <v>37</v>
      </c>
      <c r="BE137" t="s">
        <v>284</v>
      </c>
      <c r="BF137">
        <v>2</v>
      </c>
      <c r="BG137" t="s">
        <v>153</v>
      </c>
      <c r="BH137" t="s">
        <v>143</v>
      </c>
      <c r="BI137" t="s">
        <v>260</v>
      </c>
      <c r="BJ137" t="s">
        <v>150</v>
      </c>
      <c r="BK137">
        <v>36</v>
      </c>
      <c r="BL137" t="s">
        <v>86</v>
      </c>
      <c r="BM137" t="s">
        <v>341</v>
      </c>
      <c r="BN137" t="s">
        <v>112</v>
      </c>
      <c r="BO137" t="s">
        <v>177</v>
      </c>
      <c r="BP137">
        <v>21</v>
      </c>
      <c r="BQ137" t="s">
        <v>110</v>
      </c>
      <c r="BR137" t="s">
        <v>81</v>
      </c>
      <c r="BS137" t="s">
        <v>108</v>
      </c>
      <c r="BT137" t="s">
        <v>160</v>
      </c>
      <c r="BU137" t="s">
        <v>222</v>
      </c>
      <c r="BV137" t="s">
        <v>178</v>
      </c>
      <c r="BW137" t="s">
        <v>396</v>
      </c>
      <c r="BX137" t="s">
        <v>440</v>
      </c>
      <c r="BZ137">
        <v>8.9870000000000001</v>
      </c>
      <c r="CA137">
        <v>11.994</v>
      </c>
      <c r="CB137">
        <v>16</v>
      </c>
      <c r="CC137">
        <v>19.004000000000001</v>
      </c>
      <c r="CD137">
        <v>15.994</v>
      </c>
      <c r="CE137">
        <v>29.010999999999999</v>
      </c>
      <c r="CF137">
        <v>24.001999999999999</v>
      </c>
      <c r="CG137">
        <v>11.989000000000001</v>
      </c>
      <c r="CH137">
        <v>29.026</v>
      </c>
      <c r="CI137">
        <v>10.991</v>
      </c>
      <c r="CJ137">
        <v>13.996</v>
      </c>
      <c r="CK137">
        <v>17.001000000000001</v>
      </c>
      <c r="CL137">
        <v>17.001999999999999</v>
      </c>
      <c r="CM137">
        <v>21.004000000000001</v>
      </c>
      <c r="CN137">
        <v>24.001000000000001</v>
      </c>
      <c r="CO137">
        <v>21.007000000000001</v>
      </c>
      <c r="CP137">
        <v>13.997999999999999</v>
      </c>
      <c r="CQ137">
        <v>9.9849999999999994</v>
      </c>
      <c r="CR137">
        <v>24.003</v>
      </c>
      <c r="CS137">
        <v>23.004999999999999</v>
      </c>
    </row>
    <row r="138" spans="1:97" x14ac:dyDescent="0.3">
      <c r="A138" t="s">
        <v>61</v>
      </c>
      <c r="B138" s="1">
        <v>43485</v>
      </c>
      <c r="C138" t="s">
        <v>215</v>
      </c>
      <c r="D138" t="s">
        <v>142</v>
      </c>
      <c r="E138">
        <v>1</v>
      </c>
      <c r="F138">
        <v>0</v>
      </c>
      <c r="G138">
        <f t="shared" si="10"/>
        <v>3</v>
      </c>
      <c r="H138">
        <f t="shared" si="11"/>
        <v>0</v>
      </c>
      <c r="I138">
        <v>4</v>
      </c>
      <c r="J138">
        <v>3</v>
      </c>
      <c r="K138">
        <v>1</v>
      </c>
      <c r="L138">
        <v>-1</v>
      </c>
      <c r="M138">
        <v>1</v>
      </c>
      <c r="N138">
        <v>-13</v>
      </c>
      <c r="O138">
        <f t="shared" si="12"/>
        <v>7</v>
      </c>
      <c r="P138">
        <v>17</v>
      </c>
      <c r="Q138">
        <v>9</v>
      </c>
      <c r="R138" s="7">
        <f t="shared" si="13"/>
        <v>12</v>
      </c>
      <c r="S138">
        <v>17.001000000000001</v>
      </c>
      <c r="T138">
        <v>8.9870000000000001</v>
      </c>
      <c r="U138" s="7">
        <f t="shared" si="14"/>
        <v>20</v>
      </c>
      <c r="V138" t="s">
        <v>64</v>
      </c>
      <c r="W138">
        <v>0</v>
      </c>
      <c r="X138">
        <v>0</v>
      </c>
      <c r="Y138" t="s">
        <v>94</v>
      </c>
      <c r="Z138">
        <v>13</v>
      </c>
      <c r="AA138">
        <v>10</v>
      </c>
      <c r="AB138">
        <v>5</v>
      </c>
      <c r="AC138">
        <v>3</v>
      </c>
      <c r="AD138">
        <v>12</v>
      </c>
      <c r="AE138">
        <v>13</v>
      </c>
      <c r="AF138">
        <v>2</v>
      </c>
      <c r="AG138">
        <v>2</v>
      </c>
      <c r="AH138">
        <v>3</v>
      </c>
      <c r="AI138">
        <v>3</v>
      </c>
      <c r="AJ138">
        <v>0</v>
      </c>
      <c r="AK138">
        <v>1</v>
      </c>
      <c r="AL138">
        <v>1.66</v>
      </c>
      <c r="AM138">
        <v>3.6</v>
      </c>
      <c r="AN138">
        <v>5.75</v>
      </c>
      <c r="AO138" t="s">
        <v>152</v>
      </c>
      <c r="AP138" t="s">
        <v>153</v>
      </c>
      <c r="AQ138" t="s">
        <v>144</v>
      </c>
      <c r="AR138" t="s">
        <v>145</v>
      </c>
      <c r="AS138" t="s">
        <v>153</v>
      </c>
      <c r="AT138" t="s">
        <v>220</v>
      </c>
      <c r="AU138" t="s">
        <v>108</v>
      </c>
      <c r="AV138" t="s">
        <v>157</v>
      </c>
      <c r="AW138" t="s">
        <v>707</v>
      </c>
      <c r="AX138" t="s">
        <v>152</v>
      </c>
      <c r="AY138" t="s">
        <v>153</v>
      </c>
      <c r="AZ138" t="s">
        <v>144</v>
      </c>
      <c r="BA138" t="s">
        <v>145</v>
      </c>
      <c r="BB138" t="s">
        <v>391</v>
      </c>
      <c r="BC138" t="s">
        <v>144</v>
      </c>
      <c r="BD138">
        <v>23</v>
      </c>
      <c r="BE138" t="s">
        <v>147</v>
      </c>
      <c r="BF138" t="s">
        <v>145</v>
      </c>
      <c r="BG138" t="s">
        <v>440</v>
      </c>
      <c r="BH138" t="s">
        <v>497</v>
      </c>
      <c r="BI138" t="s">
        <v>154</v>
      </c>
      <c r="BJ138" t="s">
        <v>615</v>
      </c>
      <c r="BK138">
        <v>22</v>
      </c>
      <c r="BL138" t="s">
        <v>210</v>
      </c>
      <c r="BM138" t="s">
        <v>193</v>
      </c>
      <c r="BN138" t="s">
        <v>177</v>
      </c>
      <c r="BO138" t="s">
        <v>202</v>
      </c>
      <c r="BP138">
        <v>15</v>
      </c>
      <c r="BQ138">
        <v>-1</v>
      </c>
      <c r="BR138" t="s">
        <v>103</v>
      </c>
      <c r="BS138" t="s">
        <v>95</v>
      </c>
      <c r="BT138" t="s">
        <v>145</v>
      </c>
      <c r="BU138" t="s">
        <v>135</v>
      </c>
      <c r="BV138" t="s">
        <v>195</v>
      </c>
      <c r="BW138" t="s">
        <v>213</v>
      </c>
      <c r="BX138" t="s">
        <v>620</v>
      </c>
      <c r="BZ138">
        <v>8.9870000000000001</v>
      </c>
      <c r="CA138">
        <v>11.994</v>
      </c>
      <c r="CB138">
        <v>16</v>
      </c>
      <c r="CC138">
        <v>19.004000000000001</v>
      </c>
      <c r="CD138">
        <v>18.995000000000001</v>
      </c>
      <c r="CE138">
        <v>29.010999999999999</v>
      </c>
      <c r="CF138">
        <v>24.001999999999999</v>
      </c>
      <c r="CG138">
        <v>11.989000000000001</v>
      </c>
      <c r="CH138">
        <v>29.026</v>
      </c>
      <c r="CI138">
        <v>10.991</v>
      </c>
      <c r="CJ138">
        <v>13.996</v>
      </c>
      <c r="CK138">
        <v>17.001000000000001</v>
      </c>
      <c r="CL138">
        <v>17.001999999999999</v>
      </c>
      <c r="CM138">
        <v>21.004000000000001</v>
      </c>
      <c r="CN138">
        <v>24</v>
      </c>
      <c r="CO138">
        <v>21.007000000000001</v>
      </c>
      <c r="CP138">
        <v>13.997999999999999</v>
      </c>
      <c r="CQ138">
        <v>9.9849999999999994</v>
      </c>
      <c r="CR138">
        <v>24.003</v>
      </c>
      <c r="CS138">
        <v>23.004999999999999</v>
      </c>
    </row>
    <row r="139" spans="1:97" x14ac:dyDescent="0.3">
      <c r="A139" t="s">
        <v>61</v>
      </c>
      <c r="B139" s="1">
        <v>43485</v>
      </c>
      <c r="C139" t="s">
        <v>247</v>
      </c>
      <c r="D139" t="s">
        <v>62</v>
      </c>
      <c r="E139">
        <v>0</v>
      </c>
      <c r="F139">
        <v>1</v>
      </c>
      <c r="G139">
        <f t="shared" si="10"/>
        <v>0</v>
      </c>
      <c r="H139">
        <f t="shared" si="11"/>
        <v>3</v>
      </c>
      <c r="I139">
        <v>4</v>
      </c>
      <c r="J139">
        <v>4</v>
      </c>
      <c r="K139">
        <v>-1</v>
      </c>
      <c r="L139">
        <v>1</v>
      </c>
      <c r="M139">
        <v>-6</v>
      </c>
      <c r="N139">
        <v>2</v>
      </c>
      <c r="O139">
        <f t="shared" si="12"/>
        <v>8</v>
      </c>
      <c r="P139">
        <v>12</v>
      </c>
      <c r="Q139">
        <v>24</v>
      </c>
      <c r="R139" s="7">
        <f t="shared" si="13"/>
        <v>16</v>
      </c>
      <c r="S139">
        <v>11.994</v>
      </c>
      <c r="T139">
        <v>24.001999999999999</v>
      </c>
      <c r="U139" s="7">
        <f t="shared" si="14"/>
        <v>4</v>
      </c>
      <c r="V139" t="s">
        <v>93</v>
      </c>
      <c r="W139">
        <v>0</v>
      </c>
      <c r="X139">
        <v>0</v>
      </c>
      <c r="Y139" t="s">
        <v>94</v>
      </c>
      <c r="Z139">
        <v>9</v>
      </c>
      <c r="AA139">
        <v>9</v>
      </c>
      <c r="AB139">
        <v>4</v>
      </c>
      <c r="AC139">
        <v>1</v>
      </c>
      <c r="AD139">
        <v>19</v>
      </c>
      <c r="AE139">
        <v>16</v>
      </c>
      <c r="AF139">
        <v>5</v>
      </c>
      <c r="AG139">
        <v>4</v>
      </c>
      <c r="AH139">
        <v>6</v>
      </c>
      <c r="AI139">
        <v>3</v>
      </c>
      <c r="AJ139">
        <v>1</v>
      </c>
      <c r="AK139">
        <v>0</v>
      </c>
      <c r="AL139">
        <v>4.33</v>
      </c>
      <c r="AM139">
        <v>3.6</v>
      </c>
      <c r="AN139">
        <v>1.85</v>
      </c>
      <c r="AO139" t="s">
        <v>319</v>
      </c>
      <c r="AP139" t="s">
        <v>153</v>
      </c>
      <c r="AQ139" t="s">
        <v>185</v>
      </c>
      <c r="AR139" t="s">
        <v>204</v>
      </c>
      <c r="AS139" t="s">
        <v>146</v>
      </c>
      <c r="AT139" t="s">
        <v>185</v>
      </c>
      <c r="AU139" t="s">
        <v>495</v>
      </c>
      <c r="AV139" t="s">
        <v>383</v>
      </c>
      <c r="AW139" t="s">
        <v>223</v>
      </c>
      <c r="AX139" t="s">
        <v>319</v>
      </c>
      <c r="AY139" t="s">
        <v>143</v>
      </c>
      <c r="AZ139" t="s">
        <v>185</v>
      </c>
      <c r="BA139" t="s">
        <v>66</v>
      </c>
      <c r="BB139" t="s">
        <v>146</v>
      </c>
      <c r="BC139" t="s">
        <v>177</v>
      </c>
      <c r="BD139">
        <v>37</v>
      </c>
      <c r="BE139" t="s">
        <v>473</v>
      </c>
      <c r="BF139" t="s">
        <v>192</v>
      </c>
      <c r="BG139" t="s">
        <v>391</v>
      </c>
      <c r="BH139" t="s">
        <v>146</v>
      </c>
      <c r="BI139" t="s">
        <v>197</v>
      </c>
      <c r="BJ139" t="s">
        <v>265</v>
      </c>
      <c r="BK139">
        <v>36</v>
      </c>
      <c r="BL139" t="s">
        <v>179</v>
      </c>
      <c r="BM139" t="s">
        <v>112</v>
      </c>
      <c r="BN139" t="s">
        <v>112</v>
      </c>
      <c r="BO139" t="s">
        <v>265</v>
      </c>
      <c r="BP139">
        <v>21</v>
      </c>
      <c r="BQ139" t="s">
        <v>710</v>
      </c>
      <c r="BR139" t="s">
        <v>86</v>
      </c>
      <c r="BS139" t="s">
        <v>179</v>
      </c>
      <c r="BT139" t="s">
        <v>223</v>
      </c>
      <c r="BU139" t="s">
        <v>177</v>
      </c>
      <c r="BV139" t="s">
        <v>220</v>
      </c>
      <c r="BW139" t="s">
        <v>205</v>
      </c>
      <c r="BX139" t="s">
        <v>155</v>
      </c>
      <c r="BZ139">
        <v>8.9860000000000007</v>
      </c>
      <c r="CA139">
        <v>11.994</v>
      </c>
      <c r="CB139">
        <v>16</v>
      </c>
      <c r="CC139">
        <v>19.004000000000001</v>
      </c>
      <c r="CD139">
        <v>18.995000000000001</v>
      </c>
      <c r="CE139">
        <v>29.010999999999999</v>
      </c>
      <c r="CF139">
        <v>24.001999999999999</v>
      </c>
      <c r="CG139">
        <v>11.989000000000001</v>
      </c>
      <c r="CH139">
        <v>29.026</v>
      </c>
      <c r="CI139">
        <v>10.991</v>
      </c>
      <c r="CJ139">
        <v>13.996</v>
      </c>
      <c r="CK139">
        <v>20.001999999999999</v>
      </c>
      <c r="CL139">
        <v>17.001999999999999</v>
      </c>
      <c r="CM139">
        <v>21.004000000000001</v>
      </c>
      <c r="CN139">
        <v>24</v>
      </c>
      <c r="CO139">
        <v>21.007000000000001</v>
      </c>
      <c r="CP139">
        <v>13.997999999999999</v>
      </c>
      <c r="CQ139">
        <v>9.9849999999999994</v>
      </c>
      <c r="CR139">
        <v>24.003</v>
      </c>
      <c r="CS139">
        <v>23.004999999999999</v>
      </c>
    </row>
    <row r="140" spans="1:97" x14ac:dyDescent="0.3">
      <c r="A140" t="s">
        <v>61</v>
      </c>
      <c r="B140" s="1">
        <v>43485</v>
      </c>
      <c r="C140" t="s">
        <v>119</v>
      </c>
      <c r="D140" t="s">
        <v>141</v>
      </c>
      <c r="E140">
        <v>0</v>
      </c>
      <c r="F140">
        <v>0</v>
      </c>
      <c r="G140">
        <f t="shared" si="10"/>
        <v>1</v>
      </c>
      <c r="H140">
        <f t="shared" si="11"/>
        <v>1</v>
      </c>
      <c r="I140">
        <v>7</v>
      </c>
      <c r="J140">
        <v>1</v>
      </c>
      <c r="K140">
        <v>0</v>
      </c>
      <c r="L140">
        <v>0</v>
      </c>
      <c r="M140">
        <v>5</v>
      </c>
      <c r="N140">
        <v>4</v>
      </c>
      <c r="O140">
        <f t="shared" si="12"/>
        <v>8</v>
      </c>
      <c r="P140">
        <v>23</v>
      </c>
      <c r="Q140">
        <v>19</v>
      </c>
      <c r="R140" s="7">
        <f t="shared" si="13"/>
        <v>6</v>
      </c>
      <c r="S140">
        <v>23.004999999999999</v>
      </c>
      <c r="T140">
        <v>19.004000000000001</v>
      </c>
      <c r="U140" s="7">
        <f t="shared" si="14"/>
        <v>10</v>
      </c>
      <c r="V140" t="s">
        <v>94</v>
      </c>
      <c r="W140">
        <v>0</v>
      </c>
      <c r="X140">
        <v>0</v>
      </c>
      <c r="Y140" t="s">
        <v>94</v>
      </c>
      <c r="Z140">
        <v>16</v>
      </c>
      <c r="AA140">
        <v>13</v>
      </c>
      <c r="AB140">
        <v>1</v>
      </c>
      <c r="AC140">
        <v>3</v>
      </c>
      <c r="AD140">
        <v>13</v>
      </c>
      <c r="AE140">
        <v>18</v>
      </c>
      <c r="AF140">
        <v>6</v>
      </c>
      <c r="AG140">
        <v>0</v>
      </c>
      <c r="AH140">
        <v>2</v>
      </c>
      <c r="AI140">
        <v>2</v>
      </c>
      <c r="AJ140">
        <v>0</v>
      </c>
      <c r="AK140">
        <v>0</v>
      </c>
      <c r="AL140">
        <v>2.0499999999999998</v>
      </c>
      <c r="AM140">
        <v>3.4</v>
      </c>
      <c r="AN140">
        <v>3.8</v>
      </c>
      <c r="AO140" t="s">
        <v>210</v>
      </c>
      <c r="AP140" t="s">
        <v>129</v>
      </c>
      <c r="AQ140" t="s">
        <v>217</v>
      </c>
      <c r="AR140" t="s">
        <v>210</v>
      </c>
      <c r="AS140" t="s">
        <v>129</v>
      </c>
      <c r="AT140" t="s">
        <v>440</v>
      </c>
      <c r="AU140" t="s">
        <v>173</v>
      </c>
      <c r="AV140" t="s">
        <v>129</v>
      </c>
      <c r="AW140" t="s">
        <v>747</v>
      </c>
      <c r="AX140" t="s">
        <v>86</v>
      </c>
      <c r="AY140" t="s">
        <v>96</v>
      </c>
      <c r="AZ140" t="s">
        <v>336</v>
      </c>
      <c r="BA140" t="s">
        <v>210</v>
      </c>
      <c r="BB140" t="s">
        <v>96</v>
      </c>
      <c r="BC140">
        <v>4</v>
      </c>
      <c r="BD140">
        <v>37</v>
      </c>
      <c r="BE140" t="s">
        <v>137</v>
      </c>
      <c r="BF140" t="s">
        <v>210</v>
      </c>
      <c r="BG140" t="s">
        <v>99</v>
      </c>
      <c r="BH140" t="s">
        <v>289</v>
      </c>
      <c r="BI140">
        <v>4</v>
      </c>
      <c r="BJ140" t="s">
        <v>512</v>
      </c>
      <c r="BK140">
        <v>35</v>
      </c>
      <c r="BL140" t="s">
        <v>120</v>
      </c>
      <c r="BM140" t="s">
        <v>169</v>
      </c>
      <c r="BN140" t="s">
        <v>328</v>
      </c>
      <c r="BO140" t="s">
        <v>324</v>
      </c>
      <c r="BP140">
        <v>21</v>
      </c>
      <c r="BQ140" t="s">
        <v>110</v>
      </c>
      <c r="BR140" t="s">
        <v>136</v>
      </c>
      <c r="BS140" t="s">
        <v>195</v>
      </c>
      <c r="BT140" t="s">
        <v>173</v>
      </c>
      <c r="BU140" t="s">
        <v>138</v>
      </c>
      <c r="BV140" t="s">
        <v>161</v>
      </c>
      <c r="BW140" t="s">
        <v>468</v>
      </c>
      <c r="BX140" t="s">
        <v>260</v>
      </c>
      <c r="BZ140">
        <v>8.9860000000000007</v>
      </c>
      <c r="CA140">
        <v>11.993</v>
      </c>
      <c r="CB140">
        <v>16</v>
      </c>
      <c r="CC140">
        <v>19.004000000000001</v>
      </c>
      <c r="CD140">
        <v>18.995000000000001</v>
      </c>
      <c r="CE140">
        <v>29.010999999999999</v>
      </c>
      <c r="CF140">
        <v>27.003</v>
      </c>
      <c r="CG140">
        <v>11.989000000000001</v>
      </c>
      <c r="CH140">
        <v>29.026</v>
      </c>
      <c r="CI140">
        <v>10.991</v>
      </c>
      <c r="CJ140">
        <v>13.996</v>
      </c>
      <c r="CK140">
        <v>20.001999999999999</v>
      </c>
      <c r="CL140">
        <v>17.001999999999999</v>
      </c>
      <c r="CM140">
        <v>21.004000000000001</v>
      </c>
      <c r="CN140">
        <v>24</v>
      </c>
      <c r="CO140">
        <v>21.007000000000001</v>
      </c>
      <c r="CP140">
        <v>13.997999999999999</v>
      </c>
      <c r="CQ140">
        <v>9.9849999999999994</v>
      </c>
      <c r="CR140">
        <v>24.003</v>
      </c>
      <c r="CS140">
        <v>23.004999999999999</v>
      </c>
    </row>
    <row r="141" spans="1:97" x14ac:dyDescent="0.3">
      <c r="A141" t="s">
        <v>61</v>
      </c>
      <c r="B141" s="1">
        <v>43490</v>
      </c>
      <c r="C141" t="s">
        <v>62</v>
      </c>
      <c r="D141" t="s">
        <v>118</v>
      </c>
      <c r="E141">
        <v>1</v>
      </c>
      <c r="F141">
        <v>2</v>
      </c>
      <c r="G141">
        <f t="shared" si="10"/>
        <v>0</v>
      </c>
      <c r="H141">
        <f t="shared" si="11"/>
        <v>3</v>
      </c>
      <c r="I141">
        <v>4</v>
      </c>
      <c r="J141">
        <v>3</v>
      </c>
      <c r="K141">
        <v>-1</v>
      </c>
      <c r="L141">
        <v>1</v>
      </c>
      <c r="M141">
        <v>3</v>
      </c>
      <c r="N141">
        <v>7</v>
      </c>
      <c r="O141">
        <f t="shared" si="12"/>
        <v>7</v>
      </c>
      <c r="P141">
        <v>27</v>
      </c>
      <c r="Q141">
        <v>21</v>
      </c>
      <c r="R141" s="7">
        <f t="shared" si="13"/>
        <v>3</v>
      </c>
      <c r="S141">
        <v>27.003</v>
      </c>
      <c r="T141">
        <v>21.007000000000001</v>
      </c>
      <c r="U141" s="7">
        <f t="shared" si="14"/>
        <v>7</v>
      </c>
      <c r="V141" t="s">
        <v>93</v>
      </c>
      <c r="W141">
        <v>0</v>
      </c>
      <c r="X141">
        <v>1</v>
      </c>
      <c r="Y141" t="s">
        <v>93</v>
      </c>
      <c r="Z141">
        <v>15</v>
      </c>
      <c r="AA141">
        <v>9</v>
      </c>
      <c r="AB141">
        <v>5</v>
      </c>
      <c r="AC141">
        <v>3</v>
      </c>
      <c r="AD141">
        <v>14</v>
      </c>
      <c r="AE141">
        <v>7</v>
      </c>
      <c r="AF141">
        <v>9</v>
      </c>
      <c r="AG141">
        <v>6</v>
      </c>
      <c r="AH141">
        <v>5</v>
      </c>
      <c r="AI141">
        <v>3</v>
      </c>
      <c r="AJ141">
        <v>1</v>
      </c>
      <c r="AK141">
        <v>0</v>
      </c>
      <c r="AL141">
        <v>2.2999999999999998</v>
      </c>
      <c r="AM141">
        <v>3.25</v>
      </c>
      <c r="AN141">
        <v>3.2</v>
      </c>
      <c r="AO141" t="s">
        <v>123</v>
      </c>
      <c r="AP141" t="s">
        <v>96</v>
      </c>
      <c r="AQ141" t="s">
        <v>98</v>
      </c>
      <c r="AR141" t="s">
        <v>123</v>
      </c>
      <c r="AS141" t="s">
        <v>129</v>
      </c>
      <c r="AT141">
        <v>3</v>
      </c>
      <c r="AU141" t="s">
        <v>120</v>
      </c>
      <c r="AV141" t="s">
        <v>515</v>
      </c>
      <c r="AW141" t="s">
        <v>278</v>
      </c>
      <c r="AX141" t="s">
        <v>123</v>
      </c>
      <c r="AY141" t="s">
        <v>96</v>
      </c>
      <c r="AZ141">
        <v>3</v>
      </c>
      <c r="BA141" t="s">
        <v>128</v>
      </c>
      <c r="BB141" t="s">
        <v>97</v>
      </c>
      <c r="BC141">
        <v>3</v>
      </c>
      <c r="BD141">
        <v>37</v>
      </c>
      <c r="BE141" t="s">
        <v>121</v>
      </c>
      <c r="BF141" t="s">
        <v>296</v>
      </c>
      <c r="BG141" t="s">
        <v>126</v>
      </c>
      <c r="BH141" t="s">
        <v>289</v>
      </c>
      <c r="BI141" t="s">
        <v>96</v>
      </c>
      <c r="BJ141" t="s">
        <v>372</v>
      </c>
      <c r="BK141">
        <v>36</v>
      </c>
      <c r="BL141" t="s">
        <v>84</v>
      </c>
      <c r="BM141" t="s">
        <v>193</v>
      </c>
      <c r="BN141" t="s">
        <v>177</v>
      </c>
      <c r="BO141" t="s">
        <v>202</v>
      </c>
      <c r="BP141">
        <v>20</v>
      </c>
      <c r="BQ141">
        <v>0</v>
      </c>
      <c r="BR141" t="s">
        <v>155</v>
      </c>
      <c r="BS141" t="s">
        <v>82</v>
      </c>
      <c r="BT141" t="s">
        <v>160</v>
      </c>
      <c r="BU141" t="s">
        <v>481</v>
      </c>
      <c r="BV141" t="s">
        <v>162</v>
      </c>
      <c r="BW141" t="s">
        <v>181</v>
      </c>
      <c r="BX141" t="s">
        <v>428</v>
      </c>
      <c r="BZ141">
        <v>8.9860000000000007</v>
      </c>
      <c r="CA141">
        <v>11.993</v>
      </c>
      <c r="CB141">
        <v>16</v>
      </c>
      <c r="CC141">
        <v>20.004000000000001</v>
      </c>
      <c r="CD141">
        <v>18.995000000000001</v>
      </c>
      <c r="CE141">
        <v>29.010999999999999</v>
      </c>
      <c r="CF141">
        <v>27.003</v>
      </c>
      <c r="CG141">
        <v>11.989000000000001</v>
      </c>
      <c r="CH141">
        <v>29.026</v>
      </c>
      <c r="CI141">
        <v>10.991</v>
      </c>
      <c r="CJ141">
        <v>13.996</v>
      </c>
      <c r="CK141">
        <v>20.001999999999999</v>
      </c>
      <c r="CL141">
        <v>17.001999999999999</v>
      </c>
      <c r="CM141">
        <v>21.004000000000001</v>
      </c>
      <c r="CN141">
        <v>24</v>
      </c>
      <c r="CO141">
        <v>21.007000000000001</v>
      </c>
      <c r="CP141">
        <v>13.997999999999999</v>
      </c>
      <c r="CQ141">
        <v>9.9849999999999994</v>
      </c>
      <c r="CR141">
        <v>24.003</v>
      </c>
      <c r="CS141">
        <v>24.004999999999999</v>
      </c>
    </row>
    <row r="142" spans="1:97" x14ac:dyDescent="0.3">
      <c r="A142" t="s">
        <v>61</v>
      </c>
      <c r="B142" s="1">
        <v>43491</v>
      </c>
      <c r="C142" t="s">
        <v>142</v>
      </c>
      <c r="D142" t="s">
        <v>167</v>
      </c>
      <c r="E142">
        <v>2</v>
      </c>
      <c r="F142">
        <v>0</v>
      </c>
      <c r="G142">
        <f t="shared" si="10"/>
        <v>3</v>
      </c>
      <c r="H142">
        <f t="shared" si="11"/>
        <v>0</v>
      </c>
      <c r="I142">
        <v>2</v>
      </c>
      <c r="J142">
        <v>4</v>
      </c>
      <c r="K142">
        <v>2</v>
      </c>
      <c r="L142">
        <v>-2</v>
      </c>
      <c r="M142">
        <v>-14</v>
      </c>
      <c r="N142">
        <v>-11</v>
      </c>
      <c r="O142">
        <f t="shared" si="12"/>
        <v>6</v>
      </c>
      <c r="P142">
        <v>9</v>
      </c>
      <c r="Q142">
        <v>12</v>
      </c>
      <c r="R142" s="7">
        <f t="shared" si="13"/>
        <v>20</v>
      </c>
      <c r="S142">
        <v>8.9860000000000007</v>
      </c>
      <c r="T142">
        <v>11.989000000000001</v>
      </c>
      <c r="U142" s="7">
        <f t="shared" si="14"/>
        <v>17</v>
      </c>
      <c r="V142" t="s">
        <v>64</v>
      </c>
      <c r="W142">
        <v>1</v>
      </c>
      <c r="X142">
        <v>0</v>
      </c>
      <c r="Y142" t="s">
        <v>64</v>
      </c>
      <c r="Z142">
        <v>13</v>
      </c>
      <c r="AA142">
        <v>18</v>
      </c>
      <c r="AB142">
        <v>7</v>
      </c>
      <c r="AC142">
        <v>5</v>
      </c>
      <c r="AD142">
        <v>15</v>
      </c>
      <c r="AE142">
        <v>9</v>
      </c>
      <c r="AF142">
        <v>3</v>
      </c>
      <c r="AG142">
        <v>5</v>
      </c>
      <c r="AH142">
        <v>3</v>
      </c>
      <c r="AI142">
        <v>2</v>
      </c>
      <c r="AJ142">
        <v>0</v>
      </c>
      <c r="AK142">
        <v>1</v>
      </c>
      <c r="AL142">
        <v>2.9</v>
      </c>
      <c r="AM142">
        <v>3.3</v>
      </c>
      <c r="AN142">
        <v>2.37</v>
      </c>
      <c r="AO142">
        <v>3</v>
      </c>
      <c r="AP142" t="s">
        <v>99</v>
      </c>
      <c r="AQ142" t="s">
        <v>103</v>
      </c>
      <c r="AR142">
        <v>3</v>
      </c>
      <c r="AS142" t="s">
        <v>126</v>
      </c>
      <c r="AT142" t="s">
        <v>103</v>
      </c>
      <c r="AU142" t="s">
        <v>352</v>
      </c>
      <c r="AV142" t="s">
        <v>634</v>
      </c>
      <c r="AW142" t="s">
        <v>469</v>
      </c>
      <c r="AX142">
        <v>3</v>
      </c>
      <c r="AY142" t="s">
        <v>97</v>
      </c>
      <c r="AZ142" t="s">
        <v>169</v>
      </c>
      <c r="BA142" t="s">
        <v>98</v>
      </c>
      <c r="BB142" t="s">
        <v>99</v>
      </c>
      <c r="BC142" t="s">
        <v>169</v>
      </c>
      <c r="BD142">
        <v>37</v>
      </c>
      <c r="BE142" t="s">
        <v>96</v>
      </c>
      <c r="BF142" t="s">
        <v>280</v>
      </c>
      <c r="BG142" t="s">
        <v>377</v>
      </c>
      <c r="BH142" t="s">
        <v>126</v>
      </c>
      <c r="BI142" t="s">
        <v>281</v>
      </c>
      <c r="BJ142" t="s">
        <v>333</v>
      </c>
      <c r="BK142">
        <v>36</v>
      </c>
      <c r="BL142" t="s">
        <v>112</v>
      </c>
      <c r="BM142" t="s">
        <v>331</v>
      </c>
      <c r="BN142">
        <v>2</v>
      </c>
      <c r="BO142" t="s">
        <v>197</v>
      </c>
      <c r="BP142">
        <v>21</v>
      </c>
      <c r="BQ142" t="s">
        <v>176</v>
      </c>
      <c r="BR142" t="s">
        <v>265</v>
      </c>
      <c r="BS142" t="s">
        <v>136</v>
      </c>
      <c r="BT142" t="s">
        <v>210</v>
      </c>
      <c r="BU142" t="s">
        <v>86</v>
      </c>
      <c r="BV142" t="s">
        <v>190</v>
      </c>
      <c r="BW142" t="s">
        <v>97</v>
      </c>
      <c r="BX142" t="s">
        <v>453</v>
      </c>
      <c r="BZ142">
        <v>8.9860000000000007</v>
      </c>
      <c r="CA142">
        <v>11.993</v>
      </c>
      <c r="CB142">
        <v>16</v>
      </c>
      <c r="CC142">
        <v>20.004000000000001</v>
      </c>
      <c r="CD142">
        <v>18.995000000000001</v>
      </c>
      <c r="CE142">
        <v>29.010999999999999</v>
      </c>
      <c r="CF142">
        <v>27.001999999999999</v>
      </c>
      <c r="CG142">
        <v>11.989000000000001</v>
      </c>
      <c r="CH142">
        <v>29.026</v>
      </c>
      <c r="CI142">
        <v>10.991</v>
      </c>
      <c r="CJ142">
        <v>13.996</v>
      </c>
      <c r="CK142">
        <v>20.001999999999999</v>
      </c>
      <c r="CL142">
        <v>17.001999999999999</v>
      </c>
      <c r="CM142">
        <v>21.004000000000001</v>
      </c>
      <c r="CN142">
        <v>24</v>
      </c>
      <c r="CO142">
        <v>24.007999999999999</v>
      </c>
      <c r="CP142">
        <v>13.997999999999999</v>
      </c>
      <c r="CQ142">
        <v>9.9849999999999994</v>
      </c>
      <c r="CR142">
        <v>24.003</v>
      </c>
      <c r="CS142">
        <v>24.004999999999999</v>
      </c>
    </row>
    <row r="143" spans="1:97" x14ac:dyDescent="0.3">
      <c r="A143" t="s">
        <v>61</v>
      </c>
      <c r="B143" s="1">
        <v>43491</v>
      </c>
      <c r="C143" t="s">
        <v>183</v>
      </c>
      <c r="D143" t="s">
        <v>92</v>
      </c>
      <c r="E143">
        <v>2</v>
      </c>
      <c r="F143">
        <v>0</v>
      </c>
      <c r="G143">
        <f t="shared" si="10"/>
        <v>3</v>
      </c>
      <c r="H143">
        <f t="shared" si="11"/>
        <v>0</v>
      </c>
      <c r="I143">
        <v>6</v>
      </c>
      <c r="J143">
        <v>3</v>
      </c>
      <c r="K143">
        <v>2</v>
      </c>
      <c r="L143">
        <v>-2</v>
      </c>
      <c r="M143">
        <v>-2</v>
      </c>
      <c r="N143">
        <v>0</v>
      </c>
      <c r="O143">
        <f t="shared" si="12"/>
        <v>9</v>
      </c>
      <c r="P143">
        <v>14</v>
      </c>
      <c r="Q143">
        <v>24</v>
      </c>
      <c r="R143" s="7">
        <f t="shared" si="13"/>
        <v>14</v>
      </c>
      <c r="S143">
        <v>13.997999999999999</v>
      </c>
      <c r="T143">
        <v>24</v>
      </c>
      <c r="U143" s="7">
        <f t="shared" si="14"/>
        <v>7</v>
      </c>
      <c r="V143" t="s">
        <v>64</v>
      </c>
      <c r="W143">
        <v>1</v>
      </c>
      <c r="X143">
        <v>0</v>
      </c>
      <c r="Y143" t="s">
        <v>64</v>
      </c>
      <c r="Z143">
        <v>15</v>
      </c>
      <c r="AA143">
        <v>14</v>
      </c>
      <c r="AB143">
        <v>7</v>
      </c>
      <c r="AC143">
        <v>7</v>
      </c>
      <c r="AD143">
        <v>10</v>
      </c>
      <c r="AE143">
        <v>13</v>
      </c>
      <c r="AF143">
        <v>6</v>
      </c>
      <c r="AG143">
        <v>4</v>
      </c>
      <c r="AH143">
        <v>1</v>
      </c>
      <c r="AI143">
        <v>3</v>
      </c>
      <c r="AJ143">
        <v>0</v>
      </c>
      <c r="AK143">
        <v>0</v>
      </c>
      <c r="AL143">
        <v>2.1</v>
      </c>
      <c r="AM143">
        <v>3.2</v>
      </c>
      <c r="AN143">
        <v>3.75</v>
      </c>
      <c r="AO143" t="s">
        <v>210</v>
      </c>
      <c r="AP143" t="s">
        <v>98</v>
      </c>
      <c r="AQ143">
        <v>4</v>
      </c>
      <c r="AR143" t="s">
        <v>137</v>
      </c>
      <c r="AS143" t="s">
        <v>96</v>
      </c>
      <c r="AT143" t="s">
        <v>205</v>
      </c>
      <c r="AU143" t="s">
        <v>160</v>
      </c>
      <c r="AV143" t="s">
        <v>356</v>
      </c>
      <c r="AW143" t="s">
        <v>514</v>
      </c>
      <c r="AX143" t="s">
        <v>137</v>
      </c>
      <c r="AY143" t="s">
        <v>98</v>
      </c>
      <c r="AZ143" t="s">
        <v>153</v>
      </c>
      <c r="BA143" t="s">
        <v>100</v>
      </c>
      <c r="BB143" t="s">
        <v>96</v>
      </c>
      <c r="BC143" t="s">
        <v>153</v>
      </c>
      <c r="BD143">
        <v>37</v>
      </c>
      <c r="BE143" t="s">
        <v>453</v>
      </c>
      <c r="BF143" t="s">
        <v>222</v>
      </c>
      <c r="BG143" t="s">
        <v>97</v>
      </c>
      <c r="BH143" t="s">
        <v>456</v>
      </c>
      <c r="BI143">
        <v>4</v>
      </c>
      <c r="BJ143" t="s">
        <v>153</v>
      </c>
      <c r="BK143">
        <v>35</v>
      </c>
      <c r="BL143" t="s">
        <v>354</v>
      </c>
      <c r="BM143" t="s">
        <v>379</v>
      </c>
      <c r="BN143" t="s">
        <v>145</v>
      </c>
      <c r="BO143" t="s">
        <v>339</v>
      </c>
      <c r="BP143">
        <v>21</v>
      </c>
      <c r="BQ143" t="s">
        <v>110</v>
      </c>
      <c r="BR143" t="s">
        <v>331</v>
      </c>
      <c r="BS143" t="s">
        <v>177</v>
      </c>
      <c r="BT143" t="s">
        <v>178</v>
      </c>
      <c r="BU143" t="s">
        <v>179</v>
      </c>
      <c r="BV143" t="s">
        <v>422</v>
      </c>
      <c r="BW143" t="s">
        <v>373</v>
      </c>
      <c r="BX143" t="s">
        <v>351</v>
      </c>
      <c r="BZ143">
        <v>11.988</v>
      </c>
      <c r="CA143">
        <v>11.993</v>
      </c>
      <c r="CB143">
        <v>16</v>
      </c>
      <c r="CC143">
        <v>20.004000000000001</v>
      </c>
      <c r="CD143">
        <v>18.995000000000001</v>
      </c>
      <c r="CE143">
        <v>29.010999999999999</v>
      </c>
      <c r="CF143">
        <v>27.001999999999999</v>
      </c>
      <c r="CG143">
        <v>11.987</v>
      </c>
      <c r="CH143">
        <v>29.026</v>
      </c>
      <c r="CI143">
        <v>10.991</v>
      </c>
      <c r="CJ143">
        <v>13.996</v>
      </c>
      <c r="CK143">
        <v>20.001999999999999</v>
      </c>
      <c r="CL143">
        <v>17.001999999999999</v>
      </c>
      <c r="CM143">
        <v>21.004000000000001</v>
      </c>
      <c r="CN143">
        <v>24</v>
      </c>
      <c r="CO143">
        <v>24.007999999999999</v>
      </c>
      <c r="CP143">
        <v>13.997999999999999</v>
      </c>
      <c r="CQ143">
        <v>9.9849999999999994</v>
      </c>
      <c r="CR143">
        <v>24.003</v>
      </c>
      <c r="CS143">
        <v>24.004999999999999</v>
      </c>
    </row>
    <row r="144" spans="1:97" x14ac:dyDescent="0.3">
      <c r="A144" t="s">
        <v>61</v>
      </c>
      <c r="B144" s="1">
        <v>43491</v>
      </c>
      <c r="C144" t="s">
        <v>201</v>
      </c>
      <c r="D144" t="s">
        <v>184</v>
      </c>
      <c r="E144">
        <v>0</v>
      </c>
      <c r="F144">
        <v>1</v>
      </c>
      <c r="G144">
        <f t="shared" si="10"/>
        <v>0</v>
      </c>
      <c r="H144">
        <f t="shared" si="11"/>
        <v>3</v>
      </c>
      <c r="I144">
        <v>4</v>
      </c>
      <c r="J144">
        <v>7</v>
      </c>
      <c r="K144">
        <v>-1</v>
      </c>
      <c r="L144">
        <v>1</v>
      </c>
      <c r="M144">
        <v>-15</v>
      </c>
      <c r="N144">
        <v>0</v>
      </c>
      <c r="O144">
        <f t="shared" si="12"/>
        <v>11</v>
      </c>
      <c r="P144">
        <v>10</v>
      </c>
      <c r="Q144">
        <v>16</v>
      </c>
      <c r="R144" s="7">
        <f t="shared" si="13"/>
        <v>20</v>
      </c>
      <c r="S144">
        <v>9.9849999999999994</v>
      </c>
      <c r="T144">
        <v>16</v>
      </c>
      <c r="U144" s="7">
        <f t="shared" si="14"/>
        <v>14</v>
      </c>
      <c r="V144" t="s">
        <v>93</v>
      </c>
      <c r="W144">
        <v>0</v>
      </c>
      <c r="X144">
        <v>1</v>
      </c>
      <c r="Y144" t="s">
        <v>93</v>
      </c>
      <c r="Z144">
        <v>6</v>
      </c>
      <c r="AA144">
        <v>7</v>
      </c>
      <c r="AB144">
        <v>2</v>
      </c>
      <c r="AC144">
        <v>3</v>
      </c>
      <c r="AD144">
        <v>12</v>
      </c>
      <c r="AE144">
        <v>13</v>
      </c>
      <c r="AF144">
        <v>4</v>
      </c>
      <c r="AG144">
        <v>4</v>
      </c>
      <c r="AH144">
        <v>1</v>
      </c>
      <c r="AI144">
        <v>2</v>
      </c>
      <c r="AJ144">
        <v>1</v>
      </c>
      <c r="AK144">
        <v>0</v>
      </c>
      <c r="AL144">
        <v>2.5</v>
      </c>
      <c r="AM144">
        <v>3.1</v>
      </c>
      <c r="AN144">
        <v>3.1</v>
      </c>
      <c r="AO144" t="s">
        <v>121</v>
      </c>
      <c r="AP144" t="s">
        <v>122</v>
      </c>
      <c r="AQ144" t="s">
        <v>98</v>
      </c>
      <c r="AR144" t="s">
        <v>120</v>
      </c>
      <c r="AS144" t="s">
        <v>372</v>
      </c>
      <c r="AT144" t="s">
        <v>98</v>
      </c>
      <c r="AU144" t="s">
        <v>442</v>
      </c>
      <c r="AV144" t="s">
        <v>96</v>
      </c>
      <c r="AW144" t="s">
        <v>116</v>
      </c>
      <c r="AX144" t="s">
        <v>128</v>
      </c>
      <c r="AY144">
        <v>3</v>
      </c>
      <c r="AZ144" t="s">
        <v>98</v>
      </c>
      <c r="BA144" t="s">
        <v>120</v>
      </c>
      <c r="BB144" t="s">
        <v>98</v>
      </c>
      <c r="BC144" t="s">
        <v>96</v>
      </c>
      <c r="BD144">
        <v>37</v>
      </c>
      <c r="BE144" t="s">
        <v>277</v>
      </c>
      <c r="BF144" t="s">
        <v>132</v>
      </c>
      <c r="BG144" t="s">
        <v>96</v>
      </c>
      <c r="BH144" t="s">
        <v>372</v>
      </c>
      <c r="BI144" t="s">
        <v>168</v>
      </c>
      <c r="BJ144" t="s">
        <v>458</v>
      </c>
      <c r="BK144">
        <v>34</v>
      </c>
      <c r="BL144" t="s">
        <v>277</v>
      </c>
      <c r="BM144" t="s">
        <v>286</v>
      </c>
      <c r="BN144" t="s">
        <v>447</v>
      </c>
      <c r="BO144" t="s">
        <v>298</v>
      </c>
      <c r="BP144">
        <v>20</v>
      </c>
      <c r="BQ144">
        <v>0</v>
      </c>
      <c r="BR144" t="s">
        <v>219</v>
      </c>
      <c r="BS144" t="s">
        <v>108</v>
      </c>
      <c r="BT144" t="s">
        <v>160</v>
      </c>
      <c r="BU144" t="s">
        <v>137</v>
      </c>
      <c r="BV144" t="s">
        <v>139</v>
      </c>
      <c r="BW144" t="s">
        <v>444</v>
      </c>
      <c r="BX144" t="s">
        <v>127</v>
      </c>
      <c r="BZ144">
        <v>11.988</v>
      </c>
      <c r="CA144">
        <v>11.993</v>
      </c>
      <c r="CB144">
        <v>16</v>
      </c>
      <c r="CC144">
        <v>20.004000000000001</v>
      </c>
      <c r="CD144">
        <v>18.995000000000001</v>
      </c>
      <c r="CE144">
        <v>29.010999999999999</v>
      </c>
      <c r="CF144">
        <v>27.001999999999999</v>
      </c>
      <c r="CG144">
        <v>11.987</v>
      </c>
      <c r="CH144">
        <v>29.026</v>
      </c>
      <c r="CI144">
        <v>10.991</v>
      </c>
      <c r="CJ144">
        <v>13.996</v>
      </c>
      <c r="CK144">
        <v>20.001999999999999</v>
      </c>
      <c r="CL144">
        <v>17.001999999999999</v>
      </c>
      <c r="CM144">
        <v>21.004000000000001</v>
      </c>
      <c r="CN144">
        <v>23.998000000000001</v>
      </c>
      <c r="CO144">
        <v>24.007999999999999</v>
      </c>
      <c r="CP144">
        <v>17</v>
      </c>
      <c r="CQ144">
        <v>9.9849999999999994</v>
      </c>
      <c r="CR144">
        <v>24.003</v>
      </c>
      <c r="CS144">
        <v>24.004999999999999</v>
      </c>
    </row>
    <row r="145" spans="1:97" x14ac:dyDescent="0.3">
      <c r="A145" t="s">
        <v>61</v>
      </c>
      <c r="B145" s="1">
        <v>43495</v>
      </c>
      <c r="C145" t="s">
        <v>166</v>
      </c>
      <c r="D145" t="s">
        <v>200</v>
      </c>
      <c r="E145">
        <v>1</v>
      </c>
      <c r="F145">
        <v>1</v>
      </c>
      <c r="G145">
        <f t="shared" si="10"/>
        <v>1</v>
      </c>
      <c r="H145">
        <f t="shared" si="11"/>
        <v>1</v>
      </c>
      <c r="I145">
        <v>6</v>
      </c>
      <c r="J145">
        <v>0</v>
      </c>
      <c r="K145">
        <v>0</v>
      </c>
      <c r="L145">
        <v>0</v>
      </c>
      <c r="M145">
        <v>4</v>
      </c>
      <c r="N145">
        <v>3</v>
      </c>
      <c r="O145">
        <f t="shared" si="12"/>
        <v>6</v>
      </c>
      <c r="P145">
        <v>21</v>
      </c>
      <c r="Q145">
        <v>24</v>
      </c>
      <c r="R145" s="7">
        <f t="shared" si="13"/>
        <v>8</v>
      </c>
      <c r="S145">
        <v>21.004000000000001</v>
      </c>
      <c r="T145">
        <v>24.003</v>
      </c>
      <c r="U145" s="7">
        <f t="shared" si="14"/>
        <v>6</v>
      </c>
      <c r="V145" t="s">
        <v>94</v>
      </c>
      <c r="W145">
        <v>0</v>
      </c>
      <c r="X145">
        <v>0</v>
      </c>
      <c r="Y145" t="s">
        <v>94</v>
      </c>
      <c r="Z145">
        <v>13</v>
      </c>
      <c r="AA145">
        <v>10</v>
      </c>
      <c r="AB145">
        <v>3</v>
      </c>
      <c r="AC145">
        <v>4</v>
      </c>
      <c r="AD145">
        <v>12</v>
      </c>
      <c r="AE145">
        <v>12</v>
      </c>
      <c r="AF145">
        <v>7</v>
      </c>
      <c r="AG145">
        <v>6</v>
      </c>
      <c r="AH145">
        <v>2</v>
      </c>
      <c r="AI145">
        <v>1</v>
      </c>
      <c r="AJ145">
        <v>1</v>
      </c>
      <c r="AK145">
        <v>1</v>
      </c>
      <c r="AL145">
        <v>2.75</v>
      </c>
      <c r="AM145">
        <v>3.1</v>
      </c>
      <c r="AN145">
        <v>2.75</v>
      </c>
      <c r="AO145" t="s">
        <v>287</v>
      </c>
      <c r="AP145" t="s">
        <v>96</v>
      </c>
      <c r="AQ145" t="s">
        <v>295</v>
      </c>
      <c r="AR145" t="s">
        <v>287</v>
      </c>
      <c r="AS145" t="s">
        <v>116</v>
      </c>
      <c r="AT145" t="s">
        <v>295</v>
      </c>
      <c r="AU145" t="s">
        <v>282</v>
      </c>
      <c r="AV145" t="s">
        <v>96</v>
      </c>
      <c r="AW145" t="s">
        <v>292</v>
      </c>
      <c r="AX145" t="s">
        <v>295</v>
      </c>
      <c r="AY145" t="s">
        <v>98</v>
      </c>
      <c r="AZ145" t="s">
        <v>295</v>
      </c>
      <c r="BA145" t="s">
        <v>292</v>
      </c>
      <c r="BB145" t="s">
        <v>424</v>
      </c>
      <c r="BC145" t="s">
        <v>287</v>
      </c>
      <c r="BD145">
        <v>33</v>
      </c>
      <c r="BE145" t="s">
        <v>276</v>
      </c>
      <c r="BF145" t="s">
        <v>293</v>
      </c>
      <c r="BG145" t="s">
        <v>129</v>
      </c>
      <c r="BH145" t="s">
        <v>456</v>
      </c>
      <c r="BI145" t="s">
        <v>282</v>
      </c>
      <c r="BJ145" t="s">
        <v>140</v>
      </c>
      <c r="BK145">
        <v>31</v>
      </c>
      <c r="BL145" t="s">
        <v>115</v>
      </c>
      <c r="BM145" t="s">
        <v>102</v>
      </c>
      <c r="BN145" t="s">
        <v>145</v>
      </c>
      <c r="BO145" t="s">
        <v>135</v>
      </c>
      <c r="BP145">
        <v>19</v>
      </c>
      <c r="BQ145">
        <v>0</v>
      </c>
      <c r="BR145" t="s">
        <v>189</v>
      </c>
      <c r="BS145" t="s">
        <v>264</v>
      </c>
      <c r="BT145" t="s">
        <v>341</v>
      </c>
      <c r="BU145" t="s">
        <v>197</v>
      </c>
      <c r="BV145" t="s">
        <v>292</v>
      </c>
      <c r="BW145" t="s">
        <v>278</v>
      </c>
      <c r="BX145" t="s">
        <v>346</v>
      </c>
      <c r="BZ145">
        <v>11.988</v>
      </c>
      <c r="CA145">
        <v>11.993</v>
      </c>
      <c r="CB145">
        <v>19.001000000000001</v>
      </c>
      <c r="CC145">
        <v>20.004000000000001</v>
      </c>
      <c r="CD145">
        <v>18.995000000000001</v>
      </c>
      <c r="CE145">
        <v>29.010999999999999</v>
      </c>
      <c r="CF145">
        <v>27.001999999999999</v>
      </c>
      <c r="CG145">
        <v>11.987</v>
      </c>
      <c r="CH145">
        <v>29.026</v>
      </c>
      <c r="CI145">
        <v>10.991</v>
      </c>
      <c r="CJ145">
        <v>13.996</v>
      </c>
      <c r="CK145">
        <v>20.001999999999999</v>
      </c>
      <c r="CL145">
        <v>17.001999999999999</v>
      </c>
      <c r="CM145">
        <v>21.004000000000001</v>
      </c>
      <c r="CN145">
        <v>23.998000000000001</v>
      </c>
      <c r="CO145">
        <v>24.007999999999999</v>
      </c>
      <c r="CP145">
        <v>17</v>
      </c>
      <c r="CQ145">
        <v>9.984</v>
      </c>
      <c r="CR145">
        <v>24.003</v>
      </c>
      <c r="CS145">
        <v>24.004999999999999</v>
      </c>
    </row>
    <row r="146" spans="1:97" x14ac:dyDescent="0.3">
      <c r="A146" t="s">
        <v>61</v>
      </c>
      <c r="B146" s="1">
        <v>43497</v>
      </c>
      <c r="C146" t="s">
        <v>118</v>
      </c>
      <c r="D146" t="s">
        <v>183</v>
      </c>
      <c r="E146">
        <v>4</v>
      </c>
      <c r="F146">
        <v>0</v>
      </c>
      <c r="G146">
        <f t="shared" si="10"/>
        <v>3</v>
      </c>
      <c r="H146">
        <f t="shared" si="11"/>
        <v>0</v>
      </c>
      <c r="I146">
        <v>4</v>
      </c>
      <c r="J146">
        <v>5</v>
      </c>
      <c r="K146">
        <v>4</v>
      </c>
      <c r="L146">
        <v>-4</v>
      </c>
      <c r="M146">
        <v>8</v>
      </c>
      <c r="N146">
        <v>0</v>
      </c>
      <c r="O146">
        <f t="shared" si="12"/>
        <v>9</v>
      </c>
      <c r="P146">
        <v>24</v>
      </c>
      <c r="Q146">
        <v>17</v>
      </c>
      <c r="R146" s="7">
        <f t="shared" si="13"/>
        <v>5</v>
      </c>
      <c r="S146">
        <v>24.007999999999999</v>
      </c>
      <c r="T146">
        <v>17</v>
      </c>
      <c r="U146" s="7">
        <f t="shared" si="14"/>
        <v>14</v>
      </c>
      <c r="V146" t="s">
        <v>64</v>
      </c>
      <c r="W146">
        <v>2</v>
      </c>
      <c r="X146">
        <v>0</v>
      </c>
      <c r="Y146" t="s">
        <v>64</v>
      </c>
      <c r="Z146">
        <v>15</v>
      </c>
      <c r="AA146">
        <v>5</v>
      </c>
      <c r="AB146">
        <v>7</v>
      </c>
      <c r="AC146">
        <v>2</v>
      </c>
      <c r="AD146">
        <v>16</v>
      </c>
      <c r="AE146">
        <v>7</v>
      </c>
      <c r="AF146">
        <v>4</v>
      </c>
      <c r="AG146">
        <v>1</v>
      </c>
      <c r="AH146">
        <v>2</v>
      </c>
      <c r="AI146">
        <v>0</v>
      </c>
      <c r="AJ146">
        <v>0</v>
      </c>
      <c r="AK146">
        <v>1</v>
      </c>
      <c r="AL146">
        <v>1.8</v>
      </c>
      <c r="AM146">
        <v>3.6</v>
      </c>
      <c r="AN146">
        <v>4.75</v>
      </c>
      <c r="AO146" t="s">
        <v>185</v>
      </c>
      <c r="AP146" t="s">
        <v>99</v>
      </c>
      <c r="AQ146" t="s">
        <v>203</v>
      </c>
      <c r="AR146" t="s">
        <v>177</v>
      </c>
      <c r="AS146" t="s">
        <v>126</v>
      </c>
      <c r="AT146" t="s">
        <v>148</v>
      </c>
      <c r="AU146" t="s">
        <v>177</v>
      </c>
      <c r="AV146" t="s">
        <v>443</v>
      </c>
      <c r="AW146" t="s">
        <v>646</v>
      </c>
      <c r="AX146" t="s">
        <v>185</v>
      </c>
      <c r="AY146" t="s">
        <v>99</v>
      </c>
      <c r="AZ146">
        <v>5</v>
      </c>
      <c r="BA146" t="s">
        <v>177</v>
      </c>
      <c r="BB146" t="s">
        <v>99</v>
      </c>
      <c r="BC146" t="s">
        <v>73</v>
      </c>
      <c r="BD146">
        <v>34</v>
      </c>
      <c r="BE146" t="s">
        <v>88</v>
      </c>
      <c r="BF146" t="s">
        <v>177</v>
      </c>
      <c r="BG146" t="s">
        <v>146</v>
      </c>
      <c r="BH146" t="s">
        <v>101</v>
      </c>
      <c r="BI146" t="s">
        <v>692</v>
      </c>
      <c r="BJ146" t="s">
        <v>511</v>
      </c>
      <c r="BK146">
        <v>33</v>
      </c>
      <c r="BL146" t="s">
        <v>128</v>
      </c>
      <c r="BM146" t="s">
        <v>299</v>
      </c>
      <c r="BN146" t="s">
        <v>446</v>
      </c>
      <c r="BO146" t="s">
        <v>447</v>
      </c>
      <c r="BP146">
        <v>18</v>
      </c>
      <c r="BQ146">
        <v>-1</v>
      </c>
      <c r="BR146" t="s">
        <v>598</v>
      </c>
      <c r="BS146" t="s">
        <v>345</v>
      </c>
      <c r="BT146" t="s">
        <v>325</v>
      </c>
      <c r="BU146" t="s">
        <v>75</v>
      </c>
      <c r="BV146" t="s">
        <v>265</v>
      </c>
      <c r="BW146" t="s">
        <v>634</v>
      </c>
      <c r="BX146" t="s">
        <v>507</v>
      </c>
      <c r="BZ146">
        <v>11.988</v>
      </c>
      <c r="CA146">
        <v>11.993</v>
      </c>
      <c r="CB146">
        <v>19.001000000000001</v>
      </c>
      <c r="CC146">
        <v>20.004000000000001</v>
      </c>
      <c r="CD146">
        <v>18.995000000000001</v>
      </c>
      <c r="CE146">
        <v>29.010999999999999</v>
      </c>
      <c r="CF146">
        <v>27.001999999999999</v>
      </c>
      <c r="CG146">
        <v>11.987</v>
      </c>
      <c r="CH146">
        <v>29.026</v>
      </c>
      <c r="CI146">
        <v>10.991</v>
      </c>
      <c r="CJ146">
        <v>13.996</v>
      </c>
      <c r="CK146">
        <v>20.001999999999999</v>
      </c>
      <c r="CL146">
        <v>17.001999999999999</v>
      </c>
      <c r="CM146">
        <v>22.004000000000001</v>
      </c>
      <c r="CN146">
        <v>23.998000000000001</v>
      </c>
      <c r="CO146">
        <v>24.007999999999999</v>
      </c>
      <c r="CP146">
        <v>17</v>
      </c>
      <c r="CQ146">
        <v>9.984</v>
      </c>
      <c r="CR146">
        <v>25.003</v>
      </c>
      <c r="CS146">
        <v>24.004999999999999</v>
      </c>
    </row>
    <row r="147" spans="1:97" x14ac:dyDescent="0.3">
      <c r="A147" t="s">
        <v>61</v>
      </c>
      <c r="B147" s="1">
        <v>43498</v>
      </c>
      <c r="C147" t="s">
        <v>119</v>
      </c>
      <c r="D147" t="s">
        <v>227</v>
      </c>
      <c r="E147">
        <v>1</v>
      </c>
      <c r="F147">
        <v>0</v>
      </c>
      <c r="G147">
        <f t="shared" si="10"/>
        <v>3</v>
      </c>
      <c r="H147">
        <f t="shared" si="11"/>
        <v>0</v>
      </c>
      <c r="I147">
        <v>7</v>
      </c>
      <c r="J147">
        <v>3</v>
      </c>
      <c r="K147">
        <v>1</v>
      </c>
      <c r="L147">
        <v>-1</v>
      </c>
      <c r="M147">
        <v>5</v>
      </c>
      <c r="N147">
        <v>-9</v>
      </c>
      <c r="O147">
        <f t="shared" si="12"/>
        <v>10</v>
      </c>
      <c r="P147">
        <v>24</v>
      </c>
      <c r="Q147">
        <v>11</v>
      </c>
      <c r="R147" s="7">
        <f t="shared" si="13"/>
        <v>6</v>
      </c>
      <c r="S147">
        <v>24.004999999999999</v>
      </c>
      <c r="T147">
        <v>10.991</v>
      </c>
      <c r="U147" s="7">
        <f t="shared" si="14"/>
        <v>19</v>
      </c>
      <c r="V147" t="s">
        <v>64</v>
      </c>
      <c r="W147">
        <v>0</v>
      </c>
      <c r="X147">
        <v>0</v>
      </c>
      <c r="Y147" t="s">
        <v>94</v>
      </c>
      <c r="Z147">
        <v>15</v>
      </c>
      <c r="AA147">
        <v>8</v>
      </c>
      <c r="AB147">
        <v>4</v>
      </c>
      <c r="AC147">
        <v>1</v>
      </c>
      <c r="AD147">
        <v>11</v>
      </c>
      <c r="AE147">
        <v>12</v>
      </c>
      <c r="AF147">
        <v>7</v>
      </c>
      <c r="AG147">
        <v>4</v>
      </c>
      <c r="AH147">
        <v>1</v>
      </c>
      <c r="AI147">
        <v>3</v>
      </c>
      <c r="AJ147">
        <v>0</v>
      </c>
      <c r="AK147">
        <v>0</v>
      </c>
      <c r="AL147">
        <v>1.6</v>
      </c>
      <c r="AM147">
        <v>3.75</v>
      </c>
      <c r="AN147">
        <v>6.5</v>
      </c>
      <c r="AO147" t="s">
        <v>447</v>
      </c>
      <c r="AP147" t="s">
        <v>391</v>
      </c>
      <c r="AQ147" t="s">
        <v>309</v>
      </c>
      <c r="AR147" t="s">
        <v>447</v>
      </c>
      <c r="AS147" t="s">
        <v>440</v>
      </c>
      <c r="AT147">
        <v>6</v>
      </c>
      <c r="AU147" t="s">
        <v>447</v>
      </c>
      <c r="AV147" t="s">
        <v>747</v>
      </c>
      <c r="AW147" t="s">
        <v>766</v>
      </c>
      <c r="AX147" t="s">
        <v>355</v>
      </c>
      <c r="AY147" t="s">
        <v>391</v>
      </c>
      <c r="AZ147" t="s">
        <v>235</v>
      </c>
      <c r="BA147" t="s">
        <v>447</v>
      </c>
      <c r="BB147" t="s">
        <v>336</v>
      </c>
      <c r="BC147" t="s">
        <v>235</v>
      </c>
      <c r="BD147">
        <v>35</v>
      </c>
      <c r="BE147" t="s">
        <v>328</v>
      </c>
      <c r="BF147" t="s">
        <v>447</v>
      </c>
      <c r="BG147" t="s">
        <v>474</v>
      </c>
      <c r="BH147" t="s">
        <v>512</v>
      </c>
      <c r="BI147" t="s">
        <v>767</v>
      </c>
      <c r="BJ147" t="s">
        <v>768</v>
      </c>
      <c r="BK147">
        <v>34</v>
      </c>
      <c r="BL147" t="s">
        <v>222</v>
      </c>
      <c r="BM147" t="s">
        <v>284</v>
      </c>
      <c r="BN147" t="s">
        <v>202</v>
      </c>
      <c r="BO147" t="s">
        <v>149</v>
      </c>
      <c r="BP147">
        <v>23</v>
      </c>
      <c r="BQ147">
        <v>-1</v>
      </c>
      <c r="BR147" t="s">
        <v>212</v>
      </c>
      <c r="BS147" t="s">
        <v>174</v>
      </c>
      <c r="BT147" t="s">
        <v>177</v>
      </c>
      <c r="BU147" t="s">
        <v>195</v>
      </c>
      <c r="BV147" t="s">
        <v>135</v>
      </c>
      <c r="BW147" t="s">
        <v>150</v>
      </c>
      <c r="BX147" t="s">
        <v>769</v>
      </c>
      <c r="BZ147">
        <v>11.988</v>
      </c>
      <c r="CA147">
        <v>11.993</v>
      </c>
      <c r="CB147">
        <v>19.001000000000001</v>
      </c>
      <c r="CC147">
        <v>20.004000000000001</v>
      </c>
      <c r="CD147">
        <v>18.995000000000001</v>
      </c>
      <c r="CE147">
        <v>29.010999999999999</v>
      </c>
      <c r="CF147">
        <v>27.001999999999999</v>
      </c>
      <c r="CG147">
        <v>11.987</v>
      </c>
      <c r="CH147">
        <v>29.026</v>
      </c>
      <c r="CI147">
        <v>10.991</v>
      </c>
      <c r="CJ147">
        <v>13.996</v>
      </c>
      <c r="CK147">
        <v>20.001999999999999</v>
      </c>
      <c r="CL147">
        <v>17.001999999999999</v>
      </c>
      <c r="CM147">
        <v>22.004000000000001</v>
      </c>
      <c r="CN147">
        <v>23.998000000000001</v>
      </c>
      <c r="CO147">
        <v>27.012</v>
      </c>
      <c r="CP147">
        <v>16.995999999999999</v>
      </c>
      <c r="CQ147">
        <v>9.984</v>
      </c>
      <c r="CR147">
        <v>25.003</v>
      </c>
      <c r="CS147">
        <v>24.004999999999999</v>
      </c>
    </row>
    <row r="148" spans="1:97" x14ac:dyDescent="0.3">
      <c r="A148" t="s">
        <v>61</v>
      </c>
      <c r="B148" s="1">
        <v>43498</v>
      </c>
      <c r="C148" t="s">
        <v>91</v>
      </c>
      <c r="D148" t="s">
        <v>142</v>
      </c>
      <c r="E148">
        <v>1</v>
      </c>
      <c r="F148">
        <v>0</v>
      </c>
      <c r="G148">
        <f t="shared" si="10"/>
        <v>3</v>
      </c>
      <c r="H148">
        <f t="shared" si="11"/>
        <v>0</v>
      </c>
      <c r="I148">
        <v>1</v>
      </c>
      <c r="J148">
        <v>0</v>
      </c>
      <c r="K148">
        <v>1</v>
      </c>
      <c r="L148">
        <v>-1</v>
      </c>
      <c r="M148">
        <v>-4</v>
      </c>
      <c r="N148">
        <v>-12</v>
      </c>
      <c r="O148">
        <f t="shared" si="12"/>
        <v>1</v>
      </c>
      <c r="P148">
        <v>14</v>
      </c>
      <c r="Q148">
        <v>12</v>
      </c>
      <c r="R148" s="7">
        <f t="shared" si="13"/>
        <v>15</v>
      </c>
      <c r="S148">
        <v>13.996</v>
      </c>
      <c r="T148">
        <v>11.988</v>
      </c>
      <c r="U148" s="7">
        <f t="shared" si="14"/>
        <v>17</v>
      </c>
      <c r="V148" t="s">
        <v>64</v>
      </c>
      <c r="W148">
        <v>1</v>
      </c>
      <c r="X148">
        <v>0</v>
      </c>
      <c r="Y148" t="s">
        <v>64</v>
      </c>
      <c r="Z148">
        <v>12</v>
      </c>
      <c r="AA148">
        <v>7</v>
      </c>
      <c r="AB148">
        <v>5</v>
      </c>
      <c r="AC148">
        <v>2</v>
      </c>
      <c r="AD148">
        <v>14</v>
      </c>
      <c r="AE148">
        <v>11</v>
      </c>
      <c r="AF148">
        <v>4</v>
      </c>
      <c r="AG148">
        <v>8</v>
      </c>
      <c r="AH148">
        <v>0</v>
      </c>
      <c r="AI148">
        <v>0</v>
      </c>
      <c r="AJ148">
        <v>0</v>
      </c>
      <c r="AK148">
        <v>0</v>
      </c>
      <c r="AL148">
        <v>2</v>
      </c>
      <c r="AM148">
        <v>3.3</v>
      </c>
      <c r="AN148">
        <v>4</v>
      </c>
      <c r="AO148" t="s">
        <v>112</v>
      </c>
      <c r="AP148" t="s">
        <v>99</v>
      </c>
      <c r="AQ148" t="s">
        <v>186</v>
      </c>
      <c r="AR148" t="s">
        <v>86</v>
      </c>
      <c r="AS148" t="s">
        <v>126</v>
      </c>
      <c r="AT148" t="s">
        <v>153</v>
      </c>
      <c r="AU148" t="s">
        <v>211</v>
      </c>
      <c r="AV148" t="s">
        <v>396</v>
      </c>
      <c r="AW148" t="s">
        <v>448</v>
      </c>
      <c r="AX148">
        <v>2</v>
      </c>
      <c r="AY148" t="s">
        <v>97</v>
      </c>
      <c r="AZ148" t="s">
        <v>336</v>
      </c>
      <c r="BA148">
        <v>2</v>
      </c>
      <c r="BB148" t="s">
        <v>99</v>
      </c>
      <c r="BC148" t="s">
        <v>186</v>
      </c>
      <c r="BD148">
        <v>35</v>
      </c>
      <c r="BE148" t="s">
        <v>86</v>
      </c>
      <c r="BF148" t="s">
        <v>111</v>
      </c>
      <c r="BG148" t="s">
        <v>396</v>
      </c>
      <c r="BH148" t="s">
        <v>427</v>
      </c>
      <c r="BI148" t="s">
        <v>474</v>
      </c>
      <c r="BJ148" t="s">
        <v>550</v>
      </c>
      <c r="BK148">
        <v>34</v>
      </c>
      <c r="BL148" t="s">
        <v>347</v>
      </c>
      <c r="BM148" t="s">
        <v>138</v>
      </c>
      <c r="BN148" t="s">
        <v>202</v>
      </c>
      <c r="BO148" t="s">
        <v>149</v>
      </c>
      <c r="BP148">
        <v>18</v>
      </c>
      <c r="BQ148" t="s">
        <v>749</v>
      </c>
      <c r="BR148" t="s">
        <v>86</v>
      </c>
      <c r="BS148" t="s">
        <v>111</v>
      </c>
      <c r="BT148" t="s">
        <v>88</v>
      </c>
      <c r="BU148" t="s">
        <v>265</v>
      </c>
      <c r="BV148" t="s">
        <v>263</v>
      </c>
      <c r="BW148" t="s">
        <v>133</v>
      </c>
      <c r="BX148" t="s">
        <v>401</v>
      </c>
      <c r="BZ148">
        <v>11.988</v>
      </c>
      <c r="CA148">
        <v>11.993</v>
      </c>
      <c r="CB148">
        <v>19.001000000000001</v>
      </c>
      <c r="CC148">
        <v>20.004000000000001</v>
      </c>
      <c r="CD148">
        <v>18.995000000000001</v>
      </c>
      <c r="CE148">
        <v>29.010999999999999</v>
      </c>
      <c r="CF148">
        <v>27.001999999999999</v>
      </c>
      <c r="CG148">
        <v>11.987</v>
      </c>
      <c r="CH148">
        <v>29.026</v>
      </c>
      <c r="CI148">
        <v>10.99</v>
      </c>
      <c r="CJ148">
        <v>13.996</v>
      </c>
      <c r="CK148">
        <v>20.001999999999999</v>
      </c>
      <c r="CL148">
        <v>17.001999999999999</v>
      </c>
      <c r="CM148">
        <v>22.004000000000001</v>
      </c>
      <c r="CN148">
        <v>23.998000000000001</v>
      </c>
      <c r="CO148">
        <v>27.012</v>
      </c>
      <c r="CP148">
        <v>16.995999999999999</v>
      </c>
      <c r="CQ148">
        <v>9.984</v>
      </c>
      <c r="CR148">
        <v>25.003</v>
      </c>
      <c r="CS148">
        <v>27.006</v>
      </c>
    </row>
    <row r="149" spans="1:97" x14ac:dyDescent="0.3">
      <c r="A149" t="s">
        <v>61</v>
      </c>
      <c r="B149" s="1">
        <v>43498</v>
      </c>
      <c r="C149" t="s">
        <v>184</v>
      </c>
      <c r="D149" t="s">
        <v>62</v>
      </c>
      <c r="E149">
        <v>2</v>
      </c>
      <c r="F149">
        <v>1</v>
      </c>
      <c r="G149">
        <f t="shared" si="10"/>
        <v>3</v>
      </c>
      <c r="H149">
        <f t="shared" si="11"/>
        <v>0</v>
      </c>
      <c r="I149">
        <v>2</v>
      </c>
      <c r="J149">
        <v>4</v>
      </c>
      <c r="K149">
        <v>1</v>
      </c>
      <c r="L149">
        <v>-1</v>
      </c>
      <c r="M149">
        <v>1</v>
      </c>
      <c r="N149">
        <v>2</v>
      </c>
      <c r="O149">
        <f t="shared" si="12"/>
        <v>6</v>
      </c>
      <c r="P149">
        <v>19</v>
      </c>
      <c r="Q149">
        <v>27</v>
      </c>
      <c r="R149" s="7">
        <f t="shared" si="13"/>
        <v>11</v>
      </c>
      <c r="S149">
        <v>19.001000000000001</v>
      </c>
      <c r="T149">
        <v>27.001999999999999</v>
      </c>
      <c r="U149" s="7">
        <f t="shared" si="14"/>
        <v>5</v>
      </c>
      <c r="V149" t="s">
        <v>64</v>
      </c>
      <c r="W149">
        <v>1</v>
      </c>
      <c r="X149">
        <v>0</v>
      </c>
      <c r="Y149" t="s">
        <v>64</v>
      </c>
      <c r="Z149">
        <v>9</v>
      </c>
      <c r="AA149">
        <v>13</v>
      </c>
      <c r="AB149">
        <v>4</v>
      </c>
      <c r="AC149">
        <v>5</v>
      </c>
      <c r="AD149">
        <v>11</v>
      </c>
      <c r="AE149">
        <v>15</v>
      </c>
      <c r="AF149">
        <v>6</v>
      </c>
      <c r="AG149">
        <v>5</v>
      </c>
      <c r="AH149">
        <v>3</v>
      </c>
      <c r="AI149">
        <v>0</v>
      </c>
      <c r="AJ149">
        <v>0</v>
      </c>
      <c r="AK149">
        <v>0</v>
      </c>
      <c r="AL149">
        <v>2.7</v>
      </c>
      <c r="AM149">
        <v>3.25</v>
      </c>
      <c r="AN149">
        <v>2.7</v>
      </c>
      <c r="AO149" t="s">
        <v>301</v>
      </c>
      <c r="AP149" t="s">
        <v>96</v>
      </c>
      <c r="AQ149" t="s">
        <v>287</v>
      </c>
      <c r="AR149" t="s">
        <v>287</v>
      </c>
      <c r="AS149" t="s">
        <v>98</v>
      </c>
      <c r="AT149" t="s">
        <v>287</v>
      </c>
      <c r="AU149" t="s">
        <v>139</v>
      </c>
      <c r="AV149" t="s">
        <v>198</v>
      </c>
      <c r="AW149" t="s">
        <v>344</v>
      </c>
      <c r="AX149" t="s">
        <v>291</v>
      </c>
      <c r="AY149" t="s">
        <v>98</v>
      </c>
      <c r="AZ149" t="s">
        <v>287</v>
      </c>
      <c r="BA149" t="s">
        <v>292</v>
      </c>
      <c r="BB149" t="s">
        <v>98</v>
      </c>
      <c r="BC149" t="s">
        <v>292</v>
      </c>
      <c r="BD149">
        <v>35</v>
      </c>
      <c r="BE149" t="s">
        <v>276</v>
      </c>
      <c r="BF149" t="s">
        <v>290</v>
      </c>
      <c r="BG149" t="s">
        <v>198</v>
      </c>
      <c r="BH149" t="s">
        <v>458</v>
      </c>
      <c r="BI149" t="s">
        <v>346</v>
      </c>
      <c r="BJ149" t="s">
        <v>290</v>
      </c>
      <c r="BK149">
        <v>33</v>
      </c>
      <c r="BL149" t="s">
        <v>120</v>
      </c>
      <c r="BM149" t="s">
        <v>171</v>
      </c>
      <c r="BN149" t="s">
        <v>328</v>
      </c>
      <c r="BO149" t="s">
        <v>366</v>
      </c>
      <c r="BP149">
        <v>18</v>
      </c>
      <c r="BQ149" t="s">
        <v>176</v>
      </c>
      <c r="BR149" t="s">
        <v>109</v>
      </c>
      <c r="BS149" t="s">
        <v>135</v>
      </c>
      <c r="BT149" t="s">
        <v>333</v>
      </c>
      <c r="BU149" t="s">
        <v>317</v>
      </c>
      <c r="BV149" t="s">
        <v>346</v>
      </c>
      <c r="BW149" t="s">
        <v>380</v>
      </c>
      <c r="BX149" t="s">
        <v>304</v>
      </c>
      <c r="BZ149">
        <v>11.987</v>
      </c>
      <c r="CA149">
        <v>11.993</v>
      </c>
      <c r="CB149">
        <v>19.001000000000001</v>
      </c>
      <c r="CC149">
        <v>20.004000000000001</v>
      </c>
      <c r="CD149">
        <v>18.995000000000001</v>
      </c>
      <c r="CE149">
        <v>29.010999999999999</v>
      </c>
      <c r="CF149">
        <v>27.001999999999999</v>
      </c>
      <c r="CG149">
        <v>11.987</v>
      </c>
      <c r="CH149">
        <v>29.026</v>
      </c>
      <c r="CI149">
        <v>10.99</v>
      </c>
      <c r="CJ149">
        <v>16.997</v>
      </c>
      <c r="CK149">
        <v>20.001999999999999</v>
      </c>
      <c r="CL149">
        <v>17.001999999999999</v>
      </c>
      <c r="CM149">
        <v>22.004000000000001</v>
      </c>
      <c r="CN149">
        <v>23.998000000000001</v>
      </c>
      <c r="CO149">
        <v>27.012</v>
      </c>
      <c r="CP149">
        <v>16.995999999999999</v>
      </c>
      <c r="CQ149">
        <v>9.984</v>
      </c>
      <c r="CR149">
        <v>25.003</v>
      </c>
      <c r="CS149">
        <v>27.006</v>
      </c>
    </row>
    <row r="150" spans="1:97" x14ac:dyDescent="0.3">
      <c r="A150" t="s">
        <v>61</v>
      </c>
      <c r="B150" s="1">
        <v>43498</v>
      </c>
      <c r="C150" t="s">
        <v>167</v>
      </c>
      <c r="D150" t="s">
        <v>63</v>
      </c>
      <c r="E150">
        <v>2</v>
      </c>
      <c r="F150">
        <v>1</v>
      </c>
      <c r="G150">
        <f t="shared" si="10"/>
        <v>3</v>
      </c>
      <c r="H150">
        <f t="shared" si="11"/>
        <v>0</v>
      </c>
      <c r="I150">
        <v>1</v>
      </c>
      <c r="J150">
        <v>9</v>
      </c>
      <c r="K150">
        <v>1</v>
      </c>
      <c r="L150">
        <v>-1</v>
      </c>
      <c r="M150">
        <v>-13</v>
      </c>
      <c r="N150">
        <v>-5</v>
      </c>
      <c r="O150">
        <f t="shared" si="12"/>
        <v>10</v>
      </c>
      <c r="P150">
        <v>12</v>
      </c>
      <c r="Q150">
        <v>19</v>
      </c>
      <c r="R150" s="7">
        <f t="shared" si="13"/>
        <v>17</v>
      </c>
      <c r="S150">
        <v>11.987</v>
      </c>
      <c r="T150">
        <v>18.995000000000001</v>
      </c>
      <c r="U150" s="7">
        <f t="shared" si="14"/>
        <v>12</v>
      </c>
      <c r="V150" t="s">
        <v>64</v>
      </c>
      <c r="W150">
        <v>1</v>
      </c>
      <c r="X150">
        <v>1</v>
      </c>
      <c r="Y150" t="s">
        <v>94</v>
      </c>
      <c r="Z150">
        <v>13</v>
      </c>
      <c r="AA150">
        <v>10</v>
      </c>
      <c r="AB150">
        <v>3</v>
      </c>
      <c r="AC150">
        <v>3</v>
      </c>
      <c r="AD150">
        <v>11</v>
      </c>
      <c r="AE150">
        <v>16</v>
      </c>
      <c r="AF150">
        <v>6</v>
      </c>
      <c r="AG150">
        <v>5</v>
      </c>
      <c r="AH150">
        <v>2</v>
      </c>
      <c r="AI150">
        <v>3</v>
      </c>
      <c r="AJ150">
        <v>0</v>
      </c>
      <c r="AK150">
        <v>0</v>
      </c>
      <c r="AL150">
        <v>1.72</v>
      </c>
      <c r="AM150">
        <v>3.6</v>
      </c>
      <c r="AN150">
        <v>5.25</v>
      </c>
      <c r="AO150" t="s">
        <v>82</v>
      </c>
      <c r="AP150" t="s">
        <v>153</v>
      </c>
      <c r="AQ150">
        <v>5</v>
      </c>
      <c r="AR150" t="s">
        <v>202</v>
      </c>
      <c r="AS150" t="s">
        <v>146</v>
      </c>
      <c r="AT150" t="s">
        <v>66</v>
      </c>
      <c r="AU150" t="s">
        <v>195</v>
      </c>
      <c r="AV150" t="s">
        <v>551</v>
      </c>
      <c r="AW150" t="s">
        <v>765</v>
      </c>
      <c r="AX150" t="s">
        <v>147</v>
      </c>
      <c r="AY150" t="s">
        <v>146</v>
      </c>
      <c r="AZ150" t="s">
        <v>191</v>
      </c>
      <c r="BA150" t="s">
        <v>147</v>
      </c>
      <c r="BB150" t="s">
        <v>217</v>
      </c>
      <c r="BC150" t="s">
        <v>203</v>
      </c>
      <c r="BD150">
        <v>35</v>
      </c>
      <c r="BE150" t="s">
        <v>175</v>
      </c>
      <c r="BF150" t="s">
        <v>219</v>
      </c>
      <c r="BG150" t="s">
        <v>217</v>
      </c>
      <c r="BH150" t="s">
        <v>164</v>
      </c>
      <c r="BI150" t="s">
        <v>411</v>
      </c>
      <c r="BJ150" t="s">
        <v>650</v>
      </c>
      <c r="BK150">
        <v>34</v>
      </c>
      <c r="BL150" t="s">
        <v>179</v>
      </c>
      <c r="BM150" t="s">
        <v>113</v>
      </c>
      <c r="BN150" t="s">
        <v>264</v>
      </c>
      <c r="BO150" t="s">
        <v>89</v>
      </c>
      <c r="BP150">
        <v>21</v>
      </c>
      <c r="BQ150">
        <v>-1</v>
      </c>
      <c r="BR150" t="s">
        <v>286</v>
      </c>
      <c r="BS150" t="s">
        <v>333</v>
      </c>
      <c r="BT150" t="s">
        <v>446</v>
      </c>
      <c r="BU150" t="s">
        <v>297</v>
      </c>
      <c r="BV150" t="s">
        <v>147</v>
      </c>
      <c r="BW150" t="s">
        <v>217</v>
      </c>
      <c r="BX150" t="s">
        <v>698</v>
      </c>
      <c r="BZ150">
        <v>11.987</v>
      </c>
      <c r="CA150">
        <v>11.993</v>
      </c>
      <c r="CB150">
        <v>22.001999999999999</v>
      </c>
      <c r="CC150">
        <v>20.004000000000001</v>
      </c>
      <c r="CD150">
        <v>18.995000000000001</v>
      </c>
      <c r="CE150">
        <v>29.010999999999999</v>
      </c>
      <c r="CF150">
        <v>27.001000000000001</v>
      </c>
      <c r="CG150">
        <v>11.987</v>
      </c>
      <c r="CH150">
        <v>29.026</v>
      </c>
      <c r="CI150">
        <v>10.99</v>
      </c>
      <c r="CJ150">
        <v>16.997</v>
      </c>
      <c r="CK150">
        <v>20.001999999999999</v>
      </c>
      <c r="CL150">
        <v>17.001999999999999</v>
      </c>
      <c r="CM150">
        <v>22.004000000000001</v>
      </c>
      <c r="CN150">
        <v>23.998000000000001</v>
      </c>
      <c r="CO150">
        <v>27.012</v>
      </c>
      <c r="CP150">
        <v>16.995999999999999</v>
      </c>
      <c r="CQ150">
        <v>9.984</v>
      </c>
      <c r="CR150">
        <v>25.003</v>
      </c>
      <c r="CS150">
        <v>27.006</v>
      </c>
    </row>
    <row r="151" spans="1:97" x14ac:dyDescent="0.3">
      <c r="A151" t="s">
        <v>61</v>
      </c>
      <c r="B151" s="1">
        <v>43499</v>
      </c>
      <c r="C151" t="s">
        <v>184</v>
      </c>
      <c r="D151" t="s">
        <v>227</v>
      </c>
      <c r="E151">
        <v>2</v>
      </c>
      <c r="F151">
        <v>2</v>
      </c>
      <c r="G151">
        <f t="shared" si="10"/>
        <v>1</v>
      </c>
      <c r="H151">
        <f t="shared" si="11"/>
        <v>1</v>
      </c>
      <c r="I151">
        <v>5</v>
      </c>
      <c r="J151">
        <v>3</v>
      </c>
      <c r="K151">
        <v>0</v>
      </c>
      <c r="L151">
        <v>0</v>
      </c>
      <c r="M151">
        <v>2</v>
      </c>
      <c r="N151">
        <v>-10</v>
      </c>
      <c r="O151">
        <f t="shared" si="12"/>
        <v>8</v>
      </c>
      <c r="P151">
        <v>22</v>
      </c>
      <c r="Q151">
        <v>11</v>
      </c>
      <c r="R151" s="7">
        <f t="shared" si="13"/>
        <v>9</v>
      </c>
      <c r="S151">
        <v>22.001999999999999</v>
      </c>
      <c r="T151">
        <v>10.99</v>
      </c>
      <c r="U151" s="7">
        <f t="shared" si="14"/>
        <v>19</v>
      </c>
      <c r="V151" t="s">
        <v>94</v>
      </c>
      <c r="W151">
        <v>0</v>
      </c>
      <c r="X151">
        <v>2</v>
      </c>
      <c r="Y151" t="s">
        <v>93</v>
      </c>
      <c r="Z151">
        <v>10</v>
      </c>
      <c r="AA151">
        <v>8</v>
      </c>
      <c r="AB151">
        <v>4</v>
      </c>
      <c r="AC151">
        <v>2</v>
      </c>
      <c r="AD151">
        <v>11</v>
      </c>
      <c r="AE151">
        <v>11</v>
      </c>
      <c r="AF151">
        <v>6</v>
      </c>
      <c r="AG151">
        <v>3</v>
      </c>
      <c r="AH151">
        <v>1</v>
      </c>
      <c r="AI151">
        <v>1</v>
      </c>
      <c r="AJ151">
        <v>0</v>
      </c>
      <c r="AK151">
        <v>0</v>
      </c>
      <c r="AL151">
        <v>1.75</v>
      </c>
      <c r="AM151">
        <v>3.4</v>
      </c>
      <c r="AN151">
        <v>5.25</v>
      </c>
      <c r="AO151" t="s">
        <v>202</v>
      </c>
      <c r="AP151" t="s">
        <v>97</v>
      </c>
      <c r="AQ151" t="s">
        <v>411</v>
      </c>
      <c r="AR151" t="s">
        <v>81</v>
      </c>
      <c r="AS151" t="s">
        <v>97</v>
      </c>
      <c r="AT151" t="s">
        <v>360</v>
      </c>
      <c r="AU151" t="s">
        <v>136</v>
      </c>
      <c r="AV151" t="s">
        <v>101</v>
      </c>
      <c r="AW151" t="s">
        <v>718</v>
      </c>
      <c r="AX151" t="s">
        <v>155</v>
      </c>
      <c r="AY151" t="s">
        <v>97</v>
      </c>
      <c r="AZ151" t="s">
        <v>411</v>
      </c>
      <c r="BA151" t="s">
        <v>202</v>
      </c>
      <c r="BB151" t="s">
        <v>97</v>
      </c>
      <c r="BC151" t="s">
        <v>144</v>
      </c>
      <c r="BD151">
        <v>33</v>
      </c>
      <c r="BE151" t="s">
        <v>177</v>
      </c>
      <c r="BF151" t="s">
        <v>202</v>
      </c>
      <c r="BG151" t="s">
        <v>332</v>
      </c>
      <c r="BH151" t="s">
        <v>516</v>
      </c>
      <c r="BI151" t="s">
        <v>144</v>
      </c>
      <c r="BJ151" t="s">
        <v>698</v>
      </c>
      <c r="BK151">
        <v>31</v>
      </c>
      <c r="BL151" t="s">
        <v>287</v>
      </c>
      <c r="BM151" t="s">
        <v>131</v>
      </c>
      <c r="BN151" t="s">
        <v>325</v>
      </c>
      <c r="BO151" t="s">
        <v>75</v>
      </c>
      <c r="BP151">
        <v>19</v>
      </c>
      <c r="BQ151">
        <v>-1</v>
      </c>
      <c r="BR151" t="s">
        <v>598</v>
      </c>
      <c r="BS151" t="s">
        <v>291</v>
      </c>
      <c r="BT151" t="s">
        <v>240</v>
      </c>
      <c r="BU151" t="s">
        <v>241</v>
      </c>
      <c r="BV151">
        <v>2</v>
      </c>
      <c r="BW151" t="s">
        <v>380</v>
      </c>
      <c r="BX151" t="s">
        <v>199</v>
      </c>
      <c r="BZ151">
        <v>11.987</v>
      </c>
      <c r="CA151">
        <v>11.993</v>
      </c>
      <c r="CB151">
        <v>22.001999999999999</v>
      </c>
      <c r="CC151">
        <v>20.004000000000001</v>
      </c>
      <c r="CD151">
        <v>18.994</v>
      </c>
      <c r="CE151">
        <v>29.010999999999999</v>
      </c>
      <c r="CF151">
        <v>27.001000000000001</v>
      </c>
      <c r="CG151">
        <v>14.988</v>
      </c>
      <c r="CH151">
        <v>29.026</v>
      </c>
      <c r="CI151">
        <v>10.99</v>
      </c>
      <c r="CJ151">
        <v>16.997</v>
      </c>
      <c r="CK151">
        <v>20.001999999999999</v>
      </c>
      <c r="CL151">
        <v>17.001999999999999</v>
      </c>
      <c r="CM151">
        <v>22.004000000000001</v>
      </c>
      <c r="CN151">
        <v>23.998000000000001</v>
      </c>
      <c r="CO151">
        <v>27.012</v>
      </c>
      <c r="CP151">
        <v>16.995999999999999</v>
      </c>
      <c r="CQ151">
        <v>9.984</v>
      </c>
      <c r="CR151">
        <v>25.003</v>
      </c>
      <c r="CS151">
        <v>27.006</v>
      </c>
    </row>
    <row r="152" spans="1:97" x14ac:dyDescent="0.3">
      <c r="A152" t="s">
        <v>61</v>
      </c>
      <c r="B152" s="1">
        <v>43499</v>
      </c>
      <c r="C152" t="s">
        <v>91</v>
      </c>
      <c r="D152" t="s">
        <v>167</v>
      </c>
      <c r="E152">
        <v>2</v>
      </c>
      <c r="F152">
        <v>2</v>
      </c>
      <c r="G152">
        <f t="shared" si="10"/>
        <v>1</v>
      </c>
      <c r="H152">
        <f t="shared" si="11"/>
        <v>1</v>
      </c>
      <c r="I152">
        <v>4</v>
      </c>
      <c r="J152">
        <v>1</v>
      </c>
      <c r="K152">
        <v>0</v>
      </c>
      <c r="L152">
        <v>0</v>
      </c>
      <c r="M152">
        <v>-3</v>
      </c>
      <c r="N152">
        <v>-12</v>
      </c>
      <c r="O152">
        <f t="shared" si="12"/>
        <v>5</v>
      </c>
      <c r="P152">
        <v>17</v>
      </c>
      <c r="Q152">
        <v>15</v>
      </c>
      <c r="R152" s="7">
        <f t="shared" si="13"/>
        <v>14</v>
      </c>
      <c r="S152">
        <v>16.997</v>
      </c>
      <c r="T152">
        <v>14.988</v>
      </c>
      <c r="U152" s="7">
        <f t="shared" si="14"/>
        <v>16</v>
      </c>
      <c r="V152" t="s">
        <v>94</v>
      </c>
      <c r="W152">
        <v>2</v>
      </c>
      <c r="X152">
        <v>0</v>
      </c>
      <c r="Y152" t="s">
        <v>64</v>
      </c>
      <c r="Z152">
        <v>13</v>
      </c>
      <c r="AA152">
        <v>12</v>
      </c>
      <c r="AB152">
        <v>4</v>
      </c>
      <c r="AC152">
        <v>5</v>
      </c>
      <c r="AD152">
        <v>8</v>
      </c>
      <c r="AE152">
        <v>15</v>
      </c>
      <c r="AF152">
        <v>2</v>
      </c>
      <c r="AG152">
        <v>3</v>
      </c>
      <c r="AH152">
        <v>2</v>
      </c>
      <c r="AI152">
        <v>3</v>
      </c>
      <c r="AJ152">
        <v>0</v>
      </c>
      <c r="AK152">
        <v>0</v>
      </c>
      <c r="AL152">
        <v>3.3</v>
      </c>
      <c r="AM152">
        <v>3.3</v>
      </c>
      <c r="AN152">
        <v>2.25</v>
      </c>
      <c r="AO152" t="s">
        <v>97</v>
      </c>
      <c r="AP152" t="s">
        <v>96</v>
      </c>
      <c r="AQ152" t="s">
        <v>95</v>
      </c>
      <c r="AR152" t="s">
        <v>97</v>
      </c>
      <c r="AS152" t="s">
        <v>129</v>
      </c>
      <c r="AT152" t="s">
        <v>102</v>
      </c>
      <c r="AU152" t="s">
        <v>398</v>
      </c>
      <c r="AV152" t="s">
        <v>468</v>
      </c>
      <c r="AW152" t="s">
        <v>172</v>
      </c>
      <c r="AX152" t="s">
        <v>129</v>
      </c>
      <c r="AY152" t="s">
        <v>96</v>
      </c>
      <c r="AZ152" t="s">
        <v>102</v>
      </c>
      <c r="BA152" t="s">
        <v>99</v>
      </c>
      <c r="BB152" t="s">
        <v>96</v>
      </c>
      <c r="BC152" t="s">
        <v>95</v>
      </c>
      <c r="BD152">
        <v>34</v>
      </c>
      <c r="BE152" t="s">
        <v>170</v>
      </c>
      <c r="BF152" t="s">
        <v>107</v>
      </c>
      <c r="BG152" t="s">
        <v>398</v>
      </c>
      <c r="BH152" t="s">
        <v>289</v>
      </c>
      <c r="BI152" t="s">
        <v>103</v>
      </c>
      <c r="BJ152" t="s">
        <v>104</v>
      </c>
      <c r="BK152">
        <v>32</v>
      </c>
      <c r="BL152" t="s">
        <v>103</v>
      </c>
      <c r="BM152" t="s">
        <v>453</v>
      </c>
      <c r="BN152" t="s">
        <v>145</v>
      </c>
      <c r="BO152" t="s">
        <v>446</v>
      </c>
      <c r="BP152">
        <v>18</v>
      </c>
      <c r="BQ152" t="s">
        <v>176</v>
      </c>
      <c r="BR152" t="s">
        <v>112</v>
      </c>
      <c r="BS152" t="s">
        <v>114</v>
      </c>
      <c r="BT152">
        <v>2</v>
      </c>
      <c r="BU152" t="s">
        <v>112</v>
      </c>
      <c r="BV152" t="s">
        <v>126</v>
      </c>
      <c r="BW152" t="s">
        <v>101</v>
      </c>
      <c r="BX152" t="s">
        <v>162</v>
      </c>
      <c r="BZ152">
        <v>11.987</v>
      </c>
      <c r="CA152">
        <v>11.993</v>
      </c>
      <c r="CB152">
        <v>23.001999999999999</v>
      </c>
      <c r="CC152">
        <v>20.004000000000001</v>
      </c>
      <c r="CD152">
        <v>18.994</v>
      </c>
      <c r="CE152">
        <v>29.010999999999999</v>
      </c>
      <c r="CF152">
        <v>27.001000000000001</v>
      </c>
      <c r="CG152">
        <v>14.988</v>
      </c>
      <c r="CH152">
        <v>29.026</v>
      </c>
      <c r="CI152">
        <v>11.99</v>
      </c>
      <c r="CJ152">
        <v>16.997</v>
      </c>
      <c r="CK152">
        <v>20.001999999999999</v>
      </c>
      <c r="CL152">
        <v>17.001999999999999</v>
      </c>
      <c r="CM152">
        <v>22.004000000000001</v>
      </c>
      <c r="CN152">
        <v>23.998000000000001</v>
      </c>
      <c r="CO152">
        <v>27.012</v>
      </c>
      <c r="CP152">
        <v>16.995999999999999</v>
      </c>
      <c r="CQ152">
        <v>9.984</v>
      </c>
      <c r="CR152">
        <v>25.003</v>
      </c>
      <c r="CS152">
        <v>27.006</v>
      </c>
    </row>
    <row r="153" spans="1:97" x14ac:dyDescent="0.3">
      <c r="A153" t="s">
        <v>61</v>
      </c>
      <c r="B153" s="1">
        <v>43499</v>
      </c>
      <c r="C153" t="s">
        <v>247</v>
      </c>
      <c r="D153" t="s">
        <v>246</v>
      </c>
      <c r="E153">
        <v>1</v>
      </c>
      <c r="F153">
        <v>2</v>
      </c>
      <c r="G153">
        <f t="shared" si="10"/>
        <v>0</v>
      </c>
      <c r="H153">
        <f t="shared" si="11"/>
        <v>3</v>
      </c>
      <c r="I153">
        <v>3</v>
      </c>
      <c r="J153">
        <v>9</v>
      </c>
      <c r="K153">
        <v>-1</v>
      </c>
      <c r="L153">
        <v>1</v>
      </c>
      <c r="M153">
        <v>-7</v>
      </c>
      <c r="N153">
        <v>26</v>
      </c>
      <c r="O153">
        <f t="shared" si="12"/>
        <v>12</v>
      </c>
      <c r="P153">
        <v>12</v>
      </c>
      <c r="Q153">
        <v>29</v>
      </c>
      <c r="R153" s="7">
        <f t="shared" si="13"/>
        <v>17</v>
      </c>
      <c r="S153">
        <v>11.993</v>
      </c>
      <c r="T153">
        <v>29.026</v>
      </c>
      <c r="U153" s="7">
        <f t="shared" si="14"/>
        <v>1</v>
      </c>
      <c r="V153" t="s">
        <v>93</v>
      </c>
      <c r="W153">
        <v>0</v>
      </c>
      <c r="X153">
        <v>0</v>
      </c>
      <c r="Y153" t="s">
        <v>94</v>
      </c>
      <c r="Z153">
        <v>7</v>
      </c>
      <c r="AA153">
        <v>25</v>
      </c>
      <c r="AB153">
        <v>2</v>
      </c>
      <c r="AC153">
        <v>7</v>
      </c>
      <c r="AD153">
        <v>13</v>
      </c>
      <c r="AE153">
        <v>13</v>
      </c>
      <c r="AF153">
        <v>2</v>
      </c>
      <c r="AG153">
        <v>8</v>
      </c>
      <c r="AH153">
        <v>2</v>
      </c>
      <c r="AI153">
        <v>1</v>
      </c>
      <c r="AJ153">
        <v>0</v>
      </c>
      <c r="AK153">
        <v>0</v>
      </c>
      <c r="AL153">
        <v>12</v>
      </c>
      <c r="AM153">
        <v>6</v>
      </c>
      <c r="AN153">
        <v>1.22</v>
      </c>
      <c r="AO153">
        <v>10</v>
      </c>
      <c r="AP153">
        <v>6</v>
      </c>
      <c r="AQ153" t="s">
        <v>357</v>
      </c>
      <c r="AR153" t="s">
        <v>358</v>
      </c>
      <c r="AS153">
        <v>6</v>
      </c>
      <c r="AT153" t="s">
        <v>308</v>
      </c>
      <c r="AU153" t="s">
        <v>780</v>
      </c>
      <c r="AV153" t="s">
        <v>768</v>
      </c>
      <c r="AW153" t="s">
        <v>357</v>
      </c>
      <c r="AX153">
        <v>10</v>
      </c>
      <c r="AY153" t="s">
        <v>323</v>
      </c>
      <c r="AZ153" t="s">
        <v>308</v>
      </c>
      <c r="BA153" t="s">
        <v>358</v>
      </c>
      <c r="BB153">
        <v>6</v>
      </c>
      <c r="BC153" t="s">
        <v>231</v>
      </c>
      <c r="BD153">
        <v>33</v>
      </c>
      <c r="BE153">
        <v>12</v>
      </c>
      <c r="BF153" t="s">
        <v>805</v>
      </c>
      <c r="BG153" t="s">
        <v>235</v>
      </c>
      <c r="BH153" t="s">
        <v>679</v>
      </c>
      <c r="BI153" t="s">
        <v>259</v>
      </c>
      <c r="BJ153" t="s">
        <v>308</v>
      </c>
      <c r="BK153">
        <v>32</v>
      </c>
      <c r="BL153" t="s">
        <v>314</v>
      </c>
      <c r="BM153" t="s">
        <v>69</v>
      </c>
      <c r="BN153" t="s">
        <v>292</v>
      </c>
      <c r="BO153" t="s">
        <v>242</v>
      </c>
      <c r="BP153">
        <v>21</v>
      </c>
      <c r="BQ153">
        <v>2</v>
      </c>
      <c r="BR153" t="s">
        <v>156</v>
      </c>
      <c r="BS153" t="s">
        <v>152</v>
      </c>
      <c r="BT153" t="s">
        <v>103</v>
      </c>
      <c r="BU153" t="s">
        <v>453</v>
      </c>
      <c r="BV153" t="s">
        <v>806</v>
      </c>
      <c r="BW153" t="s">
        <v>807</v>
      </c>
      <c r="BX153" t="s">
        <v>434</v>
      </c>
      <c r="BZ153">
        <v>11.987</v>
      </c>
      <c r="CA153">
        <v>11.993</v>
      </c>
      <c r="CB153">
        <v>23.001999999999999</v>
      </c>
      <c r="CC153">
        <v>20.004000000000001</v>
      </c>
      <c r="CD153">
        <v>18.994</v>
      </c>
      <c r="CE153">
        <v>29.010999999999999</v>
      </c>
      <c r="CF153">
        <v>27.001000000000001</v>
      </c>
      <c r="CG153">
        <v>15.988</v>
      </c>
      <c r="CH153">
        <v>29.026</v>
      </c>
      <c r="CI153">
        <v>11.99</v>
      </c>
      <c r="CJ153">
        <v>17.997</v>
      </c>
      <c r="CK153">
        <v>20.001999999999999</v>
      </c>
      <c r="CL153">
        <v>17.001999999999999</v>
      </c>
      <c r="CM153">
        <v>22.004000000000001</v>
      </c>
      <c r="CN153">
        <v>23.998000000000001</v>
      </c>
      <c r="CO153">
        <v>27.012</v>
      </c>
      <c r="CP153">
        <v>16.995999999999999</v>
      </c>
      <c r="CQ153">
        <v>9.984</v>
      </c>
      <c r="CR153">
        <v>25.003</v>
      </c>
      <c r="CS153">
        <v>27.006</v>
      </c>
    </row>
    <row r="154" spans="1:97" x14ac:dyDescent="0.3">
      <c r="A154" t="s">
        <v>61</v>
      </c>
      <c r="B154" s="1">
        <v>43501</v>
      </c>
      <c r="C154" t="s">
        <v>62</v>
      </c>
      <c r="D154" t="s">
        <v>215</v>
      </c>
      <c r="E154">
        <v>1</v>
      </c>
      <c r="F154">
        <v>0</v>
      </c>
      <c r="G154">
        <f t="shared" si="10"/>
        <v>3</v>
      </c>
      <c r="H154">
        <f t="shared" si="11"/>
        <v>0</v>
      </c>
      <c r="I154">
        <v>4</v>
      </c>
      <c r="J154">
        <v>5</v>
      </c>
      <c r="K154">
        <v>1</v>
      </c>
      <c r="L154">
        <v>-1</v>
      </c>
      <c r="M154">
        <v>1</v>
      </c>
      <c r="N154">
        <v>2</v>
      </c>
      <c r="O154">
        <f t="shared" si="12"/>
        <v>9</v>
      </c>
      <c r="P154">
        <v>27</v>
      </c>
      <c r="Q154">
        <v>20</v>
      </c>
      <c r="R154" s="7">
        <f t="shared" si="13"/>
        <v>5</v>
      </c>
      <c r="S154">
        <v>27.001000000000001</v>
      </c>
      <c r="T154">
        <v>20.001999999999999</v>
      </c>
      <c r="U154" s="7">
        <f t="shared" si="14"/>
        <v>11</v>
      </c>
      <c r="V154" t="s">
        <v>64</v>
      </c>
      <c r="W154">
        <v>1</v>
      </c>
      <c r="X154">
        <v>0</v>
      </c>
      <c r="Y154" t="s">
        <v>64</v>
      </c>
      <c r="Z154">
        <v>24</v>
      </c>
      <c r="AA154">
        <v>6</v>
      </c>
      <c r="AB154">
        <v>7</v>
      </c>
      <c r="AC154">
        <v>1</v>
      </c>
      <c r="AD154">
        <v>18</v>
      </c>
      <c r="AE154">
        <v>13</v>
      </c>
      <c r="AF154">
        <v>4</v>
      </c>
      <c r="AG154">
        <v>2</v>
      </c>
      <c r="AH154">
        <v>3</v>
      </c>
      <c r="AI154">
        <v>2</v>
      </c>
      <c r="AJ154">
        <v>0</v>
      </c>
      <c r="AK154">
        <v>1</v>
      </c>
      <c r="AL154">
        <v>2.25</v>
      </c>
      <c r="AM154">
        <v>3.2</v>
      </c>
      <c r="AN154">
        <v>3.4</v>
      </c>
      <c r="AO154" t="s">
        <v>100</v>
      </c>
      <c r="AP154" t="s">
        <v>96</v>
      </c>
      <c r="AQ154" t="s">
        <v>143</v>
      </c>
      <c r="AR154" t="s">
        <v>103</v>
      </c>
      <c r="AS154" t="s">
        <v>96</v>
      </c>
      <c r="AT154" t="s">
        <v>96</v>
      </c>
      <c r="AU154" t="s">
        <v>123</v>
      </c>
      <c r="AV154" t="s">
        <v>356</v>
      </c>
      <c r="AW154" t="s">
        <v>427</v>
      </c>
      <c r="AX154" t="s">
        <v>95</v>
      </c>
      <c r="AY154" t="s">
        <v>98</v>
      </c>
      <c r="AZ154" t="s">
        <v>97</v>
      </c>
      <c r="BA154" t="s">
        <v>95</v>
      </c>
      <c r="BB154" t="s">
        <v>129</v>
      </c>
      <c r="BC154" t="s">
        <v>97</v>
      </c>
      <c r="BD154">
        <v>34</v>
      </c>
      <c r="BE154" t="s">
        <v>123</v>
      </c>
      <c r="BF154" t="s">
        <v>172</v>
      </c>
      <c r="BG154" t="s">
        <v>168</v>
      </c>
      <c r="BH154" t="s">
        <v>424</v>
      </c>
      <c r="BI154" t="s">
        <v>143</v>
      </c>
      <c r="BJ154" t="s">
        <v>516</v>
      </c>
      <c r="BK154">
        <v>33</v>
      </c>
      <c r="BL154" t="s">
        <v>300</v>
      </c>
      <c r="BM154" t="s">
        <v>481</v>
      </c>
      <c r="BN154" t="s">
        <v>147</v>
      </c>
      <c r="BO154" t="s">
        <v>316</v>
      </c>
      <c r="BP154">
        <v>19</v>
      </c>
      <c r="BQ154" t="s">
        <v>110</v>
      </c>
      <c r="BR154" t="s">
        <v>263</v>
      </c>
      <c r="BS154" t="s">
        <v>111</v>
      </c>
      <c r="BT154" t="s">
        <v>88</v>
      </c>
      <c r="BU154" t="s">
        <v>265</v>
      </c>
      <c r="BV154" t="s">
        <v>102</v>
      </c>
      <c r="BW154" t="s">
        <v>96</v>
      </c>
      <c r="BX154" t="s">
        <v>383</v>
      </c>
      <c r="BZ154">
        <v>11.987</v>
      </c>
      <c r="CA154">
        <v>11.992000000000001</v>
      </c>
      <c r="CB154">
        <v>23.001999999999999</v>
      </c>
      <c r="CC154">
        <v>20.004000000000001</v>
      </c>
      <c r="CD154">
        <v>18.994</v>
      </c>
      <c r="CE154">
        <v>29.010999999999999</v>
      </c>
      <c r="CF154">
        <v>27.001000000000001</v>
      </c>
      <c r="CG154">
        <v>15.988</v>
      </c>
      <c r="CH154">
        <v>32.027000000000001</v>
      </c>
      <c r="CI154">
        <v>11.99</v>
      </c>
      <c r="CJ154">
        <v>17.997</v>
      </c>
      <c r="CK154">
        <v>20.001999999999999</v>
      </c>
      <c r="CL154">
        <v>17.001999999999999</v>
      </c>
      <c r="CM154">
        <v>22.004000000000001</v>
      </c>
      <c r="CN154">
        <v>23.998000000000001</v>
      </c>
      <c r="CO154">
        <v>27.012</v>
      </c>
      <c r="CP154">
        <v>16.995999999999999</v>
      </c>
      <c r="CQ154">
        <v>9.984</v>
      </c>
      <c r="CR154">
        <v>25.003</v>
      </c>
      <c r="CS154">
        <v>27.006</v>
      </c>
    </row>
    <row r="155" spans="1:97" x14ac:dyDescent="0.3">
      <c r="A155" t="s">
        <v>61</v>
      </c>
      <c r="B155" s="1">
        <v>43505</v>
      </c>
      <c r="C155" t="s">
        <v>246</v>
      </c>
      <c r="D155" t="s">
        <v>215</v>
      </c>
      <c r="E155">
        <v>1</v>
      </c>
      <c r="F155">
        <v>0</v>
      </c>
      <c r="G155">
        <f t="shared" si="10"/>
        <v>3</v>
      </c>
      <c r="H155">
        <f t="shared" si="11"/>
        <v>0</v>
      </c>
      <c r="I155">
        <v>9</v>
      </c>
      <c r="J155">
        <v>4</v>
      </c>
      <c r="K155">
        <v>1</v>
      </c>
      <c r="L155">
        <v>-1</v>
      </c>
      <c r="M155">
        <v>27</v>
      </c>
      <c r="N155">
        <v>1</v>
      </c>
      <c r="O155">
        <f t="shared" si="12"/>
        <v>13</v>
      </c>
      <c r="P155">
        <v>32</v>
      </c>
      <c r="Q155">
        <v>20</v>
      </c>
      <c r="R155" s="7">
        <f t="shared" si="13"/>
        <v>1</v>
      </c>
      <c r="S155">
        <v>32.027000000000001</v>
      </c>
      <c r="T155">
        <v>20.001000000000001</v>
      </c>
      <c r="U155" s="7">
        <f t="shared" si="14"/>
        <v>11</v>
      </c>
      <c r="V155" t="s">
        <v>64</v>
      </c>
      <c r="W155">
        <v>1</v>
      </c>
      <c r="X155">
        <v>0</v>
      </c>
      <c r="Y155" t="s">
        <v>64</v>
      </c>
      <c r="Z155">
        <v>10</v>
      </c>
      <c r="AA155">
        <v>8</v>
      </c>
      <c r="AB155">
        <v>3</v>
      </c>
      <c r="AC155">
        <v>3</v>
      </c>
      <c r="AD155">
        <v>14</v>
      </c>
      <c r="AE155">
        <v>21</v>
      </c>
      <c r="AF155">
        <v>4</v>
      </c>
      <c r="AG155">
        <v>8</v>
      </c>
      <c r="AH155">
        <v>3</v>
      </c>
      <c r="AI155">
        <v>3</v>
      </c>
      <c r="AJ155">
        <v>0</v>
      </c>
      <c r="AK155">
        <v>0</v>
      </c>
      <c r="AL155">
        <v>1.25</v>
      </c>
      <c r="AM155">
        <v>6.5</v>
      </c>
      <c r="AN155">
        <v>11</v>
      </c>
      <c r="AO155" t="s">
        <v>231</v>
      </c>
      <c r="AP155" t="s">
        <v>309</v>
      </c>
      <c r="AQ155" t="s">
        <v>255</v>
      </c>
      <c r="AR155" t="s">
        <v>231</v>
      </c>
      <c r="AS155" t="s">
        <v>235</v>
      </c>
      <c r="AT155">
        <v>10</v>
      </c>
      <c r="AU155" t="s">
        <v>231</v>
      </c>
      <c r="AV155" t="s">
        <v>766</v>
      </c>
      <c r="AW155" t="s">
        <v>770</v>
      </c>
      <c r="AX155" t="s">
        <v>231</v>
      </c>
      <c r="AY155" t="s">
        <v>235</v>
      </c>
      <c r="AZ155">
        <v>11</v>
      </c>
      <c r="BA155" t="s">
        <v>231</v>
      </c>
      <c r="BB155" t="s">
        <v>309</v>
      </c>
      <c r="BC155">
        <v>12</v>
      </c>
      <c r="BD155">
        <v>35</v>
      </c>
      <c r="BE155" t="s">
        <v>308</v>
      </c>
      <c r="BF155" t="s">
        <v>231</v>
      </c>
      <c r="BG155" t="s">
        <v>760</v>
      </c>
      <c r="BH155" t="s">
        <v>771</v>
      </c>
      <c r="BI155">
        <v>13</v>
      </c>
      <c r="BJ155" t="s">
        <v>772</v>
      </c>
      <c r="BK155">
        <v>34</v>
      </c>
      <c r="BL155" t="s">
        <v>69</v>
      </c>
      <c r="BM155" t="s">
        <v>504</v>
      </c>
      <c r="BN155">
        <v>3</v>
      </c>
      <c r="BO155" t="s">
        <v>139</v>
      </c>
      <c r="BP155">
        <v>23</v>
      </c>
      <c r="BQ155" t="s">
        <v>419</v>
      </c>
      <c r="BR155" t="s">
        <v>155</v>
      </c>
      <c r="BS155" t="s">
        <v>108</v>
      </c>
      <c r="BT155" t="s">
        <v>243</v>
      </c>
      <c r="BU155" t="s">
        <v>347</v>
      </c>
      <c r="BV155" t="s">
        <v>359</v>
      </c>
      <c r="BW155" t="s">
        <v>773</v>
      </c>
      <c r="BX155" t="s">
        <v>774</v>
      </c>
      <c r="BZ155">
        <v>11.987</v>
      </c>
      <c r="CA155">
        <v>11.992000000000001</v>
      </c>
      <c r="CB155">
        <v>23.001999999999999</v>
      </c>
      <c r="CC155">
        <v>20.004000000000001</v>
      </c>
      <c r="CD155">
        <v>18.994</v>
      </c>
      <c r="CE155">
        <v>29.010999999999999</v>
      </c>
      <c r="CF155">
        <v>30.001999999999999</v>
      </c>
      <c r="CG155">
        <v>15.988</v>
      </c>
      <c r="CH155">
        <v>32.027000000000001</v>
      </c>
      <c r="CI155">
        <v>11.99</v>
      </c>
      <c r="CJ155">
        <v>17.997</v>
      </c>
      <c r="CK155">
        <v>20.001000000000001</v>
      </c>
      <c r="CL155">
        <v>17.001999999999999</v>
      </c>
      <c r="CM155">
        <v>22.004000000000001</v>
      </c>
      <c r="CN155">
        <v>23.998000000000001</v>
      </c>
      <c r="CO155">
        <v>27.012</v>
      </c>
      <c r="CP155">
        <v>16.995999999999999</v>
      </c>
      <c r="CQ155">
        <v>9.984</v>
      </c>
      <c r="CR155">
        <v>25.003</v>
      </c>
      <c r="CS155">
        <v>27.006</v>
      </c>
    </row>
    <row r="156" spans="1:97" x14ac:dyDescent="0.3">
      <c r="A156" t="s">
        <v>61</v>
      </c>
      <c r="B156" s="1">
        <v>43506</v>
      </c>
      <c r="C156" t="s">
        <v>201</v>
      </c>
      <c r="D156" t="s">
        <v>118</v>
      </c>
      <c r="E156">
        <v>0</v>
      </c>
      <c r="F156">
        <v>2</v>
      </c>
      <c r="G156">
        <f t="shared" si="10"/>
        <v>0</v>
      </c>
      <c r="H156">
        <f t="shared" si="11"/>
        <v>3</v>
      </c>
      <c r="I156">
        <v>4</v>
      </c>
      <c r="J156">
        <v>6</v>
      </c>
      <c r="K156">
        <v>-2</v>
      </c>
      <c r="L156">
        <v>2</v>
      </c>
      <c r="M156">
        <v>-16</v>
      </c>
      <c r="N156">
        <v>12</v>
      </c>
      <c r="O156">
        <f t="shared" si="12"/>
        <v>10</v>
      </c>
      <c r="P156">
        <v>10</v>
      </c>
      <c r="Q156">
        <v>27</v>
      </c>
      <c r="R156" s="7">
        <f t="shared" si="13"/>
        <v>20</v>
      </c>
      <c r="S156">
        <v>9.984</v>
      </c>
      <c r="T156">
        <v>27.012</v>
      </c>
      <c r="U156" s="7">
        <f t="shared" si="14"/>
        <v>4</v>
      </c>
      <c r="V156" t="s">
        <v>93</v>
      </c>
      <c r="W156">
        <v>0</v>
      </c>
      <c r="X156">
        <v>0</v>
      </c>
      <c r="Y156" t="s">
        <v>94</v>
      </c>
      <c r="Z156">
        <v>7</v>
      </c>
      <c r="AA156">
        <v>9</v>
      </c>
      <c r="AB156">
        <v>1</v>
      </c>
      <c r="AC156">
        <v>3</v>
      </c>
      <c r="AD156">
        <v>15</v>
      </c>
      <c r="AE156">
        <v>11</v>
      </c>
      <c r="AF156">
        <v>7</v>
      </c>
      <c r="AG156">
        <v>4</v>
      </c>
      <c r="AH156">
        <v>2</v>
      </c>
      <c r="AI156">
        <v>1</v>
      </c>
      <c r="AJ156">
        <v>0</v>
      </c>
      <c r="AK156">
        <v>0</v>
      </c>
      <c r="AL156">
        <v>3.4</v>
      </c>
      <c r="AM156">
        <v>3.3</v>
      </c>
      <c r="AN156">
        <v>2.2000000000000002</v>
      </c>
      <c r="AO156" t="s">
        <v>99</v>
      </c>
      <c r="AP156" t="s">
        <v>97</v>
      </c>
      <c r="AQ156" t="s">
        <v>100</v>
      </c>
      <c r="AR156" t="s">
        <v>126</v>
      </c>
      <c r="AS156" t="s">
        <v>129</v>
      </c>
      <c r="AT156" t="s">
        <v>100</v>
      </c>
      <c r="AU156" t="s">
        <v>143</v>
      </c>
      <c r="AV156" t="s">
        <v>133</v>
      </c>
      <c r="AW156" t="s">
        <v>102</v>
      </c>
      <c r="AX156" t="s">
        <v>143</v>
      </c>
      <c r="AY156" t="s">
        <v>97</v>
      </c>
      <c r="AZ156" t="s">
        <v>100</v>
      </c>
      <c r="BA156" t="s">
        <v>99</v>
      </c>
      <c r="BB156" t="s">
        <v>97</v>
      </c>
      <c r="BC156" t="s">
        <v>102</v>
      </c>
      <c r="BD156">
        <v>35</v>
      </c>
      <c r="BE156" t="s">
        <v>396</v>
      </c>
      <c r="BF156" t="s">
        <v>133</v>
      </c>
      <c r="BG156" t="s">
        <v>99</v>
      </c>
      <c r="BH156" t="s">
        <v>181</v>
      </c>
      <c r="BI156" t="s">
        <v>95</v>
      </c>
      <c r="BJ156" t="s">
        <v>134</v>
      </c>
      <c r="BK156">
        <v>34</v>
      </c>
      <c r="BL156" t="s">
        <v>100</v>
      </c>
      <c r="BM156" t="s">
        <v>210</v>
      </c>
      <c r="BN156" t="s">
        <v>202</v>
      </c>
      <c r="BO156" t="s">
        <v>108</v>
      </c>
      <c r="BP156">
        <v>20</v>
      </c>
      <c r="BQ156" t="s">
        <v>176</v>
      </c>
      <c r="BR156">
        <v>2</v>
      </c>
      <c r="BS156" t="s">
        <v>113</v>
      </c>
      <c r="BT156" t="s">
        <v>112</v>
      </c>
      <c r="BU156" t="s">
        <v>88</v>
      </c>
      <c r="BV156" t="s">
        <v>168</v>
      </c>
      <c r="BW156" t="s">
        <v>116</v>
      </c>
      <c r="BX156" t="s">
        <v>132</v>
      </c>
      <c r="BZ156">
        <v>11.987</v>
      </c>
      <c r="CA156">
        <v>11.992000000000001</v>
      </c>
      <c r="CB156">
        <v>23.001999999999999</v>
      </c>
      <c r="CC156">
        <v>20.004000000000001</v>
      </c>
      <c r="CD156">
        <v>18.994</v>
      </c>
      <c r="CE156">
        <v>29.010999999999999</v>
      </c>
      <c r="CF156">
        <v>30.001999999999999</v>
      </c>
      <c r="CG156">
        <v>15.988</v>
      </c>
      <c r="CH156">
        <v>35.027999999999999</v>
      </c>
      <c r="CI156">
        <v>11.99</v>
      </c>
      <c r="CJ156">
        <v>17.997</v>
      </c>
      <c r="CK156">
        <v>20</v>
      </c>
      <c r="CL156">
        <v>17.001999999999999</v>
      </c>
      <c r="CM156">
        <v>22.004000000000001</v>
      </c>
      <c r="CN156">
        <v>23.998000000000001</v>
      </c>
      <c r="CO156">
        <v>27.012</v>
      </c>
      <c r="CP156">
        <v>16.995999999999999</v>
      </c>
      <c r="CQ156">
        <v>9.984</v>
      </c>
      <c r="CR156">
        <v>25.003</v>
      </c>
      <c r="CS156">
        <v>27.006</v>
      </c>
    </row>
    <row r="157" spans="1:97" x14ac:dyDescent="0.3">
      <c r="A157" t="s">
        <v>61</v>
      </c>
      <c r="B157" s="1">
        <v>43506</v>
      </c>
      <c r="C157" t="s">
        <v>183</v>
      </c>
      <c r="D157" t="s">
        <v>226</v>
      </c>
      <c r="E157">
        <v>1</v>
      </c>
      <c r="F157">
        <v>0</v>
      </c>
      <c r="G157">
        <f t="shared" si="10"/>
        <v>3</v>
      </c>
      <c r="H157">
        <f t="shared" si="11"/>
        <v>0</v>
      </c>
      <c r="I157">
        <v>6</v>
      </c>
      <c r="J157">
        <v>9</v>
      </c>
      <c r="K157">
        <v>1</v>
      </c>
      <c r="L157">
        <v>-1</v>
      </c>
      <c r="M157">
        <v>-4</v>
      </c>
      <c r="N157">
        <v>11</v>
      </c>
      <c r="O157">
        <f t="shared" si="12"/>
        <v>15</v>
      </c>
      <c r="P157">
        <v>17</v>
      </c>
      <c r="Q157">
        <v>29</v>
      </c>
      <c r="R157" s="7">
        <f t="shared" si="13"/>
        <v>15</v>
      </c>
      <c r="S157">
        <v>16.995999999999999</v>
      </c>
      <c r="T157">
        <v>29.010999999999999</v>
      </c>
      <c r="U157" s="7">
        <f t="shared" si="14"/>
        <v>4</v>
      </c>
      <c r="V157" t="s">
        <v>64</v>
      </c>
      <c r="W157">
        <v>0</v>
      </c>
      <c r="X157">
        <v>0</v>
      </c>
      <c r="Y157" t="s">
        <v>94</v>
      </c>
      <c r="Z157">
        <v>11</v>
      </c>
      <c r="AA157">
        <v>23</v>
      </c>
      <c r="AB157">
        <v>4</v>
      </c>
      <c r="AC157">
        <v>5</v>
      </c>
      <c r="AD157">
        <v>7</v>
      </c>
      <c r="AE157">
        <v>13</v>
      </c>
      <c r="AF157">
        <v>4</v>
      </c>
      <c r="AG157">
        <v>14</v>
      </c>
      <c r="AH157">
        <v>2</v>
      </c>
      <c r="AI157">
        <v>2</v>
      </c>
      <c r="AJ157">
        <v>0</v>
      </c>
      <c r="AK157">
        <v>0</v>
      </c>
      <c r="AL157">
        <v>4.75</v>
      </c>
      <c r="AM157">
        <v>4</v>
      </c>
      <c r="AN157">
        <v>1.7</v>
      </c>
      <c r="AO157" t="s">
        <v>72</v>
      </c>
      <c r="AP157" t="s">
        <v>186</v>
      </c>
      <c r="AQ157" t="s">
        <v>82</v>
      </c>
      <c r="AR157" t="s">
        <v>511</v>
      </c>
      <c r="AS157" t="s">
        <v>260</v>
      </c>
      <c r="AT157" t="s">
        <v>145</v>
      </c>
      <c r="AU157" t="s">
        <v>78</v>
      </c>
      <c r="AV157" t="s">
        <v>471</v>
      </c>
      <c r="AW157" t="s">
        <v>82</v>
      </c>
      <c r="AX157" t="s">
        <v>191</v>
      </c>
      <c r="AY157" t="s">
        <v>269</v>
      </c>
      <c r="AZ157" t="s">
        <v>145</v>
      </c>
      <c r="BA157" t="s">
        <v>73</v>
      </c>
      <c r="BB157">
        <v>4</v>
      </c>
      <c r="BC157" t="s">
        <v>108</v>
      </c>
      <c r="BD157">
        <v>35</v>
      </c>
      <c r="BE157" t="s">
        <v>267</v>
      </c>
      <c r="BF157" t="s">
        <v>473</v>
      </c>
      <c r="BG157" t="s">
        <v>471</v>
      </c>
      <c r="BH157" t="s">
        <v>569</v>
      </c>
      <c r="BI157" t="s">
        <v>219</v>
      </c>
      <c r="BJ157" t="s">
        <v>82</v>
      </c>
      <c r="BK157">
        <v>34</v>
      </c>
      <c r="BL157" t="s">
        <v>175</v>
      </c>
      <c r="BM157" t="s">
        <v>219</v>
      </c>
      <c r="BN157" t="s">
        <v>137</v>
      </c>
      <c r="BO157" t="s">
        <v>86</v>
      </c>
      <c r="BP157">
        <v>21</v>
      </c>
      <c r="BQ157">
        <v>1</v>
      </c>
      <c r="BR157" t="s">
        <v>145</v>
      </c>
      <c r="BS157" t="s">
        <v>339</v>
      </c>
      <c r="BT157" t="s">
        <v>171</v>
      </c>
      <c r="BU157" t="s">
        <v>317</v>
      </c>
      <c r="BV157" t="s">
        <v>621</v>
      </c>
      <c r="BW157" t="s">
        <v>739</v>
      </c>
      <c r="BX157" t="s">
        <v>298</v>
      </c>
      <c r="BZ157">
        <v>11.987</v>
      </c>
      <c r="CA157">
        <v>11.992000000000001</v>
      </c>
      <c r="CB157">
        <v>23.001999999999999</v>
      </c>
      <c r="CC157">
        <v>20.004000000000001</v>
      </c>
      <c r="CD157">
        <v>18.994</v>
      </c>
      <c r="CE157">
        <v>29.010999999999999</v>
      </c>
      <c r="CF157">
        <v>30.001999999999999</v>
      </c>
      <c r="CG157">
        <v>15.988</v>
      </c>
      <c r="CH157">
        <v>35.027999999999999</v>
      </c>
      <c r="CI157">
        <v>11.99</v>
      </c>
      <c r="CJ157">
        <v>17.997</v>
      </c>
      <c r="CK157">
        <v>20</v>
      </c>
      <c r="CL157">
        <v>17.001999999999999</v>
      </c>
      <c r="CM157">
        <v>22.004000000000001</v>
      </c>
      <c r="CN157">
        <v>23.998000000000001</v>
      </c>
      <c r="CO157">
        <v>30.013999999999999</v>
      </c>
      <c r="CP157">
        <v>16.995999999999999</v>
      </c>
      <c r="CQ157">
        <v>9.9819999999999993</v>
      </c>
      <c r="CR157">
        <v>25.003</v>
      </c>
      <c r="CS157">
        <v>27.006</v>
      </c>
    </row>
    <row r="158" spans="1:97" x14ac:dyDescent="0.3">
      <c r="A158" t="s">
        <v>61</v>
      </c>
      <c r="B158" s="1">
        <v>43506</v>
      </c>
      <c r="C158" t="s">
        <v>141</v>
      </c>
      <c r="D158" t="s">
        <v>167</v>
      </c>
      <c r="E158">
        <v>2</v>
      </c>
      <c r="F158">
        <v>2</v>
      </c>
      <c r="G158">
        <f t="shared" si="10"/>
        <v>1</v>
      </c>
      <c r="H158">
        <f t="shared" si="11"/>
        <v>1</v>
      </c>
      <c r="I158">
        <v>3</v>
      </c>
      <c r="J158">
        <v>2</v>
      </c>
      <c r="K158">
        <v>0</v>
      </c>
      <c r="L158">
        <v>0</v>
      </c>
      <c r="M158">
        <v>4</v>
      </c>
      <c r="N158">
        <v>-12</v>
      </c>
      <c r="O158">
        <f t="shared" si="12"/>
        <v>5</v>
      </c>
      <c r="P158">
        <v>20</v>
      </c>
      <c r="Q158">
        <v>16</v>
      </c>
      <c r="R158" s="7">
        <f t="shared" si="13"/>
        <v>10</v>
      </c>
      <c r="S158">
        <v>20.004000000000001</v>
      </c>
      <c r="T158">
        <v>15.988</v>
      </c>
      <c r="U158" s="7">
        <f t="shared" si="14"/>
        <v>16</v>
      </c>
      <c r="V158" t="s">
        <v>94</v>
      </c>
      <c r="W158">
        <v>0</v>
      </c>
      <c r="X158">
        <v>1</v>
      </c>
      <c r="Y158" t="s">
        <v>93</v>
      </c>
      <c r="Z158">
        <v>12</v>
      </c>
      <c r="AA158">
        <v>10</v>
      </c>
      <c r="AB158">
        <v>3</v>
      </c>
      <c r="AC158">
        <v>5</v>
      </c>
      <c r="AD158">
        <v>16</v>
      </c>
      <c r="AE158">
        <v>20</v>
      </c>
      <c r="AF158">
        <v>5</v>
      </c>
      <c r="AG158">
        <v>3</v>
      </c>
      <c r="AH158">
        <v>1</v>
      </c>
      <c r="AI158">
        <v>6</v>
      </c>
      <c r="AJ158">
        <v>0</v>
      </c>
      <c r="AK158">
        <v>1</v>
      </c>
      <c r="AL158">
        <v>2.4500000000000002</v>
      </c>
      <c r="AM158">
        <v>3.1</v>
      </c>
      <c r="AN158">
        <v>3.1</v>
      </c>
      <c r="AO158" t="s">
        <v>128</v>
      </c>
      <c r="AP158" t="s">
        <v>98</v>
      </c>
      <c r="AQ158" t="s">
        <v>98</v>
      </c>
      <c r="AR158" t="s">
        <v>123</v>
      </c>
      <c r="AS158" t="s">
        <v>116</v>
      </c>
      <c r="AT158" t="s">
        <v>98</v>
      </c>
      <c r="AU158" t="s">
        <v>376</v>
      </c>
      <c r="AV158" t="s">
        <v>278</v>
      </c>
      <c r="AW158" t="s">
        <v>570</v>
      </c>
      <c r="AX158" t="s">
        <v>128</v>
      </c>
      <c r="AY158" t="s">
        <v>98</v>
      </c>
      <c r="AZ158" t="s">
        <v>96</v>
      </c>
      <c r="BA158" t="s">
        <v>128</v>
      </c>
      <c r="BB158" t="s">
        <v>424</v>
      </c>
      <c r="BC158" t="s">
        <v>96</v>
      </c>
      <c r="BD158">
        <v>35</v>
      </c>
      <c r="BE158" t="s">
        <v>120</v>
      </c>
      <c r="BF158" t="s">
        <v>296</v>
      </c>
      <c r="BG158" t="s">
        <v>129</v>
      </c>
      <c r="BH158" t="s">
        <v>116</v>
      </c>
      <c r="BI158" t="s">
        <v>129</v>
      </c>
      <c r="BJ158" t="s">
        <v>424</v>
      </c>
      <c r="BK158">
        <v>33</v>
      </c>
      <c r="BL158" t="s">
        <v>281</v>
      </c>
      <c r="BM158" t="s">
        <v>317</v>
      </c>
      <c r="BN158" t="s">
        <v>446</v>
      </c>
      <c r="BO158" t="s">
        <v>447</v>
      </c>
      <c r="BP158">
        <v>20</v>
      </c>
      <c r="BQ158" t="s">
        <v>110</v>
      </c>
      <c r="BR158" t="s">
        <v>210</v>
      </c>
      <c r="BS158" t="s">
        <v>178</v>
      </c>
      <c r="BT158" t="s">
        <v>194</v>
      </c>
      <c r="BU158" t="s">
        <v>175</v>
      </c>
      <c r="BV158" t="s">
        <v>171</v>
      </c>
      <c r="BW158" t="s">
        <v>129</v>
      </c>
      <c r="BX158" t="s">
        <v>97</v>
      </c>
      <c r="BZ158">
        <v>11.987</v>
      </c>
      <c r="CA158">
        <v>11.992000000000001</v>
      </c>
      <c r="CB158">
        <v>23.001999999999999</v>
      </c>
      <c r="CC158">
        <v>20.004000000000001</v>
      </c>
      <c r="CD158">
        <v>18.994</v>
      </c>
      <c r="CE158">
        <v>29.01</v>
      </c>
      <c r="CF158">
        <v>30.001999999999999</v>
      </c>
      <c r="CG158">
        <v>15.988</v>
      </c>
      <c r="CH158">
        <v>35.027999999999999</v>
      </c>
      <c r="CI158">
        <v>11.99</v>
      </c>
      <c r="CJ158">
        <v>17.997</v>
      </c>
      <c r="CK158">
        <v>20</v>
      </c>
      <c r="CL158">
        <v>17.001999999999999</v>
      </c>
      <c r="CM158">
        <v>22.004000000000001</v>
      </c>
      <c r="CN158">
        <v>23.998000000000001</v>
      </c>
      <c r="CO158">
        <v>30.013999999999999</v>
      </c>
      <c r="CP158">
        <v>19.997</v>
      </c>
      <c r="CQ158">
        <v>9.9819999999999993</v>
      </c>
      <c r="CR158">
        <v>25.003</v>
      </c>
      <c r="CS158">
        <v>27.006</v>
      </c>
    </row>
    <row r="159" spans="1:97" x14ac:dyDescent="0.3">
      <c r="A159" t="s">
        <v>61</v>
      </c>
      <c r="B159" s="1">
        <v>43506</v>
      </c>
      <c r="C159" t="s">
        <v>119</v>
      </c>
      <c r="D159" t="s">
        <v>200</v>
      </c>
      <c r="E159">
        <v>3</v>
      </c>
      <c r="F159">
        <v>0</v>
      </c>
      <c r="G159">
        <f t="shared" si="10"/>
        <v>3</v>
      </c>
      <c r="H159">
        <f t="shared" si="11"/>
        <v>0</v>
      </c>
      <c r="I159">
        <v>7</v>
      </c>
      <c r="J159">
        <v>1</v>
      </c>
      <c r="K159">
        <v>3</v>
      </c>
      <c r="L159">
        <v>-3</v>
      </c>
      <c r="M159">
        <v>6</v>
      </c>
      <c r="N159">
        <v>3</v>
      </c>
      <c r="O159">
        <f t="shared" si="12"/>
        <v>8</v>
      </c>
      <c r="P159">
        <v>27</v>
      </c>
      <c r="Q159">
        <v>25</v>
      </c>
      <c r="R159" s="7">
        <f t="shared" si="13"/>
        <v>5</v>
      </c>
      <c r="S159">
        <v>27.006</v>
      </c>
      <c r="T159">
        <v>25.003</v>
      </c>
      <c r="U159" s="7">
        <f t="shared" si="14"/>
        <v>6</v>
      </c>
      <c r="V159" t="s">
        <v>64</v>
      </c>
      <c r="W159">
        <v>1</v>
      </c>
      <c r="X159">
        <v>0</v>
      </c>
      <c r="Y159" t="s">
        <v>64</v>
      </c>
      <c r="Z159">
        <v>15</v>
      </c>
      <c r="AA159">
        <v>15</v>
      </c>
      <c r="AB159">
        <v>5</v>
      </c>
      <c r="AC159">
        <v>3</v>
      </c>
      <c r="AD159">
        <v>7</v>
      </c>
      <c r="AE159">
        <v>8</v>
      </c>
      <c r="AF159">
        <v>6</v>
      </c>
      <c r="AG159">
        <v>8</v>
      </c>
      <c r="AH159">
        <v>0</v>
      </c>
      <c r="AI159">
        <v>4</v>
      </c>
      <c r="AJ159">
        <v>0</v>
      </c>
      <c r="AK159">
        <v>1</v>
      </c>
      <c r="AL159">
        <v>2.15</v>
      </c>
      <c r="AM159">
        <v>3.4</v>
      </c>
      <c r="AN159">
        <v>3.4</v>
      </c>
      <c r="AO159" t="s">
        <v>210</v>
      </c>
      <c r="AP159" t="s">
        <v>99</v>
      </c>
      <c r="AQ159" t="s">
        <v>146</v>
      </c>
      <c r="AR159" t="s">
        <v>210</v>
      </c>
      <c r="AS159" t="s">
        <v>99</v>
      </c>
      <c r="AT159" t="s">
        <v>146</v>
      </c>
      <c r="AU159" t="s">
        <v>210</v>
      </c>
      <c r="AV159" t="s">
        <v>493</v>
      </c>
      <c r="AW159" t="s">
        <v>497</v>
      </c>
      <c r="AX159" t="s">
        <v>86</v>
      </c>
      <c r="AY159" t="s">
        <v>143</v>
      </c>
      <c r="AZ159" t="s">
        <v>153</v>
      </c>
      <c r="BA159" t="s">
        <v>210</v>
      </c>
      <c r="BB159" t="s">
        <v>99</v>
      </c>
      <c r="BC159" t="s">
        <v>153</v>
      </c>
      <c r="BD159">
        <v>35</v>
      </c>
      <c r="BE159" t="s">
        <v>137</v>
      </c>
      <c r="BF159" t="s">
        <v>210</v>
      </c>
      <c r="BG159" t="s">
        <v>493</v>
      </c>
      <c r="BH159" t="s">
        <v>427</v>
      </c>
      <c r="BI159" t="s">
        <v>497</v>
      </c>
      <c r="BJ159" t="s">
        <v>399</v>
      </c>
      <c r="BK159">
        <v>34</v>
      </c>
      <c r="BL159" t="s">
        <v>137</v>
      </c>
      <c r="BM159" t="s">
        <v>178</v>
      </c>
      <c r="BN159" t="s">
        <v>202</v>
      </c>
      <c r="BO159" t="s">
        <v>219</v>
      </c>
      <c r="BP159">
        <v>20</v>
      </c>
      <c r="BQ159" t="s">
        <v>110</v>
      </c>
      <c r="BR159" t="s">
        <v>177</v>
      </c>
      <c r="BS159" t="s">
        <v>202</v>
      </c>
      <c r="BT159" t="s">
        <v>212</v>
      </c>
      <c r="BU159" t="s">
        <v>86</v>
      </c>
      <c r="BV159" t="s">
        <v>173</v>
      </c>
      <c r="BW159" t="s">
        <v>377</v>
      </c>
      <c r="BX159" t="s">
        <v>261</v>
      </c>
      <c r="BZ159">
        <v>11.987</v>
      </c>
      <c r="CA159">
        <v>11.992000000000001</v>
      </c>
      <c r="CB159">
        <v>23.001999999999999</v>
      </c>
      <c r="CC159">
        <v>21.004000000000001</v>
      </c>
      <c r="CD159">
        <v>18.994</v>
      </c>
      <c r="CE159">
        <v>29.01</v>
      </c>
      <c r="CF159">
        <v>30.001999999999999</v>
      </c>
      <c r="CG159">
        <v>16.988</v>
      </c>
      <c r="CH159">
        <v>35.027999999999999</v>
      </c>
      <c r="CI159">
        <v>11.99</v>
      </c>
      <c r="CJ159">
        <v>17.997</v>
      </c>
      <c r="CK159">
        <v>20</v>
      </c>
      <c r="CL159">
        <v>17.001999999999999</v>
      </c>
      <c r="CM159">
        <v>22.004000000000001</v>
      </c>
      <c r="CN159">
        <v>23.998000000000001</v>
      </c>
      <c r="CO159">
        <v>30.013999999999999</v>
      </c>
      <c r="CP159">
        <v>19.997</v>
      </c>
      <c r="CQ159">
        <v>9.9819999999999993</v>
      </c>
      <c r="CR159">
        <v>25.003</v>
      </c>
      <c r="CS159">
        <v>27.006</v>
      </c>
    </row>
    <row r="160" spans="1:97" x14ac:dyDescent="0.3">
      <c r="A160" t="s">
        <v>61</v>
      </c>
      <c r="B160" s="1">
        <v>43509</v>
      </c>
      <c r="C160" t="s">
        <v>247</v>
      </c>
      <c r="D160" t="s">
        <v>166</v>
      </c>
      <c r="E160">
        <v>0</v>
      </c>
      <c r="F160">
        <v>1</v>
      </c>
      <c r="G160">
        <f t="shared" si="10"/>
        <v>0</v>
      </c>
      <c r="H160">
        <f t="shared" si="11"/>
        <v>3</v>
      </c>
      <c r="I160">
        <v>0</v>
      </c>
      <c r="J160">
        <v>1</v>
      </c>
      <c r="K160">
        <v>-1</v>
      </c>
      <c r="L160">
        <v>1</v>
      </c>
      <c r="M160">
        <v>-8</v>
      </c>
      <c r="N160">
        <v>4</v>
      </c>
      <c r="O160">
        <f t="shared" si="12"/>
        <v>1</v>
      </c>
      <c r="P160">
        <v>12</v>
      </c>
      <c r="Q160">
        <v>22</v>
      </c>
      <c r="R160" s="7">
        <f t="shared" si="13"/>
        <v>17</v>
      </c>
      <c r="S160">
        <v>11.992000000000001</v>
      </c>
      <c r="T160">
        <v>22.004000000000001</v>
      </c>
      <c r="U160" s="7">
        <f t="shared" si="14"/>
        <v>9</v>
      </c>
      <c r="V160" t="s">
        <v>93</v>
      </c>
      <c r="W160">
        <v>0</v>
      </c>
      <c r="X160">
        <v>0</v>
      </c>
      <c r="Y160" t="s">
        <v>94</v>
      </c>
      <c r="Z160">
        <v>14</v>
      </c>
      <c r="AA160">
        <v>13</v>
      </c>
      <c r="AB160">
        <v>1</v>
      </c>
      <c r="AC160">
        <v>4</v>
      </c>
      <c r="AD160">
        <v>17</v>
      </c>
      <c r="AE160">
        <v>11</v>
      </c>
      <c r="AF160">
        <v>4</v>
      </c>
      <c r="AG160">
        <v>8</v>
      </c>
      <c r="AH160">
        <v>4</v>
      </c>
      <c r="AI160">
        <v>3</v>
      </c>
      <c r="AJ160">
        <v>0</v>
      </c>
      <c r="AK160">
        <v>1</v>
      </c>
      <c r="AL160">
        <v>3</v>
      </c>
      <c r="AM160">
        <v>3.1</v>
      </c>
      <c r="AN160">
        <v>2.5</v>
      </c>
      <c r="AO160">
        <v>3</v>
      </c>
      <c r="AP160" t="s">
        <v>98</v>
      </c>
      <c r="AQ160" t="s">
        <v>121</v>
      </c>
      <c r="AR160" t="s">
        <v>98</v>
      </c>
      <c r="AS160" t="s">
        <v>372</v>
      </c>
      <c r="AT160" t="s">
        <v>120</v>
      </c>
      <c r="AU160" t="s">
        <v>289</v>
      </c>
      <c r="AV160" t="s">
        <v>278</v>
      </c>
      <c r="AW160" t="s">
        <v>132</v>
      </c>
      <c r="AX160">
        <v>3</v>
      </c>
      <c r="AY160" t="s">
        <v>98</v>
      </c>
      <c r="AZ160" t="s">
        <v>128</v>
      </c>
      <c r="BA160" t="s">
        <v>424</v>
      </c>
      <c r="BB160" t="s">
        <v>98</v>
      </c>
      <c r="BC160" t="s">
        <v>120</v>
      </c>
      <c r="BD160">
        <v>35</v>
      </c>
      <c r="BE160" t="s">
        <v>289</v>
      </c>
      <c r="BF160" t="s">
        <v>439</v>
      </c>
      <c r="BG160" t="s">
        <v>96</v>
      </c>
      <c r="BH160" t="s">
        <v>98</v>
      </c>
      <c r="BI160" t="s">
        <v>180</v>
      </c>
      <c r="BJ160" t="s">
        <v>132</v>
      </c>
      <c r="BK160">
        <v>33</v>
      </c>
      <c r="BL160" t="s">
        <v>277</v>
      </c>
      <c r="BM160" t="s">
        <v>132</v>
      </c>
      <c r="BN160" t="s">
        <v>447</v>
      </c>
      <c r="BO160" t="s">
        <v>320</v>
      </c>
      <c r="BP160">
        <v>19</v>
      </c>
      <c r="BQ160">
        <v>0</v>
      </c>
      <c r="BR160" t="s">
        <v>453</v>
      </c>
      <c r="BS160" t="s">
        <v>137</v>
      </c>
      <c r="BT160" t="s">
        <v>155</v>
      </c>
      <c r="BU160" t="s">
        <v>108</v>
      </c>
      <c r="BV160" t="s">
        <v>634</v>
      </c>
      <c r="BW160" t="s">
        <v>278</v>
      </c>
      <c r="BX160" t="s">
        <v>115</v>
      </c>
      <c r="BZ160">
        <v>11.987</v>
      </c>
      <c r="CA160">
        <v>11.992000000000001</v>
      </c>
      <c r="CB160">
        <v>23.001999999999999</v>
      </c>
      <c r="CC160">
        <v>21.004000000000001</v>
      </c>
      <c r="CD160">
        <v>18.994</v>
      </c>
      <c r="CE160">
        <v>29.01</v>
      </c>
      <c r="CF160">
        <v>30.001999999999999</v>
      </c>
      <c r="CG160">
        <v>16.988</v>
      </c>
      <c r="CH160">
        <v>35.027999999999999</v>
      </c>
      <c r="CI160">
        <v>11.99</v>
      </c>
      <c r="CJ160">
        <v>17.997</v>
      </c>
      <c r="CK160">
        <v>20</v>
      </c>
      <c r="CL160">
        <v>17.001999999999999</v>
      </c>
      <c r="CM160">
        <v>22.004000000000001</v>
      </c>
      <c r="CN160">
        <v>23.998000000000001</v>
      </c>
      <c r="CO160">
        <v>30.013999999999999</v>
      </c>
      <c r="CP160">
        <v>19.997</v>
      </c>
      <c r="CQ160">
        <v>9.9819999999999993</v>
      </c>
      <c r="CR160">
        <v>25</v>
      </c>
      <c r="CS160">
        <v>30.009</v>
      </c>
    </row>
    <row r="161" spans="1:97" x14ac:dyDescent="0.3">
      <c r="A161" t="s">
        <v>61</v>
      </c>
      <c r="B161" s="1">
        <v>43509</v>
      </c>
      <c r="C161" t="s">
        <v>200</v>
      </c>
      <c r="D161" t="s">
        <v>216</v>
      </c>
      <c r="E161">
        <v>2</v>
      </c>
      <c r="F161">
        <v>1</v>
      </c>
      <c r="G161">
        <f t="shared" si="10"/>
        <v>3</v>
      </c>
      <c r="H161">
        <f t="shared" si="11"/>
        <v>0</v>
      </c>
      <c r="I161">
        <v>7</v>
      </c>
      <c r="J161">
        <v>5</v>
      </c>
      <c r="K161">
        <v>1</v>
      </c>
      <c r="L161">
        <v>-1</v>
      </c>
      <c r="M161">
        <v>0</v>
      </c>
      <c r="N161">
        <v>2</v>
      </c>
      <c r="O161">
        <f t="shared" si="12"/>
        <v>12</v>
      </c>
      <c r="P161">
        <v>25</v>
      </c>
      <c r="Q161">
        <v>17</v>
      </c>
      <c r="R161" s="7">
        <f t="shared" si="13"/>
        <v>7</v>
      </c>
      <c r="S161">
        <v>25</v>
      </c>
      <c r="T161">
        <v>17.001999999999999</v>
      </c>
      <c r="U161" s="7">
        <f t="shared" si="14"/>
        <v>15</v>
      </c>
      <c r="V161" t="s">
        <v>64</v>
      </c>
      <c r="W161">
        <v>2</v>
      </c>
      <c r="X161">
        <v>0</v>
      </c>
      <c r="Y161" t="s">
        <v>64</v>
      </c>
      <c r="Z161">
        <v>11</v>
      </c>
      <c r="AA161">
        <v>9</v>
      </c>
      <c r="AB161">
        <v>6</v>
      </c>
      <c r="AC161">
        <v>2</v>
      </c>
      <c r="AD161">
        <v>11</v>
      </c>
      <c r="AE161">
        <v>28</v>
      </c>
      <c r="AF161">
        <v>3</v>
      </c>
      <c r="AG161">
        <v>4</v>
      </c>
      <c r="AH161">
        <v>0</v>
      </c>
      <c r="AI161">
        <v>5</v>
      </c>
      <c r="AJ161">
        <v>0</v>
      </c>
      <c r="AK161">
        <v>0</v>
      </c>
      <c r="AL161">
        <v>1.95</v>
      </c>
      <c r="AM161">
        <v>3.3</v>
      </c>
      <c r="AN161">
        <v>4</v>
      </c>
      <c r="AO161">
        <v>2</v>
      </c>
      <c r="AP161" t="s">
        <v>99</v>
      </c>
      <c r="AQ161" t="s">
        <v>336</v>
      </c>
      <c r="AR161">
        <v>2</v>
      </c>
      <c r="AS161" t="s">
        <v>99</v>
      </c>
      <c r="AT161" t="s">
        <v>440</v>
      </c>
      <c r="AU161" t="s">
        <v>193</v>
      </c>
      <c r="AV161" t="s">
        <v>493</v>
      </c>
      <c r="AW161" t="s">
        <v>448</v>
      </c>
      <c r="AX161">
        <v>2</v>
      </c>
      <c r="AY161" t="s">
        <v>99</v>
      </c>
      <c r="AZ161" t="s">
        <v>391</v>
      </c>
      <c r="BA161">
        <v>2</v>
      </c>
      <c r="BB161" t="s">
        <v>143</v>
      </c>
      <c r="BC161" t="s">
        <v>336</v>
      </c>
      <c r="BD161">
        <v>34</v>
      </c>
      <c r="BE161" t="s">
        <v>86</v>
      </c>
      <c r="BF161">
        <v>2</v>
      </c>
      <c r="BG161" t="s">
        <v>146</v>
      </c>
      <c r="BH161" t="s">
        <v>400</v>
      </c>
      <c r="BI161">
        <v>4</v>
      </c>
      <c r="BJ161" t="s">
        <v>512</v>
      </c>
      <c r="BK161">
        <v>33</v>
      </c>
      <c r="BL161" t="s">
        <v>210</v>
      </c>
      <c r="BM161" t="s">
        <v>211</v>
      </c>
      <c r="BN161" t="s">
        <v>177</v>
      </c>
      <c r="BO161" t="s">
        <v>155</v>
      </c>
      <c r="BP161">
        <v>18</v>
      </c>
      <c r="BQ161" t="s">
        <v>110</v>
      </c>
      <c r="BR161" t="s">
        <v>81</v>
      </c>
      <c r="BS161" t="s">
        <v>149</v>
      </c>
      <c r="BT161" t="s">
        <v>134</v>
      </c>
      <c r="BU161" t="s">
        <v>137</v>
      </c>
      <c r="BV161" t="s">
        <v>185</v>
      </c>
      <c r="BW161" t="s">
        <v>396</v>
      </c>
      <c r="BX161" t="s">
        <v>342</v>
      </c>
      <c r="BZ161">
        <v>11.987</v>
      </c>
      <c r="CA161">
        <v>11.991</v>
      </c>
      <c r="CB161">
        <v>23.001999999999999</v>
      </c>
      <c r="CC161">
        <v>21.004000000000001</v>
      </c>
      <c r="CD161">
        <v>18.994</v>
      </c>
      <c r="CE161">
        <v>29.01</v>
      </c>
      <c r="CF161">
        <v>30.001999999999999</v>
      </c>
      <c r="CG161">
        <v>16.988</v>
      </c>
      <c r="CH161">
        <v>35.027999999999999</v>
      </c>
      <c r="CI161">
        <v>11.99</v>
      </c>
      <c r="CJ161">
        <v>17.997</v>
      </c>
      <c r="CK161">
        <v>20</v>
      </c>
      <c r="CL161">
        <v>17.001999999999999</v>
      </c>
      <c r="CM161">
        <v>25.004999999999999</v>
      </c>
      <c r="CN161">
        <v>23.998000000000001</v>
      </c>
      <c r="CO161">
        <v>30.013999999999999</v>
      </c>
      <c r="CP161">
        <v>19.997</v>
      </c>
      <c r="CQ161">
        <v>9.9819999999999993</v>
      </c>
      <c r="CR161">
        <v>25</v>
      </c>
      <c r="CS161">
        <v>30.009</v>
      </c>
    </row>
    <row r="162" spans="1:97" x14ac:dyDescent="0.3">
      <c r="A162" t="s">
        <v>61</v>
      </c>
      <c r="B162" s="1">
        <v>43511</v>
      </c>
      <c r="C162" t="s">
        <v>92</v>
      </c>
      <c r="D162" t="s">
        <v>142</v>
      </c>
      <c r="E162">
        <v>2</v>
      </c>
      <c r="F162">
        <v>0</v>
      </c>
      <c r="G162">
        <f t="shared" si="10"/>
        <v>3</v>
      </c>
      <c r="H162">
        <f t="shared" si="11"/>
        <v>0</v>
      </c>
      <c r="I162">
        <v>6</v>
      </c>
      <c r="J162">
        <v>0</v>
      </c>
      <c r="K162">
        <v>2</v>
      </c>
      <c r="L162">
        <v>-2</v>
      </c>
      <c r="M162">
        <v>-2</v>
      </c>
      <c r="N162">
        <v>-13</v>
      </c>
      <c r="O162">
        <f t="shared" si="12"/>
        <v>6</v>
      </c>
      <c r="P162">
        <v>24</v>
      </c>
      <c r="Q162">
        <v>12</v>
      </c>
      <c r="R162" s="7">
        <f t="shared" si="13"/>
        <v>8</v>
      </c>
      <c r="S162">
        <v>23.998000000000001</v>
      </c>
      <c r="T162">
        <v>11.987</v>
      </c>
      <c r="U162" s="7">
        <f t="shared" si="14"/>
        <v>19</v>
      </c>
      <c r="V162" t="s">
        <v>64</v>
      </c>
      <c r="W162">
        <v>1</v>
      </c>
      <c r="X162">
        <v>0</v>
      </c>
      <c r="Y162" t="s">
        <v>64</v>
      </c>
      <c r="Z162">
        <v>14</v>
      </c>
      <c r="AA162">
        <v>12</v>
      </c>
      <c r="AB162">
        <v>6</v>
      </c>
      <c r="AC162">
        <v>2</v>
      </c>
      <c r="AD162">
        <v>10</v>
      </c>
      <c r="AE162">
        <v>17</v>
      </c>
      <c r="AF162">
        <v>5</v>
      </c>
      <c r="AG162">
        <v>4</v>
      </c>
      <c r="AH162">
        <v>2</v>
      </c>
      <c r="AI162">
        <v>5</v>
      </c>
      <c r="AJ162">
        <v>0</v>
      </c>
      <c r="AK162">
        <v>1</v>
      </c>
      <c r="AL162">
        <v>1.75</v>
      </c>
      <c r="AM162">
        <v>3.8</v>
      </c>
      <c r="AN162">
        <v>4.5</v>
      </c>
      <c r="AO162" t="s">
        <v>147</v>
      </c>
      <c r="AP162" t="s">
        <v>336</v>
      </c>
      <c r="AQ162" t="s">
        <v>66</v>
      </c>
      <c r="AR162" t="s">
        <v>177</v>
      </c>
      <c r="AS162" t="s">
        <v>143</v>
      </c>
      <c r="AT162" t="s">
        <v>72</v>
      </c>
      <c r="AU162" t="s">
        <v>195</v>
      </c>
      <c r="AV162" t="s">
        <v>448</v>
      </c>
      <c r="AW162" t="s">
        <v>378</v>
      </c>
      <c r="AX162" t="s">
        <v>155</v>
      </c>
      <c r="AY162" t="s">
        <v>153</v>
      </c>
      <c r="AZ162" t="s">
        <v>319</v>
      </c>
      <c r="BA162" t="s">
        <v>202</v>
      </c>
      <c r="BB162" t="s">
        <v>217</v>
      </c>
      <c r="BC162" t="s">
        <v>66</v>
      </c>
      <c r="BD162">
        <v>31</v>
      </c>
      <c r="BE162" t="s">
        <v>177</v>
      </c>
      <c r="BF162" t="s">
        <v>195</v>
      </c>
      <c r="BG162">
        <v>4</v>
      </c>
      <c r="BH162" t="s">
        <v>150</v>
      </c>
      <c r="BI162" t="s">
        <v>148</v>
      </c>
      <c r="BJ162" t="s">
        <v>471</v>
      </c>
      <c r="BK162">
        <v>30</v>
      </c>
      <c r="BL162" t="s">
        <v>177</v>
      </c>
      <c r="BM162" t="s">
        <v>155</v>
      </c>
      <c r="BN162" t="s">
        <v>210</v>
      </c>
      <c r="BO162" t="s">
        <v>193</v>
      </c>
      <c r="BP162">
        <v>17</v>
      </c>
      <c r="BQ162">
        <v>-1</v>
      </c>
      <c r="BR162" t="s">
        <v>279</v>
      </c>
      <c r="BS162" t="s">
        <v>418</v>
      </c>
      <c r="BT162" t="s">
        <v>163</v>
      </c>
      <c r="BU162" t="s">
        <v>355</v>
      </c>
      <c r="BV162" t="s">
        <v>179</v>
      </c>
      <c r="BW162" t="s">
        <v>158</v>
      </c>
      <c r="BX162" t="s">
        <v>448</v>
      </c>
      <c r="BZ162">
        <v>11.987</v>
      </c>
      <c r="CA162">
        <v>11.991</v>
      </c>
      <c r="CB162">
        <v>23.001999999999999</v>
      </c>
      <c r="CC162">
        <v>21.004000000000001</v>
      </c>
      <c r="CD162">
        <v>18.994</v>
      </c>
      <c r="CE162">
        <v>29.01</v>
      </c>
      <c r="CF162">
        <v>30.001999999999999</v>
      </c>
      <c r="CG162">
        <v>16.988</v>
      </c>
      <c r="CH162">
        <v>35.027999999999999</v>
      </c>
      <c r="CI162">
        <v>11.99</v>
      </c>
      <c r="CJ162">
        <v>17.997</v>
      </c>
      <c r="CK162">
        <v>20</v>
      </c>
      <c r="CL162">
        <v>17.001000000000001</v>
      </c>
      <c r="CM162">
        <v>25.004999999999999</v>
      </c>
      <c r="CN162">
        <v>23.998000000000001</v>
      </c>
      <c r="CO162">
        <v>30.013999999999999</v>
      </c>
      <c r="CP162">
        <v>19.997</v>
      </c>
      <c r="CQ162">
        <v>9.9819999999999993</v>
      </c>
      <c r="CR162">
        <v>28.001000000000001</v>
      </c>
      <c r="CS162">
        <v>30.009</v>
      </c>
    </row>
    <row r="163" spans="1:97" x14ac:dyDescent="0.3">
      <c r="A163" t="s">
        <v>61</v>
      </c>
      <c r="B163" s="1">
        <v>43512</v>
      </c>
      <c r="C163" t="s">
        <v>91</v>
      </c>
      <c r="D163" t="s">
        <v>183</v>
      </c>
      <c r="E163">
        <v>3</v>
      </c>
      <c r="F163">
        <v>0</v>
      </c>
      <c r="G163">
        <f t="shared" si="10"/>
        <v>3</v>
      </c>
      <c r="H163">
        <f t="shared" si="11"/>
        <v>0</v>
      </c>
      <c r="I163">
        <v>4</v>
      </c>
      <c r="J163">
        <v>2</v>
      </c>
      <c r="K163">
        <v>3</v>
      </c>
      <c r="L163">
        <v>-3</v>
      </c>
      <c r="M163">
        <v>-3</v>
      </c>
      <c r="N163">
        <v>-3</v>
      </c>
      <c r="O163">
        <f t="shared" si="12"/>
        <v>6</v>
      </c>
      <c r="P163">
        <v>18</v>
      </c>
      <c r="Q163">
        <v>20</v>
      </c>
      <c r="R163" s="7">
        <f t="shared" si="13"/>
        <v>14</v>
      </c>
      <c r="S163">
        <v>17.997</v>
      </c>
      <c r="T163">
        <v>19.997</v>
      </c>
      <c r="U163" s="7">
        <f t="shared" si="14"/>
        <v>12</v>
      </c>
      <c r="V163" t="s">
        <v>64</v>
      </c>
      <c r="W163">
        <v>1</v>
      </c>
      <c r="X163">
        <v>0</v>
      </c>
      <c r="Y163" t="s">
        <v>64</v>
      </c>
      <c r="Z163">
        <v>12</v>
      </c>
      <c r="AA163">
        <v>13</v>
      </c>
      <c r="AB163">
        <v>4</v>
      </c>
      <c r="AC163">
        <v>4</v>
      </c>
      <c r="AD163">
        <v>12</v>
      </c>
      <c r="AE163">
        <v>8</v>
      </c>
      <c r="AF163">
        <v>8</v>
      </c>
      <c r="AG163">
        <v>5</v>
      </c>
      <c r="AH163">
        <v>0</v>
      </c>
      <c r="AI163">
        <v>2</v>
      </c>
      <c r="AJ163">
        <v>0</v>
      </c>
      <c r="AK163">
        <v>0</v>
      </c>
      <c r="AL163">
        <v>2.4</v>
      </c>
      <c r="AM163">
        <v>3</v>
      </c>
      <c r="AN163">
        <v>3.3</v>
      </c>
      <c r="AO163" t="s">
        <v>128</v>
      </c>
      <c r="AP163">
        <v>3</v>
      </c>
      <c r="AQ163" t="s">
        <v>129</v>
      </c>
      <c r="AR163" t="s">
        <v>123</v>
      </c>
      <c r="AS163">
        <v>3</v>
      </c>
      <c r="AT163" t="s">
        <v>97</v>
      </c>
      <c r="AU163" t="s">
        <v>418</v>
      </c>
      <c r="AV163" t="s">
        <v>439</v>
      </c>
      <c r="AW163" t="s">
        <v>170</v>
      </c>
      <c r="AX163" t="s">
        <v>103</v>
      </c>
      <c r="AY163">
        <v>3</v>
      </c>
      <c r="AZ163" t="s">
        <v>97</v>
      </c>
      <c r="BA163" t="s">
        <v>123</v>
      </c>
      <c r="BB163">
        <v>3</v>
      </c>
      <c r="BC163" t="s">
        <v>99</v>
      </c>
      <c r="BD163">
        <v>31</v>
      </c>
      <c r="BE163" t="s">
        <v>376</v>
      </c>
      <c r="BF163" t="s">
        <v>123</v>
      </c>
      <c r="BG163" t="s">
        <v>424</v>
      </c>
      <c r="BH163" t="s">
        <v>280</v>
      </c>
      <c r="BI163" t="s">
        <v>170</v>
      </c>
      <c r="BJ163" t="s">
        <v>468</v>
      </c>
      <c r="BK163">
        <v>29</v>
      </c>
      <c r="BL163" t="s">
        <v>287</v>
      </c>
      <c r="BM163" t="s">
        <v>349</v>
      </c>
      <c r="BN163" t="s">
        <v>240</v>
      </c>
      <c r="BO163" t="s">
        <v>604</v>
      </c>
      <c r="BP163">
        <v>16</v>
      </c>
      <c r="BQ163" t="s">
        <v>110</v>
      </c>
      <c r="BR163" t="s">
        <v>178</v>
      </c>
      <c r="BS163" t="s">
        <v>211</v>
      </c>
      <c r="BT163" t="s">
        <v>223</v>
      </c>
      <c r="BU163" t="s">
        <v>185</v>
      </c>
      <c r="BV163" t="s">
        <v>134</v>
      </c>
      <c r="BW163" t="s">
        <v>182</v>
      </c>
      <c r="BX163" t="s">
        <v>381</v>
      </c>
      <c r="BZ163">
        <v>11.984999999999999</v>
      </c>
      <c r="CA163">
        <v>11.991</v>
      </c>
      <c r="CB163">
        <v>23.001999999999999</v>
      </c>
      <c r="CC163">
        <v>21.004000000000001</v>
      </c>
      <c r="CD163">
        <v>18.994</v>
      </c>
      <c r="CE163">
        <v>29.01</v>
      </c>
      <c r="CF163">
        <v>30.001999999999999</v>
      </c>
      <c r="CG163">
        <v>16.988</v>
      </c>
      <c r="CH163">
        <v>35.027999999999999</v>
      </c>
      <c r="CI163">
        <v>11.99</v>
      </c>
      <c r="CJ163">
        <v>17.997</v>
      </c>
      <c r="CK163">
        <v>20</v>
      </c>
      <c r="CL163">
        <v>17.001000000000001</v>
      </c>
      <c r="CM163">
        <v>25.004999999999999</v>
      </c>
      <c r="CN163">
        <v>27</v>
      </c>
      <c r="CO163">
        <v>30.013999999999999</v>
      </c>
      <c r="CP163">
        <v>19.997</v>
      </c>
      <c r="CQ163">
        <v>9.9819999999999993</v>
      </c>
      <c r="CR163">
        <v>28.001000000000001</v>
      </c>
      <c r="CS163">
        <v>30.009</v>
      </c>
    </row>
    <row r="164" spans="1:97" x14ac:dyDescent="0.3">
      <c r="A164" t="s">
        <v>61</v>
      </c>
      <c r="B164" s="1">
        <v>43513</v>
      </c>
      <c r="C164" t="s">
        <v>184</v>
      </c>
      <c r="D164" t="s">
        <v>119</v>
      </c>
      <c r="E164">
        <v>2</v>
      </c>
      <c r="F164">
        <v>0</v>
      </c>
      <c r="G164">
        <f t="shared" si="10"/>
        <v>3</v>
      </c>
      <c r="H164">
        <f t="shared" si="11"/>
        <v>0</v>
      </c>
      <c r="I164">
        <v>5</v>
      </c>
      <c r="J164">
        <v>6</v>
      </c>
      <c r="K164">
        <v>2</v>
      </c>
      <c r="L164">
        <v>-2</v>
      </c>
      <c r="M164">
        <v>2</v>
      </c>
      <c r="N164">
        <v>9</v>
      </c>
      <c r="O164">
        <f t="shared" si="12"/>
        <v>11</v>
      </c>
      <c r="P164">
        <v>23</v>
      </c>
      <c r="Q164">
        <v>30</v>
      </c>
      <c r="R164" s="7">
        <f t="shared" si="13"/>
        <v>9</v>
      </c>
      <c r="S164">
        <v>23.001999999999999</v>
      </c>
      <c r="T164">
        <v>30.009</v>
      </c>
      <c r="U164" s="7">
        <f t="shared" si="14"/>
        <v>3</v>
      </c>
      <c r="V164" t="s">
        <v>64</v>
      </c>
      <c r="W164">
        <v>1</v>
      </c>
      <c r="X164">
        <v>0</v>
      </c>
      <c r="Y164" t="s">
        <v>64</v>
      </c>
      <c r="Z164">
        <v>7</v>
      </c>
      <c r="AA164">
        <v>10</v>
      </c>
      <c r="AB164">
        <v>4</v>
      </c>
      <c r="AC164">
        <v>1</v>
      </c>
      <c r="AD164">
        <v>13</v>
      </c>
      <c r="AE164">
        <v>10</v>
      </c>
      <c r="AF164">
        <v>2</v>
      </c>
      <c r="AG164">
        <v>4</v>
      </c>
      <c r="AH164">
        <v>1</v>
      </c>
      <c r="AI164">
        <v>1</v>
      </c>
      <c r="AJ164">
        <v>0</v>
      </c>
      <c r="AK164">
        <v>0</v>
      </c>
      <c r="AL164">
        <v>2.5</v>
      </c>
      <c r="AM164">
        <v>3.1</v>
      </c>
      <c r="AN164">
        <v>3.1</v>
      </c>
      <c r="AO164" t="s">
        <v>123</v>
      </c>
      <c r="AP164" t="s">
        <v>98</v>
      </c>
      <c r="AQ164" t="s">
        <v>96</v>
      </c>
      <c r="AR164" t="s">
        <v>123</v>
      </c>
      <c r="AS164" t="s">
        <v>372</v>
      </c>
      <c r="AT164" t="s">
        <v>129</v>
      </c>
      <c r="AU164" t="s">
        <v>296</v>
      </c>
      <c r="AV164" t="s">
        <v>356</v>
      </c>
      <c r="AW164" t="s">
        <v>635</v>
      </c>
      <c r="AX164" t="s">
        <v>103</v>
      </c>
      <c r="AY164" t="s">
        <v>98</v>
      </c>
      <c r="AZ164" t="s">
        <v>96</v>
      </c>
      <c r="BA164" t="s">
        <v>128</v>
      </c>
      <c r="BB164" t="s">
        <v>98</v>
      </c>
      <c r="BC164" t="s">
        <v>129</v>
      </c>
      <c r="BD164">
        <v>31</v>
      </c>
      <c r="BE164" t="s">
        <v>120</v>
      </c>
      <c r="BF164" t="s">
        <v>469</v>
      </c>
      <c r="BG164" t="s">
        <v>105</v>
      </c>
      <c r="BH164" t="s">
        <v>439</v>
      </c>
      <c r="BI164" t="s">
        <v>635</v>
      </c>
      <c r="BJ164" t="s">
        <v>515</v>
      </c>
      <c r="BK164">
        <v>29</v>
      </c>
      <c r="BL164" t="s">
        <v>375</v>
      </c>
      <c r="BM164" t="s">
        <v>418</v>
      </c>
      <c r="BN164" t="s">
        <v>447</v>
      </c>
      <c r="BO164" t="s">
        <v>298</v>
      </c>
      <c r="BP164">
        <v>16</v>
      </c>
      <c r="BQ164" t="s">
        <v>110</v>
      </c>
      <c r="BR164" t="s">
        <v>138</v>
      </c>
      <c r="BS164" t="s">
        <v>263</v>
      </c>
      <c r="BT164" t="s">
        <v>89</v>
      </c>
      <c r="BU164" t="s">
        <v>136</v>
      </c>
      <c r="BV164" t="s">
        <v>303</v>
      </c>
      <c r="BW164" t="s">
        <v>276</v>
      </c>
      <c r="BX164" t="s">
        <v>143</v>
      </c>
      <c r="BZ164">
        <v>11.984999999999999</v>
      </c>
      <c r="CA164">
        <v>11.991</v>
      </c>
      <c r="CB164">
        <v>23.001999999999999</v>
      </c>
      <c r="CC164">
        <v>21.004000000000001</v>
      </c>
      <c r="CD164">
        <v>18.994</v>
      </c>
      <c r="CE164">
        <v>29.01</v>
      </c>
      <c r="CF164">
        <v>30.001999999999999</v>
      </c>
      <c r="CG164">
        <v>16.988</v>
      </c>
      <c r="CH164">
        <v>35.027999999999999</v>
      </c>
      <c r="CI164">
        <v>11.99</v>
      </c>
      <c r="CJ164">
        <v>21</v>
      </c>
      <c r="CK164">
        <v>20</v>
      </c>
      <c r="CL164">
        <v>17.001000000000001</v>
      </c>
      <c r="CM164">
        <v>25.004999999999999</v>
      </c>
      <c r="CN164">
        <v>27</v>
      </c>
      <c r="CO164">
        <v>30.013999999999999</v>
      </c>
      <c r="CP164">
        <v>19.994</v>
      </c>
      <c r="CQ164">
        <v>9.9819999999999993</v>
      </c>
      <c r="CR164">
        <v>28.001000000000001</v>
      </c>
      <c r="CS164">
        <v>30.009</v>
      </c>
    </row>
    <row r="165" spans="1:97" x14ac:dyDescent="0.3">
      <c r="A165" t="s">
        <v>61</v>
      </c>
      <c r="B165" s="1">
        <v>43518</v>
      </c>
      <c r="C165" t="s">
        <v>216</v>
      </c>
      <c r="D165" t="s">
        <v>118</v>
      </c>
      <c r="E165">
        <v>1</v>
      </c>
      <c r="F165">
        <v>1</v>
      </c>
      <c r="G165">
        <f t="shared" si="10"/>
        <v>1</v>
      </c>
      <c r="H165">
        <f t="shared" si="11"/>
        <v>1</v>
      </c>
      <c r="I165">
        <v>2</v>
      </c>
      <c r="J165">
        <v>9</v>
      </c>
      <c r="K165">
        <v>0</v>
      </c>
      <c r="L165">
        <v>0</v>
      </c>
      <c r="M165">
        <v>1</v>
      </c>
      <c r="N165">
        <v>14</v>
      </c>
      <c r="O165">
        <f t="shared" si="12"/>
        <v>11</v>
      </c>
      <c r="P165">
        <v>17</v>
      </c>
      <c r="Q165">
        <v>30</v>
      </c>
      <c r="R165" s="7">
        <f t="shared" si="13"/>
        <v>15</v>
      </c>
      <c r="S165">
        <v>17.001000000000001</v>
      </c>
      <c r="T165">
        <v>30.013999999999999</v>
      </c>
      <c r="U165" s="7">
        <f t="shared" si="14"/>
        <v>2</v>
      </c>
      <c r="V165" t="s">
        <v>94</v>
      </c>
      <c r="W165">
        <v>0</v>
      </c>
      <c r="X165">
        <v>1</v>
      </c>
      <c r="Y165" t="s">
        <v>93</v>
      </c>
      <c r="Z165">
        <v>9</v>
      </c>
      <c r="AA165">
        <v>15</v>
      </c>
      <c r="AB165">
        <v>2</v>
      </c>
      <c r="AC165">
        <v>5</v>
      </c>
      <c r="AD165">
        <v>16</v>
      </c>
      <c r="AE165">
        <v>13</v>
      </c>
      <c r="AF165">
        <v>6</v>
      </c>
      <c r="AG165">
        <v>2</v>
      </c>
      <c r="AH165">
        <v>1</v>
      </c>
      <c r="AI165">
        <v>1</v>
      </c>
      <c r="AJ165">
        <v>0</v>
      </c>
      <c r="AK165">
        <v>0</v>
      </c>
      <c r="AL165">
        <v>2.75</v>
      </c>
      <c r="AM165">
        <v>3.1</v>
      </c>
      <c r="AN165">
        <v>2.7</v>
      </c>
      <c r="AO165" t="s">
        <v>292</v>
      </c>
      <c r="AP165" t="s">
        <v>98</v>
      </c>
      <c r="AQ165" t="s">
        <v>295</v>
      </c>
      <c r="AR165" t="s">
        <v>292</v>
      </c>
      <c r="AS165" t="s">
        <v>98</v>
      </c>
      <c r="AT165" t="s">
        <v>301</v>
      </c>
      <c r="AU165" t="s">
        <v>127</v>
      </c>
      <c r="AV165" t="s">
        <v>518</v>
      </c>
      <c r="AW165" t="s">
        <v>345</v>
      </c>
      <c r="AX165" t="s">
        <v>130</v>
      </c>
      <c r="AY165" t="s">
        <v>98</v>
      </c>
      <c r="AZ165" t="s">
        <v>277</v>
      </c>
      <c r="BA165" t="s">
        <v>130</v>
      </c>
      <c r="BB165" t="s">
        <v>98</v>
      </c>
      <c r="BC165" t="s">
        <v>295</v>
      </c>
      <c r="BD165">
        <v>31</v>
      </c>
      <c r="BE165" t="s">
        <v>380</v>
      </c>
      <c r="BF165" t="s">
        <v>276</v>
      </c>
      <c r="BG165" t="s">
        <v>289</v>
      </c>
      <c r="BH165" t="s">
        <v>294</v>
      </c>
      <c r="BI165" t="s">
        <v>643</v>
      </c>
      <c r="BJ165" t="s">
        <v>599</v>
      </c>
      <c r="BK165">
        <v>30</v>
      </c>
      <c r="BL165" t="s">
        <v>171</v>
      </c>
      <c r="BM165" t="s">
        <v>317</v>
      </c>
      <c r="BN165" t="s">
        <v>446</v>
      </c>
      <c r="BO165" t="s">
        <v>447</v>
      </c>
      <c r="BP165">
        <v>15</v>
      </c>
      <c r="BQ165">
        <v>0</v>
      </c>
      <c r="BR165" t="s">
        <v>178</v>
      </c>
      <c r="BS165" t="s">
        <v>111</v>
      </c>
      <c r="BT165" t="s">
        <v>331</v>
      </c>
      <c r="BU165" t="s">
        <v>177</v>
      </c>
      <c r="BV165" t="s">
        <v>130</v>
      </c>
      <c r="BW165" t="s">
        <v>285</v>
      </c>
      <c r="BX165" t="s">
        <v>344</v>
      </c>
      <c r="BZ165">
        <v>11.984999999999999</v>
      </c>
      <c r="CA165">
        <v>11.991</v>
      </c>
      <c r="CB165">
        <v>26.004000000000001</v>
      </c>
      <c r="CC165">
        <v>21.004000000000001</v>
      </c>
      <c r="CD165">
        <v>18.994</v>
      </c>
      <c r="CE165">
        <v>29.01</v>
      </c>
      <c r="CF165">
        <v>30.001999999999999</v>
      </c>
      <c r="CG165">
        <v>16.988</v>
      </c>
      <c r="CH165">
        <v>35.027999999999999</v>
      </c>
      <c r="CI165">
        <v>11.99</v>
      </c>
      <c r="CJ165">
        <v>21</v>
      </c>
      <c r="CK165">
        <v>20</v>
      </c>
      <c r="CL165">
        <v>17.001000000000001</v>
      </c>
      <c r="CM165">
        <v>25.004999999999999</v>
      </c>
      <c r="CN165">
        <v>27</v>
      </c>
      <c r="CO165">
        <v>30.013999999999999</v>
      </c>
      <c r="CP165">
        <v>19.994</v>
      </c>
      <c r="CQ165">
        <v>9.9819999999999993</v>
      </c>
      <c r="CR165">
        <v>28.001000000000001</v>
      </c>
      <c r="CS165">
        <v>30.007000000000001</v>
      </c>
    </row>
    <row r="166" spans="1:97" x14ac:dyDescent="0.3">
      <c r="A166" t="s">
        <v>61</v>
      </c>
      <c r="B166" s="1">
        <v>43518</v>
      </c>
      <c r="C166" t="s">
        <v>142</v>
      </c>
      <c r="D166" t="s">
        <v>200</v>
      </c>
      <c r="E166">
        <v>0</v>
      </c>
      <c r="F166">
        <v>1</v>
      </c>
      <c r="G166">
        <f t="shared" si="10"/>
        <v>0</v>
      </c>
      <c r="H166">
        <f t="shared" si="11"/>
        <v>3</v>
      </c>
      <c r="I166">
        <v>5</v>
      </c>
      <c r="J166">
        <v>1</v>
      </c>
      <c r="K166">
        <v>-1</v>
      </c>
      <c r="L166">
        <v>1</v>
      </c>
      <c r="M166">
        <v>-15</v>
      </c>
      <c r="N166">
        <v>1</v>
      </c>
      <c r="O166">
        <f t="shared" si="12"/>
        <v>6</v>
      </c>
      <c r="P166">
        <v>12</v>
      </c>
      <c r="Q166">
        <v>28</v>
      </c>
      <c r="R166" s="7">
        <f t="shared" si="13"/>
        <v>19</v>
      </c>
      <c r="S166">
        <v>11.984999999999999</v>
      </c>
      <c r="T166">
        <v>28.001000000000001</v>
      </c>
      <c r="U166" s="7">
        <f t="shared" si="14"/>
        <v>6</v>
      </c>
      <c r="V166" t="s">
        <v>93</v>
      </c>
      <c r="W166">
        <v>0</v>
      </c>
      <c r="X166">
        <v>0</v>
      </c>
      <c r="Y166" t="s">
        <v>94</v>
      </c>
      <c r="Z166">
        <v>11</v>
      </c>
      <c r="AA166">
        <v>16</v>
      </c>
      <c r="AB166">
        <v>2</v>
      </c>
      <c r="AC166">
        <v>6</v>
      </c>
      <c r="AD166">
        <v>13</v>
      </c>
      <c r="AE166">
        <v>7</v>
      </c>
      <c r="AF166">
        <v>4</v>
      </c>
      <c r="AG166">
        <v>5</v>
      </c>
      <c r="AH166">
        <v>0</v>
      </c>
      <c r="AI166">
        <v>0</v>
      </c>
      <c r="AJ166">
        <v>0</v>
      </c>
      <c r="AK166">
        <v>0</v>
      </c>
      <c r="AL166">
        <v>3.5</v>
      </c>
      <c r="AM166">
        <v>3.3</v>
      </c>
      <c r="AN166">
        <v>2.15</v>
      </c>
      <c r="AO166" t="s">
        <v>129</v>
      </c>
      <c r="AP166" t="s">
        <v>428</v>
      </c>
      <c r="AQ166" t="s">
        <v>100</v>
      </c>
      <c r="AR166" t="s">
        <v>129</v>
      </c>
      <c r="AS166" t="s">
        <v>126</v>
      </c>
      <c r="AT166" t="s">
        <v>102</v>
      </c>
      <c r="AU166" t="s">
        <v>126</v>
      </c>
      <c r="AV166" t="s">
        <v>400</v>
      </c>
      <c r="AW166" t="s">
        <v>95</v>
      </c>
      <c r="AX166" t="s">
        <v>96</v>
      </c>
      <c r="AY166" t="s">
        <v>97</v>
      </c>
      <c r="AZ166" t="s">
        <v>102</v>
      </c>
      <c r="BA166" t="s">
        <v>97</v>
      </c>
      <c r="BB166" t="s">
        <v>99</v>
      </c>
      <c r="BC166" t="s">
        <v>102</v>
      </c>
      <c r="BD166">
        <v>32</v>
      </c>
      <c r="BE166" t="s">
        <v>143</v>
      </c>
      <c r="BF166" t="s">
        <v>351</v>
      </c>
      <c r="BG166" t="s">
        <v>396</v>
      </c>
      <c r="BH166" t="s">
        <v>101</v>
      </c>
      <c r="BI166" t="s">
        <v>95</v>
      </c>
      <c r="BJ166" t="s">
        <v>453</v>
      </c>
      <c r="BK166">
        <v>31</v>
      </c>
      <c r="BL166" t="s">
        <v>178</v>
      </c>
      <c r="BM166" t="s">
        <v>87</v>
      </c>
      <c r="BN166" t="s">
        <v>114</v>
      </c>
      <c r="BO166" t="s">
        <v>136</v>
      </c>
      <c r="BP166">
        <v>16</v>
      </c>
      <c r="BQ166" t="s">
        <v>176</v>
      </c>
      <c r="BR166" t="s">
        <v>112</v>
      </c>
      <c r="BS166" t="s">
        <v>88</v>
      </c>
      <c r="BT166" t="s">
        <v>189</v>
      </c>
      <c r="BU166" t="s">
        <v>264</v>
      </c>
      <c r="BV166" t="s">
        <v>198</v>
      </c>
      <c r="BW166" t="s">
        <v>377</v>
      </c>
      <c r="BX166" t="s">
        <v>162</v>
      </c>
      <c r="BZ166">
        <v>11.984999999999999</v>
      </c>
      <c r="CA166">
        <v>11.991</v>
      </c>
      <c r="CB166">
        <v>26.004000000000001</v>
      </c>
      <c r="CC166">
        <v>21.004000000000001</v>
      </c>
      <c r="CD166">
        <v>18.994</v>
      </c>
      <c r="CE166">
        <v>29.01</v>
      </c>
      <c r="CF166">
        <v>30.001999999999999</v>
      </c>
      <c r="CG166">
        <v>16.988</v>
      </c>
      <c r="CH166">
        <v>35.027999999999999</v>
      </c>
      <c r="CI166">
        <v>11.99</v>
      </c>
      <c r="CJ166">
        <v>21</v>
      </c>
      <c r="CK166">
        <v>20</v>
      </c>
      <c r="CL166">
        <v>18.001000000000001</v>
      </c>
      <c r="CM166">
        <v>25.004999999999999</v>
      </c>
      <c r="CN166">
        <v>27</v>
      </c>
      <c r="CO166">
        <v>31.013999999999999</v>
      </c>
      <c r="CP166">
        <v>19.994</v>
      </c>
      <c r="CQ166">
        <v>9.9819999999999993</v>
      </c>
      <c r="CR166">
        <v>28.001000000000001</v>
      </c>
      <c r="CS166">
        <v>30.007000000000001</v>
      </c>
    </row>
    <row r="167" spans="1:97" x14ac:dyDescent="0.3">
      <c r="A167" t="s">
        <v>61</v>
      </c>
      <c r="B167" s="1">
        <v>43519</v>
      </c>
      <c r="C167" t="s">
        <v>201</v>
      </c>
      <c r="D167" t="s">
        <v>91</v>
      </c>
      <c r="E167">
        <v>1</v>
      </c>
      <c r="F167">
        <v>0</v>
      </c>
      <c r="G167">
        <f t="shared" si="10"/>
        <v>3</v>
      </c>
      <c r="H167">
        <f t="shared" si="11"/>
        <v>0</v>
      </c>
      <c r="I167">
        <v>3</v>
      </c>
      <c r="J167">
        <v>2</v>
      </c>
      <c r="K167">
        <v>1</v>
      </c>
      <c r="L167">
        <v>-1</v>
      </c>
      <c r="M167">
        <v>-18</v>
      </c>
      <c r="N167">
        <v>0</v>
      </c>
      <c r="O167">
        <f t="shared" si="12"/>
        <v>5</v>
      </c>
      <c r="P167">
        <v>10</v>
      </c>
      <c r="Q167">
        <v>21</v>
      </c>
      <c r="R167" s="7">
        <f t="shared" si="13"/>
        <v>20</v>
      </c>
      <c r="S167">
        <v>9.9819999999999993</v>
      </c>
      <c r="T167">
        <v>21</v>
      </c>
      <c r="U167" s="7">
        <f t="shared" si="14"/>
        <v>11</v>
      </c>
      <c r="V167" t="s">
        <v>64</v>
      </c>
      <c r="W167">
        <v>0</v>
      </c>
      <c r="X167">
        <v>0</v>
      </c>
      <c r="Y167" t="s">
        <v>94</v>
      </c>
      <c r="Z167">
        <v>8</v>
      </c>
      <c r="AA167">
        <v>8</v>
      </c>
      <c r="AB167">
        <v>3</v>
      </c>
      <c r="AC167">
        <v>1</v>
      </c>
      <c r="AD167">
        <v>11</v>
      </c>
      <c r="AE167">
        <v>12</v>
      </c>
      <c r="AF167">
        <v>6</v>
      </c>
      <c r="AG167">
        <v>2</v>
      </c>
      <c r="AH167">
        <v>2</v>
      </c>
      <c r="AI167">
        <v>2</v>
      </c>
      <c r="AJ167">
        <v>0</v>
      </c>
      <c r="AK167">
        <v>0</v>
      </c>
      <c r="AL167">
        <v>2.5</v>
      </c>
      <c r="AM167">
        <v>3.2</v>
      </c>
      <c r="AN167">
        <v>3</v>
      </c>
      <c r="AO167" t="s">
        <v>120</v>
      </c>
      <c r="AP167" t="s">
        <v>98</v>
      </c>
      <c r="AQ167" t="s">
        <v>98</v>
      </c>
      <c r="AR167" t="s">
        <v>121</v>
      </c>
      <c r="AS167" t="s">
        <v>372</v>
      </c>
      <c r="AT167">
        <v>3</v>
      </c>
      <c r="AU167" t="s">
        <v>131</v>
      </c>
      <c r="AV167" t="s">
        <v>356</v>
      </c>
      <c r="AW167" t="s">
        <v>372</v>
      </c>
      <c r="AX167" t="s">
        <v>121</v>
      </c>
      <c r="AY167" t="s">
        <v>98</v>
      </c>
      <c r="AZ167" t="s">
        <v>124</v>
      </c>
      <c r="BA167" t="s">
        <v>277</v>
      </c>
      <c r="BB167" t="s">
        <v>98</v>
      </c>
      <c r="BC167">
        <v>3</v>
      </c>
      <c r="BD167">
        <v>34</v>
      </c>
      <c r="BE167" t="s">
        <v>301</v>
      </c>
      <c r="BF167" t="s">
        <v>125</v>
      </c>
      <c r="BG167" t="s">
        <v>96</v>
      </c>
      <c r="BH167" t="s">
        <v>352</v>
      </c>
      <c r="BI167" t="s">
        <v>98</v>
      </c>
      <c r="BJ167" t="s">
        <v>395</v>
      </c>
      <c r="BK167">
        <v>32</v>
      </c>
      <c r="BL167" t="s">
        <v>277</v>
      </c>
      <c r="BM167" t="s">
        <v>376</v>
      </c>
      <c r="BN167" t="s">
        <v>447</v>
      </c>
      <c r="BO167" t="s">
        <v>320</v>
      </c>
      <c r="BP167">
        <v>18</v>
      </c>
      <c r="BQ167" t="s">
        <v>110</v>
      </c>
      <c r="BR167" t="s">
        <v>134</v>
      </c>
      <c r="BS167" t="s">
        <v>347</v>
      </c>
      <c r="BT167" t="s">
        <v>219</v>
      </c>
      <c r="BU167" t="s">
        <v>108</v>
      </c>
      <c r="BV167" t="s">
        <v>438</v>
      </c>
      <c r="BW167" t="s">
        <v>423</v>
      </c>
      <c r="BX167" t="s">
        <v>373</v>
      </c>
      <c r="BZ167">
        <v>11.984</v>
      </c>
      <c r="CA167">
        <v>11.991</v>
      </c>
      <c r="CB167">
        <v>26.004000000000001</v>
      </c>
      <c r="CC167">
        <v>21.004000000000001</v>
      </c>
      <c r="CD167">
        <v>18.994</v>
      </c>
      <c r="CE167">
        <v>29.01</v>
      </c>
      <c r="CF167">
        <v>30.001999999999999</v>
      </c>
      <c r="CG167">
        <v>16.988</v>
      </c>
      <c r="CH167">
        <v>35.027999999999999</v>
      </c>
      <c r="CI167">
        <v>11.99</v>
      </c>
      <c r="CJ167">
        <v>21</v>
      </c>
      <c r="CK167">
        <v>20</v>
      </c>
      <c r="CL167">
        <v>18.001000000000001</v>
      </c>
      <c r="CM167">
        <v>25.004999999999999</v>
      </c>
      <c r="CN167">
        <v>27</v>
      </c>
      <c r="CO167">
        <v>31.013999999999999</v>
      </c>
      <c r="CP167">
        <v>19.994</v>
      </c>
      <c r="CQ167">
        <v>9.9819999999999993</v>
      </c>
      <c r="CR167">
        <v>31.001999999999999</v>
      </c>
      <c r="CS167">
        <v>30.007000000000001</v>
      </c>
    </row>
    <row r="168" spans="1:97" x14ac:dyDescent="0.3">
      <c r="A168" t="s">
        <v>61</v>
      </c>
      <c r="B168" s="1">
        <v>43519</v>
      </c>
      <c r="C168" t="s">
        <v>227</v>
      </c>
      <c r="D168" t="s">
        <v>183</v>
      </c>
      <c r="E168">
        <v>1</v>
      </c>
      <c r="F168">
        <v>0</v>
      </c>
      <c r="G168">
        <f t="shared" si="10"/>
        <v>3</v>
      </c>
      <c r="H168">
        <f t="shared" si="11"/>
        <v>0</v>
      </c>
      <c r="I168">
        <v>1</v>
      </c>
      <c r="J168">
        <v>1</v>
      </c>
      <c r="K168">
        <v>1</v>
      </c>
      <c r="L168">
        <v>-1</v>
      </c>
      <c r="M168">
        <v>-10</v>
      </c>
      <c r="N168">
        <v>-6</v>
      </c>
      <c r="O168">
        <f t="shared" si="12"/>
        <v>2</v>
      </c>
      <c r="P168">
        <v>12</v>
      </c>
      <c r="Q168">
        <v>20</v>
      </c>
      <c r="R168" s="7">
        <f t="shared" si="13"/>
        <v>19</v>
      </c>
      <c r="S168">
        <v>11.99</v>
      </c>
      <c r="T168">
        <v>19.994</v>
      </c>
      <c r="U168" s="7">
        <f t="shared" si="14"/>
        <v>13</v>
      </c>
      <c r="V168" t="s">
        <v>64</v>
      </c>
      <c r="W168">
        <v>1</v>
      </c>
      <c r="X168">
        <v>0</v>
      </c>
      <c r="Y168" t="s">
        <v>64</v>
      </c>
      <c r="Z168">
        <v>11</v>
      </c>
      <c r="AA168">
        <v>7</v>
      </c>
      <c r="AB168">
        <v>4</v>
      </c>
      <c r="AC168">
        <v>0</v>
      </c>
      <c r="AD168">
        <v>13</v>
      </c>
      <c r="AE168">
        <v>15</v>
      </c>
      <c r="AF168">
        <v>4</v>
      </c>
      <c r="AG168">
        <v>4</v>
      </c>
      <c r="AH168">
        <v>0</v>
      </c>
      <c r="AI168">
        <v>2</v>
      </c>
      <c r="AJ168">
        <v>0</v>
      </c>
      <c r="AK168">
        <v>0</v>
      </c>
      <c r="AL168">
        <v>2.7</v>
      </c>
      <c r="AM168">
        <v>2.9</v>
      </c>
      <c r="AN168">
        <v>3</v>
      </c>
      <c r="AO168" t="s">
        <v>295</v>
      </c>
      <c r="AP168">
        <v>3</v>
      </c>
      <c r="AQ168" t="s">
        <v>276</v>
      </c>
      <c r="AR168" t="s">
        <v>295</v>
      </c>
      <c r="AS168" t="s">
        <v>122</v>
      </c>
      <c r="AT168" t="s">
        <v>122</v>
      </c>
      <c r="AU168" t="s">
        <v>287</v>
      </c>
      <c r="AV168" t="s">
        <v>127</v>
      </c>
      <c r="AW168" t="s">
        <v>439</v>
      </c>
      <c r="AX168" t="s">
        <v>295</v>
      </c>
      <c r="AY168" t="s">
        <v>124</v>
      </c>
      <c r="AZ168" t="s">
        <v>124</v>
      </c>
      <c r="BA168" t="s">
        <v>287</v>
      </c>
      <c r="BB168" t="s">
        <v>124</v>
      </c>
      <c r="BC168">
        <v>3</v>
      </c>
      <c r="BD168">
        <v>34</v>
      </c>
      <c r="BE168" t="s">
        <v>292</v>
      </c>
      <c r="BF168" t="s">
        <v>295</v>
      </c>
      <c r="BG168" t="s">
        <v>380</v>
      </c>
      <c r="BH168" t="s">
        <v>304</v>
      </c>
      <c r="BI168" t="s">
        <v>439</v>
      </c>
      <c r="BJ168" t="s">
        <v>122</v>
      </c>
      <c r="BK168">
        <v>31</v>
      </c>
      <c r="BL168" t="s">
        <v>124</v>
      </c>
      <c r="BM168" t="s">
        <v>643</v>
      </c>
      <c r="BN168" t="s">
        <v>241</v>
      </c>
      <c r="BO168" t="s">
        <v>315</v>
      </c>
      <c r="BP168">
        <v>18</v>
      </c>
      <c r="BQ168">
        <v>0</v>
      </c>
      <c r="BR168" t="s">
        <v>89</v>
      </c>
      <c r="BS168" t="s">
        <v>194</v>
      </c>
      <c r="BT168" t="s">
        <v>284</v>
      </c>
      <c r="BU168" t="s">
        <v>179</v>
      </c>
      <c r="BV168" t="s">
        <v>287</v>
      </c>
      <c r="BW168" t="s">
        <v>127</v>
      </c>
      <c r="BX168" t="s">
        <v>439</v>
      </c>
      <c r="BZ168">
        <v>11.984</v>
      </c>
      <c r="CA168">
        <v>11.991</v>
      </c>
      <c r="CB168">
        <v>26.004000000000001</v>
      </c>
      <c r="CC168">
        <v>21.004000000000001</v>
      </c>
      <c r="CD168">
        <v>18.994</v>
      </c>
      <c r="CE168">
        <v>29.01</v>
      </c>
      <c r="CF168">
        <v>30.001999999999999</v>
      </c>
      <c r="CG168">
        <v>16.988</v>
      </c>
      <c r="CH168">
        <v>35.027999999999999</v>
      </c>
      <c r="CI168">
        <v>11.99</v>
      </c>
      <c r="CJ168">
        <v>20.998999999999999</v>
      </c>
      <c r="CK168">
        <v>20</v>
      </c>
      <c r="CL168">
        <v>18.001000000000001</v>
      </c>
      <c r="CM168">
        <v>25.004999999999999</v>
      </c>
      <c r="CN168">
        <v>27</v>
      </c>
      <c r="CO168">
        <v>31.013999999999999</v>
      </c>
      <c r="CP168">
        <v>19.994</v>
      </c>
      <c r="CQ168">
        <v>12.983000000000001</v>
      </c>
      <c r="CR168">
        <v>31.001999999999999</v>
      </c>
      <c r="CS168">
        <v>30.007000000000001</v>
      </c>
    </row>
    <row r="169" spans="1:97" x14ac:dyDescent="0.3">
      <c r="A169" t="s">
        <v>61</v>
      </c>
      <c r="B169" s="1">
        <v>43520</v>
      </c>
      <c r="C169" t="s">
        <v>166</v>
      </c>
      <c r="D169" t="s">
        <v>215</v>
      </c>
      <c r="E169">
        <v>1</v>
      </c>
      <c r="F169">
        <v>0</v>
      </c>
      <c r="G169">
        <f t="shared" si="10"/>
        <v>3</v>
      </c>
      <c r="H169">
        <f t="shared" si="11"/>
        <v>0</v>
      </c>
      <c r="I169">
        <v>4</v>
      </c>
      <c r="J169">
        <v>3</v>
      </c>
      <c r="K169">
        <v>1</v>
      </c>
      <c r="L169">
        <v>-1</v>
      </c>
      <c r="M169">
        <v>5</v>
      </c>
      <c r="N169">
        <v>0</v>
      </c>
      <c r="O169">
        <f t="shared" si="12"/>
        <v>7</v>
      </c>
      <c r="P169">
        <v>25</v>
      </c>
      <c r="Q169">
        <v>20</v>
      </c>
      <c r="R169" s="7">
        <f t="shared" si="13"/>
        <v>9</v>
      </c>
      <c r="S169">
        <v>25.004999999999999</v>
      </c>
      <c r="T169">
        <v>20</v>
      </c>
      <c r="U169" s="7">
        <f t="shared" si="14"/>
        <v>12</v>
      </c>
      <c r="V169" t="s">
        <v>64</v>
      </c>
      <c r="W169">
        <v>0</v>
      </c>
      <c r="X169">
        <v>0</v>
      </c>
      <c r="Y169" t="s">
        <v>94</v>
      </c>
      <c r="Z169">
        <v>19</v>
      </c>
      <c r="AA169">
        <v>7</v>
      </c>
      <c r="AB169">
        <v>8</v>
      </c>
      <c r="AC169">
        <v>2</v>
      </c>
      <c r="AD169">
        <v>12</v>
      </c>
      <c r="AE169">
        <v>14</v>
      </c>
      <c r="AF169">
        <v>11</v>
      </c>
      <c r="AG169">
        <v>1</v>
      </c>
      <c r="AH169">
        <v>2</v>
      </c>
      <c r="AI169">
        <v>2</v>
      </c>
      <c r="AJ169">
        <v>0</v>
      </c>
      <c r="AK169">
        <v>0</v>
      </c>
      <c r="AL169">
        <v>1.95</v>
      </c>
      <c r="AM169">
        <v>3.4</v>
      </c>
      <c r="AN169">
        <v>4.2</v>
      </c>
      <c r="AO169">
        <v>2</v>
      </c>
      <c r="AP169" t="s">
        <v>129</v>
      </c>
      <c r="AQ169" t="s">
        <v>186</v>
      </c>
      <c r="AR169">
        <v>2</v>
      </c>
      <c r="AS169" t="s">
        <v>96</v>
      </c>
      <c r="AT169" t="s">
        <v>186</v>
      </c>
      <c r="AU169" t="s">
        <v>179</v>
      </c>
      <c r="AV169" t="s">
        <v>428</v>
      </c>
      <c r="AW169" t="s">
        <v>269</v>
      </c>
      <c r="AX169" t="s">
        <v>112</v>
      </c>
      <c r="AY169" t="s">
        <v>97</v>
      </c>
      <c r="AZ169" t="s">
        <v>269</v>
      </c>
      <c r="BA169">
        <v>2</v>
      </c>
      <c r="BB169" t="s">
        <v>97</v>
      </c>
      <c r="BC169" t="s">
        <v>319</v>
      </c>
      <c r="BD169">
        <v>34</v>
      </c>
      <c r="BE169" t="s">
        <v>178</v>
      </c>
      <c r="BF169">
        <v>2</v>
      </c>
      <c r="BG169" t="s">
        <v>428</v>
      </c>
      <c r="BH169" t="s">
        <v>168</v>
      </c>
      <c r="BI169" t="s">
        <v>319</v>
      </c>
      <c r="BJ169" t="s">
        <v>274</v>
      </c>
      <c r="BK169">
        <v>32</v>
      </c>
      <c r="BL169" t="s">
        <v>121</v>
      </c>
      <c r="BM169" t="s">
        <v>469</v>
      </c>
      <c r="BN169" t="s">
        <v>163</v>
      </c>
      <c r="BO169" t="s">
        <v>240</v>
      </c>
      <c r="BP169">
        <v>18</v>
      </c>
      <c r="BQ169" t="s">
        <v>110</v>
      </c>
      <c r="BR169" t="s">
        <v>147</v>
      </c>
      <c r="BS169" t="s">
        <v>156</v>
      </c>
      <c r="BT169" t="s">
        <v>300</v>
      </c>
      <c r="BU169" t="s">
        <v>481</v>
      </c>
      <c r="BV169" t="s">
        <v>300</v>
      </c>
      <c r="BW169" t="s">
        <v>122</v>
      </c>
      <c r="BX169" t="s">
        <v>186</v>
      </c>
      <c r="BZ169">
        <v>11.984</v>
      </c>
      <c r="CA169">
        <v>11.991</v>
      </c>
      <c r="CB169">
        <v>26.004000000000001</v>
      </c>
      <c r="CC169">
        <v>21.004000000000001</v>
      </c>
      <c r="CD169">
        <v>18.994</v>
      </c>
      <c r="CE169">
        <v>29.01</v>
      </c>
      <c r="CF169">
        <v>30.001999999999999</v>
      </c>
      <c r="CG169">
        <v>16.988</v>
      </c>
      <c r="CH169">
        <v>35.027999999999999</v>
      </c>
      <c r="CI169">
        <v>14.991</v>
      </c>
      <c r="CJ169">
        <v>20.998999999999999</v>
      </c>
      <c r="CK169">
        <v>20</v>
      </c>
      <c r="CL169">
        <v>18.001000000000001</v>
      </c>
      <c r="CM169">
        <v>25.004999999999999</v>
      </c>
      <c r="CN169">
        <v>27</v>
      </c>
      <c r="CO169">
        <v>31.013999999999999</v>
      </c>
      <c r="CP169">
        <v>19.992999999999999</v>
      </c>
      <c r="CQ169">
        <v>12.983000000000001</v>
      </c>
      <c r="CR169">
        <v>31.001999999999999</v>
      </c>
      <c r="CS169">
        <v>30.007000000000001</v>
      </c>
    </row>
    <row r="170" spans="1:97" x14ac:dyDescent="0.3">
      <c r="A170" t="s">
        <v>61</v>
      </c>
      <c r="B170" s="1">
        <v>43526</v>
      </c>
      <c r="C170" t="s">
        <v>92</v>
      </c>
      <c r="D170" t="s">
        <v>141</v>
      </c>
      <c r="E170">
        <v>1</v>
      </c>
      <c r="F170">
        <v>1</v>
      </c>
      <c r="G170">
        <f t="shared" si="10"/>
        <v>1</v>
      </c>
      <c r="H170">
        <f t="shared" si="11"/>
        <v>1</v>
      </c>
      <c r="I170">
        <v>6</v>
      </c>
      <c r="J170">
        <v>2</v>
      </c>
      <c r="K170">
        <v>0</v>
      </c>
      <c r="L170">
        <v>0</v>
      </c>
      <c r="M170">
        <v>0</v>
      </c>
      <c r="N170">
        <v>4</v>
      </c>
      <c r="O170">
        <f t="shared" si="12"/>
        <v>8</v>
      </c>
      <c r="P170">
        <v>27</v>
      </c>
      <c r="Q170">
        <v>21</v>
      </c>
      <c r="R170" s="7">
        <f t="shared" si="13"/>
        <v>8</v>
      </c>
      <c r="S170">
        <v>27</v>
      </c>
      <c r="T170">
        <v>21.004000000000001</v>
      </c>
      <c r="U170" s="7">
        <f t="shared" si="14"/>
        <v>10</v>
      </c>
      <c r="V170" t="s">
        <v>94</v>
      </c>
      <c r="W170">
        <v>1</v>
      </c>
      <c r="X170">
        <v>0</v>
      </c>
      <c r="Y170" t="s">
        <v>64</v>
      </c>
      <c r="Z170">
        <v>12</v>
      </c>
      <c r="AA170">
        <v>11</v>
      </c>
      <c r="AB170">
        <v>5</v>
      </c>
      <c r="AC170">
        <v>4</v>
      </c>
      <c r="AD170">
        <v>20</v>
      </c>
      <c r="AE170">
        <v>23</v>
      </c>
      <c r="AF170">
        <v>5</v>
      </c>
      <c r="AG170">
        <v>3</v>
      </c>
      <c r="AH170">
        <v>2</v>
      </c>
      <c r="AI170">
        <v>1</v>
      </c>
      <c r="AJ170">
        <v>0</v>
      </c>
      <c r="AK170">
        <v>0</v>
      </c>
      <c r="AL170">
        <v>2.6</v>
      </c>
      <c r="AM170">
        <v>3.1</v>
      </c>
      <c r="AN170">
        <v>2.9</v>
      </c>
      <c r="AO170" t="s">
        <v>301</v>
      </c>
      <c r="AP170" t="s">
        <v>98</v>
      </c>
      <c r="AQ170" t="s">
        <v>276</v>
      </c>
      <c r="AR170" t="s">
        <v>121</v>
      </c>
      <c r="AS170" t="s">
        <v>116</v>
      </c>
      <c r="AT170" t="s">
        <v>124</v>
      </c>
      <c r="AU170" t="s">
        <v>140</v>
      </c>
      <c r="AV170" t="s">
        <v>456</v>
      </c>
      <c r="AW170" t="s">
        <v>520</v>
      </c>
      <c r="AX170" t="s">
        <v>277</v>
      </c>
      <c r="AY170" t="s">
        <v>98</v>
      </c>
      <c r="AZ170" t="s">
        <v>130</v>
      </c>
      <c r="BA170" t="s">
        <v>131</v>
      </c>
      <c r="BB170" t="s">
        <v>424</v>
      </c>
      <c r="BC170" t="s">
        <v>130</v>
      </c>
      <c r="BD170">
        <v>35</v>
      </c>
      <c r="BE170" t="s">
        <v>140</v>
      </c>
      <c r="BF170" t="s">
        <v>291</v>
      </c>
      <c r="BG170" t="s">
        <v>198</v>
      </c>
      <c r="BH170" t="s">
        <v>424</v>
      </c>
      <c r="BI170">
        <v>3</v>
      </c>
      <c r="BJ170" t="s">
        <v>475</v>
      </c>
      <c r="BK170">
        <v>33</v>
      </c>
      <c r="BL170" t="s">
        <v>103</v>
      </c>
      <c r="BM170" t="s">
        <v>102</v>
      </c>
      <c r="BN170" t="s">
        <v>145</v>
      </c>
      <c r="BO170" t="s">
        <v>135</v>
      </c>
      <c r="BP170">
        <v>19</v>
      </c>
      <c r="BQ170" t="s">
        <v>110</v>
      </c>
      <c r="BR170" t="s">
        <v>394</v>
      </c>
      <c r="BS170" t="s">
        <v>243</v>
      </c>
      <c r="BT170" t="s">
        <v>82</v>
      </c>
      <c r="BU170" t="s">
        <v>145</v>
      </c>
      <c r="BV170" t="s">
        <v>349</v>
      </c>
      <c r="BW170" t="s">
        <v>280</v>
      </c>
      <c r="BX170" t="s">
        <v>289</v>
      </c>
      <c r="BZ170">
        <v>11.984</v>
      </c>
      <c r="CA170">
        <v>11.991</v>
      </c>
      <c r="CB170">
        <v>26.004000000000001</v>
      </c>
      <c r="CC170">
        <v>21.004000000000001</v>
      </c>
      <c r="CD170">
        <v>18.994</v>
      </c>
      <c r="CE170">
        <v>29.01</v>
      </c>
      <c r="CF170">
        <v>30.001999999999999</v>
      </c>
      <c r="CG170">
        <v>16.988</v>
      </c>
      <c r="CH170">
        <v>35.027999999999999</v>
      </c>
      <c r="CI170">
        <v>14.991</v>
      </c>
      <c r="CJ170">
        <v>20.998999999999999</v>
      </c>
      <c r="CK170">
        <v>19.998999999999999</v>
      </c>
      <c r="CL170">
        <v>18.001000000000001</v>
      </c>
      <c r="CM170">
        <v>28.006</v>
      </c>
      <c r="CN170">
        <v>27</v>
      </c>
      <c r="CO170">
        <v>31.013999999999999</v>
      </c>
      <c r="CP170">
        <v>19.992999999999999</v>
      </c>
      <c r="CQ170">
        <v>12.983000000000001</v>
      </c>
      <c r="CR170">
        <v>31.001999999999999</v>
      </c>
      <c r="CS170">
        <v>30.007000000000001</v>
      </c>
    </row>
    <row r="171" spans="1:97" x14ac:dyDescent="0.3">
      <c r="A171" t="s">
        <v>61</v>
      </c>
      <c r="B171" s="1">
        <v>43526</v>
      </c>
      <c r="C171" t="s">
        <v>226</v>
      </c>
      <c r="D171" t="s">
        <v>246</v>
      </c>
      <c r="E171">
        <v>2</v>
      </c>
      <c r="F171">
        <v>1</v>
      </c>
      <c r="G171">
        <f t="shared" si="10"/>
        <v>3</v>
      </c>
      <c r="H171">
        <f t="shared" si="11"/>
        <v>0</v>
      </c>
      <c r="I171">
        <v>6</v>
      </c>
      <c r="J171">
        <v>9</v>
      </c>
      <c r="K171">
        <v>1</v>
      </c>
      <c r="L171">
        <v>-1</v>
      </c>
      <c r="M171">
        <v>10</v>
      </c>
      <c r="N171">
        <v>28</v>
      </c>
      <c r="O171">
        <f t="shared" si="12"/>
        <v>15</v>
      </c>
      <c r="P171">
        <v>29</v>
      </c>
      <c r="Q171">
        <v>35</v>
      </c>
      <c r="R171" s="7">
        <f t="shared" si="13"/>
        <v>6</v>
      </c>
      <c r="S171">
        <v>29.01</v>
      </c>
      <c r="T171">
        <v>35.027999999999999</v>
      </c>
      <c r="U171" s="7">
        <f t="shared" si="14"/>
        <v>1</v>
      </c>
      <c r="V171" t="s">
        <v>64</v>
      </c>
      <c r="W171">
        <v>1</v>
      </c>
      <c r="X171">
        <v>1</v>
      </c>
      <c r="Y171" t="s">
        <v>94</v>
      </c>
      <c r="Z171">
        <v>14</v>
      </c>
      <c r="AA171">
        <v>16</v>
      </c>
      <c r="AB171">
        <v>10</v>
      </c>
      <c r="AC171">
        <v>9</v>
      </c>
      <c r="AD171">
        <v>10</v>
      </c>
      <c r="AE171">
        <v>12</v>
      </c>
      <c r="AF171">
        <v>6</v>
      </c>
      <c r="AG171">
        <v>8</v>
      </c>
      <c r="AH171">
        <v>1</v>
      </c>
      <c r="AI171">
        <v>2</v>
      </c>
      <c r="AJ171">
        <v>0</v>
      </c>
      <c r="AK171">
        <v>0</v>
      </c>
      <c r="AL171">
        <v>3.8</v>
      </c>
      <c r="AM171">
        <v>3.8</v>
      </c>
      <c r="AN171">
        <v>1.85</v>
      </c>
      <c r="AO171" t="s">
        <v>217</v>
      </c>
      <c r="AP171">
        <v>4</v>
      </c>
      <c r="AQ171" t="s">
        <v>177</v>
      </c>
      <c r="AR171">
        <v>4</v>
      </c>
      <c r="AS171" t="s">
        <v>217</v>
      </c>
      <c r="AT171" t="s">
        <v>177</v>
      </c>
      <c r="AU171" t="s">
        <v>512</v>
      </c>
      <c r="AV171" t="s">
        <v>569</v>
      </c>
      <c r="AW171" t="s">
        <v>264</v>
      </c>
      <c r="AX171" t="s">
        <v>153</v>
      </c>
      <c r="AY171" t="s">
        <v>336</v>
      </c>
      <c r="AZ171" t="s">
        <v>177</v>
      </c>
      <c r="BA171" t="s">
        <v>153</v>
      </c>
      <c r="BB171">
        <v>4</v>
      </c>
      <c r="BC171" t="s">
        <v>264</v>
      </c>
      <c r="BD171">
        <v>35</v>
      </c>
      <c r="BE171" t="s">
        <v>329</v>
      </c>
      <c r="BF171" t="s">
        <v>497</v>
      </c>
      <c r="BG171" t="s">
        <v>186</v>
      </c>
      <c r="BH171" t="s">
        <v>571</v>
      </c>
      <c r="BI171" t="s">
        <v>341</v>
      </c>
      <c r="BJ171" t="s">
        <v>88</v>
      </c>
      <c r="BK171">
        <v>32</v>
      </c>
      <c r="BL171" t="s">
        <v>314</v>
      </c>
      <c r="BM171" t="s">
        <v>618</v>
      </c>
      <c r="BN171" t="s">
        <v>292</v>
      </c>
      <c r="BO171" t="s">
        <v>599</v>
      </c>
      <c r="BP171">
        <v>19</v>
      </c>
      <c r="BQ171" t="s">
        <v>710</v>
      </c>
      <c r="BR171" t="s">
        <v>179</v>
      </c>
      <c r="BS171" t="s">
        <v>112</v>
      </c>
      <c r="BT171" t="s">
        <v>189</v>
      </c>
      <c r="BU171" t="s">
        <v>88</v>
      </c>
      <c r="BV171" t="s">
        <v>443</v>
      </c>
      <c r="BW171" t="s">
        <v>383</v>
      </c>
      <c r="BX171" t="s">
        <v>138</v>
      </c>
      <c r="BZ171">
        <v>11.984</v>
      </c>
      <c r="CA171">
        <v>11.991</v>
      </c>
      <c r="CB171">
        <v>26.004000000000001</v>
      </c>
      <c r="CC171">
        <v>22.004000000000001</v>
      </c>
      <c r="CD171">
        <v>18.994</v>
      </c>
      <c r="CE171">
        <v>29.01</v>
      </c>
      <c r="CF171">
        <v>30.001999999999999</v>
      </c>
      <c r="CG171">
        <v>16.988</v>
      </c>
      <c r="CH171">
        <v>35.027999999999999</v>
      </c>
      <c r="CI171">
        <v>14.991</v>
      </c>
      <c r="CJ171">
        <v>20.998999999999999</v>
      </c>
      <c r="CK171">
        <v>19.998999999999999</v>
      </c>
      <c r="CL171">
        <v>18.001000000000001</v>
      </c>
      <c r="CM171">
        <v>28.006</v>
      </c>
      <c r="CN171">
        <v>28</v>
      </c>
      <c r="CO171">
        <v>31.013999999999999</v>
      </c>
      <c r="CP171">
        <v>19.992999999999999</v>
      </c>
      <c r="CQ171">
        <v>12.983000000000001</v>
      </c>
      <c r="CR171">
        <v>31.001999999999999</v>
      </c>
      <c r="CS171">
        <v>30.007000000000001</v>
      </c>
    </row>
    <row r="172" spans="1:97" x14ac:dyDescent="0.3">
      <c r="A172" t="s">
        <v>61</v>
      </c>
      <c r="B172" s="1">
        <v>43527</v>
      </c>
      <c r="C172" t="s">
        <v>118</v>
      </c>
      <c r="D172" t="s">
        <v>142</v>
      </c>
      <c r="E172">
        <v>1</v>
      </c>
      <c r="F172">
        <v>0</v>
      </c>
      <c r="G172">
        <f t="shared" si="10"/>
        <v>3</v>
      </c>
      <c r="H172">
        <f t="shared" si="11"/>
        <v>0</v>
      </c>
      <c r="I172">
        <v>4</v>
      </c>
      <c r="J172">
        <v>0</v>
      </c>
      <c r="K172">
        <v>1</v>
      </c>
      <c r="L172">
        <v>-1</v>
      </c>
      <c r="M172">
        <v>14</v>
      </c>
      <c r="N172">
        <v>-16</v>
      </c>
      <c r="O172">
        <f t="shared" si="12"/>
        <v>4</v>
      </c>
      <c r="P172">
        <v>31</v>
      </c>
      <c r="Q172">
        <v>12</v>
      </c>
      <c r="R172" s="7">
        <f t="shared" si="13"/>
        <v>3</v>
      </c>
      <c r="S172">
        <v>31.013999999999999</v>
      </c>
      <c r="T172">
        <v>11.984</v>
      </c>
      <c r="U172" s="7">
        <f t="shared" si="14"/>
        <v>20</v>
      </c>
      <c r="V172" t="s">
        <v>64</v>
      </c>
      <c r="W172">
        <v>0</v>
      </c>
      <c r="X172">
        <v>0</v>
      </c>
      <c r="Y172" t="s">
        <v>94</v>
      </c>
      <c r="Z172">
        <v>14</v>
      </c>
      <c r="AA172">
        <v>6</v>
      </c>
      <c r="AB172">
        <v>1</v>
      </c>
      <c r="AC172">
        <v>1</v>
      </c>
      <c r="AD172">
        <v>9</v>
      </c>
      <c r="AE172">
        <v>15</v>
      </c>
      <c r="AF172">
        <v>9</v>
      </c>
      <c r="AG172">
        <v>5</v>
      </c>
      <c r="AH172">
        <v>0</v>
      </c>
      <c r="AI172">
        <v>1</v>
      </c>
      <c r="AJ172">
        <v>0</v>
      </c>
      <c r="AK172">
        <v>0</v>
      </c>
      <c r="AL172">
        <v>1.53</v>
      </c>
      <c r="AM172">
        <v>3.8</v>
      </c>
      <c r="AN172">
        <v>7.5</v>
      </c>
      <c r="AO172" t="s">
        <v>240</v>
      </c>
      <c r="AP172" t="s">
        <v>336</v>
      </c>
      <c r="AQ172" t="s">
        <v>230</v>
      </c>
      <c r="AR172" t="s">
        <v>320</v>
      </c>
      <c r="AS172" t="s">
        <v>474</v>
      </c>
      <c r="AT172" t="s">
        <v>808</v>
      </c>
      <c r="AU172" t="s">
        <v>314</v>
      </c>
      <c r="AV172" t="s">
        <v>566</v>
      </c>
      <c r="AW172" t="s">
        <v>311</v>
      </c>
      <c r="AX172" t="s">
        <v>241</v>
      </c>
      <c r="AY172" t="s">
        <v>269</v>
      </c>
      <c r="AZ172" t="s">
        <v>235</v>
      </c>
      <c r="BA172" t="s">
        <v>241</v>
      </c>
      <c r="BB172" t="s">
        <v>382</v>
      </c>
      <c r="BC172">
        <v>7</v>
      </c>
      <c r="BD172">
        <v>34</v>
      </c>
      <c r="BE172" t="s">
        <v>240</v>
      </c>
      <c r="BF172" t="s">
        <v>314</v>
      </c>
      <c r="BG172" t="s">
        <v>566</v>
      </c>
      <c r="BH172" t="s">
        <v>381</v>
      </c>
      <c r="BI172" t="s">
        <v>406</v>
      </c>
      <c r="BJ172" t="s">
        <v>809</v>
      </c>
      <c r="BK172">
        <v>33</v>
      </c>
      <c r="BL172" t="s">
        <v>112</v>
      </c>
      <c r="BM172" t="s">
        <v>89</v>
      </c>
      <c r="BN172">
        <v>2</v>
      </c>
      <c r="BO172" t="s">
        <v>264</v>
      </c>
      <c r="BP172">
        <v>22</v>
      </c>
      <c r="BQ172">
        <v>-1</v>
      </c>
      <c r="BR172" t="s">
        <v>88</v>
      </c>
      <c r="BS172" t="s">
        <v>89</v>
      </c>
      <c r="BT172" t="s">
        <v>211</v>
      </c>
      <c r="BU172" t="s">
        <v>87</v>
      </c>
      <c r="BV172" t="s">
        <v>163</v>
      </c>
      <c r="BW172" t="s">
        <v>547</v>
      </c>
      <c r="BX172" t="s">
        <v>810</v>
      </c>
      <c r="BZ172">
        <v>11.984</v>
      </c>
      <c r="CA172">
        <v>11.991</v>
      </c>
      <c r="CB172">
        <v>26.004000000000001</v>
      </c>
      <c r="CC172">
        <v>22.004000000000001</v>
      </c>
      <c r="CD172">
        <v>18.994</v>
      </c>
      <c r="CE172">
        <v>32.011000000000003</v>
      </c>
      <c r="CF172">
        <v>30.001999999999999</v>
      </c>
      <c r="CG172">
        <v>16.988</v>
      </c>
      <c r="CH172">
        <v>35.027000000000001</v>
      </c>
      <c r="CI172">
        <v>14.991</v>
      </c>
      <c r="CJ172">
        <v>20.998999999999999</v>
      </c>
      <c r="CK172">
        <v>19.998999999999999</v>
      </c>
      <c r="CL172">
        <v>18.001000000000001</v>
      </c>
      <c r="CM172">
        <v>28.006</v>
      </c>
      <c r="CN172">
        <v>28</v>
      </c>
      <c r="CO172">
        <v>31.013999999999999</v>
      </c>
      <c r="CP172">
        <v>19.992999999999999</v>
      </c>
      <c r="CQ172">
        <v>12.983000000000001</v>
      </c>
      <c r="CR172">
        <v>31.001999999999999</v>
      </c>
      <c r="CS172">
        <v>30.007000000000001</v>
      </c>
    </row>
    <row r="173" spans="1:97" x14ac:dyDescent="0.3">
      <c r="A173" t="s">
        <v>61</v>
      </c>
      <c r="B173" s="1">
        <v>43527</v>
      </c>
      <c r="C173" t="s">
        <v>201</v>
      </c>
      <c r="D173" t="s">
        <v>166</v>
      </c>
      <c r="E173">
        <v>0</v>
      </c>
      <c r="F173">
        <v>0</v>
      </c>
      <c r="G173">
        <f t="shared" si="10"/>
        <v>1</v>
      </c>
      <c r="H173">
        <f t="shared" si="11"/>
        <v>1</v>
      </c>
      <c r="I173">
        <v>3</v>
      </c>
      <c r="J173">
        <v>3</v>
      </c>
      <c r="K173">
        <v>0</v>
      </c>
      <c r="L173">
        <v>0</v>
      </c>
      <c r="M173">
        <v>-17</v>
      </c>
      <c r="N173">
        <v>6</v>
      </c>
      <c r="O173">
        <f t="shared" si="12"/>
        <v>6</v>
      </c>
      <c r="P173">
        <v>13</v>
      </c>
      <c r="Q173">
        <v>28</v>
      </c>
      <c r="R173" s="7">
        <f t="shared" si="13"/>
        <v>18</v>
      </c>
      <c r="S173">
        <v>12.983000000000001</v>
      </c>
      <c r="T173">
        <v>28.006</v>
      </c>
      <c r="U173" s="7">
        <f t="shared" si="14"/>
        <v>7</v>
      </c>
      <c r="V173" t="s">
        <v>94</v>
      </c>
      <c r="W173">
        <v>0</v>
      </c>
      <c r="X173">
        <v>0</v>
      </c>
      <c r="Y173" t="s">
        <v>94</v>
      </c>
      <c r="Z173">
        <v>7</v>
      </c>
      <c r="AA173">
        <v>9</v>
      </c>
      <c r="AB173">
        <v>1</v>
      </c>
      <c r="AC173">
        <v>3</v>
      </c>
      <c r="AD173">
        <v>19</v>
      </c>
      <c r="AE173">
        <v>13</v>
      </c>
      <c r="AF173">
        <v>3</v>
      </c>
      <c r="AG173">
        <v>1</v>
      </c>
      <c r="AH173">
        <v>1</v>
      </c>
      <c r="AI173">
        <v>2</v>
      </c>
      <c r="AJ173">
        <v>0</v>
      </c>
      <c r="AK173">
        <v>0</v>
      </c>
      <c r="AL173">
        <v>2.8</v>
      </c>
      <c r="AM173">
        <v>3</v>
      </c>
      <c r="AN173">
        <v>2.8</v>
      </c>
      <c r="AO173" t="s">
        <v>292</v>
      </c>
      <c r="AP173" t="s">
        <v>122</v>
      </c>
      <c r="AQ173" t="s">
        <v>292</v>
      </c>
      <c r="AR173" t="s">
        <v>292</v>
      </c>
      <c r="AS173">
        <v>3</v>
      </c>
      <c r="AT173" t="s">
        <v>287</v>
      </c>
      <c r="AU173" t="s">
        <v>304</v>
      </c>
      <c r="AV173" t="s">
        <v>423</v>
      </c>
      <c r="AW173" t="s">
        <v>139</v>
      </c>
      <c r="AX173" t="s">
        <v>287</v>
      </c>
      <c r="AY173" t="s">
        <v>98</v>
      </c>
      <c r="AZ173" t="s">
        <v>295</v>
      </c>
      <c r="BA173" t="s">
        <v>124</v>
      </c>
      <c r="BB173">
        <v>3</v>
      </c>
      <c r="BC173" t="s">
        <v>287</v>
      </c>
      <c r="BD173">
        <v>34</v>
      </c>
      <c r="BE173" t="s">
        <v>304</v>
      </c>
      <c r="BF173" t="s">
        <v>282</v>
      </c>
      <c r="BG173" t="s">
        <v>458</v>
      </c>
      <c r="BH173">
        <v>3</v>
      </c>
      <c r="BI173" t="s">
        <v>276</v>
      </c>
      <c r="BJ173" t="s">
        <v>293</v>
      </c>
      <c r="BK173">
        <v>32</v>
      </c>
      <c r="BL173" t="s">
        <v>301</v>
      </c>
      <c r="BM173" t="s">
        <v>422</v>
      </c>
      <c r="BN173" t="s">
        <v>240</v>
      </c>
      <c r="BO173" t="s">
        <v>314</v>
      </c>
      <c r="BP173">
        <v>19</v>
      </c>
      <c r="BQ173" t="s">
        <v>110</v>
      </c>
      <c r="BR173" t="s">
        <v>128</v>
      </c>
      <c r="BS173" t="s">
        <v>115</v>
      </c>
      <c r="BT173" t="s">
        <v>109</v>
      </c>
      <c r="BU173" t="s">
        <v>328</v>
      </c>
      <c r="BV173" t="s">
        <v>285</v>
      </c>
      <c r="BW173" t="s">
        <v>276</v>
      </c>
      <c r="BX173" t="s">
        <v>292</v>
      </c>
      <c r="BZ173">
        <v>11.983000000000001</v>
      </c>
      <c r="CA173">
        <v>11.991</v>
      </c>
      <c r="CB173">
        <v>26.004000000000001</v>
      </c>
      <c r="CC173">
        <v>22.004000000000001</v>
      </c>
      <c r="CD173">
        <v>18.994</v>
      </c>
      <c r="CE173">
        <v>32.011000000000003</v>
      </c>
      <c r="CF173">
        <v>30.001999999999999</v>
      </c>
      <c r="CG173">
        <v>16.988</v>
      </c>
      <c r="CH173">
        <v>35.027000000000001</v>
      </c>
      <c r="CI173">
        <v>14.991</v>
      </c>
      <c r="CJ173">
        <v>20.998999999999999</v>
      </c>
      <c r="CK173">
        <v>19.998999999999999</v>
      </c>
      <c r="CL173">
        <v>18.001000000000001</v>
      </c>
      <c r="CM173">
        <v>28.006</v>
      </c>
      <c r="CN173">
        <v>28</v>
      </c>
      <c r="CO173">
        <v>34.015000000000001</v>
      </c>
      <c r="CP173">
        <v>19.992999999999999</v>
      </c>
      <c r="CQ173">
        <v>12.983000000000001</v>
      </c>
      <c r="CR173">
        <v>31.001999999999999</v>
      </c>
      <c r="CS173">
        <v>30.007000000000001</v>
      </c>
    </row>
    <row r="174" spans="1:97" x14ac:dyDescent="0.3">
      <c r="A174" t="s">
        <v>61</v>
      </c>
      <c r="B174" s="1">
        <v>43527</v>
      </c>
      <c r="C174" t="s">
        <v>62</v>
      </c>
      <c r="D174" t="s">
        <v>200</v>
      </c>
      <c r="E174">
        <v>2</v>
      </c>
      <c r="F174">
        <v>0</v>
      </c>
      <c r="G174">
        <f t="shared" si="10"/>
        <v>3</v>
      </c>
      <c r="H174">
        <f t="shared" si="11"/>
        <v>0</v>
      </c>
      <c r="I174">
        <v>4</v>
      </c>
      <c r="J174">
        <v>4</v>
      </c>
      <c r="K174">
        <v>2</v>
      </c>
      <c r="L174">
        <v>-2</v>
      </c>
      <c r="M174">
        <v>2</v>
      </c>
      <c r="N174">
        <v>2</v>
      </c>
      <c r="O174">
        <f t="shared" si="12"/>
        <v>8</v>
      </c>
      <c r="P174">
        <v>30</v>
      </c>
      <c r="Q174">
        <v>31</v>
      </c>
      <c r="R174" s="7">
        <f t="shared" si="13"/>
        <v>6</v>
      </c>
      <c r="S174">
        <v>30.001999999999999</v>
      </c>
      <c r="T174">
        <v>31.001999999999999</v>
      </c>
      <c r="U174" s="7">
        <f t="shared" si="14"/>
        <v>4</v>
      </c>
      <c r="V174" t="s">
        <v>64</v>
      </c>
      <c r="W174">
        <v>2</v>
      </c>
      <c r="X174">
        <v>0</v>
      </c>
      <c r="Y174" t="s">
        <v>64</v>
      </c>
      <c r="Z174">
        <v>12</v>
      </c>
      <c r="AA174">
        <v>7</v>
      </c>
      <c r="AB174">
        <v>7</v>
      </c>
      <c r="AC174">
        <v>2</v>
      </c>
      <c r="AD174">
        <v>8</v>
      </c>
      <c r="AE174">
        <v>22</v>
      </c>
      <c r="AF174">
        <v>3</v>
      </c>
      <c r="AG174">
        <v>5</v>
      </c>
      <c r="AH174">
        <v>2</v>
      </c>
      <c r="AI174">
        <v>2</v>
      </c>
      <c r="AJ174">
        <v>0</v>
      </c>
      <c r="AK174">
        <v>0</v>
      </c>
      <c r="AL174">
        <v>1.75</v>
      </c>
      <c r="AM174">
        <v>3.75</v>
      </c>
      <c r="AN174">
        <v>4.5</v>
      </c>
      <c r="AO174" t="s">
        <v>202</v>
      </c>
      <c r="AP174" t="s">
        <v>391</v>
      </c>
      <c r="AQ174" t="s">
        <v>72</v>
      </c>
      <c r="AR174" t="s">
        <v>185</v>
      </c>
      <c r="AS174" t="s">
        <v>153</v>
      </c>
      <c r="AT174" t="s">
        <v>382</v>
      </c>
      <c r="AU174" t="s">
        <v>202</v>
      </c>
      <c r="AV174" t="s">
        <v>445</v>
      </c>
      <c r="AW174" t="s">
        <v>814</v>
      </c>
      <c r="AX174" t="s">
        <v>147</v>
      </c>
      <c r="AY174" t="s">
        <v>153</v>
      </c>
      <c r="AZ174" t="s">
        <v>66</v>
      </c>
      <c r="BA174" t="s">
        <v>202</v>
      </c>
      <c r="BB174" t="s">
        <v>391</v>
      </c>
      <c r="BC174" t="s">
        <v>191</v>
      </c>
      <c r="BD174">
        <v>34</v>
      </c>
      <c r="BE174" t="s">
        <v>177</v>
      </c>
      <c r="BF174" t="s">
        <v>202</v>
      </c>
      <c r="BG174" t="s">
        <v>336</v>
      </c>
      <c r="BH174" t="s">
        <v>497</v>
      </c>
      <c r="BI174" t="s">
        <v>203</v>
      </c>
      <c r="BJ174" t="s">
        <v>492</v>
      </c>
      <c r="BK174">
        <v>33</v>
      </c>
      <c r="BL174" t="s">
        <v>114</v>
      </c>
      <c r="BM174" t="s">
        <v>185</v>
      </c>
      <c r="BN174" t="s">
        <v>86</v>
      </c>
      <c r="BO174" t="s">
        <v>87</v>
      </c>
      <c r="BP174">
        <v>20</v>
      </c>
      <c r="BQ174">
        <v>-1</v>
      </c>
      <c r="BR174" t="s">
        <v>121</v>
      </c>
      <c r="BS174" t="s">
        <v>281</v>
      </c>
      <c r="BT174" t="s">
        <v>447</v>
      </c>
      <c r="BU174" t="s">
        <v>366</v>
      </c>
      <c r="BV174" t="s">
        <v>223</v>
      </c>
      <c r="BW174" t="s">
        <v>587</v>
      </c>
      <c r="BX174" t="s">
        <v>720</v>
      </c>
      <c r="BZ174">
        <v>11.983000000000001</v>
      </c>
      <c r="CA174">
        <v>11.991</v>
      </c>
      <c r="CB174">
        <v>26.004000000000001</v>
      </c>
      <c r="CC174">
        <v>22.004000000000001</v>
      </c>
      <c r="CD174">
        <v>18.994</v>
      </c>
      <c r="CE174">
        <v>32.011000000000003</v>
      </c>
      <c r="CF174">
        <v>30.001999999999999</v>
      </c>
      <c r="CG174">
        <v>16.988</v>
      </c>
      <c r="CH174">
        <v>35.027000000000001</v>
      </c>
      <c r="CI174">
        <v>14.991</v>
      </c>
      <c r="CJ174">
        <v>20.998999999999999</v>
      </c>
      <c r="CK174">
        <v>19.998999999999999</v>
      </c>
      <c r="CL174">
        <v>18.001000000000001</v>
      </c>
      <c r="CM174">
        <v>29.006</v>
      </c>
      <c r="CN174">
        <v>28</v>
      </c>
      <c r="CO174">
        <v>34.015000000000001</v>
      </c>
      <c r="CP174">
        <v>19.992999999999999</v>
      </c>
      <c r="CQ174">
        <v>13.983000000000001</v>
      </c>
      <c r="CR174">
        <v>31.001999999999999</v>
      </c>
      <c r="CS174">
        <v>30.007000000000001</v>
      </c>
    </row>
    <row r="175" spans="1:97" x14ac:dyDescent="0.3">
      <c r="A175" t="s">
        <v>61</v>
      </c>
      <c r="B175" s="1">
        <v>43527</v>
      </c>
      <c r="C175" t="s">
        <v>183</v>
      </c>
      <c r="D175" t="s">
        <v>216</v>
      </c>
      <c r="E175">
        <v>1</v>
      </c>
      <c r="F175">
        <v>0</v>
      </c>
      <c r="G175">
        <f t="shared" si="10"/>
        <v>3</v>
      </c>
      <c r="H175">
        <f t="shared" si="11"/>
        <v>0</v>
      </c>
      <c r="I175">
        <v>9</v>
      </c>
      <c r="J175">
        <v>4</v>
      </c>
      <c r="K175">
        <v>1</v>
      </c>
      <c r="L175">
        <v>-1</v>
      </c>
      <c r="M175">
        <v>-7</v>
      </c>
      <c r="N175">
        <v>1</v>
      </c>
      <c r="O175">
        <f t="shared" si="12"/>
        <v>13</v>
      </c>
      <c r="P175">
        <v>20</v>
      </c>
      <c r="Q175">
        <v>18</v>
      </c>
      <c r="R175" s="7">
        <f t="shared" si="13"/>
        <v>13</v>
      </c>
      <c r="S175">
        <v>19.992999999999999</v>
      </c>
      <c r="T175">
        <v>18.001000000000001</v>
      </c>
      <c r="U175" s="7">
        <f t="shared" si="14"/>
        <v>15</v>
      </c>
      <c r="V175" t="s">
        <v>64</v>
      </c>
      <c r="W175">
        <v>1</v>
      </c>
      <c r="X175">
        <v>0</v>
      </c>
      <c r="Y175" t="s">
        <v>64</v>
      </c>
      <c r="Z175">
        <v>9</v>
      </c>
      <c r="AA175">
        <v>10</v>
      </c>
      <c r="AB175">
        <v>2</v>
      </c>
      <c r="AC175">
        <v>1</v>
      </c>
      <c r="AD175">
        <v>4</v>
      </c>
      <c r="AE175">
        <v>14</v>
      </c>
      <c r="AF175">
        <v>5</v>
      </c>
      <c r="AG175">
        <v>3</v>
      </c>
      <c r="AH175">
        <v>0</v>
      </c>
      <c r="AI175">
        <v>0</v>
      </c>
      <c r="AJ175">
        <v>1</v>
      </c>
      <c r="AK175">
        <v>1</v>
      </c>
      <c r="AL175">
        <v>2.2999999999999998</v>
      </c>
      <c r="AM175">
        <v>2.9</v>
      </c>
      <c r="AN175">
        <v>3.6</v>
      </c>
      <c r="AO175" t="s">
        <v>123</v>
      </c>
      <c r="AP175" t="s">
        <v>122</v>
      </c>
      <c r="AQ175" t="s">
        <v>99</v>
      </c>
      <c r="AR175" t="s">
        <v>103</v>
      </c>
      <c r="AS175">
        <v>3</v>
      </c>
      <c r="AT175" t="s">
        <v>428</v>
      </c>
      <c r="AU175" t="s">
        <v>469</v>
      </c>
      <c r="AV175" t="s">
        <v>350</v>
      </c>
      <c r="AW175" t="s">
        <v>213</v>
      </c>
      <c r="AX175" t="s">
        <v>103</v>
      </c>
      <c r="AY175" t="s">
        <v>124</v>
      </c>
      <c r="AZ175" t="s">
        <v>99</v>
      </c>
      <c r="BA175" t="s">
        <v>169</v>
      </c>
      <c r="BB175">
        <v>3</v>
      </c>
      <c r="BC175" t="s">
        <v>143</v>
      </c>
      <c r="BD175">
        <v>34</v>
      </c>
      <c r="BE175" t="s">
        <v>128</v>
      </c>
      <c r="BF175" t="s">
        <v>354</v>
      </c>
      <c r="BG175" t="s">
        <v>373</v>
      </c>
      <c r="BH175" t="s">
        <v>127</v>
      </c>
      <c r="BI175" t="s">
        <v>146</v>
      </c>
      <c r="BJ175" t="s">
        <v>400</v>
      </c>
      <c r="BK175">
        <v>32</v>
      </c>
      <c r="BL175" t="s">
        <v>292</v>
      </c>
      <c r="BM175" t="s">
        <v>295</v>
      </c>
      <c r="BN175" t="s">
        <v>241</v>
      </c>
      <c r="BO175" t="s">
        <v>68</v>
      </c>
      <c r="BP175">
        <v>19</v>
      </c>
      <c r="BQ175" t="s">
        <v>110</v>
      </c>
      <c r="BR175" t="s">
        <v>86</v>
      </c>
      <c r="BS175" t="s">
        <v>111</v>
      </c>
      <c r="BT175" t="s">
        <v>114</v>
      </c>
      <c r="BU175" t="s">
        <v>265</v>
      </c>
      <c r="BV175" t="s">
        <v>376</v>
      </c>
      <c r="BW175" t="s">
        <v>182</v>
      </c>
      <c r="BX175" t="s">
        <v>143</v>
      </c>
      <c r="BZ175">
        <v>11.983000000000001</v>
      </c>
      <c r="CA175">
        <v>11.991</v>
      </c>
      <c r="CB175">
        <v>26.004000000000001</v>
      </c>
      <c r="CC175">
        <v>22.004000000000001</v>
      </c>
      <c r="CD175">
        <v>18.994</v>
      </c>
      <c r="CE175">
        <v>32.011000000000003</v>
      </c>
      <c r="CF175">
        <v>33.003999999999998</v>
      </c>
      <c r="CG175">
        <v>16.988</v>
      </c>
      <c r="CH175">
        <v>35.027000000000001</v>
      </c>
      <c r="CI175">
        <v>14.991</v>
      </c>
      <c r="CJ175">
        <v>20.998999999999999</v>
      </c>
      <c r="CK175">
        <v>19.998999999999999</v>
      </c>
      <c r="CL175">
        <v>18.001000000000001</v>
      </c>
      <c r="CM175">
        <v>29.006</v>
      </c>
      <c r="CN175">
        <v>28</v>
      </c>
      <c r="CO175">
        <v>34.015000000000001</v>
      </c>
      <c r="CP175">
        <v>19.992999999999999</v>
      </c>
      <c r="CQ175">
        <v>13.983000000000001</v>
      </c>
      <c r="CR175">
        <v>31</v>
      </c>
      <c r="CS175">
        <v>30.007000000000001</v>
      </c>
    </row>
    <row r="176" spans="1:97" x14ac:dyDescent="0.3">
      <c r="A176" t="s">
        <v>61</v>
      </c>
      <c r="B176" s="1">
        <v>43527</v>
      </c>
      <c r="C176" t="s">
        <v>226</v>
      </c>
      <c r="D176" t="s">
        <v>63</v>
      </c>
      <c r="E176">
        <v>5</v>
      </c>
      <c r="F176">
        <v>1</v>
      </c>
      <c r="G176">
        <f t="shared" si="10"/>
        <v>3</v>
      </c>
      <c r="H176">
        <f t="shared" si="11"/>
        <v>0</v>
      </c>
      <c r="I176">
        <v>6</v>
      </c>
      <c r="J176">
        <v>6</v>
      </c>
      <c r="K176">
        <v>4</v>
      </c>
      <c r="L176">
        <v>-4</v>
      </c>
      <c r="M176">
        <v>11</v>
      </c>
      <c r="N176">
        <v>-6</v>
      </c>
      <c r="O176">
        <f t="shared" si="12"/>
        <v>12</v>
      </c>
      <c r="P176">
        <v>32</v>
      </c>
      <c r="Q176">
        <v>19</v>
      </c>
      <c r="R176" s="7">
        <f t="shared" si="13"/>
        <v>4</v>
      </c>
      <c r="S176">
        <v>32.011000000000003</v>
      </c>
      <c r="T176">
        <v>18.994</v>
      </c>
      <c r="U176" s="7">
        <f t="shared" si="14"/>
        <v>14</v>
      </c>
      <c r="V176" t="s">
        <v>64</v>
      </c>
      <c r="W176">
        <v>3</v>
      </c>
      <c r="X176">
        <v>1</v>
      </c>
      <c r="Y176" t="s">
        <v>64</v>
      </c>
      <c r="Z176">
        <v>21</v>
      </c>
      <c r="AA176">
        <v>5</v>
      </c>
      <c r="AB176">
        <v>10</v>
      </c>
      <c r="AC176">
        <v>2</v>
      </c>
      <c r="AD176">
        <v>12</v>
      </c>
      <c r="AE176">
        <v>14</v>
      </c>
      <c r="AF176">
        <v>8</v>
      </c>
      <c r="AG176">
        <v>1</v>
      </c>
      <c r="AH176">
        <v>0</v>
      </c>
      <c r="AI176">
        <v>2</v>
      </c>
      <c r="AJ176">
        <v>0</v>
      </c>
      <c r="AK176">
        <v>1</v>
      </c>
      <c r="AL176">
        <v>1.28</v>
      </c>
      <c r="AM176">
        <v>5.5</v>
      </c>
      <c r="AN176">
        <v>10</v>
      </c>
      <c r="AO176" t="s">
        <v>259</v>
      </c>
      <c r="AP176" t="s">
        <v>144</v>
      </c>
      <c r="AQ176">
        <v>10</v>
      </c>
      <c r="AR176" t="s">
        <v>557</v>
      </c>
      <c r="AS176" t="s">
        <v>165</v>
      </c>
      <c r="AT176" t="s">
        <v>484</v>
      </c>
      <c r="AU176" t="s">
        <v>259</v>
      </c>
      <c r="AV176" t="s">
        <v>717</v>
      </c>
      <c r="AW176" t="s">
        <v>811</v>
      </c>
      <c r="AX176" t="s">
        <v>308</v>
      </c>
      <c r="AY176" t="s">
        <v>144</v>
      </c>
      <c r="AZ176">
        <v>11</v>
      </c>
      <c r="BA176" t="s">
        <v>313</v>
      </c>
      <c r="BB176" t="s">
        <v>154</v>
      </c>
      <c r="BC176" t="s">
        <v>255</v>
      </c>
      <c r="BD176">
        <v>34</v>
      </c>
      <c r="BE176" t="s">
        <v>416</v>
      </c>
      <c r="BF176" t="s">
        <v>259</v>
      </c>
      <c r="BG176">
        <v>6</v>
      </c>
      <c r="BH176" t="s">
        <v>656</v>
      </c>
      <c r="BI176" t="s">
        <v>255</v>
      </c>
      <c r="BJ176" t="s">
        <v>812</v>
      </c>
      <c r="BK176">
        <v>32</v>
      </c>
      <c r="BL176" t="s">
        <v>240</v>
      </c>
      <c r="BM176" t="s">
        <v>241</v>
      </c>
      <c r="BN176" t="s">
        <v>295</v>
      </c>
      <c r="BO176" t="s">
        <v>125</v>
      </c>
      <c r="BP176">
        <v>22</v>
      </c>
      <c r="BQ176" t="s">
        <v>419</v>
      </c>
      <c r="BR176" t="s">
        <v>88</v>
      </c>
      <c r="BS176" t="s">
        <v>265</v>
      </c>
      <c r="BT176" t="s">
        <v>86</v>
      </c>
      <c r="BU176" t="s">
        <v>111</v>
      </c>
      <c r="BV176" t="s">
        <v>236</v>
      </c>
      <c r="BW176" t="s">
        <v>813</v>
      </c>
      <c r="BX176" t="s">
        <v>762</v>
      </c>
      <c r="BZ176">
        <v>11.983000000000001</v>
      </c>
      <c r="CA176">
        <v>11.991</v>
      </c>
      <c r="CB176">
        <v>26.004000000000001</v>
      </c>
      <c r="CC176">
        <v>22.004000000000001</v>
      </c>
      <c r="CD176">
        <v>18.994</v>
      </c>
      <c r="CE176">
        <v>32.011000000000003</v>
      </c>
      <c r="CF176">
        <v>33.003999999999998</v>
      </c>
      <c r="CG176">
        <v>16.988</v>
      </c>
      <c r="CH176">
        <v>35.027000000000001</v>
      </c>
      <c r="CI176">
        <v>14.991</v>
      </c>
      <c r="CJ176">
        <v>20.998999999999999</v>
      </c>
      <c r="CK176">
        <v>19.998999999999999</v>
      </c>
      <c r="CL176">
        <v>18</v>
      </c>
      <c r="CM176">
        <v>29.006</v>
      </c>
      <c r="CN176">
        <v>28</v>
      </c>
      <c r="CO176">
        <v>34.015000000000001</v>
      </c>
      <c r="CP176">
        <v>22.994</v>
      </c>
      <c r="CQ176">
        <v>13.983000000000001</v>
      </c>
      <c r="CR176">
        <v>31</v>
      </c>
      <c r="CS176">
        <v>30.007000000000001</v>
      </c>
    </row>
    <row r="177" spans="1:97" x14ac:dyDescent="0.3">
      <c r="A177" t="s">
        <v>61</v>
      </c>
      <c r="B177" s="1">
        <v>43528</v>
      </c>
      <c r="C177" t="s">
        <v>141</v>
      </c>
      <c r="D177" t="s">
        <v>201</v>
      </c>
      <c r="E177">
        <v>2</v>
      </c>
      <c r="F177">
        <v>0</v>
      </c>
      <c r="G177">
        <f t="shared" si="10"/>
        <v>3</v>
      </c>
      <c r="H177">
        <f t="shared" si="11"/>
        <v>0</v>
      </c>
      <c r="I177">
        <v>1</v>
      </c>
      <c r="J177">
        <v>4</v>
      </c>
      <c r="K177">
        <v>2</v>
      </c>
      <c r="L177">
        <v>-2</v>
      </c>
      <c r="M177">
        <v>4</v>
      </c>
      <c r="N177">
        <v>-17</v>
      </c>
      <c r="O177">
        <f t="shared" si="12"/>
        <v>5</v>
      </c>
      <c r="P177">
        <v>22</v>
      </c>
      <c r="Q177">
        <v>14</v>
      </c>
      <c r="R177" s="7">
        <f t="shared" si="13"/>
        <v>11</v>
      </c>
      <c r="S177">
        <v>22.004000000000001</v>
      </c>
      <c r="T177">
        <v>13.983000000000001</v>
      </c>
      <c r="U177" s="7">
        <f t="shared" si="14"/>
        <v>18</v>
      </c>
      <c r="V177" t="s">
        <v>64</v>
      </c>
      <c r="W177">
        <v>1</v>
      </c>
      <c r="X177">
        <v>0</v>
      </c>
      <c r="Y177" t="s">
        <v>64</v>
      </c>
      <c r="Z177">
        <v>17</v>
      </c>
      <c r="AA177">
        <v>8</v>
      </c>
      <c r="AB177">
        <v>7</v>
      </c>
      <c r="AC177">
        <v>3</v>
      </c>
      <c r="AD177">
        <v>12</v>
      </c>
      <c r="AE177">
        <v>7</v>
      </c>
      <c r="AF177">
        <v>5</v>
      </c>
      <c r="AG177">
        <v>8</v>
      </c>
      <c r="AH177">
        <v>0</v>
      </c>
      <c r="AI177">
        <v>2</v>
      </c>
      <c r="AJ177">
        <v>0</v>
      </c>
      <c r="AK177">
        <v>0</v>
      </c>
      <c r="AL177">
        <v>1.75</v>
      </c>
      <c r="AM177">
        <v>3.4</v>
      </c>
      <c r="AN177">
        <v>5.25</v>
      </c>
      <c r="AO177" t="s">
        <v>202</v>
      </c>
      <c r="AP177" t="s">
        <v>99</v>
      </c>
      <c r="AQ177">
        <v>5</v>
      </c>
      <c r="AR177" t="s">
        <v>202</v>
      </c>
      <c r="AS177" t="s">
        <v>99</v>
      </c>
      <c r="AT177" t="s">
        <v>404</v>
      </c>
      <c r="AU177" t="s">
        <v>175</v>
      </c>
      <c r="AV177" t="s">
        <v>117</v>
      </c>
      <c r="AW177" t="s">
        <v>159</v>
      </c>
      <c r="AX177" t="s">
        <v>155</v>
      </c>
      <c r="AY177" t="s">
        <v>99</v>
      </c>
      <c r="AZ177">
        <v>5</v>
      </c>
      <c r="BA177" t="s">
        <v>202</v>
      </c>
      <c r="BB177" t="s">
        <v>99</v>
      </c>
      <c r="BC177" t="s">
        <v>220</v>
      </c>
      <c r="BD177">
        <v>36</v>
      </c>
      <c r="BE177" t="s">
        <v>177</v>
      </c>
      <c r="BF177" t="s">
        <v>175</v>
      </c>
      <c r="BG177" t="s">
        <v>146</v>
      </c>
      <c r="BH177" t="s">
        <v>400</v>
      </c>
      <c r="BI177" t="s">
        <v>411</v>
      </c>
      <c r="BJ177" t="s">
        <v>267</v>
      </c>
      <c r="BK177">
        <v>34</v>
      </c>
      <c r="BL177" t="s">
        <v>123</v>
      </c>
      <c r="BM177" t="s">
        <v>95</v>
      </c>
      <c r="BN177" t="s">
        <v>109</v>
      </c>
      <c r="BO177" t="s">
        <v>163</v>
      </c>
      <c r="BP177">
        <v>20</v>
      </c>
      <c r="BQ177" t="s">
        <v>196</v>
      </c>
      <c r="BR177" t="s">
        <v>161</v>
      </c>
      <c r="BS177" t="s">
        <v>178</v>
      </c>
      <c r="BT177" t="s">
        <v>185</v>
      </c>
      <c r="BU177" t="s">
        <v>202</v>
      </c>
      <c r="BV177" t="s">
        <v>331</v>
      </c>
      <c r="BW177" t="s">
        <v>224</v>
      </c>
      <c r="BX177" t="s">
        <v>214</v>
      </c>
      <c r="BZ177">
        <v>11.983000000000001</v>
      </c>
      <c r="CA177">
        <v>11.991</v>
      </c>
      <c r="CB177">
        <v>26.004000000000001</v>
      </c>
      <c r="CC177">
        <v>22.004000000000001</v>
      </c>
      <c r="CD177">
        <v>18.989999999999998</v>
      </c>
      <c r="CE177">
        <v>35.015000000000001</v>
      </c>
      <c r="CF177">
        <v>33.003999999999998</v>
      </c>
      <c r="CG177">
        <v>16.988</v>
      </c>
      <c r="CH177">
        <v>35.027000000000001</v>
      </c>
      <c r="CI177">
        <v>14.991</v>
      </c>
      <c r="CJ177">
        <v>20.998999999999999</v>
      </c>
      <c r="CK177">
        <v>19.998999999999999</v>
      </c>
      <c r="CL177">
        <v>18</v>
      </c>
      <c r="CM177">
        <v>29.006</v>
      </c>
      <c r="CN177">
        <v>28</v>
      </c>
      <c r="CO177">
        <v>34.015000000000001</v>
      </c>
      <c r="CP177">
        <v>22.994</v>
      </c>
      <c r="CQ177">
        <v>13.983000000000001</v>
      </c>
      <c r="CR177">
        <v>31</v>
      </c>
      <c r="CS177">
        <v>30.007000000000001</v>
      </c>
    </row>
    <row r="178" spans="1:97" x14ac:dyDescent="0.3">
      <c r="A178" t="s">
        <v>61</v>
      </c>
      <c r="B178" s="1">
        <v>43529</v>
      </c>
      <c r="C178" t="s">
        <v>215</v>
      </c>
      <c r="D178" t="s">
        <v>141</v>
      </c>
      <c r="E178">
        <v>1</v>
      </c>
      <c r="F178">
        <v>2</v>
      </c>
      <c r="G178">
        <f t="shared" si="10"/>
        <v>0</v>
      </c>
      <c r="H178">
        <f t="shared" si="11"/>
        <v>3</v>
      </c>
      <c r="I178">
        <v>6</v>
      </c>
      <c r="J178">
        <v>3</v>
      </c>
      <c r="K178">
        <v>-1</v>
      </c>
      <c r="L178">
        <v>1</v>
      </c>
      <c r="M178">
        <v>-1</v>
      </c>
      <c r="N178">
        <v>6</v>
      </c>
      <c r="O178">
        <f t="shared" si="12"/>
        <v>9</v>
      </c>
      <c r="P178">
        <v>20</v>
      </c>
      <c r="Q178">
        <v>25</v>
      </c>
      <c r="R178" s="7">
        <f t="shared" si="13"/>
        <v>13</v>
      </c>
      <c r="S178">
        <v>19.998999999999999</v>
      </c>
      <c r="T178">
        <v>25.006</v>
      </c>
      <c r="U178" s="7">
        <f t="shared" si="14"/>
        <v>10</v>
      </c>
      <c r="V178" t="s">
        <v>93</v>
      </c>
      <c r="W178">
        <v>1</v>
      </c>
      <c r="X178">
        <v>1</v>
      </c>
      <c r="Y178" t="s">
        <v>94</v>
      </c>
      <c r="Z178">
        <v>15</v>
      </c>
      <c r="AA178">
        <v>8</v>
      </c>
      <c r="AB178">
        <v>4</v>
      </c>
      <c r="AC178">
        <v>5</v>
      </c>
      <c r="AD178">
        <v>14</v>
      </c>
      <c r="AE178">
        <v>15</v>
      </c>
      <c r="AF178">
        <v>12</v>
      </c>
      <c r="AG178">
        <v>2</v>
      </c>
      <c r="AH178">
        <v>1</v>
      </c>
      <c r="AI178">
        <v>1</v>
      </c>
      <c r="AJ178">
        <v>0</v>
      </c>
      <c r="AK178">
        <v>0</v>
      </c>
      <c r="AL178">
        <v>2.5</v>
      </c>
      <c r="AM178">
        <v>2.9</v>
      </c>
      <c r="AN178">
        <v>3.3</v>
      </c>
      <c r="AO178" t="s">
        <v>128</v>
      </c>
      <c r="AP178">
        <v>3</v>
      </c>
      <c r="AQ178" t="s">
        <v>96</v>
      </c>
      <c r="AR178" t="s">
        <v>121</v>
      </c>
      <c r="AS178" t="s">
        <v>124</v>
      </c>
      <c r="AT178" t="s">
        <v>116</v>
      </c>
      <c r="AU178" t="s">
        <v>442</v>
      </c>
      <c r="AV178" t="s">
        <v>373</v>
      </c>
      <c r="AW178" t="s">
        <v>181</v>
      </c>
      <c r="AX178" t="s">
        <v>128</v>
      </c>
      <c r="AY178">
        <v>3</v>
      </c>
      <c r="AZ178" t="s">
        <v>98</v>
      </c>
      <c r="BA178" t="s">
        <v>121</v>
      </c>
      <c r="BB178">
        <v>3</v>
      </c>
      <c r="BC178" t="s">
        <v>96</v>
      </c>
      <c r="BD178">
        <v>35</v>
      </c>
      <c r="BE178" t="s">
        <v>277</v>
      </c>
      <c r="BF178" t="s">
        <v>120</v>
      </c>
      <c r="BG178" t="s">
        <v>373</v>
      </c>
      <c r="BH178" t="s">
        <v>127</v>
      </c>
      <c r="BI178" t="s">
        <v>101</v>
      </c>
      <c r="BJ178" t="s">
        <v>96</v>
      </c>
      <c r="BK178">
        <v>33</v>
      </c>
      <c r="BL178" t="s">
        <v>276</v>
      </c>
      <c r="BM178" t="s">
        <v>441</v>
      </c>
      <c r="BN178" t="s">
        <v>241</v>
      </c>
      <c r="BO178" t="s">
        <v>68</v>
      </c>
      <c r="BP178">
        <v>19</v>
      </c>
      <c r="BQ178" t="s">
        <v>110</v>
      </c>
      <c r="BR178" t="s">
        <v>137</v>
      </c>
      <c r="BS178" t="s">
        <v>138</v>
      </c>
      <c r="BT178" t="s">
        <v>175</v>
      </c>
      <c r="BU178" t="s">
        <v>155</v>
      </c>
      <c r="BV178" t="s">
        <v>286</v>
      </c>
      <c r="BW178" t="s">
        <v>280</v>
      </c>
      <c r="BX178" t="s">
        <v>634</v>
      </c>
      <c r="BZ178">
        <v>11.983000000000001</v>
      </c>
      <c r="CA178">
        <v>11.991</v>
      </c>
      <c r="CB178">
        <v>26.004000000000001</v>
      </c>
      <c r="CC178">
        <v>25.006</v>
      </c>
      <c r="CD178">
        <v>18.989999999999998</v>
      </c>
      <c r="CE178">
        <v>35.015000000000001</v>
      </c>
      <c r="CF178">
        <v>33.003999999999998</v>
      </c>
      <c r="CG178">
        <v>16.988</v>
      </c>
      <c r="CH178">
        <v>35.027000000000001</v>
      </c>
      <c r="CI178">
        <v>14.991</v>
      </c>
      <c r="CJ178">
        <v>20.998999999999999</v>
      </c>
      <c r="CK178">
        <v>19.998999999999999</v>
      </c>
      <c r="CL178">
        <v>18</v>
      </c>
      <c r="CM178">
        <v>29.006</v>
      </c>
      <c r="CN178">
        <v>28</v>
      </c>
      <c r="CO178">
        <v>34.015000000000001</v>
      </c>
      <c r="CP178">
        <v>22.994</v>
      </c>
      <c r="CQ178">
        <v>13.981</v>
      </c>
      <c r="CR178">
        <v>31</v>
      </c>
      <c r="CS178">
        <v>30.007000000000001</v>
      </c>
    </row>
    <row r="179" spans="1:97" x14ac:dyDescent="0.3">
      <c r="A179" t="s">
        <v>61</v>
      </c>
      <c r="B179" s="1">
        <v>43533</v>
      </c>
      <c r="C179" t="s">
        <v>167</v>
      </c>
      <c r="D179" t="s">
        <v>215</v>
      </c>
      <c r="E179">
        <v>1</v>
      </c>
      <c r="F179">
        <v>1</v>
      </c>
      <c r="G179">
        <f t="shared" si="10"/>
        <v>1</v>
      </c>
      <c r="H179">
        <f t="shared" si="11"/>
        <v>1</v>
      </c>
      <c r="I179">
        <v>4</v>
      </c>
      <c r="J179">
        <v>0</v>
      </c>
      <c r="K179">
        <v>0</v>
      </c>
      <c r="L179">
        <v>0</v>
      </c>
      <c r="M179">
        <v>-12</v>
      </c>
      <c r="N179">
        <v>-2</v>
      </c>
      <c r="O179">
        <f t="shared" si="12"/>
        <v>4</v>
      </c>
      <c r="P179">
        <v>17</v>
      </c>
      <c r="Q179">
        <v>20</v>
      </c>
      <c r="R179" s="7">
        <f t="shared" si="13"/>
        <v>16</v>
      </c>
      <c r="S179">
        <v>16.988</v>
      </c>
      <c r="T179">
        <v>19.998000000000001</v>
      </c>
      <c r="U179" s="7">
        <f t="shared" si="14"/>
        <v>13</v>
      </c>
      <c r="V179" t="s">
        <v>94</v>
      </c>
      <c r="W179">
        <v>0</v>
      </c>
      <c r="X179">
        <v>0</v>
      </c>
      <c r="Y179" t="s">
        <v>94</v>
      </c>
      <c r="Z179">
        <v>16</v>
      </c>
      <c r="AA179">
        <v>9</v>
      </c>
      <c r="AB179">
        <v>9</v>
      </c>
      <c r="AC179">
        <v>3</v>
      </c>
      <c r="AD179">
        <v>12</v>
      </c>
      <c r="AE179">
        <v>12</v>
      </c>
      <c r="AF179">
        <v>4</v>
      </c>
      <c r="AG179">
        <v>3</v>
      </c>
      <c r="AH179">
        <v>5</v>
      </c>
      <c r="AI179">
        <v>2</v>
      </c>
      <c r="AJ179">
        <v>0</v>
      </c>
      <c r="AK179">
        <v>0</v>
      </c>
      <c r="AL179">
        <v>1.61</v>
      </c>
      <c r="AM179">
        <v>4</v>
      </c>
      <c r="AN179">
        <v>5.25</v>
      </c>
      <c r="AO179" t="s">
        <v>152</v>
      </c>
      <c r="AP179" t="s">
        <v>153</v>
      </c>
      <c r="AQ179" t="s">
        <v>144</v>
      </c>
      <c r="AR179" t="s">
        <v>152</v>
      </c>
      <c r="AS179" t="s">
        <v>440</v>
      </c>
      <c r="AT179" t="s">
        <v>220</v>
      </c>
      <c r="AU179" t="s">
        <v>446</v>
      </c>
      <c r="AV179" t="s">
        <v>490</v>
      </c>
      <c r="AW179" t="s">
        <v>620</v>
      </c>
      <c r="AX179" t="s">
        <v>328</v>
      </c>
      <c r="AY179">
        <v>4</v>
      </c>
      <c r="AZ179" t="s">
        <v>411</v>
      </c>
      <c r="BA179" t="s">
        <v>446</v>
      </c>
      <c r="BB179" t="s">
        <v>336</v>
      </c>
      <c r="BC179" t="s">
        <v>154</v>
      </c>
      <c r="BD179">
        <v>34</v>
      </c>
      <c r="BE179" t="s">
        <v>145</v>
      </c>
      <c r="BF179" t="s">
        <v>446</v>
      </c>
      <c r="BG179" t="s">
        <v>490</v>
      </c>
      <c r="BH179" t="s">
        <v>571</v>
      </c>
      <c r="BI179" t="s">
        <v>154</v>
      </c>
      <c r="BJ179" t="s">
        <v>707</v>
      </c>
      <c r="BK179">
        <v>33</v>
      </c>
      <c r="BL179">
        <v>2</v>
      </c>
      <c r="BM179" t="s">
        <v>197</v>
      </c>
      <c r="BN179" t="s">
        <v>341</v>
      </c>
      <c r="BO179" t="s">
        <v>331</v>
      </c>
      <c r="BP179">
        <v>22</v>
      </c>
      <c r="BQ179">
        <v>-1</v>
      </c>
      <c r="BR179" t="s">
        <v>300</v>
      </c>
      <c r="BS179" t="s">
        <v>83</v>
      </c>
      <c r="BT179" t="s">
        <v>147</v>
      </c>
      <c r="BU179" t="s">
        <v>156</v>
      </c>
      <c r="BV179" t="s">
        <v>147</v>
      </c>
      <c r="BW179" t="s">
        <v>472</v>
      </c>
      <c r="BX179" t="s">
        <v>165</v>
      </c>
      <c r="BZ179">
        <v>11.983000000000001</v>
      </c>
      <c r="CA179">
        <v>11.991</v>
      </c>
      <c r="CB179">
        <v>26.004000000000001</v>
      </c>
      <c r="CC179">
        <v>28.007000000000001</v>
      </c>
      <c r="CD179">
        <v>18.989999999999998</v>
      </c>
      <c r="CE179">
        <v>35.015000000000001</v>
      </c>
      <c r="CF179">
        <v>33.003999999999998</v>
      </c>
      <c r="CG179">
        <v>16.988</v>
      </c>
      <c r="CH179">
        <v>35.027000000000001</v>
      </c>
      <c r="CI179">
        <v>14.991</v>
      </c>
      <c r="CJ179">
        <v>20.998999999999999</v>
      </c>
      <c r="CK179">
        <v>19.998000000000001</v>
      </c>
      <c r="CL179">
        <v>18</v>
      </c>
      <c r="CM179">
        <v>29.006</v>
      </c>
      <c r="CN179">
        <v>28</v>
      </c>
      <c r="CO179">
        <v>34.015000000000001</v>
      </c>
      <c r="CP179">
        <v>22.994</v>
      </c>
      <c r="CQ179">
        <v>13.981</v>
      </c>
      <c r="CR179">
        <v>31</v>
      </c>
      <c r="CS179">
        <v>30.007000000000001</v>
      </c>
    </row>
    <row r="180" spans="1:97" x14ac:dyDescent="0.3">
      <c r="A180" t="s">
        <v>61</v>
      </c>
      <c r="B180" s="1">
        <v>43533</v>
      </c>
      <c r="C180" t="s">
        <v>216</v>
      </c>
      <c r="D180" t="s">
        <v>226</v>
      </c>
      <c r="E180">
        <v>2</v>
      </c>
      <c r="F180">
        <v>2</v>
      </c>
      <c r="G180">
        <f t="shared" si="10"/>
        <v>1</v>
      </c>
      <c r="H180">
        <f t="shared" si="11"/>
        <v>1</v>
      </c>
      <c r="I180">
        <v>2</v>
      </c>
      <c r="J180">
        <v>6</v>
      </c>
      <c r="K180">
        <v>0</v>
      </c>
      <c r="L180">
        <v>0</v>
      </c>
      <c r="M180">
        <v>0</v>
      </c>
      <c r="N180">
        <v>15</v>
      </c>
      <c r="O180">
        <f t="shared" si="12"/>
        <v>8</v>
      </c>
      <c r="P180">
        <v>18</v>
      </c>
      <c r="Q180">
        <v>35</v>
      </c>
      <c r="R180" s="7">
        <f t="shared" si="13"/>
        <v>15</v>
      </c>
      <c r="S180">
        <v>18</v>
      </c>
      <c r="T180">
        <v>35.015000000000001</v>
      </c>
      <c r="U180" s="7">
        <f t="shared" si="14"/>
        <v>2</v>
      </c>
      <c r="V180" t="s">
        <v>94</v>
      </c>
      <c r="W180">
        <v>0</v>
      </c>
      <c r="X180">
        <v>1</v>
      </c>
      <c r="Y180" t="s">
        <v>93</v>
      </c>
      <c r="Z180">
        <v>17</v>
      </c>
      <c r="AA180">
        <v>21</v>
      </c>
      <c r="AB180">
        <v>7</v>
      </c>
      <c r="AC180">
        <v>8</v>
      </c>
      <c r="AD180">
        <v>17</v>
      </c>
      <c r="AE180">
        <v>12</v>
      </c>
      <c r="AF180">
        <v>5</v>
      </c>
      <c r="AG180">
        <v>6</v>
      </c>
      <c r="AH180">
        <v>1</v>
      </c>
      <c r="AI180">
        <v>2</v>
      </c>
      <c r="AJ180">
        <v>0</v>
      </c>
      <c r="AK180">
        <v>0</v>
      </c>
      <c r="AL180">
        <v>4.75</v>
      </c>
      <c r="AM180">
        <v>3.8</v>
      </c>
      <c r="AN180">
        <v>1.75</v>
      </c>
      <c r="AO180" t="s">
        <v>66</v>
      </c>
      <c r="AP180" t="s">
        <v>153</v>
      </c>
      <c r="AQ180" t="s">
        <v>202</v>
      </c>
      <c r="AR180" t="s">
        <v>204</v>
      </c>
      <c r="AS180" t="s">
        <v>391</v>
      </c>
      <c r="AT180" t="s">
        <v>202</v>
      </c>
      <c r="AU180" t="s">
        <v>492</v>
      </c>
      <c r="AV180" t="s">
        <v>272</v>
      </c>
      <c r="AW180" t="s">
        <v>175</v>
      </c>
      <c r="AX180" t="s">
        <v>269</v>
      </c>
      <c r="AY180" t="s">
        <v>391</v>
      </c>
      <c r="AZ180" t="s">
        <v>202</v>
      </c>
      <c r="BA180" t="s">
        <v>66</v>
      </c>
      <c r="BB180" t="s">
        <v>217</v>
      </c>
      <c r="BC180" t="s">
        <v>202</v>
      </c>
      <c r="BD180">
        <v>34</v>
      </c>
      <c r="BE180" t="s">
        <v>203</v>
      </c>
      <c r="BF180" t="s">
        <v>204</v>
      </c>
      <c r="BG180">
        <v>4</v>
      </c>
      <c r="BH180" t="s">
        <v>551</v>
      </c>
      <c r="BI180" t="s">
        <v>223</v>
      </c>
      <c r="BJ180" t="s">
        <v>175</v>
      </c>
      <c r="BK180">
        <v>33</v>
      </c>
      <c r="BL180" t="s">
        <v>177</v>
      </c>
      <c r="BM180" t="s">
        <v>202</v>
      </c>
      <c r="BN180" t="s">
        <v>138</v>
      </c>
      <c r="BO180" t="s">
        <v>179</v>
      </c>
      <c r="BP180">
        <v>20</v>
      </c>
      <c r="BQ180" t="s">
        <v>710</v>
      </c>
      <c r="BR180" t="s">
        <v>212</v>
      </c>
      <c r="BS180" t="s">
        <v>174</v>
      </c>
      <c r="BT180" t="s">
        <v>194</v>
      </c>
      <c r="BU180" t="s">
        <v>202</v>
      </c>
      <c r="BV180" t="s">
        <v>186</v>
      </c>
      <c r="BW180" t="s">
        <v>261</v>
      </c>
      <c r="BX180" t="s">
        <v>112</v>
      </c>
      <c r="BZ180">
        <v>11.983000000000001</v>
      </c>
      <c r="CA180">
        <v>11.991</v>
      </c>
      <c r="CB180">
        <v>26.004000000000001</v>
      </c>
      <c r="CC180">
        <v>28.007000000000001</v>
      </c>
      <c r="CD180">
        <v>18.989999999999998</v>
      </c>
      <c r="CE180">
        <v>35.015000000000001</v>
      </c>
      <c r="CF180">
        <v>33.003999999999998</v>
      </c>
      <c r="CG180">
        <v>17.988</v>
      </c>
      <c r="CH180">
        <v>35.027000000000001</v>
      </c>
      <c r="CI180">
        <v>14.991</v>
      </c>
      <c r="CJ180">
        <v>20.998999999999999</v>
      </c>
      <c r="CK180">
        <v>20.998000000000001</v>
      </c>
      <c r="CL180">
        <v>18</v>
      </c>
      <c r="CM180">
        <v>29.006</v>
      </c>
      <c r="CN180">
        <v>28</v>
      </c>
      <c r="CO180">
        <v>34.015000000000001</v>
      </c>
      <c r="CP180">
        <v>22.994</v>
      </c>
      <c r="CQ180">
        <v>13.981</v>
      </c>
      <c r="CR180">
        <v>31</v>
      </c>
      <c r="CS180">
        <v>30.007000000000001</v>
      </c>
    </row>
    <row r="181" spans="1:97" x14ac:dyDescent="0.3">
      <c r="A181" t="s">
        <v>61</v>
      </c>
      <c r="B181" s="1">
        <v>43533</v>
      </c>
      <c r="C181" t="s">
        <v>142</v>
      </c>
      <c r="D181" t="s">
        <v>184</v>
      </c>
      <c r="E181">
        <v>1</v>
      </c>
      <c r="F181">
        <v>1</v>
      </c>
      <c r="G181">
        <f t="shared" si="10"/>
        <v>1</v>
      </c>
      <c r="H181">
        <f t="shared" si="11"/>
        <v>1</v>
      </c>
      <c r="I181">
        <v>4</v>
      </c>
      <c r="J181">
        <v>7</v>
      </c>
      <c r="K181">
        <v>0</v>
      </c>
      <c r="L181">
        <v>0</v>
      </c>
      <c r="M181">
        <v>-17</v>
      </c>
      <c r="N181">
        <v>4</v>
      </c>
      <c r="O181">
        <f t="shared" si="12"/>
        <v>11</v>
      </c>
      <c r="P181">
        <v>12</v>
      </c>
      <c r="Q181">
        <v>26</v>
      </c>
      <c r="R181" s="7">
        <f t="shared" si="13"/>
        <v>20</v>
      </c>
      <c r="S181">
        <v>11.983000000000001</v>
      </c>
      <c r="T181">
        <v>26.004000000000001</v>
      </c>
      <c r="U181" s="7">
        <f t="shared" si="14"/>
        <v>10</v>
      </c>
      <c r="V181" t="s">
        <v>94</v>
      </c>
      <c r="W181">
        <v>1</v>
      </c>
      <c r="X181">
        <v>1</v>
      </c>
      <c r="Y181" t="s">
        <v>94</v>
      </c>
      <c r="Z181">
        <v>5</v>
      </c>
      <c r="AA181">
        <v>26</v>
      </c>
      <c r="AB181">
        <v>1</v>
      </c>
      <c r="AC181">
        <v>5</v>
      </c>
      <c r="AD181">
        <v>18</v>
      </c>
      <c r="AE181">
        <v>14</v>
      </c>
      <c r="AF181">
        <v>4</v>
      </c>
      <c r="AG181">
        <v>6</v>
      </c>
      <c r="AH181">
        <v>1</v>
      </c>
      <c r="AI181">
        <v>1</v>
      </c>
      <c r="AJ181">
        <v>1</v>
      </c>
      <c r="AK181">
        <v>0</v>
      </c>
      <c r="AL181">
        <v>3.1</v>
      </c>
      <c r="AM181">
        <v>3.1</v>
      </c>
      <c r="AN181">
        <v>2.4500000000000002</v>
      </c>
      <c r="AO181" t="s">
        <v>98</v>
      </c>
      <c r="AP181">
        <v>3</v>
      </c>
      <c r="AQ181" t="s">
        <v>121</v>
      </c>
      <c r="AR181">
        <v>3</v>
      </c>
      <c r="AS181" t="s">
        <v>98</v>
      </c>
      <c r="AT181" t="s">
        <v>121</v>
      </c>
      <c r="AU181" t="s">
        <v>439</v>
      </c>
      <c r="AV181" t="s">
        <v>96</v>
      </c>
      <c r="AW181" t="s">
        <v>375</v>
      </c>
      <c r="AX181">
        <v>3</v>
      </c>
      <c r="AY181" t="s">
        <v>98</v>
      </c>
      <c r="AZ181" t="s">
        <v>120</v>
      </c>
      <c r="BA181" t="s">
        <v>98</v>
      </c>
      <c r="BB181" t="s">
        <v>98</v>
      </c>
      <c r="BC181" t="s">
        <v>121</v>
      </c>
      <c r="BD181">
        <v>34</v>
      </c>
      <c r="BE181" t="s">
        <v>424</v>
      </c>
      <c r="BF181" t="s">
        <v>280</v>
      </c>
      <c r="BG181" t="s">
        <v>129</v>
      </c>
      <c r="BH181" t="s">
        <v>458</v>
      </c>
      <c r="BI181" t="s">
        <v>277</v>
      </c>
      <c r="BJ181" t="s">
        <v>279</v>
      </c>
      <c r="BK181">
        <v>31</v>
      </c>
      <c r="BL181" t="s">
        <v>120</v>
      </c>
      <c r="BM181" t="s">
        <v>171</v>
      </c>
      <c r="BN181" t="s">
        <v>163</v>
      </c>
      <c r="BO181" t="s">
        <v>366</v>
      </c>
      <c r="BP181">
        <v>20</v>
      </c>
      <c r="BQ181" t="s">
        <v>176</v>
      </c>
      <c r="BR181" t="s">
        <v>155</v>
      </c>
      <c r="BS181" t="s">
        <v>149</v>
      </c>
      <c r="BT181" t="s">
        <v>83</v>
      </c>
      <c r="BU181" t="s">
        <v>212</v>
      </c>
      <c r="BV181" t="s">
        <v>475</v>
      </c>
      <c r="BW181" t="s">
        <v>107</v>
      </c>
      <c r="BX181" t="s">
        <v>283</v>
      </c>
      <c r="BZ181">
        <v>11.983000000000001</v>
      </c>
      <c r="CA181">
        <v>11.991</v>
      </c>
      <c r="CB181">
        <v>26.004000000000001</v>
      </c>
      <c r="CC181">
        <v>28.007000000000001</v>
      </c>
      <c r="CD181">
        <v>18.989999999999998</v>
      </c>
      <c r="CE181">
        <v>36.015000000000001</v>
      </c>
      <c r="CF181">
        <v>33.003999999999998</v>
      </c>
      <c r="CG181">
        <v>17.988</v>
      </c>
      <c r="CH181">
        <v>35.027000000000001</v>
      </c>
      <c r="CI181">
        <v>14.991</v>
      </c>
      <c r="CJ181">
        <v>20.998999999999999</v>
      </c>
      <c r="CK181">
        <v>20.998000000000001</v>
      </c>
      <c r="CL181">
        <v>19</v>
      </c>
      <c r="CM181">
        <v>29.006</v>
      </c>
      <c r="CN181">
        <v>28</v>
      </c>
      <c r="CO181">
        <v>34.015000000000001</v>
      </c>
      <c r="CP181">
        <v>22.994</v>
      </c>
      <c r="CQ181">
        <v>13.981</v>
      </c>
      <c r="CR181">
        <v>31</v>
      </c>
      <c r="CS181">
        <v>30.007000000000001</v>
      </c>
    </row>
    <row r="182" spans="1:97" x14ac:dyDescent="0.3">
      <c r="A182" t="s">
        <v>61</v>
      </c>
      <c r="B182" s="1">
        <v>43534</v>
      </c>
      <c r="C182" t="s">
        <v>141</v>
      </c>
      <c r="D182" t="s">
        <v>91</v>
      </c>
      <c r="E182">
        <v>2</v>
      </c>
      <c r="F182">
        <v>2</v>
      </c>
      <c r="G182">
        <f t="shared" si="10"/>
        <v>1</v>
      </c>
      <c r="H182">
        <f t="shared" si="11"/>
        <v>1</v>
      </c>
      <c r="I182">
        <v>4</v>
      </c>
      <c r="J182">
        <v>2</v>
      </c>
      <c r="K182">
        <v>0</v>
      </c>
      <c r="L182">
        <v>0</v>
      </c>
      <c r="M182">
        <v>7</v>
      </c>
      <c r="N182">
        <v>-1</v>
      </c>
      <c r="O182">
        <f t="shared" si="12"/>
        <v>6</v>
      </c>
      <c r="P182">
        <v>28</v>
      </c>
      <c r="Q182">
        <v>21</v>
      </c>
      <c r="R182" s="7">
        <f t="shared" si="13"/>
        <v>8</v>
      </c>
      <c r="S182">
        <v>28.007000000000001</v>
      </c>
      <c r="T182">
        <v>20.998999999999999</v>
      </c>
      <c r="U182" s="7">
        <f t="shared" si="14"/>
        <v>12</v>
      </c>
      <c r="V182" t="s">
        <v>94</v>
      </c>
      <c r="W182">
        <v>2</v>
      </c>
      <c r="X182">
        <v>0</v>
      </c>
      <c r="Y182" t="s">
        <v>64</v>
      </c>
      <c r="Z182">
        <v>8</v>
      </c>
      <c r="AA182">
        <v>12</v>
      </c>
      <c r="AB182">
        <v>4</v>
      </c>
      <c r="AC182">
        <v>6</v>
      </c>
      <c r="AD182">
        <v>12</v>
      </c>
      <c r="AE182">
        <v>10</v>
      </c>
      <c r="AF182">
        <v>5</v>
      </c>
      <c r="AG182">
        <v>8</v>
      </c>
      <c r="AH182">
        <v>3</v>
      </c>
      <c r="AI182">
        <v>0</v>
      </c>
      <c r="AJ182">
        <v>0</v>
      </c>
      <c r="AK182">
        <v>1</v>
      </c>
      <c r="AL182">
        <v>2.1</v>
      </c>
      <c r="AM182">
        <v>3.1</v>
      </c>
      <c r="AN182">
        <v>4</v>
      </c>
      <c r="AO182" t="s">
        <v>210</v>
      </c>
      <c r="AP182" t="s">
        <v>96</v>
      </c>
      <c r="AQ182" t="s">
        <v>336</v>
      </c>
      <c r="AR182" t="s">
        <v>210</v>
      </c>
      <c r="AS182" t="s">
        <v>116</v>
      </c>
      <c r="AT182" t="s">
        <v>260</v>
      </c>
      <c r="AU182" t="s">
        <v>161</v>
      </c>
      <c r="AV182" t="s">
        <v>181</v>
      </c>
      <c r="AW182">
        <v>4</v>
      </c>
      <c r="AX182" t="s">
        <v>86</v>
      </c>
      <c r="AY182" t="s">
        <v>96</v>
      </c>
      <c r="AZ182" t="s">
        <v>336</v>
      </c>
      <c r="BA182" t="s">
        <v>210</v>
      </c>
      <c r="BB182" t="s">
        <v>424</v>
      </c>
      <c r="BC182" t="s">
        <v>186</v>
      </c>
      <c r="BD182">
        <v>34</v>
      </c>
      <c r="BE182" t="s">
        <v>100</v>
      </c>
      <c r="BF182" t="s">
        <v>138</v>
      </c>
      <c r="BG182" t="s">
        <v>181</v>
      </c>
      <c r="BH182" t="s">
        <v>518</v>
      </c>
      <c r="BI182" t="s">
        <v>474</v>
      </c>
      <c r="BJ182" t="s">
        <v>550</v>
      </c>
      <c r="BK182">
        <v>31</v>
      </c>
      <c r="BL182" t="s">
        <v>301</v>
      </c>
      <c r="BM182" t="s">
        <v>121</v>
      </c>
      <c r="BN182" t="s">
        <v>240</v>
      </c>
      <c r="BO182" t="s">
        <v>314</v>
      </c>
      <c r="BP182">
        <v>20</v>
      </c>
      <c r="BQ182" t="s">
        <v>110</v>
      </c>
      <c r="BR182" t="s">
        <v>202</v>
      </c>
      <c r="BS182" t="s">
        <v>155</v>
      </c>
      <c r="BT182" t="s">
        <v>173</v>
      </c>
      <c r="BU182" t="s">
        <v>138</v>
      </c>
      <c r="BV182" t="s">
        <v>193</v>
      </c>
      <c r="BW182" t="s">
        <v>181</v>
      </c>
      <c r="BX182" t="s">
        <v>566</v>
      </c>
      <c r="BZ182">
        <v>12.983000000000001</v>
      </c>
      <c r="CA182">
        <v>11.991</v>
      </c>
      <c r="CB182">
        <v>27.004000000000001</v>
      </c>
      <c r="CC182">
        <v>28.007000000000001</v>
      </c>
      <c r="CD182">
        <v>18.989999999999998</v>
      </c>
      <c r="CE182">
        <v>36.015000000000001</v>
      </c>
      <c r="CF182">
        <v>33.003999999999998</v>
      </c>
      <c r="CG182">
        <v>17.988</v>
      </c>
      <c r="CH182">
        <v>35.027000000000001</v>
      </c>
      <c r="CI182">
        <v>14.991</v>
      </c>
      <c r="CJ182">
        <v>20.998999999999999</v>
      </c>
      <c r="CK182">
        <v>20.998000000000001</v>
      </c>
      <c r="CL182">
        <v>19</v>
      </c>
      <c r="CM182">
        <v>29.006</v>
      </c>
      <c r="CN182">
        <v>28</v>
      </c>
      <c r="CO182">
        <v>34.015000000000001</v>
      </c>
      <c r="CP182">
        <v>22.994</v>
      </c>
      <c r="CQ182">
        <v>13.981</v>
      </c>
      <c r="CR182">
        <v>31</v>
      </c>
      <c r="CS182">
        <v>30.007000000000001</v>
      </c>
    </row>
    <row r="183" spans="1:97" x14ac:dyDescent="0.3">
      <c r="A183" t="s">
        <v>61</v>
      </c>
      <c r="B183" s="1">
        <v>43534</v>
      </c>
      <c r="C183" t="s">
        <v>63</v>
      </c>
      <c r="D183" t="s">
        <v>201</v>
      </c>
      <c r="E183">
        <v>1</v>
      </c>
      <c r="F183">
        <v>0</v>
      </c>
      <c r="G183">
        <f t="shared" si="10"/>
        <v>3</v>
      </c>
      <c r="H183">
        <f t="shared" si="11"/>
        <v>0</v>
      </c>
      <c r="I183">
        <v>1</v>
      </c>
      <c r="J183">
        <v>4</v>
      </c>
      <c r="K183">
        <v>1</v>
      </c>
      <c r="L183">
        <v>-1</v>
      </c>
      <c r="M183">
        <v>-10</v>
      </c>
      <c r="N183">
        <v>-19</v>
      </c>
      <c r="O183">
        <f t="shared" si="12"/>
        <v>5</v>
      </c>
      <c r="P183">
        <v>19</v>
      </c>
      <c r="Q183">
        <v>14</v>
      </c>
      <c r="R183" s="7">
        <f t="shared" si="13"/>
        <v>15</v>
      </c>
      <c r="S183">
        <v>18.989999999999998</v>
      </c>
      <c r="T183">
        <v>13.981</v>
      </c>
      <c r="U183" s="7">
        <f t="shared" si="14"/>
        <v>18</v>
      </c>
      <c r="V183" t="s">
        <v>64</v>
      </c>
      <c r="W183">
        <v>1</v>
      </c>
      <c r="X183">
        <v>0</v>
      </c>
      <c r="Y183" t="s">
        <v>64</v>
      </c>
      <c r="Z183">
        <v>19</v>
      </c>
      <c r="AA183">
        <v>4</v>
      </c>
      <c r="AB183">
        <v>4</v>
      </c>
      <c r="AC183">
        <v>0</v>
      </c>
      <c r="AD183">
        <v>12</v>
      </c>
      <c r="AE183">
        <v>15</v>
      </c>
      <c r="AF183">
        <v>8</v>
      </c>
      <c r="AG183">
        <v>2</v>
      </c>
      <c r="AH183">
        <v>1</v>
      </c>
      <c r="AI183">
        <v>2</v>
      </c>
      <c r="AJ183">
        <v>0</v>
      </c>
      <c r="AK183">
        <v>1</v>
      </c>
      <c r="AL183">
        <v>2.15</v>
      </c>
      <c r="AM183">
        <v>3.2</v>
      </c>
      <c r="AN183">
        <v>3.5</v>
      </c>
      <c r="AO183" t="s">
        <v>137</v>
      </c>
      <c r="AP183" t="s">
        <v>129</v>
      </c>
      <c r="AQ183" t="s">
        <v>146</v>
      </c>
      <c r="AR183" t="s">
        <v>102</v>
      </c>
      <c r="AS183" t="s">
        <v>98</v>
      </c>
      <c r="AT183" t="s">
        <v>396</v>
      </c>
      <c r="AU183" t="s">
        <v>394</v>
      </c>
      <c r="AV183" t="s">
        <v>515</v>
      </c>
      <c r="AW183" t="s">
        <v>399</v>
      </c>
      <c r="AX183" t="s">
        <v>137</v>
      </c>
      <c r="AY183" t="s">
        <v>96</v>
      </c>
      <c r="AZ183" t="s">
        <v>143</v>
      </c>
      <c r="BA183" t="s">
        <v>102</v>
      </c>
      <c r="BB183" t="s">
        <v>424</v>
      </c>
      <c r="BC183" t="s">
        <v>146</v>
      </c>
      <c r="BD183">
        <v>34</v>
      </c>
      <c r="BE183" t="s">
        <v>95</v>
      </c>
      <c r="BF183" t="s">
        <v>160</v>
      </c>
      <c r="BG183" t="s">
        <v>97</v>
      </c>
      <c r="BH183" t="s">
        <v>356</v>
      </c>
      <c r="BI183" t="s">
        <v>153</v>
      </c>
      <c r="BJ183" t="s">
        <v>187</v>
      </c>
      <c r="BK183">
        <v>31</v>
      </c>
      <c r="BL183" t="s">
        <v>277</v>
      </c>
      <c r="BM183" t="s">
        <v>128</v>
      </c>
      <c r="BN183" t="s">
        <v>447</v>
      </c>
      <c r="BO183" t="s">
        <v>240</v>
      </c>
      <c r="BP183">
        <v>20</v>
      </c>
      <c r="BQ183" t="s">
        <v>110</v>
      </c>
      <c r="BR183" t="s">
        <v>113</v>
      </c>
      <c r="BS183" t="s">
        <v>114</v>
      </c>
      <c r="BT183" t="s">
        <v>179</v>
      </c>
      <c r="BU183" t="s">
        <v>112</v>
      </c>
      <c r="BV183" t="s">
        <v>100</v>
      </c>
      <c r="BW183" t="s">
        <v>224</v>
      </c>
      <c r="BX183" t="s">
        <v>164</v>
      </c>
      <c r="BZ183">
        <v>12.983000000000001</v>
      </c>
      <c r="CA183">
        <v>11.991</v>
      </c>
      <c r="CB183">
        <v>27.004000000000001</v>
      </c>
      <c r="CC183">
        <v>29.007000000000001</v>
      </c>
      <c r="CD183">
        <v>18.989999999999998</v>
      </c>
      <c r="CE183">
        <v>36.015000000000001</v>
      </c>
      <c r="CF183">
        <v>33.003999999999998</v>
      </c>
      <c r="CG183">
        <v>17.988</v>
      </c>
      <c r="CH183">
        <v>35.027000000000001</v>
      </c>
      <c r="CI183">
        <v>14.991</v>
      </c>
      <c r="CJ183">
        <v>21.998999999999999</v>
      </c>
      <c r="CK183">
        <v>20.998000000000001</v>
      </c>
      <c r="CL183">
        <v>19</v>
      </c>
      <c r="CM183">
        <v>29.006</v>
      </c>
      <c r="CN183">
        <v>28</v>
      </c>
      <c r="CO183">
        <v>34.015000000000001</v>
      </c>
      <c r="CP183">
        <v>22.994</v>
      </c>
      <c r="CQ183">
        <v>13.981</v>
      </c>
      <c r="CR183">
        <v>31</v>
      </c>
      <c r="CS183">
        <v>30.007000000000001</v>
      </c>
    </row>
    <row r="184" spans="1:97" x14ac:dyDescent="0.3">
      <c r="A184" t="s">
        <v>61</v>
      </c>
      <c r="B184" s="1">
        <v>43534</v>
      </c>
      <c r="C184" t="s">
        <v>62</v>
      </c>
      <c r="D184" t="s">
        <v>183</v>
      </c>
      <c r="E184">
        <v>1</v>
      </c>
      <c r="F184">
        <v>0</v>
      </c>
      <c r="G184">
        <f t="shared" si="10"/>
        <v>3</v>
      </c>
      <c r="H184">
        <f t="shared" si="11"/>
        <v>0</v>
      </c>
      <c r="I184">
        <v>6</v>
      </c>
      <c r="J184">
        <v>0</v>
      </c>
      <c r="K184">
        <v>1</v>
      </c>
      <c r="L184">
        <v>-1</v>
      </c>
      <c r="M184">
        <v>4</v>
      </c>
      <c r="N184">
        <v>-6</v>
      </c>
      <c r="O184">
        <f t="shared" si="12"/>
        <v>6</v>
      </c>
      <c r="P184">
        <v>33</v>
      </c>
      <c r="Q184">
        <v>23</v>
      </c>
      <c r="R184" s="7">
        <f t="shared" si="13"/>
        <v>4</v>
      </c>
      <c r="S184">
        <v>33.003999999999998</v>
      </c>
      <c r="T184">
        <v>22.994</v>
      </c>
      <c r="U184" s="7">
        <f t="shared" si="14"/>
        <v>11</v>
      </c>
      <c r="V184" t="s">
        <v>64</v>
      </c>
      <c r="W184">
        <v>0</v>
      </c>
      <c r="X184">
        <v>0</v>
      </c>
      <c r="Y184" t="s">
        <v>94</v>
      </c>
      <c r="Z184">
        <v>12</v>
      </c>
      <c r="AA184">
        <v>6</v>
      </c>
      <c r="AB184">
        <v>6</v>
      </c>
      <c r="AC184">
        <v>1</v>
      </c>
      <c r="AD184">
        <v>17</v>
      </c>
      <c r="AE184">
        <v>16</v>
      </c>
      <c r="AF184">
        <v>9</v>
      </c>
      <c r="AG184">
        <v>0</v>
      </c>
      <c r="AH184">
        <v>2</v>
      </c>
      <c r="AI184">
        <v>1</v>
      </c>
      <c r="AJ184">
        <v>0</v>
      </c>
      <c r="AK184">
        <v>0</v>
      </c>
      <c r="AL184">
        <v>1.5</v>
      </c>
      <c r="AM184">
        <v>4.5</v>
      </c>
      <c r="AN184">
        <v>6</v>
      </c>
      <c r="AO184" t="s">
        <v>240</v>
      </c>
      <c r="AP184" t="s">
        <v>269</v>
      </c>
      <c r="AQ184">
        <v>6</v>
      </c>
      <c r="AR184" t="s">
        <v>240</v>
      </c>
      <c r="AS184" t="s">
        <v>474</v>
      </c>
      <c r="AT184" t="s">
        <v>636</v>
      </c>
      <c r="AU184" t="s">
        <v>298</v>
      </c>
      <c r="AV184" t="s">
        <v>815</v>
      </c>
      <c r="AW184" t="s">
        <v>816</v>
      </c>
      <c r="AX184" t="s">
        <v>241</v>
      </c>
      <c r="AY184" t="s">
        <v>269</v>
      </c>
      <c r="AZ184" t="s">
        <v>235</v>
      </c>
      <c r="BA184" t="s">
        <v>320</v>
      </c>
      <c r="BB184" t="s">
        <v>186</v>
      </c>
      <c r="BC184">
        <v>7</v>
      </c>
      <c r="BD184">
        <v>34</v>
      </c>
      <c r="BE184" t="s">
        <v>355</v>
      </c>
      <c r="BF184" t="s">
        <v>298</v>
      </c>
      <c r="BG184" t="s">
        <v>66</v>
      </c>
      <c r="BH184" t="s">
        <v>381</v>
      </c>
      <c r="BI184">
        <v>7</v>
      </c>
      <c r="BJ184" t="s">
        <v>817</v>
      </c>
      <c r="BK184">
        <v>33</v>
      </c>
      <c r="BL184" t="s">
        <v>178</v>
      </c>
      <c r="BM184" t="s">
        <v>87</v>
      </c>
      <c r="BN184" t="s">
        <v>114</v>
      </c>
      <c r="BO184" t="s">
        <v>136</v>
      </c>
      <c r="BP184">
        <v>22</v>
      </c>
      <c r="BQ184">
        <v>-1</v>
      </c>
      <c r="BR184" t="s">
        <v>111</v>
      </c>
      <c r="BS184" t="s">
        <v>113</v>
      </c>
      <c r="BT184" t="s">
        <v>113</v>
      </c>
      <c r="BU184" t="s">
        <v>88</v>
      </c>
      <c r="BV184" t="s">
        <v>320</v>
      </c>
      <c r="BW184" t="s">
        <v>72</v>
      </c>
      <c r="BX184" t="s">
        <v>818</v>
      </c>
      <c r="BZ184">
        <v>12.983000000000001</v>
      </c>
      <c r="CA184">
        <v>11.991</v>
      </c>
      <c r="CB184">
        <v>27.004000000000001</v>
      </c>
      <c r="CC184">
        <v>29.007000000000001</v>
      </c>
      <c r="CD184">
        <v>21.991</v>
      </c>
      <c r="CE184">
        <v>36.015000000000001</v>
      </c>
      <c r="CF184">
        <v>33.003999999999998</v>
      </c>
      <c r="CG184">
        <v>17.988</v>
      </c>
      <c r="CH184">
        <v>35.027000000000001</v>
      </c>
      <c r="CI184">
        <v>14.991</v>
      </c>
      <c r="CJ184">
        <v>21.998999999999999</v>
      </c>
      <c r="CK184">
        <v>20.998000000000001</v>
      </c>
      <c r="CL184">
        <v>19</v>
      </c>
      <c r="CM184">
        <v>29.006</v>
      </c>
      <c r="CN184">
        <v>28</v>
      </c>
      <c r="CO184">
        <v>34.015000000000001</v>
      </c>
      <c r="CP184">
        <v>22.994</v>
      </c>
      <c r="CQ184">
        <v>13.98</v>
      </c>
      <c r="CR184">
        <v>31</v>
      </c>
      <c r="CS184">
        <v>30.007000000000001</v>
      </c>
    </row>
    <row r="185" spans="1:97" x14ac:dyDescent="0.3">
      <c r="A185" t="s">
        <v>61</v>
      </c>
      <c r="B185" s="1">
        <v>43539</v>
      </c>
      <c r="C185" t="s">
        <v>183</v>
      </c>
      <c r="D185" t="s">
        <v>63</v>
      </c>
      <c r="E185">
        <v>1</v>
      </c>
      <c r="F185">
        <v>1</v>
      </c>
      <c r="G185">
        <f t="shared" si="10"/>
        <v>1</v>
      </c>
      <c r="H185">
        <f t="shared" si="11"/>
        <v>1</v>
      </c>
      <c r="I185">
        <v>9</v>
      </c>
      <c r="J185">
        <v>3</v>
      </c>
      <c r="K185">
        <v>0</v>
      </c>
      <c r="L185">
        <v>0</v>
      </c>
      <c r="M185">
        <v>-7</v>
      </c>
      <c r="N185">
        <v>-9</v>
      </c>
      <c r="O185">
        <f t="shared" si="12"/>
        <v>12</v>
      </c>
      <c r="P185">
        <v>23</v>
      </c>
      <c r="Q185">
        <v>22</v>
      </c>
      <c r="R185" s="7">
        <f t="shared" si="13"/>
        <v>11</v>
      </c>
      <c r="S185">
        <v>22.992999999999999</v>
      </c>
      <c r="T185">
        <v>21.991</v>
      </c>
      <c r="U185" s="7">
        <f t="shared" si="14"/>
        <v>13</v>
      </c>
      <c r="V185" t="s">
        <v>94</v>
      </c>
      <c r="W185">
        <v>1</v>
      </c>
      <c r="X185">
        <v>0</v>
      </c>
      <c r="Y185" t="s">
        <v>64</v>
      </c>
      <c r="Z185">
        <v>10</v>
      </c>
      <c r="AA185">
        <v>18</v>
      </c>
      <c r="AB185">
        <v>2</v>
      </c>
      <c r="AC185">
        <v>3</v>
      </c>
      <c r="AD185">
        <v>8</v>
      </c>
      <c r="AE185">
        <v>20</v>
      </c>
      <c r="AF185">
        <v>2</v>
      </c>
      <c r="AG185">
        <v>6</v>
      </c>
      <c r="AH185">
        <v>0</v>
      </c>
      <c r="AI185">
        <v>2</v>
      </c>
      <c r="AJ185">
        <v>0</v>
      </c>
      <c r="AK185">
        <v>0</v>
      </c>
      <c r="AL185">
        <v>2.0499999999999998</v>
      </c>
      <c r="AM185">
        <v>3.1</v>
      </c>
      <c r="AN185">
        <v>4</v>
      </c>
      <c r="AO185" t="s">
        <v>137</v>
      </c>
      <c r="AP185" t="s">
        <v>98</v>
      </c>
      <c r="AQ185" t="s">
        <v>217</v>
      </c>
      <c r="AR185" t="s">
        <v>137</v>
      </c>
      <c r="AS185" t="s">
        <v>116</v>
      </c>
      <c r="AT185" t="s">
        <v>153</v>
      </c>
      <c r="AU185" t="s">
        <v>243</v>
      </c>
      <c r="AV185" t="s">
        <v>105</v>
      </c>
      <c r="AW185" t="s">
        <v>512</v>
      </c>
      <c r="AX185" t="s">
        <v>137</v>
      </c>
      <c r="AY185" t="s">
        <v>98</v>
      </c>
      <c r="AZ185" t="s">
        <v>153</v>
      </c>
      <c r="BA185" t="s">
        <v>137</v>
      </c>
      <c r="BB185" t="s">
        <v>129</v>
      </c>
      <c r="BC185" t="s">
        <v>391</v>
      </c>
      <c r="BD185">
        <v>31</v>
      </c>
      <c r="BE185" t="s">
        <v>134</v>
      </c>
      <c r="BF185" t="s">
        <v>347</v>
      </c>
      <c r="BG185" t="s">
        <v>129</v>
      </c>
      <c r="BH185" t="s">
        <v>116</v>
      </c>
      <c r="BI185">
        <v>4</v>
      </c>
      <c r="BJ185" t="s">
        <v>546</v>
      </c>
      <c r="BK185">
        <v>33</v>
      </c>
      <c r="BL185" t="s">
        <v>296</v>
      </c>
      <c r="BM185" t="s">
        <v>162</v>
      </c>
      <c r="BN185" t="s">
        <v>109</v>
      </c>
      <c r="BO185" t="s">
        <v>163</v>
      </c>
      <c r="BP185">
        <v>19</v>
      </c>
      <c r="BQ185" t="s">
        <v>110</v>
      </c>
      <c r="BR185" t="s">
        <v>89</v>
      </c>
      <c r="BS185" t="s">
        <v>194</v>
      </c>
      <c r="BT185" t="s">
        <v>284</v>
      </c>
      <c r="BU185" t="s">
        <v>193</v>
      </c>
      <c r="BV185" t="s">
        <v>317</v>
      </c>
      <c r="BW185" t="s">
        <v>356</v>
      </c>
      <c r="BX185" t="s">
        <v>158</v>
      </c>
      <c r="BZ185">
        <v>12.983000000000001</v>
      </c>
      <c r="CA185">
        <v>11.991</v>
      </c>
      <c r="CB185">
        <v>27.004000000000001</v>
      </c>
      <c r="CC185">
        <v>29.007000000000001</v>
      </c>
      <c r="CD185">
        <v>21.991</v>
      </c>
      <c r="CE185">
        <v>36.015000000000001</v>
      </c>
      <c r="CF185">
        <v>36.005000000000003</v>
      </c>
      <c r="CG185">
        <v>17.988</v>
      </c>
      <c r="CH185">
        <v>35.027000000000001</v>
      </c>
      <c r="CI185">
        <v>14.991</v>
      </c>
      <c r="CJ185">
        <v>21.998999999999999</v>
      </c>
      <c r="CK185">
        <v>20.998000000000001</v>
      </c>
      <c r="CL185">
        <v>19</v>
      </c>
      <c r="CM185">
        <v>29.006</v>
      </c>
      <c r="CN185">
        <v>28</v>
      </c>
      <c r="CO185">
        <v>34.015000000000001</v>
      </c>
      <c r="CP185">
        <v>22.992999999999999</v>
      </c>
      <c r="CQ185">
        <v>13.98</v>
      </c>
      <c r="CR185">
        <v>31</v>
      </c>
      <c r="CS185">
        <v>30.007000000000001</v>
      </c>
    </row>
    <row r="186" spans="1:97" x14ac:dyDescent="0.3">
      <c r="A186" t="s">
        <v>61</v>
      </c>
      <c r="B186" s="1">
        <v>43540</v>
      </c>
      <c r="C186" t="s">
        <v>201</v>
      </c>
      <c r="D186" t="s">
        <v>142</v>
      </c>
      <c r="E186">
        <v>1</v>
      </c>
      <c r="F186">
        <v>0</v>
      </c>
      <c r="G186">
        <f t="shared" si="10"/>
        <v>3</v>
      </c>
      <c r="H186">
        <f t="shared" si="11"/>
        <v>0</v>
      </c>
      <c r="I186">
        <v>4</v>
      </c>
      <c r="J186">
        <v>0</v>
      </c>
      <c r="K186">
        <v>1</v>
      </c>
      <c r="L186">
        <v>-1</v>
      </c>
      <c r="M186">
        <v>-20</v>
      </c>
      <c r="N186">
        <v>-17</v>
      </c>
      <c r="O186">
        <f t="shared" si="12"/>
        <v>4</v>
      </c>
      <c r="P186">
        <v>14</v>
      </c>
      <c r="Q186">
        <v>13</v>
      </c>
      <c r="R186" s="7">
        <f t="shared" si="13"/>
        <v>18</v>
      </c>
      <c r="S186">
        <v>13.98</v>
      </c>
      <c r="T186">
        <v>12.983000000000001</v>
      </c>
      <c r="U186" s="7">
        <f t="shared" si="14"/>
        <v>19</v>
      </c>
      <c r="V186" t="s">
        <v>64</v>
      </c>
      <c r="W186">
        <v>0</v>
      </c>
      <c r="X186">
        <v>0</v>
      </c>
      <c r="Y186" t="s">
        <v>94</v>
      </c>
      <c r="Z186">
        <v>14</v>
      </c>
      <c r="AA186">
        <v>12</v>
      </c>
      <c r="AB186">
        <v>2</v>
      </c>
      <c r="AC186">
        <v>4</v>
      </c>
      <c r="AD186">
        <v>8</v>
      </c>
      <c r="AE186">
        <v>9</v>
      </c>
      <c r="AF186">
        <v>6</v>
      </c>
      <c r="AG186">
        <v>4</v>
      </c>
      <c r="AH186">
        <v>0</v>
      </c>
      <c r="AI186">
        <v>2</v>
      </c>
      <c r="AJ186">
        <v>0</v>
      </c>
      <c r="AK186">
        <v>0</v>
      </c>
      <c r="AL186">
        <v>2.1</v>
      </c>
      <c r="AM186">
        <v>3.1</v>
      </c>
      <c r="AN186">
        <v>4</v>
      </c>
      <c r="AO186" t="s">
        <v>100</v>
      </c>
      <c r="AP186" t="s">
        <v>98</v>
      </c>
      <c r="AQ186" t="s">
        <v>146</v>
      </c>
      <c r="AR186" t="s">
        <v>137</v>
      </c>
      <c r="AS186" t="s">
        <v>98</v>
      </c>
      <c r="AT186" t="s">
        <v>153</v>
      </c>
      <c r="AU186" t="s">
        <v>453</v>
      </c>
      <c r="AV186" t="s">
        <v>285</v>
      </c>
      <c r="AW186" t="s">
        <v>217</v>
      </c>
      <c r="AX186" t="s">
        <v>100</v>
      </c>
      <c r="AY186" t="s">
        <v>98</v>
      </c>
      <c r="AZ186" t="s">
        <v>146</v>
      </c>
      <c r="BA186" t="s">
        <v>100</v>
      </c>
      <c r="BB186" t="s">
        <v>98</v>
      </c>
      <c r="BC186" t="s">
        <v>217</v>
      </c>
      <c r="BD186">
        <v>35</v>
      </c>
      <c r="BE186" t="s">
        <v>102</v>
      </c>
      <c r="BF186" t="s">
        <v>100</v>
      </c>
      <c r="BG186" t="s">
        <v>105</v>
      </c>
      <c r="BH186" t="s">
        <v>352</v>
      </c>
      <c r="BI186">
        <v>4</v>
      </c>
      <c r="BJ186" t="s">
        <v>164</v>
      </c>
      <c r="BK186">
        <v>32</v>
      </c>
      <c r="BL186" t="s">
        <v>301</v>
      </c>
      <c r="BM186" t="s">
        <v>422</v>
      </c>
      <c r="BN186" t="s">
        <v>240</v>
      </c>
      <c r="BO186" t="s">
        <v>314</v>
      </c>
      <c r="BP186">
        <v>20</v>
      </c>
      <c r="BQ186" t="s">
        <v>110</v>
      </c>
      <c r="BR186" t="s">
        <v>88</v>
      </c>
      <c r="BS186" t="s">
        <v>89</v>
      </c>
      <c r="BT186" t="s">
        <v>86</v>
      </c>
      <c r="BU186" t="s">
        <v>111</v>
      </c>
      <c r="BV186" t="s">
        <v>212</v>
      </c>
      <c r="BW186" t="s">
        <v>105</v>
      </c>
      <c r="BX186" t="s">
        <v>343</v>
      </c>
      <c r="BZ186">
        <v>12.983000000000001</v>
      </c>
      <c r="CA186">
        <v>11.991</v>
      </c>
      <c r="CB186">
        <v>27.004000000000001</v>
      </c>
      <c r="CC186">
        <v>29.007000000000001</v>
      </c>
      <c r="CD186">
        <v>22.991</v>
      </c>
      <c r="CE186">
        <v>36.015000000000001</v>
      </c>
      <c r="CF186">
        <v>36.005000000000003</v>
      </c>
      <c r="CG186">
        <v>17.988</v>
      </c>
      <c r="CH186">
        <v>35.027000000000001</v>
      </c>
      <c r="CI186">
        <v>14.991</v>
      </c>
      <c r="CJ186">
        <v>21.998999999999999</v>
      </c>
      <c r="CK186">
        <v>20.998000000000001</v>
      </c>
      <c r="CL186">
        <v>19</v>
      </c>
      <c r="CM186">
        <v>29.006</v>
      </c>
      <c r="CN186">
        <v>28</v>
      </c>
      <c r="CO186">
        <v>34.015000000000001</v>
      </c>
      <c r="CP186">
        <v>23.992999999999999</v>
      </c>
      <c r="CQ186">
        <v>13.98</v>
      </c>
      <c r="CR186">
        <v>31</v>
      </c>
      <c r="CS186">
        <v>30.007000000000001</v>
      </c>
    </row>
    <row r="187" spans="1:97" x14ac:dyDescent="0.3">
      <c r="A187" t="s">
        <v>61</v>
      </c>
      <c r="B187" s="1">
        <v>43540</v>
      </c>
      <c r="C187" t="s">
        <v>247</v>
      </c>
      <c r="D187" t="s">
        <v>200</v>
      </c>
      <c r="E187">
        <v>0</v>
      </c>
      <c r="F187">
        <v>5</v>
      </c>
      <c r="G187">
        <f t="shared" si="10"/>
        <v>0</v>
      </c>
      <c r="H187">
        <f t="shared" si="11"/>
        <v>3</v>
      </c>
      <c r="I187">
        <v>0</v>
      </c>
      <c r="J187">
        <v>3</v>
      </c>
      <c r="K187">
        <v>-5</v>
      </c>
      <c r="L187">
        <v>5</v>
      </c>
      <c r="M187">
        <v>-9</v>
      </c>
      <c r="N187">
        <v>0</v>
      </c>
      <c r="O187">
        <f t="shared" si="12"/>
        <v>3</v>
      </c>
      <c r="P187">
        <v>12</v>
      </c>
      <c r="Q187">
        <v>31</v>
      </c>
      <c r="R187" s="7">
        <f t="shared" si="13"/>
        <v>20</v>
      </c>
      <c r="S187">
        <v>11.991</v>
      </c>
      <c r="T187">
        <v>31</v>
      </c>
      <c r="U187" s="7">
        <f t="shared" si="14"/>
        <v>5</v>
      </c>
      <c r="V187" t="s">
        <v>93</v>
      </c>
      <c r="W187">
        <v>0</v>
      </c>
      <c r="X187">
        <v>3</v>
      </c>
      <c r="Y187" t="s">
        <v>93</v>
      </c>
      <c r="Z187">
        <v>2</v>
      </c>
      <c r="AA187">
        <v>13</v>
      </c>
      <c r="AB187">
        <v>1</v>
      </c>
      <c r="AC187">
        <v>7</v>
      </c>
      <c r="AD187">
        <v>18</v>
      </c>
      <c r="AE187">
        <v>12</v>
      </c>
      <c r="AF187">
        <v>0</v>
      </c>
      <c r="AG187">
        <v>8</v>
      </c>
      <c r="AH187">
        <v>0</v>
      </c>
      <c r="AI187">
        <v>0</v>
      </c>
      <c r="AJ187">
        <v>0</v>
      </c>
      <c r="AK187">
        <v>0</v>
      </c>
      <c r="AL187">
        <v>3.7</v>
      </c>
      <c r="AM187">
        <v>3.1</v>
      </c>
      <c r="AN187">
        <v>2.2000000000000002</v>
      </c>
      <c r="AO187" t="s">
        <v>143</v>
      </c>
      <c r="AP187" t="s">
        <v>129</v>
      </c>
      <c r="AQ187" t="s">
        <v>100</v>
      </c>
      <c r="AR187" t="s">
        <v>143</v>
      </c>
      <c r="AS187" t="s">
        <v>116</v>
      </c>
      <c r="AT187" t="s">
        <v>102</v>
      </c>
      <c r="AU187" t="s">
        <v>443</v>
      </c>
      <c r="AV187" t="s">
        <v>105</v>
      </c>
      <c r="AW187" t="s">
        <v>317</v>
      </c>
      <c r="AX187" t="s">
        <v>143</v>
      </c>
      <c r="AY187" t="s">
        <v>98</v>
      </c>
      <c r="AZ187" t="s">
        <v>100</v>
      </c>
      <c r="BA187" t="s">
        <v>143</v>
      </c>
      <c r="BB187" t="s">
        <v>96</v>
      </c>
      <c r="BC187" t="s">
        <v>102</v>
      </c>
      <c r="BD187">
        <v>34</v>
      </c>
      <c r="BE187" t="s">
        <v>153</v>
      </c>
      <c r="BF187" t="s">
        <v>634</v>
      </c>
      <c r="BG187" t="s">
        <v>198</v>
      </c>
      <c r="BH187" t="s">
        <v>285</v>
      </c>
      <c r="BI187" t="s">
        <v>162</v>
      </c>
      <c r="BJ187" t="s">
        <v>102</v>
      </c>
      <c r="BK187">
        <v>32</v>
      </c>
      <c r="BL187" t="s">
        <v>128</v>
      </c>
      <c r="BM187" t="s">
        <v>103</v>
      </c>
      <c r="BN187" t="s">
        <v>446</v>
      </c>
      <c r="BO187" t="s">
        <v>297</v>
      </c>
      <c r="BP187">
        <v>20</v>
      </c>
      <c r="BQ187" t="s">
        <v>176</v>
      </c>
      <c r="BR187" t="s">
        <v>189</v>
      </c>
      <c r="BS187" t="s">
        <v>264</v>
      </c>
      <c r="BT187" t="s">
        <v>341</v>
      </c>
      <c r="BU187" t="s">
        <v>197</v>
      </c>
      <c r="BV187" t="s">
        <v>133</v>
      </c>
      <c r="BW187" t="s">
        <v>456</v>
      </c>
      <c r="BX187" t="s">
        <v>296</v>
      </c>
      <c r="BZ187">
        <v>12.981999999999999</v>
      </c>
      <c r="CA187">
        <v>11.991</v>
      </c>
      <c r="CB187">
        <v>27.004000000000001</v>
      </c>
      <c r="CC187">
        <v>29.007000000000001</v>
      </c>
      <c r="CD187">
        <v>22.991</v>
      </c>
      <c r="CE187">
        <v>36.015000000000001</v>
      </c>
      <c r="CF187">
        <v>36.005000000000003</v>
      </c>
      <c r="CG187">
        <v>17.988</v>
      </c>
      <c r="CH187">
        <v>35.027000000000001</v>
      </c>
      <c r="CI187">
        <v>14.991</v>
      </c>
      <c r="CJ187">
        <v>21.998999999999999</v>
      </c>
      <c r="CK187">
        <v>20.998000000000001</v>
      </c>
      <c r="CL187">
        <v>19</v>
      </c>
      <c r="CM187">
        <v>29.006</v>
      </c>
      <c r="CN187">
        <v>28</v>
      </c>
      <c r="CO187">
        <v>34.015000000000001</v>
      </c>
      <c r="CP187">
        <v>23.992999999999999</v>
      </c>
      <c r="CQ187">
        <v>16.981000000000002</v>
      </c>
      <c r="CR187">
        <v>31</v>
      </c>
      <c r="CS187">
        <v>30.007000000000001</v>
      </c>
    </row>
    <row r="188" spans="1:97" x14ac:dyDescent="0.3">
      <c r="A188" t="s">
        <v>61</v>
      </c>
      <c r="B188" s="1">
        <v>43541</v>
      </c>
      <c r="C188" t="s">
        <v>184</v>
      </c>
      <c r="D188" t="s">
        <v>166</v>
      </c>
      <c r="E188">
        <v>1</v>
      </c>
      <c r="F188">
        <v>0</v>
      </c>
      <c r="G188">
        <f t="shared" si="10"/>
        <v>3</v>
      </c>
      <c r="H188">
        <f t="shared" si="11"/>
        <v>0</v>
      </c>
      <c r="I188">
        <v>7</v>
      </c>
      <c r="J188">
        <v>4</v>
      </c>
      <c r="K188">
        <v>1</v>
      </c>
      <c r="L188">
        <v>-1</v>
      </c>
      <c r="M188">
        <v>4</v>
      </c>
      <c r="N188">
        <v>6</v>
      </c>
      <c r="O188">
        <f t="shared" si="12"/>
        <v>11</v>
      </c>
      <c r="P188">
        <v>27</v>
      </c>
      <c r="Q188">
        <v>29</v>
      </c>
      <c r="R188" s="7">
        <f t="shared" si="13"/>
        <v>10</v>
      </c>
      <c r="S188">
        <v>27.004000000000001</v>
      </c>
      <c r="T188">
        <v>29.006</v>
      </c>
      <c r="U188" s="7">
        <f t="shared" si="14"/>
        <v>8</v>
      </c>
      <c r="V188" t="s">
        <v>64</v>
      </c>
      <c r="W188">
        <v>0</v>
      </c>
      <c r="X188">
        <v>0</v>
      </c>
      <c r="Y188" t="s">
        <v>94</v>
      </c>
      <c r="Z188">
        <v>10</v>
      </c>
      <c r="AA188">
        <v>7</v>
      </c>
      <c r="AB188">
        <v>2</v>
      </c>
      <c r="AC188">
        <v>1</v>
      </c>
      <c r="AD188">
        <v>8</v>
      </c>
      <c r="AE188">
        <v>16</v>
      </c>
      <c r="AF188">
        <v>7</v>
      </c>
      <c r="AG188">
        <v>3</v>
      </c>
      <c r="AH188">
        <v>4</v>
      </c>
      <c r="AI188">
        <v>3</v>
      </c>
      <c r="AJ188">
        <v>0</v>
      </c>
      <c r="AK188">
        <v>1</v>
      </c>
      <c r="AL188">
        <v>2.15</v>
      </c>
      <c r="AM188">
        <v>3</v>
      </c>
      <c r="AN188">
        <v>4</v>
      </c>
      <c r="AO188" t="s">
        <v>100</v>
      </c>
      <c r="AP188" t="s">
        <v>98</v>
      </c>
      <c r="AQ188" t="s">
        <v>146</v>
      </c>
      <c r="AR188" t="s">
        <v>100</v>
      </c>
      <c r="AS188" t="s">
        <v>372</v>
      </c>
      <c r="AT188" t="s">
        <v>153</v>
      </c>
      <c r="AU188" t="s">
        <v>160</v>
      </c>
      <c r="AV188" t="s">
        <v>116</v>
      </c>
      <c r="AW188" t="s">
        <v>445</v>
      </c>
      <c r="AX188" t="s">
        <v>137</v>
      </c>
      <c r="AY188" t="s">
        <v>98</v>
      </c>
      <c r="AZ188" t="s">
        <v>153</v>
      </c>
      <c r="BA188" t="s">
        <v>102</v>
      </c>
      <c r="BB188">
        <v>3</v>
      </c>
      <c r="BC188" t="s">
        <v>391</v>
      </c>
      <c r="BD188">
        <v>35</v>
      </c>
      <c r="BE188" t="s">
        <v>102</v>
      </c>
      <c r="BF188" t="s">
        <v>100</v>
      </c>
      <c r="BG188" t="s">
        <v>518</v>
      </c>
      <c r="BH188" t="s">
        <v>352</v>
      </c>
      <c r="BI188">
        <v>4</v>
      </c>
      <c r="BJ188" t="s">
        <v>261</v>
      </c>
      <c r="BK188">
        <v>32</v>
      </c>
      <c r="BL188" t="s">
        <v>292</v>
      </c>
      <c r="BM188" t="s">
        <v>291</v>
      </c>
      <c r="BN188" t="s">
        <v>325</v>
      </c>
      <c r="BO188" t="s">
        <v>75</v>
      </c>
      <c r="BP188">
        <v>20</v>
      </c>
      <c r="BQ188" t="s">
        <v>110</v>
      </c>
      <c r="BR188" t="s">
        <v>264</v>
      </c>
      <c r="BS188" t="s">
        <v>89</v>
      </c>
      <c r="BT188" t="s">
        <v>263</v>
      </c>
      <c r="BU188" t="s">
        <v>87</v>
      </c>
      <c r="BV188" t="s">
        <v>162</v>
      </c>
      <c r="BW188" t="s">
        <v>116</v>
      </c>
      <c r="BX188" t="s">
        <v>158</v>
      </c>
      <c r="BZ188">
        <v>12.981999999999999</v>
      </c>
      <c r="CA188">
        <v>11.986000000000001</v>
      </c>
      <c r="CB188">
        <v>27.004000000000001</v>
      </c>
      <c r="CC188">
        <v>29.007000000000001</v>
      </c>
      <c r="CD188">
        <v>22.991</v>
      </c>
      <c r="CE188">
        <v>36.015000000000001</v>
      </c>
      <c r="CF188">
        <v>36.005000000000003</v>
      </c>
      <c r="CG188">
        <v>17.988</v>
      </c>
      <c r="CH188">
        <v>35.027000000000001</v>
      </c>
      <c r="CI188">
        <v>14.991</v>
      </c>
      <c r="CJ188">
        <v>21.998999999999999</v>
      </c>
      <c r="CK188">
        <v>20.998000000000001</v>
      </c>
      <c r="CL188">
        <v>19</v>
      </c>
      <c r="CM188">
        <v>29.006</v>
      </c>
      <c r="CN188">
        <v>28</v>
      </c>
      <c r="CO188">
        <v>34.015000000000001</v>
      </c>
      <c r="CP188">
        <v>23.992999999999999</v>
      </c>
      <c r="CQ188">
        <v>16.981000000000002</v>
      </c>
      <c r="CR188">
        <v>34.005000000000003</v>
      </c>
      <c r="CS188">
        <v>30.007000000000001</v>
      </c>
    </row>
    <row r="189" spans="1:97" x14ac:dyDescent="0.3">
      <c r="A189" t="s">
        <v>61</v>
      </c>
      <c r="B189" s="1">
        <v>43541</v>
      </c>
      <c r="C189" t="s">
        <v>215</v>
      </c>
      <c r="D189" t="s">
        <v>119</v>
      </c>
      <c r="E189">
        <v>1</v>
      </c>
      <c r="F189">
        <v>1</v>
      </c>
      <c r="G189">
        <f t="shared" si="10"/>
        <v>1</v>
      </c>
      <c r="H189">
        <f t="shared" si="11"/>
        <v>1</v>
      </c>
      <c r="I189">
        <v>3</v>
      </c>
      <c r="J189">
        <v>3</v>
      </c>
      <c r="K189">
        <v>0</v>
      </c>
      <c r="L189">
        <v>0</v>
      </c>
      <c r="M189">
        <v>-2</v>
      </c>
      <c r="N189">
        <v>7</v>
      </c>
      <c r="O189">
        <f t="shared" si="12"/>
        <v>6</v>
      </c>
      <c r="P189">
        <v>21</v>
      </c>
      <c r="Q189">
        <v>30</v>
      </c>
      <c r="R189" s="7">
        <f t="shared" si="13"/>
        <v>14</v>
      </c>
      <c r="S189">
        <v>20.998000000000001</v>
      </c>
      <c r="T189">
        <v>30.007000000000001</v>
      </c>
      <c r="U189" s="7">
        <f t="shared" si="14"/>
        <v>6</v>
      </c>
      <c r="V189" t="s">
        <v>94</v>
      </c>
      <c r="W189">
        <v>0</v>
      </c>
      <c r="X189">
        <v>0</v>
      </c>
      <c r="Y189" t="s">
        <v>94</v>
      </c>
      <c r="Z189">
        <v>14</v>
      </c>
      <c r="AA189">
        <v>10</v>
      </c>
      <c r="AB189">
        <v>4</v>
      </c>
      <c r="AC189">
        <v>3</v>
      </c>
      <c r="AD189">
        <v>13</v>
      </c>
      <c r="AE189">
        <v>11</v>
      </c>
      <c r="AF189">
        <v>3</v>
      </c>
      <c r="AG189">
        <v>9</v>
      </c>
      <c r="AH189">
        <v>2</v>
      </c>
      <c r="AI189">
        <v>3</v>
      </c>
      <c r="AJ189">
        <v>0</v>
      </c>
      <c r="AK189">
        <v>0</v>
      </c>
      <c r="AL189">
        <v>2.62</v>
      </c>
      <c r="AM189">
        <v>3</v>
      </c>
      <c r="AN189">
        <v>2.9</v>
      </c>
      <c r="AO189" t="s">
        <v>295</v>
      </c>
      <c r="AP189" t="s">
        <v>124</v>
      </c>
      <c r="AQ189" t="s">
        <v>122</v>
      </c>
      <c r="AR189" t="s">
        <v>301</v>
      </c>
      <c r="AS189" t="s">
        <v>372</v>
      </c>
      <c r="AT189" t="s">
        <v>122</v>
      </c>
      <c r="AU189" t="s">
        <v>295</v>
      </c>
      <c r="AV189" t="s">
        <v>424</v>
      </c>
      <c r="AW189" t="s">
        <v>182</v>
      </c>
      <c r="AX189" t="s">
        <v>291</v>
      </c>
      <c r="AY189">
        <v>3</v>
      </c>
      <c r="AZ189" t="s">
        <v>130</v>
      </c>
      <c r="BA189" t="s">
        <v>295</v>
      </c>
      <c r="BB189" t="s">
        <v>98</v>
      </c>
      <c r="BC189" t="s">
        <v>124</v>
      </c>
      <c r="BD189">
        <v>34</v>
      </c>
      <c r="BE189" t="s">
        <v>441</v>
      </c>
      <c r="BF189" t="s">
        <v>301</v>
      </c>
      <c r="BG189" t="s">
        <v>356</v>
      </c>
      <c r="BH189" t="s">
        <v>350</v>
      </c>
      <c r="BI189" t="s">
        <v>395</v>
      </c>
      <c r="BJ189" t="s">
        <v>348</v>
      </c>
      <c r="BK189">
        <v>31</v>
      </c>
      <c r="BL189" t="s">
        <v>375</v>
      </c>
      <c r="BM189" t="s">
        <v>281</v>
      </c>
      <c r="BN189" t="s">
        <v>324</v>
      </c>
      <c r="BO189" t="s">
        <v>298</v>
      </c>
      <c r="BP189">
        <v>19</v>
      </c>
      <c r="BQ189" t="s">
        <v>110</v>
      </c>
      <c r="BR189" t="s">
        <v>394</v>
      </c>
      <c r="BS189" t="s">
        <v>134</v>
      </c>
      <c r="BT189" t="s">
        <v>82</v>
      </c>
      <c r="BU189" t="s">
        <v>270</v>
      </c>
      <c r="BV189" t="s">
        <v>438</v>
      </c>
      <c r="BW189" t="s">
        <v>198</v>
      </c>
      <c r="BX189" t="s">
        <v>348</v>
      </c>
      <c r="BZ189">
        <v>12.981999999999999</v>
      </c>
      <c r="CA189">
        <v>11.986000000000001</v>
      </c>
      <c r="CB189">
        <v>30.004999999999999</v>
      </c>
      <c r="CC189">
        <v>29.007000000000001</v>
      </c>
      <c r="CD189">
        <v>22.991</v>
      </c>
      <c r="CE189">
        <v>36.015000000000001</v>
      </c>
      <c r="CF189">
        <v>36.005000000000003</v>
      </c>
      <c r="CG189">
        <v>17.988</v>
      </c>
      <c r="CH189">
        <v>35.027000000000001</v>
      </c>
      <c r="CI189">
        <v>14.991</v>
      </c>
      <c r="CJ189">
        <v>21.998999999999999</v>
      </c>
      <c r="CK189">
        <v>20.998000000000001</v>
      </c>
      <c r="CL189">
        <v>19</v>
      </c>
      <c r="CM189">
        <v>29.004999999999999</v>
      </c>
      <c r="CN189">
        <v>28</v>
      </c>
      <c r="CO189">
        <v>34.015000000000001</v>
      </c>
      <c r="CP189">
        <v>23.992999999999999</v>
      </c>
      <c r="CQ189">
        <v>16.981000000000002</v>
      </c>
      <c r="CR189">
        <v>34.005000000000003</v>
      </c>
      <c r="CS189">
        <v>30.007000000000001</v>
      </c>
    </row>
    <row r="190" spans="1:97" x14ac:dyDescent="0.3">
      <c r="A190" t="s">
        <v>61</v>
      </c>
      <c r="B190" s="1">
        <v>43555</v>
      </c>
      <c r="C190" t="s">
        <v>166</v>
      </c>
      <c r="D190" t="s">
        <v>118</v>
      </c>
      <c r="E190">
        <v>2</v>
      </c>
      <c r="F190">
        <v>3</v>
      </c>
      <c r="G190">
        <f t="shared" si="10"/>
        <v>0</v>
      </c>
      <c r="H190">
        <f t="shared" si="11"/>
        <v>3</v>
      </c>
      <c r="I190">
        <v>4</v>
      </c>
      <c r="J190">
        <v>7</v>
      </c>
      <c r="K190">
        <v>-1</v>
      </c>
      <c r="L190">
        <v>1</v>
      </c>
      <c r="M190">
        <v>5</v>
      </c>
      <c r="N190">
        <v>15</v>
      </c>
      <c r="O190">
        <f t="shared" si="12"/>
        <v>11</v>
      </c>
      <c r="P190">
        <v>29</v>
      </c>
      <c r="Q190">
        <v>34</v>
      </c>
      <c r="R190" s="7">
        <f t="shared" si="13"/>
        <v>9</v>
      </c>
      <c r="S190">
        <v>29.004999999999999</v>
      </c>
      <c r="T190">
        <v>34.015000000000001</v>
      </c>
      <c r="U190" s="7">
        <f t="shared" si="14"/>
        <v>4</v>
      </c>
      <c r="V190" t="s">
        <v>93</v>
      </c>
      <c r="W190">
        <v>0</v>
      </c>
      <c r="X190">
        <v>0</v>
      </c>
      <c r="Y190" t="s">
        <v>94</v>
      </c>
      <c r="Z190">
        <v>8</v>
      </c>
      <c r="AA190">
        <v>10</v>
      </c>
      <c r="AB190">
        <v>2</v>
      </c>
      <c r="AC190">
        <v>3</v>
      </c>
      <c r="AD190">
        <v>15</v>
      </c>
      <c r="AE190">
        <v>21</v>
      </c>
      <c r="AF190">
        <v>3</v>
      </c>
      <c r="AG190">
        <v>6</v>
      </c>
      <c r="AH190">
        <v>2</v>
      </c>
      <c r="AI190">
        <v>3</v>
      </c>
      <c r="AJ190">
        <v>0</v>
      </c>
      <c r="AK190">
        <v>0</v>
      </c>
      <c r="AL190">
        <v>3</v>
      </c>
      <c r="AM190">
        <v>3.1</v>
      </c>
      <c r="AN190">
        <v>2.5499999999999998</v>
      </c>
      <c r="AO190">
        <v>3</v>
      </c>
      <c r="AP190" t="s">
        <v>122</v>
      </c>
      <c r="AQ190" t="s">
        <v>301</v>
      </c>
      <c r="AR190" t="s">
        <v>122</v>
      </c>
      <c r="AS190">
        <v>3</v>
      </c>
      <c r="AT190" t="s">
        <v>301</v>
      </c>
      <c r="AU190" t="s">
        <v>423</v>
      </c>
      <c r="AV190" t="s">
        <v>458</v>
      </c>
      <c r="AW190" t="s">
        <v>301</v>
      </c>
      <c r="AX190">
        <v>3</v>
      </c>
      <c r="AY190">
        <v>3</v>
      </c>
      <c r="AZ190" t="s">
        <v>121</v>
      </c>
      <c r="BA190">
        <v>3</v>
      </c>
      <c r="BB190" t="s">
        <v>98</v>
      </c>
      <c r="BC190" t="s">
        <v>131</v>
      </c>
      <c r="BD190">
        <v>34</v>
      </c>
      <c r="BE190" t="s">
        <v>423</v>
      </c>
      <c r="BF190" t="s">
        <v>122</v>
      </c>
      <c r="BG190" t="s">
        <v>96</v>
      </c>
      <c r="BH190" t="s">
        <v>423</v>
      </c>
      <c r="BI190" t="s">
        <v>441</v>
      </c>
      <c r="BJ190" t="s">
        <v>277</v>
      </c>
      <c r="BK190">
        <v>31</v>
      </c>
      <c r="BL190" t="s">
        <v>277</v>
      </c>
      <c r="BM190" t="s">
        <v>132</v>
      </c>
      <c r="BN190" t="s">
        <v>355</v>
      </c>
      <c r="BO190" t="s">
        <v>320</v>
      </c>
      <c r="BP190">
        <v>20</v>
      </c>
      <c r="BQ190">
        <v>0</v>
      </c>
      <c r="BR190" t="s">
        <v>84</v>
      </c>
      <c r="BS190" t="s">
        <v>86</v>
      </c>
      <c r="BT190" t="s">
        <v>265</v>
      </c>
      <c r="BU190" t="s">
        <v>175</v>
      </c>
      <c r="BV190" t="s">
        <v>292</v>
      </c>
      <c r="BW190" t="s">
        <v>285</v>
      </c>
      <c r="BX190" t="s">
        <v>288</v>
      </c>
      <c r="BZ190">
        <v>12.981999999999999</v>
      </c>
      <c r="CA190">
        <v>11.986000000000001</v>
      </c>
      <c r="CB190">
        <v>30.004999999999999</v>
      </c>
      <c r="CC190">
        <v>29.007000000000001</v>
      </c>
      <c r="CD190">
        <v>22.991</v>
      </c>
      <c r="CE190">
        <v>36.015000000000001</v>
      </c>
      <c r="CF190">
        <v>36.005000000000003</v>
      </c>
      <c r="CG190">
        <v>17.988</v>
      </c>
      <c r="CH190">
        <v>35.027000000000001</v>
      </c>
      <c r="CI190">
        <v>14.991</v>
      </c>
      <c r="CJ190">
        <v>21.998999999999999</v>
      </c>
      <c r="CK190">
        <v>21.998000000000001</v>
      </c>
      <c r="CL190">
        <v>19</v>
      </c>
      <c r="CM190">
        <v>29.004999999999999</v>
      </c>
      <c r="CN190">
        <v>28</v>
      </c>
      <c r="CO190">
        <v>34.015000000000001</v>
      </c>
      <c r="CP190">
        <v>23.992999999999999</v>
      </c>
      <c r="CQ190">
        <v>16.981000000000002</v>
      </c>
      <c r="CR190">
        <v>34.005000000000003</v>
      </c>
      <c r="CS190">
        <v>31.007000000000001</v>
      </c>
    </row>
    <row r="191" spans="1:97" x14ac:dyDescent="0.3">
      <c r="A191" t="s">
        <v>61</v>
      </c>
      <c r="B191" s="1">
        <v>43555</v>
      </c>
      <c r="C191" t="s">
        <v>142</v>
      </c>
      <c r="D191" t="s">
        <v>183</v>
      </c>
      <c r="E191">
        <v>0</v>
      </c>
      <c r="F191">
        <v>1</v>
      </c>
      <c r="G191">
        <f t="shared" si="10"/>
        <v>0</v>
      </c>
      <c r="H191">
        <f t="shared" si="11"/>
        <v>3</v>
      </c>
      <c r="I191">
        <v>4</v>
      </c>
      <c r="J191">
        <v>0</v>
      </c>
      <c r="K191">
        <v>-1</v>
      </c>
      <c r="L191">
        <v>1</v>
      </c>
      <c r="M191">
        <v>-18</v>
      </c>
      <c r="N191">
        <v>-7</v>
      </c>
      <c r="O191">
        <f t="shared" si="12"/>
        <v>4</v>
      </c>
      <c r="P191">
        <v>13</v>
      </c>
      <c r="Q191">
        <v>24</v>
      </c>
      <c r="R191" s="7">
        <f t="shared" si="13"/>
        <v>19</v>
      </c>
      <c r="S191">
        <v>12.981999999999999</v>
      </c>
      <c r="T191">
        <v>23.992999999999999</v>
      </c>
      <c r="U191" s="7">
        <f t="shared" si="14"/>
        <v>11</v>
      </c>
      <c r="V191" t="s">
        <v>93</v>
      </c>
      <c r="W191">
        <v>0</v>
      </c>
      <c r="X191">
        <v>0</v>
      </c>
      <c r="Y191" t="s">
        <v>94</v>
      </c>
      <c r="Z191">
        <v>14</v>
      </c>
      <c r="AA191">
        <v>12</v>
      </c>
      <c r="AB191">
        <v>1</v>
      </c>
      <c r="AC191">
        <v>6</v>
      </c>
      <c r="AD191">
        <v>17</v>
      </c>
      <c r="AE191">
        <v>11</v>
      </c>
      <c r="AF191">
        <v>8</v>
      </c>
      <c r="AG191">
        <v>5</v>
      </c>
      <c r="AH191">
        <v>3</v>
      </c>
      <c r="AI191">
        <v>1</v>
      </c>
      <c r="AJ191">
        <v>1</v>
      </c>
      <c r="AK191">
        <v>0</v>
      </c>
      <c r="AL191">
        <v>2.4</v>
      </c>
      <c r="AM191">
        <v>3.1</v>
      </c>
      <c r="AN191">
        <v>3.2</v>
      </c>
      <c r="AO191" t="s">
        <v>121</v>
      </c>
      <c r="AP191">
        <v>3</v>
      </c>
      <c r="AQ191" t="s">
        <v>98</v>
      </c>
      <c r="AR191" t="s">
        <v>121</v>
      </c>
      <c r="AS191">
        <v>3</v>
      </c>
      <c r="AT191">
        <v>3</v>
      </c>
      <c r="AU191" t="s">
        <v>277</v>
      </c>
      <c r="AV191" t="s">
        <v>294</v>
      </c>
      <c r="AW191" t="s">
        <v>116</v>
      </c>
      <c r="AX191" t="s">
        <v>121</v>
      </c>
      <c r="AY191">
        <v>3</v>
      </c>
      <c r="AZ191">
        <v>3</v>
      </c>
      <c r="BA191" t="s">
        <v>277</v>
      </c>
      <c r="BB191">
        <v>3</v>
      </c>
      <c r="BC191" t="s">
        <v>98</v>
      </c>
      <c r="BD191">
        <v>34</v>
      </c>
      <c r="BE191" t="s">
        <v>295</v>
      </c>
      <c r="BF191" t="s">
        <v>125</v>
      </c>
      <c r="BG191" t="s">
        <v>96</v>
      </c>
      <c r="BH191" t="s">
        <v>380</v>
      </c>
      <c r="BI191" t="s">
        <v>96</v>
      </c>
      <c r="BJ191" t="s">
        <v>380</v>
      </c>
      <c r="BK191">
        <v>31</v>
      </c>
      <c r="BL191" t="s">
        <v>599</v>
      </c>
      <c r="BM191" t="s">
        <v>476</v>
      </c>
      <c r="BN191" t="s">
        <v>163</v>
      </c>
      <c r="BO191" t="s">
        <v>325</v>
      </c>
      <c r="BP191">
        <v>20</v>
      </c>
      <c r="BQ191" t="s">
        <v>110</v>
      </c>
      <c r="BR191" t="s">
        <v>100</v>
      </c>
      <c r="BS191" t="s">
        <v>173</v>
      </c>
      <c r="BT191" t="s">
        <v>195</v>
      </c>
      <c r="BU191" t="s">
        <v>149</v>
      </c>
      <c r="BV191" t="s">
        <v>104</v>
      </c>
      <c r="BW191" t="s">
        <v>107</v>
      </c>
      <c r="BX191" t="s">
        <v>117</v>
      </c>
      <c r="BZ191">
        <v>12.981999999999999</v>
      </c>
      <c r="CA191">
        <v>11.986000000000001</v>
      </c>
      <c r="CB191">
        <v>30.004999999999999</v>
      </c>
      <c r="CC191">
        <v>29.007000000000001</v>
      </c>
      <c r="CD191">
        <v>22.991</v>
      </c>
      <c r="CE191">
        <v>36.015000000000001</v>
      </c>
      <c r="CF191">
        <v>36.005000000000003</v>
      </c>
      <c r="CG191">
        <v>17.988</v>
      </c>
      <c r="CH191">
        <v>35.027000000000001</v>
      </c>
      <c r="CI191">
        <v>14.991</v>
      </c>
      <c r="CJ191">
        <v>21.998999999999999</v>
      </c>
      <c r="CK191">
        <v>21.998000000000001</v>
      </c>
      <c r="CL191">
        <v>19</v>
      </c>
      <c r="CM191">
        <v>29.004000000000001</v>
      </c>
      <c r="CN191">
        <v>28</v>
      </c>
      <c r="CO191">
        <v>37.015999999999998</v>
      </c>
      <c r="CP191">
        <v>23.992999999999999</v>
      </c>
      <c r="CQ191">
        <v>16.981000000000002</v>
      </c>
      <c r="CR191">
        <v>34.005000000000003</v>
      </c>
      <c r="CS191">
        <v>31.007000000000001</v>
      </c>
    </row>
    <row r="192" spans="1:97" x14ac:dyDescent="0.3">
      <c r="A192" t="s">
        <v>61</v>
      </c>
      <c r="B192" s="1">
        <v>43555</v>
      </c>
      <c r="C192" t="s">
        <v>63</v>
      </c>
      <c r="D192" t="s">
        <v>246</v>
      </c>
      <c r="E192">
        <v>0</v>
      </c>
      <c r="F192">
        <v>1</v>
      </c>
      <c r="G192">
        <f t="shared" si="10"/>
        <v>0</v>
      </c>
      <c r="H192">
        <f t="shared" si="11"/>
        <v>3</v>
      </c>
      <c r="I192">
        <v>4</v>
      </c>
      <c r="J192">
        <v>6</v>
      </c>
      <c r="K192">
        <v>-1</v>
      </c>
      <c r="L192">
        <v>1</v>
      </c>
      <c r="M192">
        <v>-9</v>
      </c>
      <c r="N192">
        <v>27</v>
      </c>
      <c r="O192">
        <f t="shared" si="12"/>
        <v>10</v>
      </c>
      <c r="P192">
        <v>23</v>
      </c>
      <c r="Q192">
        <v>35</v>
      </c>
      <c r="R192" s="7">
        <f t="shared" si="13"/>
        <v>12</v>
      </c>
      <c r="S192">
        <v>22.991</v>
      </c>
      <c r="T192">
        <v>35.027000000000001</v>
      </c>
      <c r="U192" s="7">
        <f t="shared" si="14"/>
        <v>4</v>
      </c>
      <c r="V192" t="s">
        <v>93</v>
      </c>
      <c r="W192">
        <v>0</v>
      </c>
      <c r="X192">
        <v>0</v>
      </c>
      <c r="Y192" t="s">
        <v>94</v>
      </c>
      <c r="Z192">
        <v>9</v>
      </c>
      <c r="AA192">
        <v>10</v>
      </c>
      <c r="AB192">
        <v>3</v>
      </c>
      <c r="AC192">
        <v>4</v>
      </c>
      <c r="AD192">
        <v>13</v>
      </c>
      <c r="AE192">
        <v>14</v>
      </c>
      <c r="AF192">
        <v>6</v>
      </c>
      <c r="AG192">
        <v>6</v>
      </c>
      <c r="AH192">
        <v>2</v>
      </c>
      <c r="AI192">
        <v>1</v>
      </c>
      <c r="AJ192">
        <v>0</v>
      </c>
      <c r="AK192">
        <v>0</v>
      </c>
      <c r="AL192">
        <v>10</v>
      </c>
      <c r="AM192">
        <v>6.5</v>
      </c>
      <c r="AN192">
        <v>1.25</v>
      </c>
      <c r="AO192">
        <v>11</v>
      </c>
      <c r="AP192">
        <v>6</v>
      </c>
      <c r="AQ192" t="s">
        <v>236</v>
      </c>
      <c r="AR192">
        <v>11</v>
      </c>
      <c r="AS192" t="s">
        <v>460</v>
      </c>
      <c r="AT192" t="s">
        <v>231</v>
      </c>
      <c r="AU192" t="s">
        <v>843</v>
      </c>
      <c r="AV192" t="s">
        <v>681</v>
      </c>
      <c r="AW192" t="s">
        <v>259</v>
      </c>
      <c r="AX192">
        <v>11</v>
      </c>
      <c r="AY192" t="s">
        <v>323</v>
      </c>
      <c r="AZ192" t="s">
        <v>231</v>
      </c>
      <c r="BA192" t="s">
        <v>255</v>
      </c>
      <c r="BB192" t="s">
        <v>309</v>
      </c>
      <c r="BC192" t="s">
        <v>231</v>
      </c>
      <c r="BD192">
        <v>34</v>
      </c>
      <c r="BE192" t="s">
        <v>255</v>
      </c>
      <c r="BF192" t="s">
        <v>844</v>
      </c>
      <c r="BG192" t="s">
        <v>767</v>
      </c>
      <c r="BH192" t="s">
        <v>845</v>
      </c>
      <c r="BI192" t="s">
        <v>557</v>
      </c>
      <c r="BJ192" t="s">
        <v>357</v>
      </c>
      <c r="BK192">
        <v>32</v>
      </c>
      <c r="BL192" t="s">
        <v>241</v>
      </c>
      <c r="BM192" t="s">
        <v>69</v>
      </c>
      <c r="BN192" t="s">
        <v>292</v>
      </c>
      <c r="BO192" t="s">
        <v>242</v>
      </c>
      <c r="BP192">
        <v>23</v>
      </c>
      <c r="BQ192" t="s">
        <v>241</v>
      </c>
      <c r="BR192" t="s">
        <v>160</v>
      </c>
      <c r="BS192" t="s">
        <v>178</v>
      </c>
      <c r="BT192" t="s">
        <v>177</v>
      </c>
      <c r="BU192" t="s">
        <v>195</v>
      </c>
      <c r="BV192" t="s">
        <v>846</v>
      </c>
      <c r="BW192" t="s">
        <v>847</v>
      </c>
      <c r="BX192" t="s">
        <v>68</v>
      </c>
      <c r="BZ192">
        <v>12.981</v>
      </c>
      <c r="CA192">
        <v>11.986000000000001</v>
      </c>
      <c r="CB192">
        <v>30.004999999999999</v>
      </c>
      <c r="CC192">
        <v>29.007000000000001</v>
      </c>
      <c r="CD192">
        <v>22.991</v>
      </c>
      <c r="CE192">
        <v>36.015000000000001</v>
      </c>
      <c r="CF192">
        <v>36.005000000000003</v>
      </c>
      <c r="CG192">
        <v>17.988</v>
      </c>
      <c r="CH192">
        <v>35.027000000000001</v>
      </c>
      <c r="CI192">
        <v>14.991</v>
      </c>
      <c r="CJ192">
        <v>21.998999999999999</v>
      </c>
      <c r="CK192">
        <v>21.998000000000001</v>
      </c>
      <c r="CL192">
        <v>19</v>
      </c>
      <c r="CM192">
        <v>29.004000000000001</v>
      </c>
      <c r="CN192">
        <v>28</v>
      </c>
      <c r="CO192">
        <v>37.015999999999998</v>
      </c>
      <c r="CP192">
        <v>26.994</v>
      </c>
      <c r="CQ192">
        <v>16.981000000000002</v>
      </c>
      <c r="CR192">
        <v>34.005000000000003</v>
      </c>
      <c r="CS192">
        <v>31.007000000000001</v>
      </c>
    </row>
    <row r="193" spans="1:97" x14ac:dyDescent="0.3">
      <c r="A193" t="s">
        <v>61</v>
      </c>
      <c r="B193" s="1">
        <v>43556</v>
      </c>
      <c r="C193" t="s">
        <v>200</v>
      </c>
      <c r="D193" t="s">
        <v>92</v>
      </c>
      <c r="E193">
        <v>2</v>
      </c>
      <c r="F193">
        <v>1</v>
      </c>
      <c r="G193">
        <f t="shared" si="10"/>
        <v>3</v>
      </c>
      <c r="H193">
        <f t="shared" si="11"/>
        <v>0</v>
      </c>
      <c r="I193">
        <v>9</v>
      </c>
      <c r="J193">
        <v>3</v>
      </c>
      <c r="K193">
        <v>1</v>
      </c>
      <c r="L193">
        <v>-1</v>
      </c>
      <c r="M193">
        <v>5</v>
      </c>
      <c r="N193">
        <v>0</v>
      </c>
      <c r="O193">
        <f t="shared" si="12"/>
        <v>12</v>
      </c>
      <c r="P193">
        <v>34</v>
      </c>
      <c r="Q193">
        <v>28</v>
      </c>
      <c r="R193" s="7">
        <f t="shared" si="13"/>
        <v>5</v>
      </c>
      <c r="S193">
        <v>34.005000000000003</v>
      </c>
      <c r="T193">
        <v>28</v>
      </c>
      <c r="U193" s="7">
        <f t="shared" si="14"/>
        <v>10</v>
      </c>
      <c r="V193" t="s">
        <v>64</v>
      </c>
      <c r="W193">
        <v>1</v>
      </c>
      <c r="X193">
        <v>1</v>
      </c>
      <c r="Y193" t="s">
        <v>94</v>
      </c>
      <c r="Z193">
        <v>14</v>
      </c>
      <c r="AA193">
        <v>15</v>
      </c>
      <c r="AB193">
        <v>9</v>
      </c>
      <c r="AC193">
        <v>6</v>
      </c>
      <c r="AD193">
        <v>7</v>
      </c>
      <c r="AE193">
        <v>8</v>
      </c>
      <c r="AF193">
        <v>5</v>
      </c>
      <c r="AG193">
        <v>7</v>
      </c>
      <c r="AH193">
        <v>3</v>
      </c>
      <c r="AI193">
        <v>4</v>
      </c>
      <c r="AJ193">
        <v>0</v>
      </c>
      <c r="AK193">
        <v>0</v>
      </c>
      <c r="AL193">
        <v>1.75</v>
      </c>
      <c r="AM193">
        <v>3.75</v>
      </c>
      <c r="AN193">
        <v>4.75</v>
      </c>
      <c r="AO193" t="s">
        <v>155</v>
      </c>
      <c r="AP193" t="s">
        <v>217</v>
      </c>
      <c r="AQ193" t="s">
        <v>72</v>
      </c>
      <c r="AR193" t="s">
        <v>81</v>
      </c>
      <c r="AS193" t="s">
        <v>391</v>
      </c>
      <c r="AT193" t="s">
        <v>478</v>
      </c>
      <c r="AU193" t="s">
        <v>175</v>
      </c>
      <c r="AV193" t="s">
        <v>440</v>
      </c>
      <c r="AW193" t="s">
        <v>651</v>
      </c>
      <c r="AX193" t="s">
        <v>147</v>
      </c>
      <c r="AY193" t="s">
        <v>391</v>
      </c>
      <c r="AZ193" t="s">
        <v>66</v>
      </c>
      <c r="BA193" t="s">
        <v>147</v>
      </c>
      <c r="BB193" t="s">
        <v>336</v>
      </c>
      <c r="BC193" t="s">
        <v>203</v>
      </c>
      <c r="BD193">
        <v>24</v>
      </c>
      <c r="BE193" t="s">
        <v>136</v>
      </c>
      <c r="BF193" t="s">
        <v>219</v>
      </c>
      <c r="BG193" t="s">
        <v>550</v>
      </c>
      <c r="BH193" t="s">
        <v>689</v>
      </c>
      <c r="BI193" t="s">
        <v>404</v>
      </c>
      <c r="BJ193" t="s">
        <v>334</v>
      </c>
      <c r="BK193">
        <v>23</v>
      </c>
      <c r="BL193" t="s">
        <v>177</v>
      </c>
      <c r="BM193" t="s">
        <v>195</v>
      </c>
      <c r="BN193" t="s">
        <v>210</v>
      </c>
      <c r="BO193" t="s">
        <v>193</v>
      </c>
      <c r="BP193">
        <v>16</v>
      </c>
      <c r="BQ193" t="s">
        <v>749</v>
      </c>
      <c r="BR193" t="s">
        <v>202</v>
      </c>
      <c r="BS193" t="s">
        <v>147</v>
      </c>
      <c r="BT193" t="s">
        <v>222</v>
      </c>
      <c r="BU193" t="s">
        <v>84</v>
      </c>
      <c r="BV193" t="s">
        <v>195</v>
      </c>
      <c r="BW193" t="s">
        <v>383</v>
      </c>
      <c r="BX193" t="s">
        <v>847</v>
      </c>
      <c r="BZ193">
        <v>12.981</v>
      </c>
      <c r="CA193">
        <v>11.986000000000001</v>
      </c>
      <c r="CB193">
        <v>30.004999999999999</v>
      </c>
      <c r="CC193">
        <v>29.007000000000001</v>
      </c>
      <c r="CD193">
        <v>22.99</v>
      </c>
      <c r="CE193">
        <v>36.015000000000001</v>
      </c>
      <c r="CF193">
        <v>36.005000000000003</v>
      </c>
      <c r="CG193">
        <v>17.988</v>
      </c>
      <c r="CH193">
        <v>38.027999999999999</v>
      </c>
      <c r="CI193">
        <v>14.991</v>
      </c>
      <c r="CJ193">
        <v>21.998999999999999</v>
      </c>
      <c r="CK193">
        <v>21.998000000000001</v>
      </c>
      <c r="CL193">
        <v>19</v>
      </c>
      <c r="CM193">
        <v>29.004000000000001</v>
      </c>
      <c r="CN193">
        <v>28</v>
      </c>
      <c r="CO193">
        <v>37.015999999999998</v>
      </c>
      <c r="CP193">
        <v>26.994</v>
      </c>
      <c r="CQ193">
        <v>16.981000000000002</v>
      </c>
      <c r="CR193">
        <v>34.005000000000003</v>
      </c>
      <c r="CS193">
        <v>31.007000000000001</v>
      </c>
    </row>
    <row r="194" spans="1:97" x14ac:dyDescent="0.3">
      <c r="A194" t="s">
        <v>61</v>
      </c>
      <c r="B194" s="1">
        <v>43558</v>
      </c>
      <c r="C194" t="s">
        <v>216</v>
      </c>
      <c r="D194" t="s">
        <v>184</v>
      </c>
      <c r="E194">
        <v>4</v>
      </c>
      <c r="F194">
        <v>0</v>
      </c>
      <c r="G194">
        <f t="shared" si="10"/>
        <v>3</v>
      </c>
      <c r="H194">
        <f t="shared" si="11"/>
        <v>0</v>
      </c>
      <c r="I194">
        <v>3</v>
      </c>
      <c r="J194">
        <v>5</v>
      </c>
      <c r="K194">
        <v>4</v>
      </c>
      <c r="L194">
        <v>-4</v>
      </c>
      <c r="M194">
        <v>0</v>
      </c>
      <c r="N194">
        <v>5</v>
      </c>
      <c r="O194">
        <f t="shared" si="12"/>
        <v>8</v>
      </c>
      <c r="P194">
        <v>19</v>
      </c>
      <c r="Q194">
        <v>30</v>
      </c>
      <c r="R194" s="7">
        <f t="shared" si="13"/>
        <v>15</v>
      </c>
      <c r="S194">
        <v>19</v>
      </c>
      <c r="T194">
        <v>30.004999999999999</v>
      </c>
      <c r="U194" s="7">
        <f t="shared" si="14"/>
        <v>7</v>
      </c>
      <c r="V194" t="s">
        <v>64</v>
      </c>
      <c r="W194">
        <v>1</v>
      </c>
      <c r="X194">
        <v>0</v>
      </c>
      <c r="Y194" t="s">
        <v>64</v>
      </c>
      <c r="Z194">
        <v>13</v>
      </c>
      <c r="AA194">
        <v>10</v>
      </c>
      <c r="AB194">
        <v>9</v>
      </c>
      <c r="AC194">
        <v>3</v>
      </c>
      <c r="AD194">
        <v>15</v>
      </c>
      <c r="AE194">
        <v>13</v>
      </c>
      <c r="AF194">
        <v>4</v>
      </c>
      <c r="AG194">
        <v>9</v>
      </c>
      <c r="AH194">
        <v>2</v>
      </c>
      <c r="AI194">
        <v>3</v>
      </c>
      <c r="AJ194">
        <v>1</v>
      </c>
      <c r="AK194">
        <v>0</v>
      </c>
      <c r="AL194">
        <v>2.62</v>
      </c>
      <c r="AM194">
        <v>3.1</v>
      </c>
      <c r="AN194">
        <v>2.9</v>
      </c>
      <c r="AO194" t="s">
        <v>301</v>
      </c>
      <c r="AP194" t="s">
        <v>122</v>
      </c>
      <c r="AQ194">
        <v>3</v>
      </c>
      <c r="AR194" t="s">
        <v>287</v>
      </c>
      <c r="AS194" t="s">
        <v>372</v>
      </c>
      <c r="AT194" t="s">
        <v>287</v>
      </c>
      <c r="AU194" t="s">
        <v>599</v>
      </c>
      <c r="AV194" t="s">
        <v>356</v>
      </c>
      <c r="AW194" t="s">
        <v>444</v>
      </c>
      <c r="AX194" t="s">
        <v>277</v>
      </c>
      <c r="AY194">
        <v>3</v>
      </c>
      <c r="AZ194" t="s">
        <v>124</v>
      </c>
      <c r="BA194" t="s">
        <v>295</v>
      </c>
      <c r="BB194">
        <v>3</v>
      </c>
      <c r="BC194">
        <v>3</v>
      </c>
      <c r="BD194">
        <v>36</v>
      </c>
      <c r="BE194" t="s">
        <v>287</v>
      </c>
      <c r="BF194" t="s">
        <v>349</v>
      </c>
      <c r="BG194" t="s">
        <v>96</v>
      </c>
      <c r="BH194" t="s">
        <v>380</v>
      </c>
      <c r="BI194" t="s">
        <v>99</v>
      </c>
      <c r="BJ194" t="s">
        <v>395</v>
      </c>
      <c r="BK194">
        <v>33</v>
      </c>
      <c r="BL194" t="s">
        <v>301</v>
      </c>
      <c r="BM194" t="s">
        <v>476</v>
      </c>
      <c r="BN194" t="s">
        <v>355</v>
      </c>
      <c r="BO194" t="s">
        <v>325</v>
      </c>
      <c r="BP194">
        <v>20</v>
      </c>
      <c r="BQ194" t="s">
        <v>110</v>
      </c>
      <c r="BR194" t="s">
        <v>379</v>
      </c>
      <c r="BS194" t="s">
        <v>481</v>
      </c>
      <c r="BT194" t="s">
        <v>264</v>
      </c>
      <c r="BU194" t="s">
        <v>156</v>
      </c>
      <c r="BV194" t="s">
        <v>122</v>
      </c>
      <c r="BW194" t="s">
        <v>98</v>
      </c>
      <c r="BX194" t="s">
        <v>293</v>
      </c>
      <c r="BZ194">
        <v>12.981</v>
      </c>
      <c r="CA194">
        <v>11.986000000000001</v>
      </c>
      <c r="CB194">
        <v>30.004999999999999</v>
      </c>
      <c r="CC194">
        <v>29.007000000000001</v>
      </c>
      <c r="CD194">
        <v>22.99</v>
      </c>
      <c r="CE194">
        <v>36.015000000000001</v>
      </c>
      <c r="CF194">
        <v>36.005000000000003</v>
      </c>
      <c r="CG194">
        <v>17.988</v>
      </c>
      <c r="CH194">
        <v>38.027999999999999</v>
      </c>
      <c r="CI194">
        <v>14.991</v>
      </c>
      <c r="CJ194">
        <v>21.998999999999999</v>
      </c>
      <c r="CK194">
        <v>21.998000000000001</v>
      </c>
      <c r="CL194">
        <v>19</v>
      </c>
      <c r="CM194">
        <v>29.004000000000001</v>
      </c>
      <c r="CN194">
        <v>27.998999999999999</v>
      </c>
      <c r="CO194">
        <v>37.015999999999998</v>
      </c>
      <c r="CP194">
        <v>26.994</v>
      </c>
      <c r="CQ194">
        <v>16.981000000000002</v>
      </c>
      <c r="CR194">
        <v>37.006</v>
      </c>
      <c r="CS194">
        <v>31.007000000000001</v>
      </c>
    </row>
    <row r="195" spans="1:97" x14ac:dyDescent="0.3">
      <c r="A195" t="s">
        <v>61</v>
      </c>
      <c r="B195" s="1">
        <v>43560</v>
      </c>
      <c r="C195" t="s">
        <v>246</v>
      </c>
      <c r="D195" t="s">
        <v>183</v>
      </c>
      <c r="E195">
        <v>1</v>
      </c>
      <c r="F195">
        <v>1</v>
      </c>
      <c r="G195">
        <f t="shared" ref="G195:G258" si="15">IF(E195&gt;F195,3,0)+IF(E195=F195,1,0)</f>
        <v>1</v>
      </c>
      <c r="H195">
        <f t="shared" ref="H195:H258" si="16">IF(F195&gt;E195,3,0)+IF(F195=E195,1,0)</f>
        <v>1</v>
      </c>
      <c r="I195">
        <v>9</v>
      </c>
      <c r="J195">
        <v>3</v>
      </c>
      <c r="K195">
        <v>0</v>
      </c>
      <c r="L195">
        <v>0</v>
      </c>
      <c r="M195">
        <v>28</v>
      </c>
      <c r="N195">
        <v>-6</v>
      </c>
      <c r="O195">
        <f t="shared" ref="O195:O258" si="17">IF(ISBLANK(I195),"",I195)+IF(ISBLANK(J195),"",J195)</f>
        <v>12</v>
      </c>
      <c r="P195">
        <v>38</v>
      </c>
      <c r="Q195">
        <v>27</v>
      </c>
      <c r="R195" s="7">
        <f t="shared" si="13"/>
        <v>1</v>
      </c>
      <c r="S195">
        <v>38.027999999999999</v>
      </c>
      <c r="T195">
        <v>26.994</v>
      </c>
      <c r="U195" s="7">
        <f t="shared" si="14"/>
        <v>11</v>
      </c>
      <c r="V195" t="s">
        <v>94</v>
      </c>
      <c r="W195">
        <v>0</v>
      </c>
      <c r="X195">
        <v>0</v>
      </c>
      <c r="Y195" t="s">
        <v>94</v>
      </c>
      <c r="Z195">
        <v>17</v>
      </c>
      <c r="AA195">
        <v>8</v>
      </c>
      <c r="AB195">
        <v>5</v>
      </c>
      <c r="AC195">
        <v>2</v>
      </c>
      <c r="AD195">
        <v>15</v>
      </c>
      <c r="AE195">
        <v>14</v>
      </c>
      <c r="AF195">
        <v>9</v>
      </c>
      <c r="AG195">
        <v>1</v>
      </c>
      <c r="AH195">
        <v>2</v>
      </c>
      <c r="AI195">
        <v>3</v>
      </c>
      <c r="AJ195">
        <v>0</v>
      </c>
      <c r="AK195">
        <v>0</v>
      </c>
      <c r="AL195">
        <v>1.25</v>
      </c>
      <c r="AM195">
        <v>6</v>
      </c>
      <c r="AN195">
        <v>11</v>
      </c>
      <c r="AO195" t="s">
        <v>229</v>
      </c>
      <c r="AP195" t="s">
        <v>235</v>
      </c>
      <c r="AQ195">
        <v>13</v>
      </c>
      <c r="AR195" t="s">
        <v>231</v>
      </c>
      <c r="AS195" t="s">
        <v>808</v>
      </c>
      <c r="AT195" t="s">
        <v>358</v>
      </c>
      <c r="AX195" t="s">
        <v>229</v>
      </c>
      <c r="AY195" t="s">
        <v>235</v>
      </c>
      <c r="AZ195">
        <v>12</v>
      </c>
      <c r="BA195" t="s">
        <v>229</v>
      </c>
      <c r="BB195" t="s">
        <v>235</v>
      </c>
      <c r="BC195">
        <v>13</v>
      </c>
      <c r="BD195">
        <v>31</v>
      </c>
      <c r="BE195" t="s">
        <v>357</v>
      </c>
      <c r="BF195" t="s">
        <v>432</v>
      </c>
      <c r="BG195" t="s">
        <v>602</v>
      </c>
      <c r="BH195" t="s">
        <v>235</v>
      </c>
      <c r="BI195">
        <v>16</v>
      </c>
      <c r="BJ195" t="s">
        <v>783</v>
      </c>
      <c r="BK195">
        <v>26</v>
      </c>
      <c r="BL195" t="s">
        <v>435</v>
      </c>
      <c r="BM195" t="s">
        <v>357</v>
      </c>
      <c r="BN195" t="s">
        <v>336</v>
      </c>
      <c r="BO195" t="s">
        <v>396</v>
      </c>
      <c r="BP195">
        <v>13</v>
      </c>
      <c r="BQ195" t="s">
        <v>419</v>
      </c>
      <c r="BR195" t="s">
        <v>82</v>
      </c>
      <c r="BS195" t="s">
        <v>109</v>
      </c>
      <c r="BT195" t="s">
        <v>123</v>
      </c>
      <c r="BU195" t="s">
        <v>243</v>
      </c>
      <c r="BV195" t="s">
        <v>623</v>
      </c>
      <c r="BW195" t="s">
        <v>875</v>
      </c>
      <c r="BX195" t="s">
        <v>876</v>
      </c>
      <c r="BZ195">
        <v>12.981</v>
      </c>
      <c r="CA195">
        <v>11.986000000000001</v>
      </c>
      <c r="CB195">
        <v>30.001000000000001</v>
      </c>
      <c r="CC195">
        <v>29.007000000000001</v>
      </c>
      <c r="CD195">
        <v>22.99</v>
      </c>
      <c r="CE195">
        <v>36.015000000000001</v>
      </c>
      <c r="CF195">
        <v>36.005000000000003</v>
      </c>
      <c r="CG195">
        <v>17.988</v>
      </c>
      <c r="CH195">
        <v>38.027999999999999</v>
      </c>
      <c r="CI195">
        <v>14.991</v>
      </c>
      <c r="CJ195">
        <v>21.998999999999999</v>
      </c>
      <c r="CK195">
        <v>21.998000000000001</v>
      </c>
      <c r="CL195">
        <v>22.004000000000001</v>
      </c>
      <c r="CM195">
        <v>29.004000000000001</v>
      </c>
      <c r="CN195">
        <v>27.998999999999999</v>
      </c>
      <c r="CO195">
        <v>37.015999999999998</v>
      </c>
      <c r="CP195">
        <v>26.994</v>
      </c>
      <c r="CQ195">
        <v>16.981000000000002</v>
      </c>
      <c r="CR195">
        <v>37.006</v>
      </c>
      <c r="CS195">
        <v>31.007000000000001</v>
      </c>
    </row>
    <row r="196" spans="1:97" x14ac:dyDescent="0.3">
      <c r="A196" t="s">
        <v>61</v>
      </c>
      <c r="B196" s="1">
        <v>43561</v>
      </c>
      <c r="C196" t="s">
        <v>92</v>
      </c>
      <c r="D196" t="s">
        <v>247</v>
      </c>
      <c r="E196">
        <v>2</v>
      </c>
      <c r="F196">
        <v>0</v>
      </c>
      <c r="G196">
        <f t="shared" si="15"/>
        <v>3</v>
      </c>
      <c r="H196">
        <f t="shared" si="16"/>
        <v>0</v>
      </c>
      <c r="I196">
        <v>4</v>
      </c>
      <c r="J196">
        <v>3</v>
      </c>
      <c r="K196">
        <v>2</v>
      </c>
      <c r="L196">
        <v>-2</v>
      </c>
      <c r="M196">
        <v>-1</v>
      </c>
      <c r="N196">
        <v>-14</v>
      </c>
      <c r="O196">
        <f t="shared" si="17"/>
        <v>7</v>
      </c>
      <c r="P196">
        <v>28</v>
      </c>
      <c r="Q196">
        <v>12</v>
      </c>
      <c r="R196" s="7">
        <f t="shared" ref="R196:R259" si="18">RANK(S196,BZ196:CS196)</f>
        <v>10</v>
      </c>
      <c r="S196">
        <v>27.998999999999999</v>
      </c>
      <c r="T196">
        <v>11.986000000000001</v>
      </c>
      <c r="U196" s="7">
        <f t="shared" ref="U196:U259" si="19">RANK(T196,BZ196:CS196)</f>
        <v>20</v>
      </c>
      <c r="V196" t="s">
        <v>64</v>
      </c>
      <c r="W196">
        <v>0</v>
      </c>
      <c r="X196">
        <v>0</v>
      </c>
      <c r="Y196" t="s">
        <v>94</v>
      </c>
      <c r="Z196">
        <v>12</v>
      </c>
      <c r="AA196">
        <v>5</v>
      </c>
      <c r="AB196">
        <v>7</v>
      </c>
      <c r="AC196">
        <v>1</v>
      </c>
      <c r="AD196">
        <v>19</v>
      </c>
      <c r="AE196">
        <v>16</v>
      </c>
      <c r="AF196">
        <v>4</v>
      </c>
      <c r="AG196">
        <v>2</v>
      </c>
      <c r="AH196">
        <v>1</v>
      </c>
      <c r="AI196">
        <v>4</v>
      </c>
      <c r="AJ196">
        <v>0</v>
      </c>
      <c r="AK196">
        <v>0</v>
      </c>
      <c r="AL196">
        <v>1.65</v>
      </c>
      <c r="AM196">
        <v>3.8</v>
      </c>
      <c r="AN196">
        <v>5.5</v>
      </c>
      <c r="AO196" t="s">
        <v>145</v>
      </c>
      <c r="AP196" t="s">
        <v>391</v>
      </c>
      <c r="AQ196">
        <v>5</v>
      </c>
      <c r="AR196" t="s">
        <v>145</v>
      </c>
      <c r="AS196" t="s">
        <v>391</v>
      </c>
      <c r="AT196" t="s">
        <v>644</v>
      </c>
      <c r="AU196" t="s">
        <v>270</v>
      </c>
      <c r="AV196" t="s">
        <v>600</v>
      </c>
      <c r="AW196" t="s">
        <v>144</v>
      </c>
      <c r="AX196" t="s">
        <v>152</v>
      </c>
      <c r="AY196" t="s">
        <v>153</v>
      </c>
      <c r="AZ196" t="s">
        <v>411</v>
      </c>
      <c r="BA196" t="s">
        <v>145</v>
      </c>
      <c r="BB196" t="s">
        <v>217</v>
      </c>
      <c r="BC196" t="s">
        <v>144</v>
      </c>
      <c r="BD196">
        <v>34</v>
      </c>
      <c r="BE196" t="s">
        <v>147</v>
      </c>
      <c r="BF196" t="s">
        <v>145</v>
      </c>
      <c r="BG196" t="s">
        <v>260</v>
      </c>
      <c r="BH196" t="s">
        <v>207</v>
      </c>
      <c r="BI196" t="s">
        <v>552</v>
      </c>
      <c r="BJ196" t="s">
        <v>665</v>
      </c>
      <c r="BK196">
        <v>33</v>
      </c>
      <c r="BL196" t="s">
        <v>210</v>
      </c>
      <c r="BM196" t="s">
        <v>211</v>
      </c>
      <c r="BN196" t="s">
        <v>177</v>
      </c>
      <c r="BO196" t="s">
        <v>195</v>
      </c>
      <c r="BP196">
        <v>20</v>
      </c>
      <c r="BQ196">
        <v>-1</v>
      </c>
      <c r="BR196" t="s">
        <v>103</v>
      </c>
      <c r="BS196" t="s">
        <v>379</v>
      </c>
      <c r="BT196" t="s">
        <v>145</v>
      </c>
      <c r="BU196" t="s">
        <v>109</v>
      </c>
      <c r="BV196" t="s">
        <v>89</v>
      </c>
      <c r="BW196" t="s">
        <v>190</v>
      </c>
      <c r="BX196" t="s">
        <v>70</v>
      </c>
      <c r="BZ196">
        <v>12.981</v>
      </c>
      <c r="CA196">
        <v>11.986000000000001</v>
      </c>
      <c r="CB196">
        <v>30.001000000000001</v>
      </c>
      <c r="CC196">
        <v>29.007000000000001</v>
      </c>
      <c r="CD196">
        <v>22.99</v>
      </c>
      <c r="CE196">
        <v>36.015000000000001</v>
      </c>
      <c r="CF196">
        <v>36.005000000000003</v>
      </c>
      <c r="CG196">
        <v>17.988</v>
      </c>
      <c r="CH196">
        <v>39.027999999999999</v>
      </c>
      <c r="CI196">
        <v>14.991</v>
      </c>
      <c r="CJ196">
        <v>21.998999999999999</v>
      </c>
      <c r="CK196">
        <v>21.998000000000001</v>
      </c>
      <c r="CL196">
        <v>22.004000000000001</v>
      </c>
      <c r="CM196">
        <v>29.004000000000001</v>
      </c>
      <c r="CN196">
        <v>27.998999999999999</v>
      </c>
      <c r="CO196">
        <v>37.015999999999998</v>
      </c>
      <c r="CP196">
        <v>27.994</v>
      </c>
      <c r="CQ196">
        <v>16.981000000000002</v>
      </c>
      <c r="CR196">
        <v>37.006</v>
      </c>
      <c r="CS196">
        <v>31.007000000000001</v>
      </c>
    </row>
    <row r="197" spans="1:97" x14ac:dyDescent="0.3">
      <c r="A197" t="s">
        <v>61</v>
      </c>
      <c r="B197" s="1">
        <v>43561</v>
      </c>
      <c r="C197" t="s">
        <v>226</v>
      </c>
      <c r="D197" t="s">
        <v>142</v>
      </c>
      <c r="E197">
        <v>1</v>
      </c>
      <c r="F197">
        <v>3</v>
      </c>
      <c r="G197">
        <f t="shared" si="15"/>
        <v>0</v>
      </c>
      <c r="H197">
        <f t="shared" si="16"/>
        <v>3</v>
      </c>
      <c r="I197">
        <v>9</v>
      </c>
      <c r="J197">
        <v>0</v>
      </c>
      <c r="K197">
        <v>-2</v>
      </c>
      <c r="L197">
        <v>2</v>
      </c>
      <c r="M197">
        <v>15</v>
      </c>
      <c r="N197">
        <v>-19</v>
      </c>
      <c r="O197">
        <f t="shared" si="17"/>
        <v>9</v>
      </c>
      <c r="P197">
        <v>36</v>
      </c>
      <c r="Q197">
        <v>13</v>
      </c>
      <c r="R197" s="7">
        <f t="shared" si="18"/>
        <v>4</v>
      </c>
      <c r="S197">
        <v>36.015000000000001</v>
      </c>
      <c r="T197">
        <v>12.981</v>
      </c>
      <c r="U197" s="7">
        <f t="shared" si="19"/>
        <v>19</v>
      </c>
      <c r="V197" t="s">
        <v>93</v>
      </c>
      <c r="W197">
        <v>1</v>
      </c>
      <c r="X197">
        <v>2</v>
      </c>
      <c r="Y197" t="s">
        <v>93</v>
      </c>
      <c r="Z197">
        <v>27</v>
      </c>
      <c r="AA197">
        <v>8</v>
      </c>
      <c r="AB197">
        <v>6</v>
      </c>
      <c r="AC197">
        <v>4</v>
      </c>
      <c r="AD197">
        <v>14</v>
      </c>
      <c r="AE197">
        <v>17</v>
      </c>
      <c r="AF197">
        <v>8</v>
      </c>
      <c r="AG197">
        <v>3</v>
      </c>
      <c r="AH197">
        <v>1</v>
      </c>
      <c r="AI197">
        <v>2</v>
      </c>
      <c r="AJ197">
        <v>0</v>
      </c>
      <c r="AK197">
        <v>0</v>
      </c>
      <c r="AL197">
        <v>1.22</v>
      </c>
      <c r="AM197">
        <v>7</v>
      </c>
      <c r="AN197">
        <v>11</v>
      </c>
      <c r="AO197" t="s">
        <v>229</v>
      </c>
      <c r="AP197" t="s">
        <v>230</v>
      </c>
      <c r="AQ197">
        <v>12</v>
      </c>
      <c r="AR197" t="s">
        <v>228</v>
      </c>
      <c r="AS197" t="s">
        <v>235</v>
      </c>
      <c r="AT197">
        <v>15</v>
      </c>
      <c r="AU197" t="s">
        <v>432</v>
      </c>
      <c r="AV197" t="s">
        <v>831</v>
      </c>
      <c r="AW197" t="s">
        <v>848</v>
      </c>
      <c r="AX197" t="s">
        <v>228</v>
      </c>
      <c r="AY197" t="s">
        <v>235</v>
      </c>
      <c r="AZ197">
        <v>13</v>
      </c>
      <c r="BA197" t="s">
        <v>229</v>
      </c>
      <c r="BB197" t="s">
        <v>235</v>
      </c>
      <c r="BC197">
        <v>15</v>
      </c>
      <c r="BD197">
        <v>34</v>
      </c>
      <c r="BE197" t="s">
        <v>236</v>
      </c>
      <c r="BF197" t="s">
        <v>432</v>
      </c>
      <c r="BG197" t="s">
        <v>760</v>
      </c>
      <c r="BH197" t="s">
        <v>849</v>
      </c>
      <c r="BI197">
        <v>15</v>
      </c>
      <c r="BJ197" t="s">
        <v>850</v>
      </c>
      <c r="BK197">
        <v>32</v>
      </c>
      <c r="BL197" t="s">
        <v>68</v>
      </c>
      <c r="BM197" t="s">
        <v>368</v>
      </c>
      <c r="BN197" t="s">
        <v>96</v>
      </c>
      <c r="BO197" t="s">
        <v>374</v>
      </c>
      <c r="BP197">
        <v>21</v>
      </c>
      <c r="BQ197">
        <v>-2</v>
      </c>
      <c r="BR197" t="s">
        <v>84</v>
      </c>
      <c r="BS197" t="s">
        <v>263</v>
      </c>
      <c r="BT197" t="s">
        <v>177</v>
      </c>
      <c r="BU197" t="s">
        <v>175</v>
      </c>
      <c r="BV197" t="s">
        <v>228</v>
      </c>
      <c r="BW197" t="s">
        <v>851</v>
      </c>
      <c r="BX197" t="s">
        <v>731</v>
      </c>
      <c r="BZ197">
        <v>12.981</v>
      </c>
      <c r="CA197">
        <v>11.984</v>
      </c>
      <c r="CB197">
        <v>30.001000000000001</v>
      </c>
      <c r="CC197">
        <v>29.007000000000001</v>
      </c>
      <c r="CD197">
        <v>22.99</v>
      </c>
      <c r="CE197">
        <v>36.015000000000001</v>
      </c>
      <c r="CF197">
        <v>36.005000000000003</v>
      </c>
      <c r="CG197">
        <v>17.988</v>
      </c>
      <c r="CH197">
        <v>39.027999999999999</v>
      </c>
      <c r="CI197">
        <v>14.991</v>
      </c>
      <c r="CJ197">
        <v>21.998999999999999</v>
      </c>
      <c r="CK197">
        <v>21.998000000000001</v>
      </c>
      <c r="CL197">
        <v>22.004000000000001</v>
      </c>
      <c r="CM197">
        <v>29.004000000000001</v>
      </c>
      <c r="CN197">
        <v>31.001000000000001</v>
      </c>
      <c r="CO197">
        <v>37.015999999999998</v>
      </c>
      <c r="CP197">
        <v>27.994</v>
      </c>
      <c r="CQ197">
        <v>16.981000000000002</v>
      </c>
      <c r="CR197">
        <v>37.006</v>
      </c>
      <c r="CS197">
        <v>31.007000000000001</v>
      </c>
    </row>
    <row r="198" spans="1:97" x14ac:dyDescent="0.3">
      <c r="A198" t="s">
        <v>61</v>
      </c>
      <c r="B198" s="1">
        <v>43561</v>
      </c>
      <c r="C198" t="s">
        <v>201</v>
      </c>
      <c r="D198" t="s">
        <v>167</v>
      </c>
      <c r="E198">
        <v>1</v>
      </c>
      <c r="F198">
        <v>1</v>
      </c>
      <c r="G198">
        <f t="shared" si="15"/>
        <v>1</v>
      </c>
      <c r="H198">
        <f t="shared" si="16"/>
        <v>1</v>
      </c>
      <c r="I198">
        <v>7</v>
      </c>
      <c r="J198">
        <v>2</v>
      </c>
      <c r="K198">
        <v>0</v>
      </c>
      <c r="L198">
        <v>0</v>
      </c>
      <c r="M198">
        <v>-19</v>
      </c>
      <c r="N198">
        <v>-12</v>
      </c>
      <c r="O198">
        <f t="shared" si="17"/>
        <v>9</v>
      </c>
      <c r="P198">
        <v>17</v>
      </c>
      <c r="Q198">
        <v>18</v>
      </c>
      <c r="R198" s="7">
        <f t="shared" si="18"/>
        <v>17</v>
      </c>
      <c r="S198">
        <v>16.981000000000002</v>
      </c>
      <c r="T198">
        <v>17.988</v>
      </c>
      <c r="U198" s="7">
        <f t="shared" si="19"/>
        <v>16</v>
      </c>
      <c r="V198" t="s">
        <v>94</v>
      </c>
      <c r="W198">
        <v>1</v>
      </c>
      <c r="X198">
        <v>0</v>
      </c>
      <c r="Y198" t="s">
        <v>64</v>
      </c>
      <c r="Z198">
        <v>11</v>
      </c>
      <c r="AA198">
        <v>18</v>
      </c>
      <c r="AB198">
        <v>2</v>
      </c>
      <c r="AC198">
        <v>5</v>
      </c>
      <c r="AD198">
        <v>17</v>
      </c>
      <c r="AE198">
        <v>14</v>
      </c>
      <c r="AF198">
        <v>3</v>
      </c>
      <c r="AG198">
        <v>9</v>
      </c>
      <c r="AH198">
        <v>4</v>
      </c>
      <c r="AI198">
        <v>5</v>
      </c>
      <c r="AJ198">
        <v>0</v>
      </c>
      <c r="AK198">
        <v>0</v>
      </c>
      <c r="AL198">
        <v>3.75</v>
      </c>
      <c r="AM198">
        <v>3.4</v>
      </c>
      <c r="AN198">
        <v>2.0499999999999998</v>
      </c>
      <c r="AO198" t="s">
        <v>146</v>
      </c>
      <c r="AP198" t="s">
        <v>129</v>
      </c>
      <c r="AQ198" t="s">
        <v>137</v>
      </c>
      <c r="AR198" t="s">
        <v>205</v>
      </c>
      <c r="AS198" t="s">
        <v>96</v>
      </c>
      <c r="AT198" t="s">
        <v>137</v>
      </c>
      <c r="AU198" t="s">
        <v>512</v>
      </c>
      <c r="AV198" t="s">
        <v>351</v>
      </c>
      <c r="AW198" t="s">
        <v>222</v>
      </c>
      <c r="AX198" t="s">
        <v>146</v>
      </c>
      <c r="AY198" t="s">
        <v>129</v>
      </c>
      <c r="AZ198" t="s">
        <v>210</v>
      </c>
      <c r="BA198" t="s">
        <v>391</v>
      </c>
      <c r="BB198" t="s">
        <v>129</v>
      </c>
      <c r="BC198" t="s">
        <v>137</v>
      </c>
      <c r="BD198">
        <v>34</v>
      </c>
      <c r="BE198" t="s">
        <v>600</v>
      </c>
      <c r="BF198" t="s">
        <v>164</v>
      </c>
      <c r="BG198" t="s">
        <v>99</v>
      </c>
      <c r="BH198" t="s">
        <v>129</v>
      </c>
      <c r="BI198" t="s">
        <v>100</v>
      </c>
      <c r="BJ198" t="s">
        <v>173</v>
      </c>
      <c r="BK198">
        <v>32</v>
      </c>
      <c r="BL198" t="s">
        <v>169</v>
      </c>
      <c r="BM198" t="s">
        <v>104</v>
      </c>
      <c r="BN198" t="s">
        <v>152</v>
      </c>
      <c r="BO198" t="s">
        <v>339</v>
      </c>
      <c r="BP198">
        <v>19</v>
      </c>
      <c r="BQ198" t="s">
        <v>176</v>
      </c>
      <c r="BR198" t="s">
        <v>284</v>
      </c>
      <c r="BS198" t="s">
        <v>211</v>
      </c>
      <c r="BT198" t="s">
        <v>177</v>
      </c>
      <c r="BU198" t="s">
        <v>136</v>
      </c>
      <c r="BV198" t="s">
        <v>600</v>
      </c>
      <c r="BW198" t="s">
        <v>224</v>
      </c>
      <c r="BX198" t="s">
        <v>212</v>
      </c>
      <c r="BZ198">
        <v>15.983000000000001</v>
      </c>
      <c r="CA198">
        <v>11.984</v>
      </c>
      <c r="CB198">
        <v>30.001000000000001</v>
      </c>
      <c r="CC198">
        <v>29.007000000000001</v>
      </c>
      <c r="CD198">
        <v>22.99</v>
      </c>
      <c r="CE198">
        <v>36.012999999999998</v>
      </c>
      <c r="CF198">
        <v>36.005000000000003</v>
      </c>
      <c r="CG198">
        <v>17.988</v>
      </c>
      <c r="CH198">
        <v>39.027999999999999</v>
      </c>
      <c r="CI198">
        <v>14.991</v>
      </c>
      <c r="CJ198">
        <v>21.998999999999999</v>
      </c>
      <c r="CK198">
        <v>21.998000000000001</v>
      </c>
      <c r="CL198">
        <v>22.004000000000001</v>
      </c>
      <c r="CM198">
        <v>29.004000000000001</v>
      </c>
      <c r="CN198">
        <v>31.001000000000001</v>
      </c>
      <c r="CO198">
        <v>37.015999999999998</v>
      </c>
      <c r="CP198">
        <v>27.994</v>
      </c>
      <c r="CQ198">
        <v>16.981000000000002</v>
      </c>
      <c r="CR198">
        <v>37.006</v>
      </c>
      <c r="CS198">
        <v>31.007000000000001</v>
      </c>
    </row>
    <row r="199" spans="1:97" x14ac:dyDescent="0.3">
      <c r="A199" t="s">
        <v>61</v>
      </c>
      <c r="B199" s="1">
        <v>43562</v>
      </c>
      <c r="C199" t="s">
        <v>184</v>
      </c>
      <c r="D199" t="s">
        <v>118</v>
      </c>
      <c r="E199">
        <v>1</v>
      </c>
      <c r="F199">
        <v>1</v>
      </c>
      <c r="G199">
        <f t="shared" si="15"/>
        <v>1</v>
      </c>
      <c r="H199">
        <f t="shared" si="16"/>
        <v>1</v>
      </c>
      <c r="I199">
        <v>7</v>
      </c>
      <c r="J199">
        <v>7</v>
      </c>
      <c r="K199">
        <v>0</v>
      </c>
      <c r="L199">
        <v>0</v>
      </c>
      <c r="M199">
        <v>1</v>
      </c>
      <c r="N199">
        <v>16</v>
      </c>
      <c r="O199">
        <f t="shared" si="17"/>
        <v>14</v>
      </c>
      <c r="P199">
        <v>30</v>
      </c>
      <c r="Q199">
        <v>37</v>
      </c>
      <c r="R199" s="7">
        <f t="shared" si="18"/>
        <v>8</v>
      </c>
      <c r="S199">
        <v>30.001000000000001</v>
      </c>
      <c r="T199">
        <v>37.015999999999998</v>
      </c>
      <c r="U199" s="7">
        <f t="shared" si="19"/>
        <v>2</v>
      </c>
      <c r="V199" t="s">
        <v>94</v>
      </c>
      <c r="W199">
        <v>0</v>
      </c>
      <c r="X199">
        <v>0</v>
      </c>
      <c r="Y199" t="s">
        <v>94</v>
      </c>
      <c r="Z199">
        <v>10</v>
      </c>
      <c r="AA199">
        <v>11</v>
      </c>
      <c r="AB199">
        <v>3</v>
      </c>
      <c r="AC199">
        <v>4</v>
      </c>
      <c r="AD199">
        <v>15</v>
      </c>
      <c r="AE199">
        <v>12</v>
      </c>
      <c r="AF199">
        <v>6</v>
      </c>
      <c r="AG199">
        <v>4</v>
      </c>
      <c r="AH199">
        <v>2</v>
      </c>
      <c r="AI199">
        <v>2</v>
      </c>
      <c r="AJ199">
        <v>0</v>
      </c>
      <c r="AK199">
        <v>0</v>
      </c>
      <c r="AL199">
        <v>2.9</v>
      </c>
      <c r="AM199">
        <v>3.1</v>
      </c>
      <c r="AN199">
        <v>2.62</v>
      </c>
      <c r="AO199">
        <v>3</v>
      </c>
      <c r="AP199">
        <v>3</v>
      </c>
      <c r="AQ199" t="s">
        <v>277</v>
      </c>
      <c r="AR199">
        <v>3</v>
      </c>
      <c r="AS199">
        <v>3</v>
      </c>
      <c r="AT199" t="s">
        <v>121</v>
      </c>
      <c r="AU199" t="s">
        <v>520</v>
      </c>
      <c r="AV199" t="s">
        <v>98</v>
      </c>
      <c r="AW199" t="s">
        <v>287</v>
      </c>
      <c r="AX199" t="s">
        <v>124</v>
      </c>
      <c r="AY199">
        <v>3</v>
      </c>
      <c r="AZ199" t="s">
        <v>277</v>
      </c>
      <c r="BA199" t="s">
        <v>124</v>
      </c>
      <c r="BB199" t="s">
        <v>98</v>
      </c>
      <c r="BC199" t="s">
        <v>295</v>
      </c>
      <c r="BD199">
        <v>34</v>
      </c>
      <c r="BE199" t="s">
        <v>458</v>
      </c>
      <c r="BF199" t="s">
        <v>520</v>
      </c>
      <c r="BG199" t="s">
        <v>294</v>
      </c>
      <c r="BH199" t="s">
        <v>280</v>
      </c>
      <c r="BI199" t="s">
        <v>287</v>
      </c>
      <c r="BJ199" t="s">
        <v>242</v>
      </c>
      <c r="BK199">
        <v>31</v>
      </c>
      <c r="BL199" t="s">
        <v>277</v>
      </c>
      <c r="BM199" t="s">
        <v>476</v>
      </c>
      <c r="BN199" t="s">
        <v>366</v>
      </c>
      <c r="BO199" t="s">
        <v>325</v>
      </c>
      <c r="BP199">
        <v>19</v>
      </c>
      <c r="BQ199" t="s">
        <v>176</v>
      </c>
      <c r="BR199" t="s">
        <v>149</v>
      </c>
      <c r="BS199" t="s">
        <v>145</v>
      </c>
      <c r="BT199" t="s">
        <v>317</v>
      </c>
      <c r="BU199" t="s">
        <v>100</v>
      </c>
      <c r="BV199" t="s">
        <v>643</v>
      </c>
      <c r="BW199" t="s">
        <v>98</v>
      </c>
      <c r="BX199" t="s">
        <v>182</v>
      </c>
      <c r="BZ199">
        <v>15.983000000000001</v>
      </c>
      <c r="CA199">
        <v>11.984</v>
      </c>
      <c r="CB199">
        <v>30.001000000000001</v>
      </c>
      <c r="CC199">
        <v>29.007000000000001</v>
      </c>
      <c r="CD199">
        <v>22.99</v>
      </c>
      <c r="CE199">
        <v>36.012999999999998</v>
      </c>
      <c r="CF199">
        <v>36.005000000000003</v>
      </c>
      <c r="CG199">
        <v>18.988</v>
      </c>
      <c r="CH199">
        <v>39.027999999999999</v>
      </c>
      <c r="CI199">
        <v>14.991</v>
      </c>
      <c r="CJ199">
        <v>21.998999999999999</v>
      </c>
      <c r="CK199">
        <v>21.998000000000001</v>
      </c>
      <c r="CL199">
        <v>22.004000000000001</v>
      </c>
      <c r="CM199">
        <v>29.004000000000001</v>
      </c>
      <c r="CN199">
        <v>31.001000000000001</v>
      </c>
      <c r="CO199">
        <v>37.015999999999998</v>
      </c>
      <c r="CP199">
        <v>27.994</v>
      </c>
      <c r="CQ199">
        <v>17.981000000000002</v>
      </c>
      <c r="CR199">
        <v>37.006</v>
      </c>
      <c r="CS199">
        <v>31.007000000000001</v>
      </c>
    </row>
    <row r="200" spans="1:97" x14ac:dyDescent="0.3">
      <c r="A200" t="s">
        <v>61</v>
      </c>
      <c r="B200" s="1">
        <v>43562</v>
      </c>
      <c r="C200" t="s">
        <v>183</v>
      </c>
      <c r="D200" t="s">
        <v>141</v>
      </c>
      <c r="E200">
        <v>1</v>
      </c>
      <c r="F200">
        <v>0</v>
      </c>
      <c r="G200">
        <f t="shared" si="15"/>
        <v>3</v>
      </c>
      <c r="H200">
        <f t="shared" si="16"/>
        <v>0</v>
      </c>
      <c r="I200">
        <v>7</v>
      </c>
      <c r="J200">
        <v>5</v>
      </c>
      <c r="K200">
        <v>1</v>
      </c>
      <c r="L200">
        <v>-1</v>
      </c>
      <c r="M200">
        <v>-6</v>
      </c>
      <c r="N200">
        <v>7</v>
      </c>
      <c r="O200">
        <f t="shared" si="17"/>
        <v>12</v>
      </c>
      <c r="P200">
        <v>28</v>
      </c>
      <c r="Q200">
        <v>29</v>
      </c>
      <c r="R200" s="7">
        <f t="shared" si="18"/>
        <v>11</v>
      </c>
      <c r="S200">
        <v>27.994</v>
      </c>
      <c r="T200">
        <v>29.007000000000001</v>
      </c>
      <c r="U200" s="7">
        <f t="shared" si="19"/>
        <v>9</v>
      </c>
      <c r="V200" t="s">
        <v>64</v>
      </c>
      <c r="W200">
        <v>1</v>
      </c>
      <c r="X200">
        <v>0</v>
      </c>
      <c r="Y200" t="s">
        <v>64</v>
      </c>
      <c r="Z200">
        <v>15</v>
      </c>
      <c r="AA200">
        <v>16</v>
      </c>
      <c r="AB200">
        <v>5</v>
      </c>
      <c r="AC200">
        <v>4</v>
      </c>
      <c r="AD200">
        <v>11</v>
      </c>
      <c r="AE200">
        <v>14</v>
      </c>
      <c r="AF200">
        <v>6</v>
      </c>
      <c r="AG200">
        <v>3</v>
      </c>
      <c r="AH200">
        <v>1</v>
      </c>
      <c r="AI200">
        <v>1</v>
      </c>
      <c r="AJ200">
        <v>0</v>
      </c>
      <c r="AK200">
        <v>0</v>
      </c>
      <c r="AL200">
        <v>2.62</v>
      </c>
      <c r="AM200">
        <v>3</v>
      </c>
      <c r="AN200">
        <v>3</v>
      </c>
      <c r="AO200" t="s">
        <v>277</v>
      </c>
      <c r="AP200" t="s">
        <v>98</v>
      </c>
      <c r="AQ200" t="s">
        <v>124</v>
      </c>
      <c r="AR200" t="s">
        <v>295</v>
      </c>
      <c r="AS200" t="s">
        <v>122</v>
      </c>
      <c r="AT200" t="s">
        <v>124</v>
      </c>
      <c r="AU200" t="s">
        <v>292</v>
      </c>
      <c r="AV200" t="s">
        <v>280</v>
      </c>
      <c r="AW200" t="s">
        <v>127</v>
      </c>
      <c r="AX200" t="s">
        <v>295</v>
      </c>
      <c r="AY200" t="s">
        <v>124</v>
      </c>
      <c r="AZ200" t="s">
        <v>130</v>
      </c>
      <c r="BA200" t="s">
        <v>287</v>
      </c>
      <c r="BB200">
        <v>3</v>
      </c>
      <c r="BC200" t="s">
        <v>124</v>
      </c>
      <c r="BD200">
        <v>34</v>
      </c>
      <c r="BE200" t="s">
        <v>292</v>
      </c>
      <c r="BF200" t="s">
        <v>295</v>
      </c>
      <c r="BG200" t="s">
        <v>98</v>
      </c>
      <c r="BH200" t="s">
        <v>127</v>
      </c>
      <c r="BI200" t="s">
        <v>280</v>
      </c>
      <c r="BJ200" t="s">
        <v>457</v>
      </c>
      <c r="BK200">
        <v>31</v>
      </c>
      <c r="BL200" t="s">
        <v>292</v>
      </c>
      <c r="BM200" t="s">
        <v>301</v>
      </c>
      <c r="BN200" t="s">
        <v>325</v>
      </c>
      <c r="BO200" t="s">
        <v>69</v>
      </c>
      <c r="BP200">
        <v>19</v>
      </c>
      <c r="BQ200" t="s">
        <v>110</v>
      </c>
      <c r="BR200" t="s">
        <v>172</v>
      </c>
      <c r="BS200" t="s">
        <v>379</v>
      </c>
      <c r="BT200" t="s">
        <v>270</v>
      </c>
      <c r="BU200" t="s">
        <v>109</v>
      </c>
      <c r="BV200" t="s">
        <v>285</v>
      </c>
      <c r="BW200" t="s">
        <v>372</v>
      </c>
      <c r="BX200" t="s">
        <v>291</v>
      </c>
      <c r="BZ200">
        <v>15.983000000000001</v>
      </c>
      <c r="CA200">
        <v>11.984</v>
      </c>
      <c r="CB200">
        <v>31.001000000000001</v>
      </c>
      <c r="CC200">
        <v>29.007000000000001</v>
      </c>
      <c r="CD200">
        <v>22.99</v>
      </c>
      <c r="CE200">
        <v>36.012999999999998</v>
      </c>
      <c r="CF200">
        <v>36.005000000000003</v>
      </c>
      <c r="CG200">
        <v>18.988</v>
      </c>
      <c r="CH200">
        <v>39.027999999999999</v>
      </c>
      <c r="CI200">
        <v>14.991</v>
      </c>
      <c r="CJ200">
        <v>21.998999999999999</v>
      </c>
      <c r="CK200">
        <v>21.998000000000001</v>
      </c>
      <c r="CL200">
        <v>22.004000000000001</v>
      </c>
      <c r="CM200">
        <v>29.004000000000001</v>
      </c>
      <c r="CN200">
        <v>31.001000000000001</v>
      </c>
      <c r="CO200">
        <v>38.015999999999998</v>
      </c>
      <c r="CP200">
        <v>27.994</v>
      </c>
      <c r="CQ200">
        <v>17.981000000000002</v>
      </c>
      <c r="CR200">
        <v>37.006</v>
      </c>
      <c r="CS200">
        <v>31.007000000000001</v>
      </c>
    </row>
    <row r="201" spans="1:97" x14ac:dyDescent="0.3">
      <c r="A201" t="s">
        <v>61</v>
      </c>
      <c r="B201" s="1">
        <v>43562</v>
      </c>
      <c r="C201" t="s">
        <v>63</v>
      </c>
      <c r="D201" t="s">
        <v>166</v>
      </c>
      <c r="E201">
        <v>1</v>
      </c>
      <c r="F201">
        <v>0</v>
      </c>
      <c r="G201">
        <f t="shared" si="15"/>
        <v>3</v>
      </c>
      <c r="H201">
        <f t="shared" si="16"/>
        <v>0</v>
      </c>
      <c r="I201">
        <v>3</v>
      </c>
      <c r="J201">
        <v>4</v>
      </c>
      <c r="K201">
        <v>1</v>
      </c>
      <c r="L201">
        <v>-1</v>
      </c>
      <c r="M201">
        <v>-10</v>
      </c>
      <c r="N201">
        <v>4</v>
      </c>
      <c r="O201">
        <f t="shared" si="17"/>
        <v>7</v>
      </c>
      <c r="P201">
        <v>23</v>
      </c>
      <c r="Q201">
        <v>29</v>
      </c>
      <c r="R201" s="7">
        <f t="shared" si="18"/>
        <v>12</v>
      </c>
      <c r="S201">
        <v>22.99</v>
      </c>
      <c r="T201">
        <v>29.004000000000001</v>
      </c>
      <c r="U201" s="7">
        <f t="shared" si="19"/>
        <v>11</v>
      </c>
      <c r="V201" t="s">
        <v>64</v>
      </c>
      <c r="W201">
        <v>0</v>
      </c>
      <c r="X201">
        <v>0</v>
      </c>
      <c r="Y201" t="s">
        <v>94</v>
      </c>
      <c r="Z201">
        <v>14</v>
      </c>
      <c r="AA201">
        <v>19</v>
      </c>
      <c r="AB201">
        <v>5</v>
      </c>
      <c r="AC201">
        <v>1</v>
      </c>
      <c r="AD201">
        <v>19</v>
      </c>
      <c r="AE201">
        <v>11</v>
      </c>
      <c r="AF201">
        <v>4</v>
      </c>
      <c r="AG201">
        <v>5</v>
      </c>
      <c r="AH201">
        <v>3</v>
      </c>
      <c r="AI201">
        <v>1</v>
      </c>
      <c r="AJ201">
        <v>0</v>
      </c>
      <c r="AK201">
        <v>1</v>
      </c>
      <c r="AL201">
        <v>2.4</v>
      </c>
      <c r="AM201">
        <v>3.1</v>
      </c>
      <c r="AN201">
        <v>3.2</v>
      </c>
      <c r="AO201" t="s">
        <v>128</v>
      </c>
      <c r="AP201" t="s">
        <v>98</v>
      </c>
      <c r="AQ201" t="s">
        <v>98</v>
      </c>
      <c r="AR201" t="s">
        <v>120</v>
      </c>
      <c r="AS201" t="s">
        <v>372</v>
      </c>
      <c r="AT201" t="s">
        <v>98</v>
      </c>
      <c r="AU201" t="s">
        <v>375</v>
      </c>
      <c r="AV201" t="s">
        <v>458</v>
      </c>
      <c r="AW201" t="s">
        <v>356</v>
      </c>
      <c r="AX201" t="s">
        <v>128</v>
      </c>
      <c r="AY201">
        <v>3</v>
      </c>
      <c r="AZ201" t="s">
        <v>98</v>
      </c>
      <c r="BA201" t="s">
        <v>120</v>
      </c>
      <c r="BB201" t="s">
        <v>424</v>
      </c>
      <c r="BC201" t="s">
        <v>424</v>
      </c>
      <c r="BD201">
        <v>34</v>
      </c>
      <c r="BE201" t="s">
        <v>277</v>
      </c>
      <c r="BF201" t="s">
        <v>132</v>
      </c>
      <c r="BG201" t="s">
        <v>278</v>
      </c>
      <c r="BH201" t="s">
        <v>439</v>
      </c>
      <c r="BI201" t="s">
        <v>515</v>
      </c>
      <c r="BJ201" t="s">
        <v>98</v>
      </c>
      <c r="BK201">
        <v>31</v>
      </c>
      <c r="BL201" t="s">
        <v>121</v>
      </c>
      <c r="BM201" t="s">
        <v>296</v>
      </c>
      <c r="BN201" t="s">
        <v>447</v>
      </c>
      <c r="BO201" t="s">
        <v>240</v>
      </c>
      <c r="BP201">
        <v>19</v>
      </c>
      <c r="BQ201" t="s">
        <v>110</v>
      </c>
      <c r="BR201" t="s">
        <v>222</v>
      </c>
      <c r="BS201" t="s">
        <v>84</v>
      </c>
      <c r="BT201" t="s">
        <v>175</v>
      </c>
      <c r="BU201" t="s">
        <v>81</v>
      </c>
      <c r="BV201" t="s">
        <v>442</v>
      </c>
      <c r="BW201" t="s">
        <v>294</v>
      </c>
      <c r="BX201" t="s">
        <v>198</v>
      </c>
      <c r="BZ201">
        <v>15.983000000000001</v>
      </c>
      <c r="CA201">
        <v>11.984</v>
      </c>
      <c r="CB201">
        <v>31.001000000000001</v>
      </c>
      <c r="CC201">
        <v>29.006</v>
      </c>
      <c r="CD201">
        <v>22.99</v>
      </c>
      <c r="CE201">
        <v>36.012999999999998</v>
      </c>
      <c r="CF201">
        <v>36.005000000000003</v>
      </c>
      <c r="CG201">
        <v>18.988</v>
      </c>
      <c r="CH201">
        <v>39.027999999999999</v>
      </c>
      <c r="CI201">
        <v>14.991</v>
      </c>
      <c r="CJ201">
        <v>21.998999999999999</v>
      </c>
      <c r="CK201">
        <v>21.998000000000001</v>
      </c>
      <c r="CL201">
        <v>22.004000000000001</v>
      </c>
      <c r="CM201">
        <v>29.004000000000001</v>
      </c>
      <c r="CN201">
        <v>31.001000000000001</v>
      </c>
      <c r="CO201">
        <v>38.015999999999998</v>
      </c>
      <c r="CP201">
        <v>30.995000000000001</v>
      </c>
      <c r="CQ201">
        <v>17.981000000000002</v>
      </c>
      <c r="CR201">
        <v>37.006</v>
      </c>
      <c r="CS201">
        <v>31.007000000000001</v>
      </c>
    </row>
    <row r="202" spans="1:97" x14ac:dyDescent="0.3">
      <c r="A202" t="s">
        <v>61</v>
      </c>
      <c r="B202" s="1">
        <v>43567</v>
      </c>
      <c r="C202" t="s">
        <v>166</v>
      </c>
      <c r="D202" t="s">
        <v>226</v>
      </c>
      <c r="E202">
        <v>2</v>
      </c>
      <c r="F202">
        <v>1</v>
      </c>
      <c r="G202">
        <f t="shared" si="15"/>
        <v>3</v>
      </c>
      <c r="H202">
        <f t="shared" si="16"/>
        <v>0</v>
      </c>
      <c r="I202">
        <v>4</v>
      </c>
      <c r="J202">
        <v>4</v>
      </c>
      <c r="K202">
        <v>1</v>
      </c>
      <c r="L202">
        <v>-1</v>
      </c>
      <c r="M202">
        <v>3</v>
      </c>
      <c r="N202">
        <v>13</v>
      </c>
      <c r="O202">
        <f t="shared" si="17"/>
        <v>8</v>
      </c>
      <c r="P202">
        <v>29</v>
      </c>
      <c r="Q202">
        <v>36</v>
      </c>
      <c r="R202" s="7">
        <f t="shared" si="18"/>
        <v>11</v>
      </c>
      <c r="S202">
        <v>29.003</v>
      </c>
      <c r="T202">
        <v>36.012999999999998</v>
      </c>
      <c r="U202" s="7">
        <f t="shared" si="19"/>
        <v>4</v>
      </c>
      <c r="V202" t="s">
        <v>64</v>
      </c>
      <c r="W202">
        <v>1</v>
      </c>
      <c r="X202">
        <v>1</v>
      </c>
      <c r="Y202" t="s">
        <v>94</v>
      </c>
      <c r="Z202">
        <v>14</v>
      </c>
      <c r="AA202">
        <v>11</v>
      </c>
      <c r="AB202">
        <v>5</v>
      </c>
      <c r="AC202">
        <v>4</v>
      </c>
      <c r="AD202">
        <v>9</v>
      </c>
      <c r="AE202">
        <v>11</v>
      </c>
      <c r="AF202">
        <v>6</v>
      </c>
      <c r="AG202">
        <v>7</v>
      </c>
      <c r="AH202">
        <v>2</v>
      </c>
      <c r="AI202">
        <v>1</v>
      </c>
      <c r="AJ202">
        <v>0</v>
      </c>
      <c r="AK202">
        <v>0</v>
      </c>
      <c r="AL202">
        <v>3.75</v>
      </c>
      <c r="AM202">
        <v>4</v>
      </c>
      <c r="AN202">
        <v>1.83</v>
      </c>
      <c r="AO202" t="s">
        <v>269</v>
      </c>
      <c r="AP202" t="s">
        <v>217</v>
      </c>
      <c r="AQ202" t="s">
        <v>185</v>
      </c>
      <c r="AR202" t="s">
        <v>382</v>
      </c>
      <c r="AS202" t="s">
        <v>217</v>
      </c>
      <c r="AT202" t="s">
        <v>202</v>
      </c>
      <c r="AU202" t="s">
        <v>794</v>
      </c>
      <c r="AV202" t="s">
        <v>689</v>
      </c>
      <c r="AW202" t="s">
        <v>88</v>
      </c>
      <c r="AX202">
        <v>4</v>
      </c>
      <c r="AY202" t="s">
        <v>153</v>
      </c>
      <c r="AZ202" t="s">
        <v>177</v>
      </c>
      <c r="BA202" t="s">
        <v>269</v>
      </c>
      <c r="BB202" t="s">
        <v>391</v>
      </c>
      <c r="BC202" t="s">
        <v>89</v>
      </c>
      <c r="BD202">
        <v>35</v>
      </c>
      <c r="BE202" t="s">
        <v>382</v>
      </c>
      <c r="BF202" t="s">
        <v>775</v>
      </c>
      <c r="BG202">
        <v>4</v>
      </c>
      <c r="BH202" t="s">
        <v>391</v>
      </c>
      <c r="BI202" t="s">
        <v>197</v>
      </c>
      <c r="BJ202" t="s">
        <v>89</v>
      </c>
      <c r="BK202">
        <v>33</v>
      </c>
      <c r="BL202" t="s">
        <v>185</v>
      </c>
      <c r="BM202" t="s">
        <v>147</v>
      </c>
      <c r="BN202" t="s">
        <v>347</v>
      </c>
      <c r="BO202" t="s">
        <v>284</v>
      </c>
      <c r="BP202">
        <v>19</v>
      </c>
      <c r="BQ202" t="s">
        <v>340</v>
      </c>
      <c r="BR202" t="s">
        <v>202</v>
      </c>
      <c r="BS202" t="s">
        <v>219</v>
      </c>
      <c r="BT202" t="s">
        <v>222</v>
      </c>
      <c r="BU202" t="s">
        <v>161</v>
      </c>
      <c r="BV202" t="s">
        <v>271</v>
      </c>
      <c r="BW202" t="s">
        <v>512</v>
      </c>
      <c r="BX202" t="s">
        <v>223</v>
      </c>
      <c r="BZ202">
        <v>15.983000000000001</v>
      </c>
      <c r="CA202">
        <v>11.984</v>
      </c>
      <c r="CB202">
        <v>31.001000000000001</v>
      </c>
      <c r="CC202">
        <v>29.006</v>
      </c>
      <c r="CD202">
        <v>25.991</v>
      </c>
      <c r="CE202">
        <v>36.012999999999998</v>
      </c>
      <c r="CF202">
        <v>36.005000000000003</v>
      </c>
      <c r="CG202">
        <v>18.988</v>
      </c>
      <c r="CH202">
        <v>39.027999999999999</v>
      </c>
      <c r="CI202">
        <v>14.991</v>
      </c>
      <c r="CJ202">
        <v>21.998999999999999</v>
      </c>
      <c r="CK202">
        <v>21.998000000000001</v>
      </c>
      <c r="CL202">
        <v>22.004000000000001</v>
      </c>
      <c r="CM202">
        <v>29.003</v>
      </c>
      <c r="CN202">
        <v>31.001000000000001</v>
      </c>
      <c r="CO202">
        <v>38.015999999999998</v>
      </c>
      <c r="CP202">
        <v>30.995000000000001</v>
      </c>
      <c r="CQ202">
        <v>17.981000000000002</v>
      </c>
      <c r="CR202">
        <v>37.006</v>
      </c>
      <c r="CS202">
        <v>31.007000000000001</v>
      </c>
    </row>
    <row r="203" spans="1:97" x14ac:dyDescent="0.3">
      <c r="A203" t="s">
        <v>61</v>
      </c>
      <c r="B203" s="1">
        <v>43568</v>
      </c>
      <c r="C203" t="s">
        <v>247</v>
      </c>
      <c r="D203" t="s">
        <v>91</v>
      </c>
      <c r="E203">
        <v>0</v>
      </c>
      <c r="F203">
        <v>1</v>
      </c>
      <c r="G203">
        <f t="shared" si="15"/>
        <v>0</v>
      </c>
      <c r="H203">
        <f t="shared" si="16"/>
        <v>3</v>
      </c>
      <c r="I203">
        <v>0</v>
      </c>
      <c r="J203">
        <v>2</v>
      </c>
      <c r="K203">
        <v>-1</v>
      </c>
      <c r="L203">
        <v>1</v>
      </c>
      <c r="M203">
        <v>-16</v>
      </c>
      <c r="N203">
        <v>-1</v>
      </c>
      <c r="O203">
        <f t="shared" si="17"/>
        <v>2</v>
      </c>
      <c r="P203">
        <v>12</v>
      </c>
      <c r="Q203">
        <v>22</v>
      </c>
      <c r="R203" s="7">
        <f t="shared" si="18"/>
        <v>20</v>
      </c>
      <c r="S203">
        <v>11.984</v>
      </c>
      <c r="T203">
        <v>21.998999999999999</v>
      </c>
      <c r="U203" s="7">
        <f t="shared" si="19"/>
        <v>14</v>
      </c>
      <c r="V203" t="s">
        <v>93</v>
      </c>
      <c r="W203">
        <v>0</v>
      </c>
      <c r="X203">
        <v>0</v>
      </c>
      <c r="Y203" t="s">
        <v>94</v>
      </c>
      <c r="Z203">
        <v>8</v>
      </c>
      <c r="AA203">
        <v>13</v>
      </c>
      <c r="AB203">
        <v>2</v>
      </c>
      <c r="AC203">
        <v>5</v>
      </c>
      <c r="AD203">
        <v>14</v>
      </c>
      <c r="AE203">
        <v>13</v>
      </c>
      <c r="AF203">
        <v>1</v>
      </c>
      <c r="AG203">
        <v>3</v>
      </c>
      <c r="AH203">
        <v>4</v>
      </c>
      <c r="AI203">
        <v>1</v>
      </c>
      <c r="AJ203">
        <v>0</v>
      </c>
      <c r="AK203">
        <v>0</v>
      </c>
      <c r="AL203">
        <v>3.1</v>
      </c>
      <c r="AM203">
        <v>3</v>
      </c>
      <c r="AN203">
        <v>2.5499999999999998</v>
      </c>
      <c r="AO203" t="s">
        <v>98</v>
      </c>
      <c r="AP203" t="s">
        <v>98</v>
      </c>
      <c r="AQ203" t="s">
        <v>120</v>
      </c>
      <c r="AR203" t="s">
        <v>276</v>
      </c>
      <c r="AS203">
        <v>3</v>
      </c>
      <c r="AT203" t="s">
        <v>295</v>
      </c>
      <c r="AU203" t="s">
        <v>518</v>
      </c>
      <c r="AV203" t="s">
        <v>373</v>
      </c>
      <c r="AW203" t="s">
        <v>277</v>
      </c>
      <c r="AX203">
        <v>3</v>
      </c>
      <c r="AY203">
        <v>3</v>
      </c>
      <c r="AZ203" t="s">
        <v>121</v>
      </c>
      <c r="BA203" t="s">
        <v>98</v>
      </c>
      <c r="BB203">
        <v>3</v>
      </c>
      <c r="BC203" t="s">
        <v>277</v>
      </c>
      <c r="BD203">
        <v>35</v>
      </c>
      <c r="BE203" t="s">
        <v>518</v>
      </c>
      <c r="BF203" t="s">
        <v>350</v>
      </c>
      <c r="BG203" t="s">
        <v>294</v>
      </c>
      <c r="BH203" t="s">
        <v>280</v>
      </c>
      <c r="BI203" t="s">
        <v>295</v>
      </c>
      <c r="BJ203" t="s">
        <v>303</v>
      </c>
      <c r="BK203">
        <v>31</v>
      </c>
      <c r="BL203" t="s">
        <v>295</v>
      </c>
      <c r="BM203" t="s">
        <v>125</v>
      </c>
      <c r="BN203" t="s">
        <v>240</v>
      </c>
      <c r="BO203" t="s">
        <v>314</v>
      </c>
      <c r="BP203">
        <v>19</v>
      </c>
      <c r="BQ203" t="s">
        <v>176</v>
      </c>
      <c r="BR203" t="s">
        <v>155</v>
      </c>
      <c r="BS203" t="s">
        <v>108</v>
      </c>
      <c r="BT203" t="s">
        <v>100</v>
      </c>
      <c r="BU203" t="s">
        <v>347</v>
      </c>
      <c r="BV203" t="s">
        <v>187</v>
      </c>
      <c r="BW203" t="s">
        <v>294</v>
      </c>
      <c r="BX203" t="s">
        <v>169</v>
      </c>
      <c r="BZ203">
        <v>15.983000000000001</v>
      </c>
      <c r="CA203">
        <v>11.984</v>
      </c>
      <c r="CB203">
        <v>31.001000000000001</v>
      </c>
      <c r="CC203">
        <v>29.006</v>
      </c>
      <c r="CD203">
        <v>25.991</v>
      </c>
      <c r="CE203">
        <v>36.012</v>
      </c>
      <c r="CF203">
        <v>36.005000000000003</v>
      </c>
      <c r="CG203">
        <v>18.988</v>
      </c>
      <c r="CH203">
        <v>39.027999999999999</v>
      </c>
      <c r="CI203">
        <v>14.991</v>
      </c>
      <c r="CJ203">
        <v>21.998999999999999</v>
      </c>
      <c r="CK203">
        <v>21.998000000000001</v>
      </c>
      <c r="CL203">
        <v>22.004000000000001</v>
      </c>
      <c r="CM203">
        <v>32.003999999999998</v>
      </c>
      <c r="CN203">
        <v>31.001000000000001</v>
      </c>
      <c r="CO203">
        <v>38.015999999999998</v>
      </c>
      <c r="CP203">
        <v>30.995000000000001</v>
      </c>
      <c r="CQ203">
        <v>17.981000000000002</v>
      </c>
      <c r="CR203">
        <v>37.006</v>
      </c>
      <c r="CS203">
        <v>31.007000000000001</v>
      </c>
    </row>
    <row r="204" spans="1:97" x14ac:dyDescent="0.3">
      <c r="A204" t="s">
        <v>61</v>
      </c>
      <c r="B204" s="1">
        <v>43568</v>
      </c>
      <c r="C204" t="s">
        <v>62</v>
      </c>
      <c r="D204" t="s">
        <v>92</v>
      </c>
      <c r="E204">
        <v>2</v>
      </c>
      <c r="F204">
        <v>1</v>
      </c>
      <c r="G204">
        <f t="shared" si="15"/>
        <v>3</v>
      </c>
      <c r="H204">
        <f t="shared" si="16"/>
        <v>0</v>
      </c>
      <c r="I204">
        <v>9</v>
      </c>
      <c r="J204">
        <v>0</v>
      </c>
      <c r="K204">
        <v>1</v>
      </c>
      <c r="L204">
        <v>-1</v>
      </c>
      <c r="M204">
        <v>5</v>
      </c>
      <c r="N204">
        <v>1</v>
      </c>
      <c r="O204">
        <f t="shared" si="17"/>
        <v>9</v>
      </c>
      <c r="P204">
        <v>36</v>
      </c>
      <c r="Q204">
        <v>31</v>
      </c>
      <c r="R204" s="7">
        <f t="shared" si="18"/>
        <v>5</v>
      </c>
      <c r="S204">
        <v>36.005000000000003</v>
      </c>
      <c r="T204">
        <v>31.001000000000001</v>
      </c>
      <c r="U204" s="7">
        <f t="shared" si="19"/>
        <v>8</v>
      </c>
      <c r="V204" t="s">
        <v>64</v>
      </c>
      <c r="W204">
        <v>0</v>
      </c>
      <c r="X204">
        <v>0</v>
      </c>
      <c r="Y204" t="s">
        <v>94</v>
      </c>
      <c r="Z204">
        <v>14</v>
      </c>
      <c r="AA204">
        <v>8</v>
      </c>
      <c r="AB204">
        <v>4</v>
      </c>
      <c r="AC204">
        <v>3</v>
      </c>
      <c r="AD204">
        <v>11</v>
      </c>
      <c r="AE204">
        <v>15</v>
      </c>
      <c r="AF204">
        <v>4</v>
      </c>
      <c r="AG204">
        <v>6</v>
      </c>
      <c r="AH204">
        <v>1</v>
      </c>
      <c r="AI204">
        <v>2</v>
      </c>
      <c r="AJ204">
        <v>0</v>
      </c>
      <c r="AK204">
        <v>0</v>
      </c>
      <c r="AL204">
        <v>1.57</v>
      </c>
      <c r="AM204">
        <v>4.33</v>
      </c>
      <c r="AN204">
        <v>5.5</v>
      </c>
      <c r="AO204" t="s">
        <v>355</v>
      </c>
      <c r="AP204" t="s">
        <v>489</v>
      </c>
      <c r="AQ204" t="s">
        <v>144</v>
      </c>
      <c r="AR204" t="s">
        <v>355</v>
      </c>
      <c r="AS204" t="s">
        <v>382</v>
      </c>
      <c r="AT204" t="s">
        <v>360</v>
      </c>
      <c r="AU204" t="s">
        <v>324</v>
      </c>
      <c r="AV204" t="s">
        <v>478</v>
      </c>
      <c r="AW204" t="s">
        <v>797</v>
      </c>
      <c r="AX204" t="s">
        <v>240</v>
      </c>
      <c r="AY204" t="s">
        <v>319</v>
      </c>
      <c r="AZ204" t="s">
        <v>144</v>
      </c>
      <c r="BA204" t="s">
        <v>355</v>
      </c>
      <c r="BB204" t="s">
        <v>382</v>
      </c>
      <c r="BC204" t="s">
        <v>154</v>
      </c>
      <c r="BD204">
        <v>35</v>
      </c>
      <c r="BE204" t="s">
        <v>328</v>
      </c>
      <c r="BF204" t="s">
        <v>355</v>
      </c>
      <c r="BG204" t="s">
        <v>66</v>
      </c>
      <c r="BH204" t="s">
        <v>192</v>
      </c>
      <c r="BI204" t="s">
        <v>636</v>
      </c>
      <c r="BJ204" t="s">
        <v>857</v>
      </c>
      <c r="BK204">
        <v>32</v>
      </c>
      <c r="BL204" t="s">
        <v>145</v>
      </c>
      <c r="BM204" t="s">
        <v>135</v>
      </c>
      <c r="BN204" t="s">
        <v>103</v>
      </c>
      <c r="BO204" t="s">
        <v>102</v>
      </c>
      <c r="BP204">
        <v>21</v>
      </c>
      <c r="BQ204">
        <v>-1</v>
      </c>
      <c r="BR204" t="s">
        <v>179</v>
      </c>
      <c r="BS204" t="s">
        <v>341</v>
      </c>
      <c r="BT204" t="s">
        <v>112</v>
      </c>
      <c r="BU204" t="s">
        <v>331</v>
      </c>
      <c r="BV204" t="s">
        <v>65</v>
      </c>
      <c r="BW204" t="s">
        <v>765</v>
      </c>
      <c r="BX204" t="s">
        <v>858</v>
      </c>
      <c r="BZ204">
        <v>15.983000000000001</v>
      </c>
      <c r="CA204">
        <v>11.983000000000001</v>
      </c>
      <c r="CB204">
        <v>31.001000000000001</v>
      </c>
      <c r="CC204">
        <v>29.006</v>
      </c>
      <c r="CD204">
        <v>25.991</v>
      </c>
      <c r="CE204">
        <v>36.012</v>
      </c>
      <c r="CF204">
        <v>36.005000000000003</v>
      </c>
      <c r="CG204">
        <v>18.988</v>
      </c>
      <c r="CH204">
        <v>39.027999999999999</v>
      </c>
      <c r="CI204">
        <v>14.991</v>
      </c>
      <c r="CJ204">
        <v>25</v>
      </c>
      <c r="CK204">
        <v>21.998000000000001</v>
      </c>
      <c r="CL204">
        <v>22.004000000000001</v>
      </c>
      <c r="CM204">
        <v>32.003999999999998</v>
      </c>
      <c r="CN204">
        <v>31.001000000000001</v>
      </c>
      <c r="CO204">
        <v>38.015999999999998</v>
      </c>
      <c r="CP204">
        <v>30.995000000000001</v>
      </c>
      <c r="CQ204">
        <v>17.981000000000002</v>
      </c>
      <c r="CR204">
        <v>37.006</v>
      </c>
      <c r="CS204">
        <v>31.007000000000001</v>
      </c>
    </row>
    <row r="205" spans="1:97" x14ac:dyDescent="0.3">
      <c r="A205" t="s">
        <v>61</v>
      </c>
      <c r="B205" s="1">
        <v>43568</v>
      </c>
      <c r="C205" t="s">
        <v>167</v>
      </c>
      <c r="D205" t="s">
        <v>184</v>
      </c>
      <c r="E205">
        <v>0</v>
      </c>
      <c r="F205">
        <v>0</v>
      </c>
      <c r="G205">
        <f t="shared" si="15"/>
        <v>1</v>
      </c>
      <c r="H205">
        <f t="shared" si="16"/>
        <v>1</v>
      </c>
      <c r="I205">
        <v>5</v>
      </c>
      <c r="J205">
        <v>4</v>
      </c>
      <c r="K205">
        <v>0</v>
      </c>
      <c r="L205">
        <v>0</v>
      </c>
      <c r="M205">
        <v>-12</v>
      </c>
      <c r="N205">
        <v>1</v>
      </c>
      <c r="O205">
        <f t="shared" si="17"/>
        <v>9</v>
      </c>
      <c r="P205">
        <v>19</v>
      </c>
      <c r="Q205">
        <v>31</v>
      </c>
      <c r="R205" s="7">
        <f t="shared" si="18"/>
        <v>16</v>
      </c>
      <c r="S205">
        <v>18.988</v>
      </c>
      <c r="T205">
        <v>31.001000000000001</v>
      </c>
      <c r="U205" s="7">
        <f t="shared" si="19"/>
        <v>8</v>
      </c>
      <c r="V205" t="s">
        <v>94</v>
      </c>
      <c r="W205">
        <v>0</v>
      </c>
      <c r="X205">
        <v>0</v>
      </c>
      <c r="Y205" t="s">
        <v>94</v>
      </c>
      <c r="Z205">
        <v>27</v>
      </c>
      <c r="AA205">
        <v>10</v>
      </c>
      <c r="AB205">
        <v>6</v>
      </c>
      <c r="AC205">
        <v>3</v>
      </c>
      <c r="AD205">
        <v>12</v>
      </c>
      <c r="AE205">
        <v>13</v>
      </c>
      <c r="AF205">
        <v>18</v>
      </c>
      <c r="AG205">
        <v>3</v>
      </c>
      <c r="AH205">
        <v>2</v>
      </c>
      <c r="AI205">
        <v>0</v>
      </c>
      <c r="AJ205">
        <v>0</v>
      </c>
      <c r="AK205">
        <v>0</v>
      </c>
      <c r="AL205">
        <v>1.9</v>
      </c>
      <c r="AM205">
        <v>3.4</v>
      </c>
      <c r="AN205">
        <v>4</v>
      </c>
      <c r="AO205" t="s">
        <v>88</v>
      </c>
      <c r="AP205" t="s">
        <v>97</v>
      </c>
      <c r="AQ205" t="s">
        <v>72</v>
      </c>
      <c r="AR205" t="s">
        <v>112</v>
      </c>
      <c r="AS205" t="s">
        <v>99</v>
      </c>
      <c r="AT205" t="s">
        <v>329</v>
      </c>
      <c r="AU205" t="s">
        <v>113</v>
      </c>
      <c r="AV205" t="s">
        <v>99</v>
      </c>
      <c r="AW205" t="s">
        <v>378</v>
      </c>
      <c r="AX205" t="s">
        <v>177</v>
      </c>
      <c r="AY205" t="s">
        <v>99</v>
      </c>
      <c r="AZ205" t="s">
        <v>72</v>
      </c>
      <c r="BA205" t="s">
        <v>114</v>
      </c>
      <c r="BB205" t="s">
        <v>99</v>
      </c>
      <c r="BC205" t="s">
        <v>191</v>
      </c>
      <c r="BD205">
        <v>35</v>
      </c>
      <c r="BE205" t="s">
        <v>112</v>
      </c>
      <c r="BF205" t="s">
        <v>114</v>
      </c>
      <c r="BG205" t="s">
        <v>396</v>
      </c>
      <c r="BH205" t="s">
        <v>635</v>
      </c>
      <c r="BI205" t="s">
        <v>502</v>
      </c>
      <c r="BJ205" t="s">
        <v>492</v>
      </c>
      <c r="BK205">
        <v>32</v>
      </c>
      <c r="BL205" t="s">
        <v>103</v>
      </c>
      <c r="BM205" t="s">
        <v>453</v>
      </c>
      <c r="BN205" t="s">
        <v>145</v>
      </c>
      <c r="BO205" t="s">
        <v>446</v>
      </c>
      <c r="BP205">
        <v>19</v>
      </c>
      <c r="BQ205" t="s">
        <v>196</v>
      </c>
      <c r="BR205" t="s">
        <v>379</v>
      </c>
      <c r="BS205" t="s">
        <v>481</v>
      </c>
      <c r="BT205" t="s">
        <v>219</v>
      </c>
      <c r="BU205" t="s">
        <v>156</v>
      </c>
      <c r="BV205" t="s">
        <v>177</v>
      </c>
      <c r="BW205" t="s">
        <v>396</v>
      </c>
      <c r="BX205" t="s">
        <v>404</v>
      </c>
      <c r="BZ205">
        <v>15.983000000000001</v>
      </c>
      <c r="CA205">
        <v>11.983000000000001</v>
      </c>
      <c r="CB205">
        <v>31.001000000000001</v>
      </c>
      <c r="CC205">
        <v>29.006</v>
      </c>
      <c r="CD205">
        <v>25.991</v>
      </c>
      <c r="CE205">
        <v>36.012</v>
      </c>
      <c r="CF205">
        <v>39.006</v>
      </c>
      <c r="CG205">
        <v>18.988</v>
      </c>
      <c r="CH205">
        <v>39.027999999999999</v>
      </c>
      <c r="CI205">
        <v>14.991</v>
      </c>
      <c r="CJ205">
        <v>25</v>
      </c>
      <c r="CK205">
        <v>21.998000000000001</v>
      </c>
      <c r="CL205">
        <v>22.004000000000001</v>
      </c>
      <c r="CM205">
        <v>32.003999999999998</v>
      </c>
      <c r="CN205">
        <v>31</v>
      </c>
      <c r="CO205">
        <v>38.015999999999998</v>
      </c>
      <c r="CP205">
        <v>30.995000000000001</v>
      </c>
      <c r="CQ205">
        <v>17.981000000000002</v>
      </c>
      <c r="CR205">
        <v>37.006</v>
      </c>
      <c r="CS205">
        <v>31.007000000000001</v>
      </c>
    </row>
    <row r="206" spans="1:97" x14ac:dyDescent="0.3">
      <c r="A206" t="s">
        <v>61</v>
      </c>
      <c r="B206" s="1">
        <v>43569</v>
      </c>
      <c r="C206" t="s">
        <v>200</v>
      </c>
      <c r="D206" t="s">
        <v>215</v>
      </c>
      <c r="E206">
        <v>3</v>
      </c>
      <c r="F206">
        <v>0</v>
      </c>
      <c r="G206">
        <f t="shared" si="15"/>
        <v>3</v>
      </c>
      <c r="H206">
        <f t="shared" si="16"/>
        <v>0</v>
      </c>
      <c r="I206">
        <v>9</v>
      </c>
      <c r="J206">
        <v>1</v>
      </c>
      <c r="K206">
        <v>3</v>
      </c>
      <c r="L206">
        <v>-3</v>
      </c>
      <c r="M206">
        <v>6</v>
      </c>
      <c r="N206">
        <v>-2</v>
      </c>
      <c r="O206">
        <f t="shared" si="17"/>
        <v>10</v>
      </c>
      <c r="P206">
        <v>37</v>
      </c>
      <c r="Q206">
        <v>22</v>
      </c>
      <c r="R206" s="7">
        <f t="shared" si="18"/>
        <v>4</v>
      </c>
      <c r="S206">
        <v>37.006</v>
      </c>
      <c r="T206">
        <v>21.998000000000001</v>
      </c>
      <c r="U206" s="7">
        <f t="shared" si="19"/>
        <v>15</v>
      </c>
      <c r="V206" t="s">
        <v>64</v>
      </c>
      <c r="W206">
        <v>0</v>
      </c>
      <c r="X206">
        <v>0</v>
      </c>
      <c r="Y206" t="s">
        <v>94</v>
      </c>
      <c r="Z206">
        <v>14</v>
      </c>
      <c r="AA206">
        <v>5</v>
      </c>
      <c r="AB206">
        <v>6</v>
      </c>
      <c r="AC206">
        <v>1</v>
      </c>
      <c r="AD206">
        <v>13</v>
      </c>
      <c r="AE206">
        <v>13</v>
      </c>
      <c r="AF206">
        <v>8</v>
      </c>
      <c r="AG206">
        <v>4</v>
      </c>
      <c r="AH206">
        <v>2</v>
      </c>
      <c r="AI206">
        <v>0</v>
      </c>
      <c r="AJ206">
        <v>0</v>
      </c>
      <c r="AK206">
        <v>0</v>
      </c>
      <c r="AL206">
        <v>1.72</v>
      </c>
      <c r="AM206">
        <v>3.6</v>
      </c>
      <c r="AN206">
        <v>5.25</v>
      </c>
      <c r="AO206" t="s">
        <v>147</v>
      </c>
      <c r="AP206" t="s">
        <v>143</v>
      </c>
      <c r="AQ206" t="s">
        <v>411</v>
      </c>
      <c r="AR206" t="s">
        <v>147</v>
      </c>
      <c r="AS206" t="s">
        <v>146</v>
      </c>
      <c r="AT206" t="s">
        <v>267</v>
      </c>
      <c r="AU206" t="s">
        <v>81</v>
      </c>
      <c r="AV206" t="s">
        <v>551</v>
      </c>
      <c r="AW206" t="s">
        <v>791</v>
      </c>
      <c r="AX206" t="s">
        <v>108</v>
      </c>
      <c r="AY206" t="s">
        <v>146</v>
      </c>
      <c r="AZ206">
        <v>5</v>
      </c>
      <c r="BA206" t="s">
        <v>108</v>
      </c>
      <c r="BB206" t="s">
        <v>153</v>
      </c>
      <c r="BC206" t="s">
        <v>220</v>
      </c>
      <c r="BD206">
        <v>35</v>
      </c>
      <c r="BE206" t="s">
        <v>202</v>
      </c>
      <c r="BF206" t="s">
        <v>219</v>
      </c>
      <c r="BG206" t="s">
        <v>217</v>
      </c>
      <c r="BH206" t="s">
        <v>158</v>
      </c>
      <c r="BI206" t="s">
        <v>702</v>
      </c>
      <c r="BJ206" t="s">
        <v>525</v>
      </c>
      <c r="BK206">
        <v>33</v>
      </c>
      <c r="BL206" t="s">
        <v>137</v>
      </c>
      <c r="BM206" t="s">
        <v>193</v>
      </c>
      <c r="BN206" t="s">
        <v>223</v>
      </c>
      <c r="BO206" t="s">
        <v>195</v>
      </c>
      <c r="BP206">
        <v>20</v>
      </c>
      <c r="BQ206">
        <v>-1</v>
      </c>
      <c r="BR206" t="s">
        <v>132</v>
      </c>
      <c r="BS206" t="s">
        <v>469</v>
      </c>
      <c r="BT206" t="s">
        <v>328</v>
      </c>
      <c r="BU206" t="s">
        <v>297</v>
      </c>
      <c r="BV206" t="s">
        <v>366</v>
      </c>
      <c r="BW206" t="s">
        <v>474</v>
      </c>
      <c r="BX206" t="s">
        <v>761</v>
      </c>
      <c r="BZ206">
        <v>15.983000000000001</v>
      </c>
      <c r="CA206">
        <v>11.983000000000001</v>
      </c>
      <c r="CB206">
        <v>32.000999999999998</v>
      </c>
      <c r="CC206">
        <v>29.006</v>
      </c>
      <c r="CD206">
        <v>25.991</v>
      </c>
      <c r="CE206">
        <v>36.012</v>
      </c>
      <c r="CF206">
        <v>39.006</v>
      </c>
      <c r="CG206">
        <v>19.988</v>
      </c>
      <c r="CH206">
        <v>39.027999999999999</v>
      </c>
      <c r="CI206">
        <v>14.991</v>
      </c>
      <c r="CJ206">
        <v>25</v>
      </c>
      <c r="CK206">
        <v>21.998000000000001</v>
      </c>
      <c r="CL206">
        <v>22.004000000000001</v>
      </c>
      <c r="CM206">
        <v>32.003999999999998</v>
      </c>
      <c r="CN206">
        <v>31</v>
      </c>
      <c r="CO206">
        <v>38.015999999999998</v>
      </c>
      <c r="CP206">
        <v>30.995000000000001</v>
      </c>
      <c r="CQ206">
        <v>17.981000000000002</v>
      </c>
      <c r="CR206">
        <v>37.006</v>
      </c>
      <c r="CS206">
        <v>31.007000000000001</v>
      </c>
    </row>
    <row r="207" spans="1:97" x14ac:dyDescent="0.3">
      <c r="A207" t="s">
        <v>61</v>
      </c>
      <c r="B207" s="1">
        <v>43569</v>
      </c>
      <c r="C207" t="s">
        <v>118</v>
      </c>
      <c r="D207" t="s">
        <v>246</v>
      </c>
      <c r="E207">
        <v>5</v>
      </c>
      <c r="F207">
        <v>1</v>
      </c>
      <c r="G207">
        <f t="shared" si="15"/>
        <v>3</v>
      </c>
      <c r="H207">
        <f t="shared" si="16"/>
        <v>0</v>
      </c>
      <c r="I207">
        <v>6</v>
      </c>
      <c r="J207">
        <v>6</v>
      </c>
      <c r="K207">
        <v>4</v>
      </c>
      <c r="L207">
        <v>-4</v>
      </c>
      <c r="M207">
        <v>16</v>
      </c>
      <c r="N207">
        <v>28</v>
      </c>
      <c r="O207">
        <f t="shared" si="17"/>
        <v>12</v>
      </c>
      <c r="P207">
        <v>38</v>
      </c>
      <c r="Q207">
        <v>39</v>
      </c>
      <c r="R207" s="7">
        <f t="shared" si="18"/>
        <v>4</v>
      </c>
      <c r="S207">
        <v>38.015999999999998</v>
      </c>
      <c r="T207">
        <v>39.027999999999999</v>
      </c>
      <c r="U207" s="7">
        <f t="shared" si="19"/>
        <v>2</v>
      </c>
      <c r="V207" t="s">
        <v>64</v>
      </c>
      <c r="W207">
        <v>1</v>
      </c>
      <c r="X207">
        <v>1</v>
      </c>
      <c r="Y207" t="s">
        <v>94</v>
      </c>
      <c r="Z207">
        <v>15</v>
      </c>
      <c r="AA207">
        <v>10</v>
      </c>
      <c r="AB207">
        <v>6</v>
      </c>
      <c r="AC207">
        <v>5</v>
      </c>
      <c r="AD207">
        <v>10</v>
      </c>
      <c r="AE207">
        <v>11</v>
      </c>
      <c r="AF207">
        <v>2</v>
      </c>
      <c r="AG207">
        <v>2</v>
      </c>
      <c r="AH207">
        <v>1</v>
      </c>
      <c r="AI207">
        <v>3</v>
      </c>
      <c r="AJ207">
        <v>0</v>
      </c>
      <c r="AK207">
        <v>1</v>
      </c>
      <c r="AL207">
        <v>4.33</v>
      </c>
      <c r="AM207">
        <v>4</v>
      </c>
      <c r="AN207">
        <v>1.72</v>
      </c>
      <c r="AO207" t="s">
        <v>489</v>
      </c>
      <c r="AP207" t="s">
        <v>336</v>
      </c>
      <c r="AQ207" t="s">
        <v>155</v>
      </c>
      <c r="AR207" t="s">
        <v>204</v>
      </c>
      <c r="AS207" t="s">
        <v>336</v>
      </c>
      <c r="AT207" t="s">
        <v>81</v>
      </c>
      <c r="AU207" t="s">
        <v>473</v>
      </c>
      <c r="AV207" t="s">
        <v>272</v>
      </c>
      <c r="AW207" t="s">
        <v>195</v>
      </c>
      <c r="AX207" t="s">
        <v>72</v>
      </c>
      <c r="AY207" t="s">
        <v>217</v>
      </c>
      <c r="AZ207" t="s">
        <v>147</v>
      </c>
      <c r="BA207" t="s">
        <v>191</v>
      </c>
      <c r="BB207">
        <v>4</v>
      </c>
      <c r="BC207" t="s">
        <v>147</v>
      </c>
      <c r="BD207">
        <v>35</v>
      </c>
      <c r="BE207" t="s">
        <v>814</v>
      </c>
      <c r="BF207" t="s">
        <v>471</v>
      </c>
      <c r="BG207" t="s">
        <v>329</v>
      </c>
      <c r="BH207" t="s">
        <v>336</v>
      </c>
      <c r="BI207" t="s">
        <v>175</v>
      </c>
      <c r="BJ207" t="s">
        <v>81</v>
      </c>
      <c r="BK207">
        <v>32</v>
      </c>
      <c r="BL207" t="s">
        <v>145</v>
      </c>
      <c r="BM207" t="s">
        <v>135</v>
      </c>
      <c r="BN207" t="s">
        <v>354</v>
      </c>
      <c r="BO207" t="s">
        <v>102</v>
      </c>
      <c r="BP207">
        <v>21</v>
      </c>
      <c r="BQ207">
        <v>1</v>
      </c>
      <c r="BR207" t="s">
        <v>152</v>
      </c>
      <c r="BS207" t="s">
        <v>339</v>
      </c>
      <c r="BT207" t="s">
        <v>469</v>
      </c>
      <c r="BU207" t="s">
        <v>299</v>
      </c>
      <c r="BV207" t="s">
        <v>159</v>
      </c>
      <c r="BW207" t="s">
        <v>571</v>
      </c>
      <c r="BX207" t="s">
        <v>82</v>
      </c>
      <c r="BZ207">
        <v>15.983000000000001</v>
      </c>
      <c r="CA207">
        <v>11.983000000000001</v>
      </c>
      <c r="CB207">
        <v>32.000999999999998</v>
      </c>
      <c r="CC207">
        <v>29.006</v>
      </c>
      <c r="CD207">
        <v>25.991</v>
      </c>
      <c r="CE207">
        <v>36.012</v>
      </c>
      <c r="CF207">
        <v>39.006</v>
      </c>
      <c r="CG207">
        <v>19.988</v>
      </c>
      <c r="CH207">
        <v>39.027999999999999</v>
      </c>
      <c r="CI207">
        <v>14.991</v>
      </c>
      <c r="CJ207">
        <v>25</v>
      </c>
      <c r="CK207">
        <v>21.995000000000001</v>
      </c>
      <c r="CL207">
        <v>22.004000000000001</v>
      </c>
      <c r="CM207">
        <v>32.003999999999998</v>
      </c>
      <c r="CN207">
        <v>31</v>
      </c>
      <c r="CO207">
        <v>38.015999999999998</v>
      </c>
      <c r="CP207">
        <v>30.995000000000001</v>
      </c>
      <c r="CQ207">
        <v>17.981000000000002</v>
      </c>
      <c r="CR207">
        <v>40.009</v>
      </c>
      <c r="CS207">
        <v>31.007000000000001</v>
      </c>
    </row>
    <row r="208" spans="1:97" x14ac:dyDescent="0.3">
      <c r="A208" t="s">
        <v>61</v>
      </c>
      <c r="B208" s="1">
        <v>43569</v>
      </c>
      <c r="C208" t="s">
        <v>141</v>
      </c>
      <c r="D208" t="s">
        <v>63</v>
      </c>
      <c r="E208">
        <v>2</v>
      </c>
      <c r="F208">
        <v>1</v>
      </c>
      <c r="G208">
        <f t="shared" si="15"/>
        <v>3</v>
      </c>
      <c r="H208">
        <f t="shared" si="16"/>
        <v>0</v>
      </c>
      <c r="I208">
        <v>5</v>
      </c>
      <c r="J208">
        <v>1</v>
      </c>
      <c r="K208">
        <v>1</v>
      </c>
      <c r="L208">
        <v>-1</v>
      </c>
      <c r="M208">
        <v>6</v>
      </c>
      <c r="N208">
        <v>-9</v>
      </c>
      <c r="O208">
        <f t="shared" si="17"/>
        <v>6</v>
      </c>
      <c r="P208">
        <v>29</v>
      </c>
      <c r="Q208">
        <v>26</v>
      </c>
      <c r="R208" s="7">
        <f t="shared" si="18"/>
        <v>11</v>
      </c>
      <c r="S208">
        <v>29.006</v>
      </c>
      <c r="T208">
        <v>25.991</v>
      </c>
      <c r="U208" s="7">
        <f t="shared" si="19"/>
        <v>12</v>
      </c>
      <c r="V208" t="s">
        <v>64</v>
      </c>
      <c r="W208">
        <v>0</v>
      </c>
      <c r="X208">
        <v>0</v>
      </c>
      <c r="Y208" t="s">
        <v>94</v>
      </c>
      <c r="Z208">
        <v>16</v>
      </c>
      <c r="AA208">
        <v>6</v>
      </c>
      <c r="AB208">
        <v>5</v>
      </c>
      <c r="AC208">
        <v>2</v>
      </c>
      <c r="AD208">
        <v>12</v>
      </c>
      <c r="AE208">
        <v>16</v>
      </c>
      <c r="AF208">
        <v>4</v>
      </c>
      <c r="AG208">
        <v>3</v>
      </c>
      <c r="AH208">
        <v>2</v>
      </c>
      <c r="AI208">
        <v>1</v>
      </c>
      <c r="AJ208">
        <v>0</v>
      </c>
      <c r="AK208">
        <v>0</v>
      </c>
      <c r="AL208">
        <v>1.85</v>
      </c>
      <c r="AM208">
        <v>3.4</v>
      </c>
      <c r="AN208">
        <v>4.75</v>
      </c>
      <c r="AO208" t="s">
        <v>114</v>
      </c>
      <c r="AP208" t="s">
        <v>97</v>
      </c>
      <c r="AQ208" t="s">
        <v>66</v>
      </c>
      <c r="AR208" t="s">
        <v>89</v>
      </c>
      <c r="AS208" t="s">
        <v>126</v>
      </c>
      <c r="AT208" t="s">
        <v>191</v>
      </c>
      <c r="AU208" t="s">
        <v>88</v>
      </c>
      <c r="AV208" t="s">
        <v>99</v>
      </c>
      <c r="AW208" t="s">
        <v>609</v>
      </c>
      <c r="AX208" t="s">
        <v>177</v>
      </c>
      <c r="AY208" t="s">
        <v>97</v>
      </c>
      <c r="AZ208" t="s">
        <v>191</v>
      </c>
      <c r="BA208" t="s">
        <v>89</v>
      </c>
      <c r="BB208" t="s">
        <v>99</v>
      </c>
      <c r="BC208" t="s">
        <v>203</v>
      </c>
      <c r="BD208">
        <v>35</v>
      </c>
      <c r="BE208" t="s">
        <v>88</v>
      </c>
      <c r="BF208" t="s">
        <v>223</v>
      </c>
      <c r="BG208" t="s">
        <v>143</v>
      </c>
      <c r="BH208" t="s">
        <v>126</v>
      </c>
      <c r="BI208" t="s">
        <v>847</v>
      </c>
      <c r="BJ208" t="s">
        <v>378</v>
      </c>
      <c r="BK208">
        <v>32</v>
      </c>
      <c r="BL208" t="s">
        <v>333</v>
      </c>
      <c r="BM208" t="s">
        <v>394</v>
      </c>
      <c r="BN208" t="s">
        <v>145</v>
      </c>
      <c r="BO208" t="s">
        <v>328</v>
      </c>
      <c r="BP208">
        <v>18</v>
      </c>
      <c r="BQ208" t="s">
        <v>196</v>
      </c>
      <c r="BR208" t="s">
        <v>102</v>
      </c>
      <c r="BS208" t="s">
        <v>222</v>
      </c>
      <c r="BT208" t="s">
        <v>147</v>
      </c>
      <c r="BU208" t="s">
        <v>82</v>
      </c>
      <c r="BV208" t="s">
        <v>264</v>
      </c>
      <c r="BW208" t="s">
        <v>332</v>
      </c>
      <c r="BX208" t="s">
        <v>473</v>
      </c>
      <c r="BZ208">
        <v>15.983000000000001</v>
      </c>
      <c r="CA208">
        <v>11.983000000000001</v>
      </c>
      <c r="CB208">
        <v>32.000999999999998</v>
      </c>
      <c r="CC208">
        <v>29.006</v>
      </c>
      <c r="CD208">
        <v>25.991</v>
      </c>
      <c r="CE208">
        <v>36.012</v>
      </c>
      <c r="CF208">
        <v>39.006</v>
      </c>
      <c r="CG208">
        <v>19.988</v>
      </c>
      <c r="CH208">
        <v>39.024000000000001</v>
      </c>
      <c r="CI208">
        <v>14.991</v>
      </c>
      <c r="CJ208">
        <v>25</v>
      </c>
      <c r="CK208">
        <v>21.995000000000001</v>
      </c>
      <c r="CL208">
        <v>22.004000000000001</v>
      </c>
      <c r="CM208">
        <v>32.003999999999998</v>
      </c>
      <c r="CN208">
        <v>31</v>
      </c>
      <c r="CO208">
        <v>41.02</v>
      </c>
      <c r="CP208">
        <v>30.995000000000001</v>
      </c>
      <c r="CQ208">
        <v>17.981000000000002</v>
      </c>
      <c r="CR208">
        <v>40.009</v>
      </c>
      <c r="CS208">
        <v>31.007000000000001</v>
      </c>
    </row>
    <row r="209" spans="1:97" x14ac:dyDescent="0.3">
      <c r="A209" t="s">
        <v>61</v>
      </c>
      <c r="B209" s="1">
        <v>43572</v>
      </c>
      <c r="C209" t="s">
        <v>166</v>
      </c>
      <c r="D209" t="s">
        <v>246</v>
      </c>
      <c r="E209">
        <v>3</v>
      </c>
      <c r="F209">
        <v>2</v>
      </c>
      <c r="G209">
        <f t="shared" si="15"/>
        <v>3</v>
      </c>
      <c r="H209">
        <f t="shared" si="16"/>
        <v>0</v>
      </c>
      <c r="I209">
        <v>6</v>
      </c>
      <c r="J209">
        <v>3</v>
      </c>
      <c r="K209">
        <v>1</v>
      </c>
      <c r="L209">
        <v>-1</v>
      </c>
      <c r="M209">
        <v>4</v>
      </c>
      <c r="N209">
        <v>24</v>
      </c>
      <c r="O209">
        <f t="shared" si="17"/>
        <v>9</v>
      </c>
      <c r="P209">
        <v>32</v>
      </c>
      <c r="Q209">
        <v>39</v>
      </c>
      <c r="R209" s="7">
        <f t="shared" si="18"/>
        <v>7</v>
      </c>
      <c r="S209">
        <v>32.003999999999998</v>
      </c>
      <c r="T209">
        <v>39.024000000000001</v>
      </c>
      <c r="U209" s="7">
        <f t="shared" si="19"/>
        <v>3</v>
      </c>
      <c r="V209" t="s">
        <v>64</v>
      </c>
      <c r="W209">
        <v>2</v>
      </c>
      <c r="X209">
        <v>1</v>
      </c>
      <c r="Y209" t="s">
        <v>64</v>
      </c>
      <c r="Z209">
        <v>15</v>
      </c>
      <c r="AA209">
        <v>9</v>
      </c>
      <c r="AB209">
        <v>8</v>
      </c>
      <c r="AC209">
        <v>6</v>
      </c>
      <c r="AD209">
        <v>13</v>
      </c>
      <c r="AE209">
        <v>14</v>
      </c>
      <c r="AF209">
        <v>4</v>
      </c>
      <c r="AG209">
        <v>4</v>
      </c>
      <c r="AH209">
        <v>1</v>
      </c>
      <c r="AI209">
        <v>3</v>
      </c>
      <c r="AJ209">
        <v>0</v>
      </c>
      <c r="AK209">
        <v>0</v>
      </c>
      <c r="AL209">
        <v>4.5</v>
      </c>
      <c r="AM209">
        <v>4.2</v>
      </c>
      <c r="AN209">
        <v>1.7</v>
      </c>
      <c r="AO209" t="s">
        <v>66</v>
      </c>
      <c r="AP209" t="s">
        <v>269</v>
      </c>
      <c r="AQ209" t="s">
        <v>145</v>
      </c>
      <c r="AR209" t="s">
        <v>72</v>
      </c>
      <c r="AS209" t="s">
        <v>269</v>
      </c>
      <c r="AT209" t="s">
        <v>145</v>
      </c>
      <c r="AU209" t="s">
        <v>675</v>
      </c>
      <c r="AV209" t="s">
        <v>568</v>
      </c>
      <c r="AW209" t="s">
        <v>147</v>
      </c>
      <c r="AX209" t="s">
        <v>66</v>
      </c>
      <c r="AY209">
        <v>4</v>
      </c>
      <c r="AZ209" t="s">
        <v>145</v>
      </c>
      <c r="BA209" t="s">
        <v>203</v>
      </c>
      <c r="BB209" t="s">
        <v>269</v>
      </c>
      <c r="BC209" t="s">
        <v>145</v>
      </c>
      <c r="BD209">
        <v>34</v>
      </c>
      <c r="BE209" t="s">
        <v>203</v>
      </c>
      <c r="BF209" t="s">
        <v>492</v>
      </c>
      <c r="BG209" t="s">
        <v>72</v>
      </c>
      <c r="BH209" t="s">
        <v>381</v>
      </c>
      <c r="BI209" t="s">
        <v>219</v>
      </c>
      <c r="BJ209" t="s">
        <v>156</v>
      </c>
      <c r="BK209">
        <v>31</v>
      </c>
      <c r="BL209" t="s">
        <v>240</v>
      </c>
      <c r="BM209" t="s">
        <v>241</v>
      </c>
      <c r="BN209" t="s">
        <v>283</v>
      </c>
      <c r="BO209" t="s">
        <v>442</v>
      </c>
      <c r="BP209">
        <v>19</v>
      </c>
      <c r="BQ209">
        <v>1</v>
      </c>
      <c r="BR209" t="s">
        <v>149</v>
      </c>
      <c r="BS209" t="s">
        <v>145</v>
      </c>
      <c r="BT209" t="s">
        <v>453</v>
      </c>
      <c r="BU209" t="s">
        <v>83</v>
      </c>
      <c r="BV209" t="s">
        <v>512</v>
      </c>
      <c r="BW209" t="s">
        <v>190</v>
      </c>
      <c r="BX209" t="s">
        <v>263</v>
      </c>
      <c r="BZ209">
        <v>15.983000000000001</v>
      </c>
      <c r="CA209">
        <v>11.983000000000001</v>
      </c>
      <c r="CB209">
        <v>32.000999999999998</v>
      </c>
      <c r="CC209">
        <v>32.006999999999998</v>
      </c>
      <c r="CD209">
        <v>25.99</v>
      </c>
      <c r="CE209">
        <v>36.012</v>
      </c>
      <c r="CF209">
        <v>39.006</v>
      </c>
      <c r="CG209">
        <v>19.988</v>
      </c>
      <c r="CH209">
        <v>39.024000000000001</v>
      </c>
      <c r="CI209">
        <v>14.991</v>
      </c>
      <c r="CJ209">
        <v>25</v>
      </c>
      <c r="CK209">
        <v>21.995000000000001</v>
      </c>
      <c r="CL209">
        <v>22.004000000000001</v>
      </c>
      <c r="CM209">
        <v>32.003999999999998</v>
      </c>
      <c r="CN209">
        <v>31</v>
      </c>
      <c r="CO209">
        <v>41.02</v>
      </c>
      <c r="CP209">
        <v>30.995000000000001</v>
      </c>
      <c r="CQ209">
        <v>17.981000000000002</v>
      </c>
      <c r="CR209">
        <v>40.009</v>
      </c>
      <c r="CS209">
        <v>31.007000000000001</v>
      </c>
    </row>
    <row r="210" spans="1:97" x14ac:dyDescent="0.3">
      <c r="A210" t="s">
        <v>61</v>
      </c>
      <c r="B210" s="1">
        <v>43574</v>
      </c>
      <c r="C210" t="s">
        <v>226</v>
      </c>
      <c r="D210" t="s">
        <v>91</v>
      </c>
      <c r="E210">
        <v>2</v>
      </c>
      <c r="F210">
        <v>1</v>
      </c>
      <c r="G210">
        <f t="shared" si="15"/>
        <v>3</v>
      </c>
      <c r="H210">
        <f t="shared" si="16"/>
        <v>0</v>
      </c>
      <c r="I210">
        <v>6</v>
      </c>
      <c r="J210">
        <v>4</v>
      </c>
      <c r="K210">
        <v>1</v>
      </c>
      <c r="L210">
        <v>-1</v>
      </c>
      <c r="M210">
        <v>12</v>
      </c>
      <c r="N210">
        <v>0</v>
      </c>
      <c r="O210">
        <f t="shared" si="17"/>
        <v>10</v>
      </c>
      <c r="P210">
        <v>36</v>
      </c>
      <c r="Q210">
        <v>25</v>
      </c>
      <c r="R210" s="7">
        <f t="shared" si="18"/>
        <v>5</v>
      </c>
      <c r="S210">
        <v>36.012</v>
      </c>
      <c r="T210">
        <v>25</v>
      </c>
      <c r="U210" s="7">
        <f t="shared" si="19"/>
        <v>13</v>
      </c>
      <c r="V210" t="s">
        <v>64</v>
      </c>
      <c r="W210">
        <v>2</v>
      </c>
      <c r="X210">
        <v>0</v>
      </c>
      <c r="Y210" t="s">
        <v>64</v>
      </c>
      <c r="Z210">
        <v>24</v>
      </c>
      <c r="AA210">
        <v>11</v>
      </c>
      <c r="AB210">
        <v>11</v>
      </c>
      <c r="AC210">
        <v>3</v>
      </c>
      <c r="AD210">
        <v>9</v>
      </c>
      <c r="AE210">
        <v>5</v>
      </c>
      <c r="AF210">
        <v>7</v>
      </c>
      <c r="AG210">
        <v>7</v>
      </c>
      <c r="AH210">
        <v>0</v>
      </c>
      <c r="AI210">
        <v>2</v>
      </c>
      <c r="AJ210">
        <v>0</v>
      </c>
      <c r="AK210">
        <v>0</v>
      </c>
      <c r="AL210">
        <v>1.3</v>
      </c>
      <c r="AM210">
        <v>5.5</v>
      </c>
      <c r="AN210">
        <v>10</v>
      </c>
      <c r="AO210" t="s">
        <v>259</v>
      </c>
      <c r="AP210" t="s">
        <v>144</v>
      </c>
      <c r="AQ210">
        <v>10</v>
      </c>
      <c r="AR210" t="s">
        <v>259</v>
      </c>
      <c r="AS210" t="s">
        <v>144</v>
      </c>
      <c r="AT210" t="s">
        <v>777</v>
      </c>
      <c r="AU210" t="s">
        <v>557</v>
      </c>
      <c r="AV210" t="s">
        <v>642</v>
      </c>
      <c r="AW210" t="s">
        <v>861</v>
      </c>
      <c r="AX210" t="s">
        <v>259</v>
      </c>
      <c r="AY210" t="s">
        <v>144</v>
      </c>
      <c r="AZ210" t="s">
        <v>364</v>
      </c>
      <c r="BA210" t="s">
        <v>359</v>
      </c>
      <c r="BB210" t="s">
        <v>144</v>
      </c>
      <c r="BC210">
        <v>10</v>
      </c>
      <c r="BD210">
        <v>35</v>
      </c>
      <c r="BE210" t="s">
        <v>416</v>
      </c>
      <c r="BF210" t="s">
        <v>435</v>
      </c>
      <c r="BG210" t="s">
        <v>681</v>
      </c>
      <c r="BH210" t="s">
        <v>414</v>
      </c>
      <c r="BI210" t="s">
        <v>358</v>
      </c>
      <c r="BJ210" t="s">
        <v>862</v>
      </c>
      <c r="BK210">
        <v>32</v>
      </c>
      <c r="BL210" t="s">
        <v>355</v>
      </c>
      <c r="BM210" t="s">
        <v>325</v>
      </c>
      <c r="BN210" t="s">
        <v>277</v>
      </c>
      <c r="BO210" t="s">
        <v>376</v>
      </c>
      <c r="BP210">
        <v>22</v>
      </c>
      <c r="BQ210" t="s">
        <v>419</v>
      </c>
      <c r="BR210">
        <v>2</v>
      </c>
      <c r="BS210" t="s">
        <v>264</v>
      </c>
      <c r="BT210" t="s">
        <v>112</v>
      </c>
      <c r="BU210" t="s">
        <v>88</v>
      </c>
      <c r="BV210" t="s">
        <v>359</v>
      </c>
      <c r="BW210" t="s">
        <v>642</v>
      </c>
      <c r="BX210" t="s">
        <v>863</v>
      </c>
      <c r="BZ210">
        <v>15.983000000000001</v>
      </c>
      <c r="CA210">
        <v>11.983000000000001</v>
      </c>
      <c r="CB210">
        <v>32.000999999999998</v>
      </c>
      <c r="CC210">
        <v>32.006999999999998</v>
      </c>
      <c r="CD210">
        <v>25.99</v>
      </c>
      <c r="CE210">
        <v>36.012</v>
      </c>
      <c r="CF210">
        <v>39.006</v>
      </c>
      <c r="CG210">
        <v>19.988</v>
      </c>
      <c r="CH210">
        <v>39.023000000000003</v>
      </c>
      <c r="CI210">
        <v>14.991</v>
      </c>
      <c r="CJ210">
        <v>25</v>
      </c>
      <c r="CK210">
        <v>21.995000000000001</v>
      </c>
      <c r="CL210">
        <v>22.004000000000001</v>
      </c>
      <c r="CM210">
        <v>35.005000000000003</v>
      </c>
      <c r="CN210">
        <v>31</v>
      </c>
      <c r="CO210">
        <v>41.02</v>
      </c>
      <c r="CP210">
        <v>30.995000000000001</v>
      </c>
      <c r="CQ210">
        <v>17.981000000000002</v>
      </c>
      <c r="CR210">
        <v>40.009</v>
      </c>
      <c r="CS210">
        <v>31.007000000000001</v>
      </c>
    </row>
    <row r="211" spans="1:97" x14ac:dyDescent="0.3">
      <c r="A211" t="s">
        <v>61</v>
      </c>
      <c r="B211" s="1">
        <v>43574</v>
      </c>
      <c r="C211" t="s">
        <v>142</v>
      </c>
      <c r="D211" t="s">
        <v>119</v>
      </c>
      <c r="E211">
        <v>3</v>
      </c>
      <c r="F211">
        <v>2</v>
      </c>
      <c r="G211">
        <f t="shared" si="15"/>
        <v>3</v>
      </c>
      <c r="H211">
        <f t="shared" si="16"/>
        <v>0</v>
      </c>
      <c r="I211">
        <v>1</v>
      </c>
      <c r="J211">
        <v>1</v>
      </c>
      <c r="K211">
        <v>1</v>
      </c>
      <c r="L211">
        <v>-1</v>
      </c>
      <c r="M211">
        <v>-17</v>
      </c>
      <c r="N211">
        <v>7</v>
      </c>
      <c r="O211">
        <f t="shared" si="17"/>
        <v>2</v>
      </c>
      <c r="P211">
        <v>16</v>
      </c>
      <c r="Q211">
        <v>31</v>
      </c>
      <c r="R211" s="7">
        <f t="shared" si="18"/>
        <v>18</v>
      </c>
      <c r="S211">
        <v>15.983000000000001</v>
      </c>
      <c r="T211">
        <v>31.007000000000001</v>
      </c>
      <c r="U211" s="7">
        <f t="shared" si="19"/>
        <v>9</v>
      </c>
      <c r="V211" t="s">
        <v>64</v>
      </c>
      <c r="W211">
        <v>1</v>
      </c>
      <c r="X211">
        <v>0</v>
      </c>
      <c r="Y211" t="s">
        <v>64</v>
      </c>
      <c r="Z211">
        <v>12</v>
      </c>
      <c r="AA211">
        <v>10</v>
      </c>
      <c r="AB211">
        <v>10</v>
      </c>
      <c r="AC211">
        <v>4</v>
      </c>
      <c r="AD211">
        <v>17</v>
      </c>
      <c r="AE211">
        <v>19</v>
      </c>
      <c r="AF211">
        <v>6</v>
      </c>
      <c r="AG211">
        <v>6</v>
      </c>
      <c r="AH211">
        <v>2</v>
      </c>
      <c r="AI211">
        <v>3</v>
      </c>
      <c r="AJ211">
        <v>0</v>
      </c>
      <c r="AK211">
        <v>0</v>
      </c>
      <c r="AL211">
        <v>2.87</v>
      </c>
      <c r="AM211">
        <v>3.3</v>
      </c>
      <c r="AN211">
        <v>2.5</v>
      </c>
      <c r="AO211" t="s">
        <v>292</v>
      </c>
      <c r="AP211" t="s">
        <v>96</v>
      </c>
      <c r="AQ211" t="s">
        <v>277</v>
      </c>
      <c r="AR211" t="s">
        <v>301</v>
      </c>
      <c r="AS211" t="s">
        <v>97</v>
      </c>
      <c r="AT211" t="s">
        <v>301</v>
      </c>
      <c r="AU211" t="s">
        <v>276</v>
      </c>
      <c r="AV211" t="s">
        <v>224</v>
      </c>
      <c r="AW211" t="s">
        <v>345</v>
      </c>
      <c r="AX211" t="s">
        <v>287</v>
      </c>
      <c r="AY211" t="s">
        <v>96</v>
      </c>
      <c r="AZ211" t="s">
        <v>277</v>
      </c>
      <c r="BA211" t="s">
        <v>292</v>
      </c>
      <c r="BB211" t="s">
        <v>97</v>
      </c>
      <c r="BC211" t="s">
        <v>131</v>
      </c>
      <c r="BD211">
        <v>34</v>
      </c>
      <c r="BE211" t="s">
        <v>353</v>
      </c>
      <c r="BF211" t="s">
        <v>292</v>
      </c>
      <c r="BG211" t="s">
        <v>126</v>
      </c>
      <c r="BH211" t="s">
        <v>570</v>
      </c>
      <c r="BI211" t="s">
        <v>295</v>
      </c>
      <c r="BJ211" t="s">
        <v>349</v>
      </c>
      <c r="BK211">
        <v>33</v>
      </c>
      <c r="BL211" t="s">
        <v>222</v>
      </c>
      <c r="BM211" t="s">
        <v>284</v>
      </c>
      <c r="BN211" t="s">
        <v>195</v>
      </c>
      <c r="BO211" t="s">
        <v>149</v>
      </c>
      <c r="BP211">
        <v>18</v>
      </c>
      <c r="BQ211">
        <v>0</v>
      </c>
      <c r="BR211" t="s">
        <v>263</v>
      </c>
      <c r="BS211" t="s">
        <v>87</v>
      </c>
      <c r="BT211" t="s">
        <v>114</v>
      </c>
      <c r="BU211" t="s">
        <v>89</v>
      </c>
      <c r="BV211" t="s">
        <v>130</v>
      </c>
      <c r="BW211" t="s">
        <v>99</v>
      </c>
      <c r="BX211" t="s">
        <v>349</v>
      </c>
      <c r="BZ211">
        <v>15.983000000000001</v>
      </c>
      <c r="CA211">
        <v>11.983000000000001</v>
      </c>
      <c r="CB211">
        <v>32.000999999999998</v>
      </c>
      <c r="CC211">
        <v>32.006999999999998</v>
      </c>
      <c r="CD211">
        <v>25.99</v>
      </c>
      <c r="CE211">
        <v>39.012999999999998</v>
      </c>
      <c r="CF211">
        <v>39.006</v>
      </c>
      <c r="CG211">
        <v>19.988</v>
      </c>
      <c r="CH211">
        <v>39.023000000000003</v>
      </c>
      <c r="CI211">
        <v>14.991</v>
      </c>
      <c r="CJ211">
        <v>24.998999999999999</v>
      </c>
      <c r="CK211">
        <v>21.995000000000001</v>
      </c>
      <c r="CL211">
        <v>22.004000000000001</v>
      </c>
      <c r="CM211">
        <v>35.005000000000003</v>
      </c>
      <c r="CN211">
        <v>31</v>
      </c>
      <c r="CO211">
        <v>41.02</v>
      </c>
      <c r="CP211">
        <v>30.995000000000001</v>
      </c>
      <c r="CQ211">
        <v>17.981000000000002</v>
      </c>
      <c r="CR211">
        <v>40.009</v>
      </c>
      <c r="CS211">
        <v>31.007000000000001</v>
      </c>
    </row>
    <row r="212" spans="1:97" x14ac:dyDescent="0.3">
      <c r="A212" t="s">
        <v>61</v>
      </c>
      <c r="B212" s="1">
        <v>43575</v>
      </c>
      <c r="C212" t="s">
        <v>92</v>
      </c>
      <c r="D212" t="s">
        <v>215</v>
      </c>
      <c r="E212">
        <v>2</v>
      </c>
      <c r="F212">
        <v>1</v>
      </c>
      <c r="G212">
        <f t="shared" si="15"/>
        <v>3</v>
      </c>
      <c r="H212">
        <f t="shared" si="16"/>
        <v>0</v>
      </c>
      <c r="I212">
        <v>7</v>
      </c>
      <c r="J212">
        <v>1</v>
      </c>
      <c r="K212">
        <v>1</v>
      </c>
      <c r="L212">
        <v>-1</v>
      </c>
      <c r="M212">
        <v>0</v>
      </c>
      <c r="N212">
        <v>-5</v>
      </c>
      <c r="O212">
        <f t="shared" si="17"/>
        <v>8</v>
      </c>
      <c r="P212">
        <v>31</v>
      </c>
      <c r="Q212">
        <v>22</v>
      </c>
      <c r="R212" s="7">
        <f t="shared" si="18"/>
        <v>10</v>
      </c>
      <c r="S212">
        <v>31</v>
      </c>
      <c r="T212">
        <v>21.995000000000001</v>
      </c>
      <c r="U212" s="7">
        <f t="shared" si="19"/>
        <v>15</v>
      </c>
      <c r="V212" t="s">
        <v>64</v>
      </c>
      <c r="W212">
        <v>1</v>
      </c>
      <c r="X212">
        <v>1</v>
      </c>
      <c r="Y212" t="s">
        <v>94</v>
      </c>
      <c r="Z212">
        <v>8</v>
      </c>
      <c r="AA212">
        <v>11</v>
      </c>
      <c r="AB212">
        <v>2</v>
      </c>
      <c r="AC212">
        <v>2</v>
      </c>
      <c r="AD212">
        <v>14</v>
      </c>
      <c r="AE212">
        <v>22</v>
      </c>
      <c r="AF212">
        <v>3</v>
      </c>
      <c r="AG212">
        <v>6</v>
      </c>
      <c r="AH212">
        <v>0</v>
      </c>
      <c r="AI212">
        <v>4</v>
      </c>
      <c r="AJ212">
        <v>0</v>
      </c>
      <c r="AK212">
        <v>0</v>
      </c>
      <c r="AL212">
        <v>2.15</v>
      </c>
      <c r="AM212">
        <v>3.4</v>
      </c>
      <c r="AN212">
        <v>3.4</v>
      </c>
      <c r="AO212" t="s">
        <v>210</v>
      </c>
      <c r="AP212" t="s">
        <v>129</v>
      </c>
      <c r="AQ212" t="s">
        <v>391</v>
      </c>
      <c r="AR212" t="s">
        <v>137</v>
      </c>
      <c r="AS212" t="s">
        <v>97</v>
      </c>
      <c r="AT212" t="s">
        <v>396</v>
      </c>
      <c r="AU212" t="s">
        <v>100</v>
      </c>
      <c r="AV212" t="s">
        <v>516</v>
      </c>
      <c r="AW212" t="s">
        <v>153</v>
      </c>
      <c r="AX212" t="s">
        <v>137</v>
      </c>
      <c r="AY212" t="s">
        <v>129</v>
      </c>
      <c r="AZ212" t="s">
        <v>143</v>
      </c>
      <c r="BA212" t="s">
        <v>137</v>
      </c>
      <c r="BB212" t="s">
        <v>97</v>
      </c>
      <c r="BC212" t="s">
        <v>153</v>
      </c>
      <c r="BD212">
        <v>34</v>
      </c>
      <c r="BE212" t="s">
        <v>243</v>
      </c>
      <c r="BF212" t="s">
        <v>347</v>
      </c>
      <c r="BG212" t="s">
        <v>427</v>
      </c>
      <c r="BH212" t="s">
        <v>181</v>
      </c>
      <c r="BI212" t="s">
        <v>391</v>
      </c>
      <c r="BJ212" t="s">
        <v>213</v>
      </c>
      <c r="BK212">
        <v>33</v>
      </c>
      <c r="BL212" t="s">
        <v>100</v>
      </c>
      <c r="BM212" t="s">
        <v>173</v>
      </c>
      <c r="BN212" t="s">
        <v>81</v>
      </c>
      <c r="BO212" t="s">
        <v>156</v>
      </c>
      <c r="BP212">
        <v>18</v>
      </c>
      <c r="BQ212" t="s">
        <v>110</v>
      </c>
      <c r="BR212" t="s">
        <v>223</v>
      </c>
      <c r="BS212" t="s">
        <v>177</v>
      </c>
      <c r="BT212" t="s">
        <v>174</v>
      </c>
      <c r="BU212" t="s">
        <v>193</v>
      </c>
      <c r="BV212" t="s">
        <v>211</v>
      </c>
      <c r="BW212" t="s">
        <v>496</v>
      </c>
      <c r="BX212" t="s">
        <v>157</v>
      </c>
      <c r="BZ212">
        <v>18.984000000000002</v>
      </c>
      <c r="CA212">
        <v>11.983000000000001</v>
      </c>
      <c r="CB212">
        <v>32.000999999999998</v>
      </c>
      <c r="CC212">
        <v>32.006999999999998</v>
      </c>
      <c r="CD212">
        <v>25.99</v>
      </c>
      <c r="CE212">
        <v>39.012999999999998</v>
      </c>
      <c r="CF212">
        <v>39.006</v>
      </c>
      <c r="CG212">
        <v>19.988</v>
      </c>
      <c r="CH212">
        <v>39.023000000000003</v>
      </c>
      <c r="CI212">
        <v>14.991</v>
      </c>
      <c r="CJ212">
        <v>24.998999999999999</v>
      </c>
      <c r="CK212">
        <v>21.995000000000001</v>
      </c>
      <c r="CL212">
        <v>22.004000000000001</v>
      </c>
      <c r="CM212">
        <v>35.005000000000003</v>
      </c>
      <c r="CN212">
        <v>31</v>
      </c>
      <c r="CO212">
        <v>41.02</v>
      </c>
      <c r="CP212">
        <v>30.995000000000001</v>
      </c>
      <c r="CQ212">
        <v>17.981000000000002</v>
      </c>
      <c r="CR212">
        <v>40.009</v>
      </c>
      <c r="CS212">
        <v>31.006</v>
      </c>
    </row>
    <row r="213" spans="1:97" x14ac:dyDescent="0.3">
      <c r="A213" t="s">
        <v>61</v>
      </c>
      <c r="B213" s="1">
        <v>43576</v>
      </c>
      <c r="C213" t="s">
        <v>166</v>
      </c>
      <c r="D213" t="s">
        <v>227</v>
      </c>
      <c r="E213">
        <v>3</v>
      </c>
      <c r="F213">
        <v>2</v>
      </c>
      <c r="G213">
        <f t="shared" si="15"/>
        <v>3</v>
      </c>
      <c r="H213">
        <f t="shared" si="16"/>
        <v>0</v>
      </c>
      <c r="I213">
        <v>6</v>
      </c>
      <c r="J213">
        <v>1</v>
      </c>
      <c r="K213">
        <v>1</v>
      </c>
      <c r="L213">
        <v>-1</v>
      </c>
      <c r="M213">
        <v>5</v>
      </c>
      <c r="N213">
        <v>-9</v>
      </c>
      <c r="O213">
        <f t="shared" si="17"/>
        <v>7</v>
      </c>
      <c r="P213">
        <v>35</v>
      </c>
      <c r="Q213">
        <v>15</v>
      </c>
      <c r="R213" s="7">
        <f t="shared" si="18"/>
        <v>6</v>
      </c>
      <c r="S213">
        <v>35.005000000000003</v>
      </c>
      <c r="T213">
        <v>14.991</v>
      </c>
      <c r="U213" s="7">
        <f t="shared" si="19"/>
        <v>19</v>
      </c>
      <c r="V213" t="s">
        <v>64</v>
      </c>
      <c r="W213">
        <v>0</v>
      </c>
      <c r="X213">
        <v>0</v>
      </c>
      <c r="Y213" t="s">
        <v>94</v>
      </c>
      <c r="Z213">
        <v>10</v>
      </c>
      <c r="AA213">
        <v>8</v>
      </c>
      <c r="AB213">
        <v>4</v>
      </c>
      <c r="AC213">
        <v>4</v>
      </c>
      <c r="AD213">
        <v>14</v>
      </c>
      <c r="AE213">
        <v>12</v>
      </c>
      <c r="AF213">
        <v>4</v>
      </c>
      <c r="AG213">
        <v>1</v>
      </c>
      <c r="AH213">
        <v>2</v>
      </c>
      <c r="AI213">
        <v>3</v>
      </c>
      <c r="AJ213">
        <v>0</v>
      </c>
      <c r="AK213">
        <v>0</v>
      </c>
      <c r="AL213">
        <v>1.95</v>
      </c>
      <c r="AM213">
        <v>3.25</v>
      </c>
      <c r="AN213">
        <v>4.33</v>
      </c>
      <c r="AO213" t="s">
        <v>112</v>
      </c>
      <c r="AP213" t="s">
        <v>96</v>
      </c>
      <c r="AQ213" t="s">
        <v>72</v>
      </c>
      <c r="AR213" t="s">
        <v>86</v>
      </c>
      <c r="AS213" t="s">
        <v>372</v>
      </c>
      <c r="AT213" t="s">
        <v>269</v>
      </c>
      <c r="AU213" t="s">
        <v>87</v>
      </c>
      <c r="AV213" t="s">
        <v>356</v>
      </c>
      <c r="AW213" t="s">
        <v>420</v>
      </c>
      <c r="AX213" t="s">
        <v>112</v>
      </c>
      <c r="AY213" t="s">
        <v>98</v>
      </c>
      <c r="AZ213" t="s">
        <v>66</v>
      </c>
      <c r="BA213" t="s">
        <v>112</v>
      </c>
      <c r="BB213" t="s">
        <v>96</v>
      </c>
      <c r="BC213" t="s">
        <v>191</v>
      </c>
      <c r="BD213">
        <v>35</v>
      </c>
      <c r="BE213" t="s">
        <v>86</v>
      </c>
      <c r="BF213" t="s">
        <v>112</v>
      </c>
      <c r="BG213" t="s">
        <v>126</v>
      </c>
      <c r="BH213" t="s">
        <v>96</v>
      </c>
      <c r="BI213">
        <v>5</v>
      </c>
      <c r="BJ213" t="s">
        <v>866</v>
      </c>
      <c r="BK213">
        <v>32</v>
      </c>
      <c r="BL213" t="s">
        <v>301</v>
      </c>
      <c r="BM213" t="s">
        <v>279</v>
      </c>
      <c r="BN213" t="s">
        <v>366</v>
      </c>
      <c r="BO213" t="s">
        <v>325</v>
      </c>
      <c r="BP213">
        <v>18</v>
      </c>
      <c r="BQ213" t="s">
        <v>110</v>
      </c>
      <c r="BR213" t="s">
        <v>316</v>
      </c>
      <c r="BS213" t="s">
        <v>446</v>
      </c>
      <c r="BT213" t="s">
        <v>169</v>
      </c>
      <c r="BU213" t="s">
        <v>95</v>
      </c>
      <c r="BV213" t="s">
        <v>263</v>
      </c>
      <c r="BW213" t="s">
        <v>96</v>
      </c>
      <c r="BX213" t="s">
        <v>66</v>
      </c>
      <c r="BZ213">
        <v>18.984000000000002</v>
      </c>
      <c r="CA213">
        <v>11.983000000000001</v>
      </c>
      <c r="CB213">
        <v>32.000999999999998</v>
      </c>
      <c r="CC213">
        <v>32.006999999999998</v>
      </c>
      <c r="CD213">
        <v>25.99</v>
      </c>
      <c r="CE213">
        <v>39.012999999999998</v>
      </c>
      <c r="CF213">
        <v>39.006</v>
      </c>
      <c r="CG213">
        <v>19.988</v>
      </c>
      <c r="CH213">
        <v>39.023000000000003</v>
      </c>
      <c r="CI213">
        <v>14.991</v>
      </c>
      <c r="CJ213">
        <v>24.998999999999999</v>
      </c>
      <c r="CK213">
        <v>21.994</v>
      </c>
      <c r="CL213">
        <v>22.004000000000001</v>
      </c>
      <c r="CM213">
        <v>35.005000000000003</v>
      </c>
      <c r="CN213">
        <v>34.000999999999998</v>
      </c>
      <c r="CO213">
        <v>41.02</v>
      </c>
      <c r="CP213">
        <v>30.995000000000001</v>
      </c>
      <c r="CQ213">
        <v>17.981000000000002</v>
      </c>
      <c r="CR213">
        <v>40.009</v>
      </c>
      <c r="CS213">
        <v>31.006</v>
      </c>
    </row>
    <row r="214" spans="1:97" x14ac:dyDescent="0.3">
      <c r="A214" t="s">
        <v>61</v>
      </c>
      <c r="B214" s="1">
        <v>43576</v>
      </c>
      <c r="C214" t="s">
        <v>63</v>
      </c>
      <c r="D214" t="s">
        <v>118</v>
      </c>
      <c r="E214">
        <v>0</v>
      </c>
      <c r="F214">
        <v>0</v>
      </c>
      <c r="G214">
        <f t="shared" si="15"/>
        <v>1</v>
      </c>
      <c r="H214">
        <f t="shared" si="16"/>
        <v>1</v>
      </c>
      <c r="I214">
        <v>6</v>
      </c>
      <c r="J214">
        <v>5</v>
      </c>
      <c r="K214">
        <v>0</v>
      </c>
      <c r="L214">
        <v>0</v>
      </c>
      <c r="M214">
        <v>-10</v>
      </c>
      <c r="N214">
        <v>20</v>
      </c>
      <c r="O214">
        <f t="shared" si="17"/>
        <v>11</v>
      </c>
      <c r="P214">
        <v>26</v>
      </c>
      <c r="Q214">
        <v>41</v>
      </c>
      <c r="R214" s="7">
        <f t="shared" si="18"/>
        <v>12</v>
      </c>
      <c r="S214">
        <v>25.99</v>
      </c>
      <c r="T214">
        <v>41.02</v>
      </c>
      <c r="U214" s="7">
        <f t="shared" si="19"/>
        <v>1</v>
      </c>
      <c r="V214" t="s">
        <v>94</v>
      </c>
      <c r="W214">
        <v>0</v>
      </c>
      <c r="X214">
        <v>0</v>
      </c>
      <c r="Y214" t="s">
        <v>94</v>
      </c>
      <c r="Z214">
        <v>10</v>
      </c>
      <c r="AA214">
        <v>16</v>
      </c>
      <c r="AB214">
        <v>2</v>
      </c>
      <c r="AC214">
        <v>4</v>
      </c>
      <c r="AD214">
        <v>16</v>
      </c>
      <c r="AE214">
        <v>18</v>
      </c>
      <c r="AF214">
        <v>2</v>
      </c>
      <c r="AG214">
        <v>3</v>
      </c>
      <c r="AH214">
        <v>2</v>
      </c>
      <c r="AI214">
        <v>3</v>
      </c>
      <c r="AJ214">
        <v>0</v>
      </c>
      <c r="AK214">
        <v>0</v>
      </c>
      <c r="AL214">
        <v>3.75</v>
      </c>
      <c r="AM214">
        <v>3.1</v>
      </c>
      <c r="AN214">
        <v>2.15</v>
      </c>
      <c r="AO214" t="s">
        <v>143</v>
      </c>
      <c r="AP214" t="s">
        <v>97</v>
      </c>
      <c r="AQ214" t="s">
        <v>137</v>
      </c>
      <c r="AR214" t="s">
        <v>428</v>
      </c>
      <c r="AS214" t="s">
        <v>129</v>
      </c>
      <c r="AT214" t="s">
        <v>100</v>
      </c>
      <c r="AU214" t="s">
        <v>187</v>
      </c>
      <c r="AV214" t="s">
        <v>400</v>
      </c>
      <c r="AW214" t="s">
        <v>134</v>
      </c>
      <c r="AX214" t="s">
        <v>99</v>
      </c>
      <c r="AY214" t="s">
        <v>97</v>
      </c>
      <c r="AZ214" t="s">
        <v>137</v>
      </c>
      <c r="BA214" t="s">
        <v>143</v>
      </c>
      <c r="BB214" t="s">
        <v>97</v>
      </c>
      <c r="BC214" t="s">
        <v>100</v>
      </c>
      <c r="BD214">
        <v>35</v>
      </c>
      <c r="BE214" t="s">
        <v>391</v>
      </c>
      <c r="BF214" t="s">
        <v>170</v>
      </c>
      <c r="BG214" t="s">
        <v>400</v>
      </c>
      <c r="BH214" t="s">
        <v>107</v>
      </c>
      <c r="BI214" t="s">
        <v>300</v>
      </c>
      <c r="BJ214" t="s">
        <v>83</v>
      </c>
      <c r="BK214">
        <v>33</v>
      </c>
      <c r="BL214" t="s">
        <v>102</v>
      </c>
      <c r="BM214" t="s">
        <v>137</v>
      </c>
      <c r="BN214" t="s">
        <v>147</v>
      </c>
      <c r="BO214" t="s">
        <v>145</v>
      </c>
      <c r="BP214">
        <v>19</v>
      </c>
      <c r="BQ214" t="s">
        <v>176</v>
      </c>
      <c r="BR214" t="s">
        <v>263</v>
      </c>
      <c r="BS214" t="s">
        <v>189</v>
      </c>
      <c r="BT214" t="s">
        <v>88</v>
      </c>
      <c r="BU214" t="s">
        <v>331</v>
      </c>
      <c r="BV214" t="s">
        <v>428</v>
      </c>
      <c r="BW214" t="s">
        <v>101</v>
      </c>
      <c r="BX214" t="s">
        <v>104</v>
      </c>
      <c r="BZ214">
        <v>18.984000000000002</v>
      </c>
      <c r="CA214">
        <v>11.983000000000001</v>
      </c>
      <c r="CB214">
        <v>32.000999999999998</v>
      </c>
      <c r="CC214">
        <v>32.006999999999998</v>
      </c>
      <c r="CD214">
        <v>25.99</v>
      </c>
      <c r="CE214">
        <v>39.012999999999998</v>
      </c>
      <c r="CF214">
        <v>39.006</v>
      </c>
      <c r="CG214">
        <v>19.988</v>
      </c>
      <c r="CH214">
        <v>39.023000000000003</v>
      </c>
      <c r="CI214">
        <v>14.99</v>
      </c>
      <c r="CJ214">
        <v>24.998999999999999</v>
      </c>
      <c r="CK214">
        <v>21.994</v>
      </c>
      <c r="CL214">
        <v>22.004000000000001</v>
      </c>
      <c r="CM214">
        <v>38.006</v>
      </c>
      <c r="CN214">
        <v>34.000999999999998</v>
      </c>
      <c r="CO214">
        <v>41.02</v>
      </c>
      <c r="CP214">
        <v>30.995000000000001</v>
      </c>
      <c r="CQ214">
        <v>17.981000000000002</v>
      </c>
      <c r="CR214">
        <v>40.009</v>
      </c>
      <c r="CS214">
        <v>31.006</v>
      </c>
    </row>
    <row r="215" spans="1:97" x14ac:dyDescent="0.3">
      <c r="A215" t="s">
        <v>61</v>
      </c>
      <c r="B215" s="1">
        <v>43581</v>
      </c>
      <c r="C215" t="s">
        <v>215</v>
      </c>
      <c r="D215" t="s">
        <v>226</v>
      </c>
      <c r="E215">
        <v>2</v>
      </c>
      <c r="F215">
        <v>3</v>
      </c>
      <c r="G215">
        <f t="shared" si="15"/>
        <v>0</v>
      </c>
      <c r="H215">
        <f t="shared" si="16"/>
        <v>3</v>
      </c>
      <c r="I215">
        <v>4</v>
      </c>
      <c r="J215">
        <v>1</v>
      </c>
      <c r="K215">
        <v>-1</v>
      </c>
      <c r="L215">
        <v>1</v>
      </c>
      <c r="M215">
        <v>-6</v>
      </c>
      <c r="N215">
        <v>13</v>
      </c>
      <c r="O215">
        <f t="shared" si="17"/>
        <v>5</v>
      </c>
      <c r="P215">
        <v>22</v>
      </c>
      <c r="Q215">
        <v>39</v>
      </c>
      <c r="R215" s="7">
        <f t="shared" si="18"/>
        <v>15</v>
      </c>
      <c r="S215">
        <v>21.994</v>
      </c>
      <c r="T215">
        <v>39.012999999999998</v>
      </c>
      <c r="U215" s="7">
        <f t="shared" si="19"/>
        <v>4</v>
      </c>
      <c r="V215" t="s">
        <v>93</v>
      </c>
      <c r="W215">
        <v>2</v>
      </c>
      <c r="X215">
        <v>1</v>
      </c>
      <c r="Y215" t="s">
        <v>64</v>
      </c>
      <c r="Z215">
        <v>10</v>
      </c>
      <c r="AA215">
        <v>18</v>
      </c>
      <c r="AB215">
        <v>2</v>
      </c>
      <c r="AC215">
        <v>5</v>
      </c>
      <c r="AD215">
        <v>15</v>
      </c>
      <c r="AE215">
        <v>11</v>
      </c>
      <c r="AF215">
        <v>2</v>
      </c>
      <c r="AG215">
        <v>3</v>
      </c>
      <c r="AH215">
        <v>3</v>
      </c>
      <c r="AI215">
        <v>3</v>
      </c>
      <c r="AJ215">
        <v>1</v>
      </c>
      <c r="AK215">
        <v>0</v>
      </c>
      <c r="AL215">
        <v>5.25</v>
      </c>
      <c r="AM215">
        <v>3.75</v>
      </c>
      <c r="AN215">
        <v>1.7</v>
      </c>
      <c r="AO215">
        <v>5</v>
      </c>
      <c r="AP215">
        <v>4</v>
      </c>
      <c r="AQ215" t="s">
        <v>152</v>
      </c>
      <c r="AR215" t="s">
        <v>267</v>
      </c>
      <c r="AS215" t="s">
        <v>329</v>
      </c>
      <c r="AT215" t="s">
        <v>152</v>
      </c>
      <c r="AU215" t="s">
        <v>617</v>
      </c>
      <c r="AV215" t="s">
        <v>869</v>
      </c>
      <c r="AW215" t="s">
        <v>156</v>
      </c>
      <c r="AX215" t="s">
        <v>73</v>
      </c>
      <c r="AY215">
        <v>4</v>
      </c>
      <c r="AZ215" t="s">
        <v>446</v>
      </c>
      <c r="BA215" t="s">
        <v>220</v>
      </c>
      <c r="BB215">
        <v>4</v>
      </c>
      <c r="BC215" t="s">
        <v>152</v>
      </c>
      <c r="BD215">
        <v>34</v>
      </c>
      <c r="BE215" t="s">
        <v>411</v>
      </c>
      <c r="BF215" t="s">
        <v>77</v>
      </c>
      <c r="BG215" t="s">
        <v>269</v>
      </c>
      <c r="BH215">
        <v>4</v>
      </c>
      <c r="BI215" t="s">
        <v>108</v>
      </c>
      <c r="BJ215" t="s">
        <v>316</v>
      </c>
      <c r="BK215">
        <v>33</v>
      </c>
      <c r="BL215" t="s">
        <v>219</v>
      </c>
      <c r="BM215" t="s">
        <v>145</v>
      </c>
      <c r="BN215" t="s">
        <v>102</v>
      </c>
      <c r="BO215" t="s">
        <v>137</v>
      </c>
      <c r="BP215">
        <v>22</v>
      </c>
      <c r="BQ215">
        <v>1</v>
      </c>
      <c r="BR215" t="s">
        <v>219</v>
      </c>
      <c r="BS215" t="s">
        <v>156</v>
      </c>
      <c r="BT215" t="s">
        <v>102</v>
      </c>
      <c r="BU215" t="s">
        <v>481</v>
      </c>
      <c r="BV215" t="s">
        <v>619</v>
      </c>
      <c r="BW215" t="s">
        <v>794</v>
      </c>
      <c r="BX215" t="s">
        <v>152</v>
      </c>
      <c r="BZ215">
        <v>18.984000000000002</v>
      </c>
      <c r="CA215">
        <v>11.983000000000001</v>
      </c>
      <c r="CB215">
        <v>32.000999999999998</v>
      </c>
      <c r="CC215">
        <v>32.006999999999998</v>
      </c>
      <c r="CD215">
        <v>26.99</v>
      </c>
      <c r="CE215">
        <v>39.012999999999998</v>
      </c>
      <c r="CF215">
        <v>39.006</v>
      </c>
      <c r="CG215">
        <v>19.988</v>
      </c>
      <c r="CH215">
        <v>39.023000000000003</v>
      </c>
      <c r="CI215">
        <v>14.99</v>
      </c>
      <c r="CJ215">
        <v>24.998999999999999</v>
      </c>
      <c r="CK215">
        <v>21.994</v>
      </c>
      <c r="CL215">
        <v>22.004000000000001</v>
      </c>
      <c r="CM215">
        <v>38.006</v>
      </c>
      <c r="CN215">
        <v>34.000999999999998</v>
      </c>
      <c r="CO215">
        <v>42.02</v>
      </c>
      <c r="CP215">
        <v>30.995000000000001</v>
      </c>
      <c r="CQ215">
        <v>17.981000000000002</v>
      </c>
      <c r="CR215">
        <v>40.009</v>
      </c>
      <c r="CS215">
        <v>31.006</v>
      </c>
    </row>
    <row r="216" spans="1:97" x14ac:dyDescent="0.3">
      <c r="A216" t="s">
        <v>61</v>
      </c>
      <c r="B216" s="1">
        <v>43583</v>
      </c>
      <c r="C216" t="s">
        <v>227</v>
      </c>
      <c r="D216" t="s">
        <v>216</v>
      </c>
      <c r="E216">
        <v>0</v>
      </c>
      <c r="F216">
        <v>0</v>
      </c>
      <c r="G216">
        <f t="shared" si="15"/>
        <v>1</v>
      </c>
      <c r="H216">
        <f t="shared" si="16"/>
        <v>1</v>
      </c>
      <c r="I216">
        <v>4</v>
      </c>
      <c r="J216">
        <v>3</v>
      </c>
      <c r="K216">
        <v>0</v>
      </c>
      <c r="L216">
        <v>0</v>
      </c>
      <c r="M216">
        <v>-10</v>
      </c>
      <c r="N216">
        <v>4</v>
      </c>
      <c r="O216">
        <f t="shared" si="17"/>
        <v>7</v>
      </c>
      <c r="P216">
        <v>15</v>
      </c>
      <c r="Q216">
        <v>22</v>
      </c>
      <c r="R216" s="7">
        <f t="shared" si="18"/>
        <v>19</v>
      </c>
      <c r="S216">
        <v>14.99</v>
      </c>
      <c r="T216">
        <v>22.004000000000001</v>
      </c>
      <c r="U216" s="7">
        <f t="shared" si="19"/>
        <v>14</v>
      </c>
      <c r="V216" t="s">
        <v>94</v>
      </c>
      <c r="W216">
        <v>0</v>
      </c>
      <c r="X216">
        <v>0</v>
      </c>
      <c r="Y216" t="s">
        <v>94</v>
      </c>
      <c r="Z216">
        <v>8</v>
      </c>
      <c r="AA216">
        <v>7</v>
      </c>
      <c r="AB216">
        <v>1</v>
      </c>
      <c r="AC216">
        <v>1</v>
      </c>
      <c r="AD216">
        <v>12</v>
      </c>
      <c r="AE216">
        <v>21</v>
      </c>
      <c r="AF216">
        <v>3</v>
      </c>
      <c r="AG216">
        <v>1</v>
      </c>
      <c r="AH216">
        <v>1</v>
      </c>
      <c r="AI216">
        <v>3</v>
      </c>
      <c r="AJ216">
        <v>0</v>
      </c>
      <c r="AK216">
        <v>0</v>
      </c>
      <c r="AL216">
        <v>2.1</v>
      </c>
      <c r="AM216">
        <v>3.1</v>
      </c>
      <c r="AN216">
        <v>3.75</v>
      </c>
      <c r="AO216" t="s">
        <v>210</v>
      </c>
      <c r="AP216" t="s">
        <v>96</v>
      </c>
      <c r="AQ216" t="s">
        <v>217</v>
      </c>
      <c r="AR216" t="s">
        <v>210</v>
      </c>
      <c r="AS216" t="s">
        <v>97</v>
      </c>
      <c r="AT216" t="s">
        <v>205</v>
      </c>
      <c r="AU216" t="s">
        <v>137</v>
      </c>
      <c r="AV216" t="s">
        <v>117</v>
      </c>
      <c r="AW216" t="s">
        <v>205</v>
      </c>
      <c r="AX216" t="s">
        <v>210</v>
      </c>
      <c r="AY216" t="s">
        <v>97</v>
      </c>
      <c r="AZ216" t="s">
        <v>146</v>
      </c>
      <c r="BA216" t="s">
        <v>210</v>
      </c>
      <c r="BB216" t="s">
        <v>97</v>
      </c>
      <c r="BC216" t="s">
        <v>217</v>
      </c>
      <c r="BD216">
        <v>35</v>
      </c>
      <c r="BE216" t="s">
        <v>100</v>
      </c>
      <c r="BF216" t="s">
        <v>212</v>
      </c>
      <c r="BG216" t="s">
        <v>117</v>
      </c>
      <c r="BH216" t="s">
        <v>468</v>
      </c>
      <c r="BI216" t="s">
        <v>217</v>
      </c>
      <c r="BJ216" t="s">
        <v>397</v>
      </c>
      <c r="BK216">
        <v>33</v>
      </c>
      <c r="BL216" t="s">
        <v>95</v>
      </c>
      <c r="BM216" t="s">
        <v>100</v>
      </c>
      <c r="BN216" t="s">
        <v>82</v>
      </c>
      <c r="BO216" t="s">
        <v>152</v>
      </c>
      <c r="BP216">
        <v>19</v>
      </c>
      <c r="BQ216" t="s">
        <v>749</v>
      </c>
      <c r="BR216" t="s">
        <v>222</v>
      </c>
      <c r="BS216" t="s">
        <v>161</v>
      </c>
      <c r="BT216" t="s">
        <v>202</v>
      </c>
      <c r="BU216" t="s">
        <v>147</v>
      </c>
      <c r="BV216" t="s">
        <v>132</v>
      </c>
      <c r="BW216" t="s">
        <v>458</v>
      </c>
      <c r="BX216" t="s">
        <v>97</v>
      </c>
      <c r="BZ216">
        <v>18.984000000000002</v>
      </c>
      <c r="CA216">
        <v>11.983000000000001</v>
      </c>
      <c r="CB216">
        <v>32.000999999999998</v>
      </c>
      <c r="CC216">
        <v>32.006999999999998</v>
      </c>
      <c r="CD216">
        <v>26.99</v>
      </c>
      <c r="CE216">
        <v>42.014000000000003</v>
      </c>
      <c r="CF216">
        <v>39.006</v>
      </c>
      <c r="CG216">
        <v>19.988</v>
      </c>
      <c r="CH216">
        <v>39.023000000000003</v>
      </c>
      <c r="CI216">
        <v>14.99</v>
      </c>
      <c r="CJ216">
        <v>24.998999999999999</v>
      </c>
      <c r="CK216">
        <v>21.992999999999999</v>
      </c>
      <c r="CL216">
        <v>22.004000000000001</v>
      </c>
      <c r="CM216">
        <v>38.006</v>
      </c>
      <c r="CN216">
        <v>34.000999999999998</v>
      </c>
      <c r="CO216">
        <v>42.02</v>
      </c>
      <c r="CP216">
        <v>30.995000000000001</v>
      </c>
      <c r="CQ216">
        <v>17.981000000000002</v>
      </c>
      <c r="CR216">
        <v>40.009</v>
      </c>
      <c r="CS216">
        <v>31.006</v>
      </c>
    </row>
    <row r="217" spans="1:97" x14ac:dyDescent="0.3">
      <c r="A217" t="s">
        <v>61</v>
      </c>
      <c r="B217" s="1">
        <v>43583</v>
      </c>
      <c r="C217" t="s">
        <v>200</v>
      </c>
      <c r="D217" t="s">
        <v>63</v>
      </c>
      <c r="E217">
        <v>2</v>
      </c>
      <c r="F217">
        <v>0</v>
      </c>
      <c r="G217">
        <f t="shared" si="15"/>
        <v>3</v>
      </c>
      <c r="H217">
        <f t="shared" si="16"/>
        <v>0</v>
      </c>
      <c r="I217">
        <v>9</v>
      </c>
      <c r="J217">
        <v>1</v>
      </c>
      <c r="K217">
        <v>2</v>
      </c>
      <c r="L217">
        <v>-2</v>
      </c>
      <c r="M217">
        <v>9</v>
      </c>
      <c r="N217">
        <v>-10</v>
      </c>
      <c r="O217">
        <f t="shared" si="17"/>
        <v>10</v>
      </c>
      <c r="P217">
        <v>40</v>
      </c>
      <c r="Q217">
        <v>27</v>
      </c>
      <c r="R217" s="7">
        <f t="shared" si="18"/>
        <v>3</v>
      </c>
      <c r="S217">
        <v>40.009</v>
      </c>
      <c r="T217">
        <v>26.99</v>
      </c>
      <c r="U217" s="7">
        <f t="shared" si="19"/>
        <v>12</v>
      </c>
      <c r="V217" t="s">
        <v>64</v>
      </c>
      <c r="W217">
        <v>2</v>
      </c>
      <c r="X217">
        <v>0</v>
      </c>
      <c r="Y217" t="s">
        <v>64</v>
      </c>
      <c r="Z217">
        <v>14</v>
      </c>
      <c r="AA217">
        <v>12</v>
      </c>
      <c r="AB217">
        <v>7</v>
      </c>
      <c r="AC217">
        <v>3</v>
      </c>
      <c r="AD217">
        <v>17</v>
      </c>
      <c r="AE217">
        <v>15</v>
      </c>
      <c r="AF217">
        <v>5</v>
      </c>
      <c r="AG217">
        <v>6</v>
      </c>
      <c r="AH217">
        <v>1</v>
      </c>
      <c r="AI217">
        <v>2</v>
      </c>
      <c r="AJ217">
        <v>0</v>
      </c>
      <c r="AK217">
        <v>0</v>
      </c>
      <c r="AL217">
        <v>1.5</v>
      </c>
      <c r="AM217">
        <v>4</v>
      </c>
      <c r="AN217">
        <v>6.5</v>
      </c>
      <c r="AO217" t="s">
        <v>320</v>
      </c>
      <c r="AP217" t="s">
        <v>186</v>
      </c>
      <c r="AQ217" t="s">
        <v>235</v>
      </c>
      <c r="AR217" t="s">
        <v>241</v>
      </c>
      <c r="AS217" t="s">
        <v>204</v>
      </c>
      <c r="AT217" t="s">
        <v>696</v>
      </c>
      <c r="AU217" t="s">
        <v>241</v>
      </c>
      <c r="AV217" t="s">
        <v>648</v>
      </c>
      <c r="AW217" t="s">
        <v>579</v>
      </c>
      <c r="AX217" t="s">
        <v>69</v>
      </c>
      <c r="AY217" t="s">
        <v>319</v>
      </c>
      <c r="AZ217" t="s">
        <v>235</v>
      </c>
      <c r="BA217" t="s">
        <v>241</v>
      </c>
      <c r="BB217" t="s">
        <v>319</v>
      </c>
      <c r="BC217">
        <v>7</v>
      </c>
      <c r="BD217">
        <v>34</v>
      </c>
      <c r="BE217" t="s">
        <v>240</v>
      </c>
      <c r="BF217" t="s">
        <v>314</v>
      </c>
      <c r="BG217" t="s">
        <v>648</v>
      </c>
      <c r="BH217" t="s">
        <v>382</v>
      </c>
      <c r="BI217">
        <v>7</v>
      </c>
      <c r="BJ217" t="s">
        <v>813</v>
      </c>
      <c r="BK217">
        <v>33</v>
      </c>
      <c r="BL217" t="s">
        <v>177</v>
      </c>
      <c r="BM217" t="s">
        <v>81</v>
      </c>
      <c r="BN217" t="s">
        <v>347</v>
      </c>
      <c r="BO217" t="s">
        <v>86</v>
      </c>
      <c r="BP217">
        <v>22</v>
      </c>
      <c r="BQ217">
        <v>-1</v>
      </c>
      <c r="BR217" t="s">
        <v>112</v>
      </c>
      <c r="BS217" t="s">
        <v>89</v>
      </c>
      <c r="BT217" t="s">
        <v>86</v>
      </c>
      <c r="BU217" t="s">
        <v>111</v>
      </c>
      <c r="BV217" t="s">
        <v>241</v>
      </c>
      <c r="BW217" t="s">
        <v>337</v>
      </c>
      <c r="BX217" t="s">
        <v>874</v>
      </c>
      <c r="BZ217">
        <v>18.984000000000002</v>
      </c>
      <c r="CA217">
        <v>11.983000000000001</v>
      </c>
      <c r="CB217">
        <v>32.000999999999998</v>
      </c>
      <c r="CC217">
        <v>32.006999999999998</v>
      </c>
      <c r="CD217">
        <v>26.99</v>
      </c>
      <c r="CE217">
        <v>42.014000000000003</v>
      </c>
      <c r="CF217">
        <v>39.006</v>
      </c>
      <c r="CG217">
        <v>19.988</v>
      </c>
      <c r="CH217">
        <v>39.023000000000003</v>
      </c>
      <c r="CI217">
        <v>15.99</v>
      </c>
      <c r="CJ217">
        <v>24.998999999999999</v>
      </c>
      <c r="CK217">
        <v>21.992999999999999</v>
      </c>
      <c r="CL217">
        <v>23.004000000000001</v>
      </c>
      <c r="CM217">
        <v>38.006</v>
      </c>
      <c r="CN217">
        <v>34.000999999999998</v>
      </c>
      <c r="CO217">
        <v>42.02</v>
      </c>
      <c r="CP217">
        <v>30.995000000000001</v>
      </c>
      <c r="CQ217">
        <v>17.981000000000002</v>
      </c>
      <c r="CR217">
        <v>40.009</v>
      </c>
      <c r="CS217">
        <v>31.006</v>
      </c>
    </row>
    <row r="218" spans="1:97" x14ac:dyDescent="0.3">
      <c r="A218" t="s">
        <v>61</v>
      </c>
      <c r="B218" s="1">
        <v>43585</v>
      </c>
      <c r="C218" t="s">
        <v>141</v>
      </c>
      <c r="D218" t="s">
        <v>246</v>
      </c>
      <c r="E218">
        <v>3</v>
      </c>
      <c r="F218">
        <v>2</v>
      </c>
      <c r="G218">
        <f t="shared" si="15"/>
        <v>3</v>
      </c>
      <c r="H218">
        <f t="shared" si="16"/>
        <v>0</v>
      </c>
      <c r="I218">
        <v>7</v>
      </c>
      <c r="J218">
        <v>3</v>
      </c>
      <c r="K218">
        <v>1</v>
      </c>
      <c r="L218">
        <v>-1</v>
      </c>
      <c r="M218">
        <v>7</v>
      </c>
      <c r="N218">
        <v>23</v>
      </c>
      <c r="O218">
        <f t="shared" si="17"/>
        <v>10</v>
      </c>
      <c r="P218">
        <v>32</v>
      </c>
      <c r="Q218">
        <v>39</v>
      </c>
      <c r="R218" s="7">
        <f t="shared" si="18"/>
        <v>8</v>
      </c>
      <c r="S218">
        <v>32.006999999999998</v>
      </c>
      <c r="T218">
        <v>39.023000000000003</v>
      </c>
      <c r="U218" s="7">
        <f t="shared" si="19"/>
        <v>4</v>
      </c>
      <c r="V218" t="s">
        <v>64</v>
      </c>
      <c r="W218">
        <v>1</v>
      </c>
      <c r="X218">
        <v>1</v>
      </c>
      <c r="Y218" t="s">
        <v>94</v>
      </c>
      <c r="Z218">
        <v>15</v>
      </c>
      <c r="AA218">
        <v>8</v>
      </c>
      <c r="AB218">
        <v>9</v>
      </c>
      <c r="AC218">
        <v>3</v>
      </c>
      <c r="AD218">
        <v>17</v>
      </c>
      <c r="AE218">
        <v>15</v>
      </c>
      <c r="AF218">
        <v>9</v>
      </c>
      <c r="AG218">
        <v>3</v>
      </c>
      <c r="AH218">
        <v>3</v>
      </c>
      <c r="AI218">
        <v>4</v>
      </c>
      <c r="AJ218">
        <v>0</v>
      </c>
      <c r="AK218">
        <v>0</v>
      </c>
      <c r="AL218">
        <v>4.33</v>
      </c>
      <c r="AM218">
        <v>3.6</v>
      </c>
      <c r="AN218">
        <v>1.83</v>
      </c>
      <c r="AO218" t="s">
        <v>217</v>
      </c>
      <c r="AP218" t="s">
        <v>217</v>
      </c>
      <c r="AQ218" t="s">
        <v>88</v>
      </c>
      <c r="AR218" t="s">
        <v>440</v>
      </c>
      <c r="AS218" t="s">
        <v>217</v>
      </c>
      <c r="AT218" t="s">
        <v>114</v>
      </c>
      <c r="AU218" t="s">
        <v>530</v>
      </c>
      <c r="AV218" t="s">
        <v>571</v>
      </c>
      <c r="AW218" t="s">
        <v>264</v>
      </c>
      <c r="AX218" t="s">
        <v>217</v>
      </c>
      <c r="AY218" t="s">
        <v>391</v>
      </c>
      <c r="AZ218" t="s">
        <v>223</v>
      </c>
      <c r="BA218">
        <v>4</v>
      </c>
      <c r="BB218" t="s">
        <v>217</v>
      </c>
      <c r="BC218" t="s">
        <v>114</v>
      </c>
      <c r="BD218">
        <v>35</v>
      </c>
      <c r="BE218" t="s">
        <v>319</v>
      </c>
      <c r="BF218" t="s">
        <v>564</v>
      </c>
      <c r="BG218" t="s">
        <v>260</v>
      </c>
      <c r="BH218" t="s">
        <v>689</v>
      </c>
      <c r="BI218" t="s">
        <v>112</v>
      </c>
      <c r="BJ218" t="s">
        <v>88</v>
      </c>
      <c r="BK218">
        <v>34</v>
      </c>
      <c r="BL218" t="s">
        <v>145</v>
      </c>
      <c r="BM218" t="s">
        <v>135</v>
      </c>
      <c r="BN218" t="s">
        <v>115</v>
      </c>
      <c r="BO218" t="s">
        <v>102</v>
      </c>
      <c r="BP218">
        <v>19</v>
      </c>
      <c r="BQ218" t="s">
        <v>710</v>
      </c>
      <c r="BR218" t="s">
        <v>179</v>
      </c>
      <c r="BS218" t="s">
        <v>112</v>
      </c>
      <c r="BT218" t="s">
        <v>264</v>
      </c>
      <c r="BU218" t="s">
        <v>114</v>
      </c>
      <c r="BV218" t="s">
        <v>407</v>
      </c>
      <c r="BW218" t="s">
        <v>343</v>
      </c>
      <c r="BX218" t="s">
        <v>82</v>
      </c>
      <c r="BZ218">
        <v>18.984000000000002</v>
      </c>
      <c r="CA218">
        <v>11.983000000000001</v>
      </c>
      <c r="CB218">
        <v>32.000999999999998</v>
      </c>
      <c r="CC218">
        <v>32.006999999999998</v>
      </c>
      <c r="CD218">
        <v>26.988</v>
      </c>
      <c r="CE218">
        <v>42.014000000000003</v>
      </c>
      <c r="CF218">
        <v>39.006</v>
      </c>
      <c r="CG218">
        <v>19.988</v>
      </c>
      <c r="CH218">
        <v>39.023000000000003</v>
      </c>
      <c r="CI218">
        <v>15.99</v>
      </c>
      <c r="CJ218">
        <v>24.998999999999999</v>
      </c>
      <c r="CK218">
        <v>21.992999999999999</v>
      </c>
      <c r="CL218">
        <v>23.004000000000001</v>
      </c>
      <c r="CM218">
        <v>38.006</v>
      </c>
      <c r="CN218">
        <v>34.000999999999998</v>
      </c>
      <c r="CO218">
        <v>42.02</v>
      </c>
      <c r="CP218">
        <v>30.995000000000001</v>
      </c>
      <c r="CQ218">
        <v>17.981000000000002</v>
      </c>
      <c r="CR218">
        <v>43.011000000000003</v>
      </c>
      <c r="CS218">
        <v>31.006</v>
      </c>
    </row>
    <row r="219" spans="1:97" x14ac:dyDescent="0.3">
      <c r="A219" t="s">
        <v>61</v>
      </c>
      <c r="B219" s="1">
        <v>43586</v>
      </c>
      <c r="C219" t="s">
        <v>119</v>
      </c>
      <c r="D219" t="s">
        <v>167</v>
      </c>
      <c r="E219">
        <v>2</v>
      </c>
      <c r="F219">
        <v>2</v>
      </c>
      <c r="G219">
        <f t="shared" si="15"/>
        <v>1</v>
      </c>
      <c r="H219">
        <f t="shared" si="16"/>
        <v>1</v>
      </c>
      <c r="I219">
        <v>7</v>
      </c>
      <c r="J219">
        <v>3</v>
      </c>
      <c r="K219">
        <v>0</v>
      </c>
      <c r="L219">
        <v>0</v>
      </c>
      <c r="M219">
        <v>6</v>
      </c>
      <c r="N219">
        <v>-12</v>
      </c>
      <c r="O219">
        <f t="shared" si="17"/>
        <v>10</v>
      </c>
      <c r="P219">
        <v>31</v>
      </c>
      <c r="Q219">
        <v>20</v>
      </c>
      <c r="R219" s="7">
        <f t="shared" si="18"/>
        <v>10</v>
      </c>
      <c r="S219">
        <v>31.006</v>
      </c>
      <c r="T219">
        <v>19.988</v>
      </c>
      <c r="U219" s="7">
        <f t="shared" si="19"/>
        <v>16</v>
      </c>
      <c r="V219" t="s">
        <v>94</v>
      </c>
      <c r="W219">
        <v>2</v>
      </c>
      <c r="X219">
        <v>0</v>
      </c>
      <c r="Y219" t="s">
        <v>64</v>
      </c>
      <c r="Z219">
        <v>10</v>
      </c>
      <c r="AA219">
        <v>16</v>
      </c>
      <c r="AB219">
        <v>4</v>
      </c>
      <c r="AC219">
        <v>5</v>
      </c>
      <c r="AD219">
        <v>13</v>
      </c>
      <c r="AE219">
        <v>12</v>
      </c>
      <c r="AF219">
        <v>5</v>
      </c>
      <c r="AG219">
        <v>9</v>
      </c>
      <c r="AH219">
        <v>2</v>
      </c>
      <c r="AI219">
        <v>2</v>
      </c>
      <c r="AJ219">
        <v>0</v>
      </c>
      <c r="AK219">
        <v>0</v>
      </c>
      <c r="AL219">
        <v>3.5</v>
      </c>
      <c r="AM219">
        <v>3.3</v>
      </c>
      <c r="AN219">
        <v>2.15</v>
      </c>
      <c r="AO219" t="s">
        <v>98</v>
      </c>
      <c r="AP219" t="s">
        <v>143</v>
      </c>
      <c r="AQ219" t="s">
        <v>102</v>
      </c>
      <c r="AR219" t="s">
        <v>116</v>
      </c>
      <c r="AS219" t="s">
        <v>99</v>
      </c>
      <c r="AT219" t="s">
        <v>102</v>
      </c>
      <c r="AU219" t="s">
        <v>518</v>
      </c>
      <c r="AV219" t="s">
        <v>383</v>
      </c>
      <c r="AW219" t="s">
        <v>300</v>
      </c>
      <c r="AX219" t="s">
        <v>98</v>
      </c>
      <c r="AY219" t="s">
        <v>146</v>
      </c>
      <c r="AZ219" t="s">
        <v>100</v>
      </c>
      <c r="BA219" t="s">
        <v>97</v>
      </c>
      <c r="BB219" t="s">
        <v>99</v>
      </c>
      <c r="BC219" t="s">
        <v>102</v>
      </c>
      <c r="BD219">
        <v>35</v>
      </c>
      <c r="BE219" t="s">
        <v>143</v>
      </c>
      <c r="BF219" t="s">
        <v>116</v>
      </c>
      <c r="BG219" t="s">
        <v>383</v>
      </c>
      <c r="BH219" t="s">
        <v>143</v>
      </c>
      <c r="BI219" t="s">
        <v>95</v>
      </c>
      <c r="BJ219" t="s">
        <v>453</v>
      </c>
      <c r="BK219">
        <v>33</v>
      </c>
      <c r="BL219">
        <v>2</v>
      </c>
      <c r="BM219" t="s">
        <v>113</v>
      </c>
      <c r="BN219" t="s">
        <v>112</v>
      </c>
      <c r="BO219" t="s">
        <v>89</v>
      </c>
      <c r="BP219">
        <v>19</v>
      </c>
      <c r="BQ219">
        <v>0</v>
      </c>
      <c r="BR219" t="s">
        <v>171</v>
      </c>
      <c r="BS219" t="s">
        <v>317</v>
      </c>
      <c r="BT219" t="s">
        <v>152</v>
      </c>
      <c r="BU219" t="s">
        <v>135</v>
      </c>
      <c r="BV219" t="s">
        <v>635</v>
      </c>
      <c r="BW219" t="s">
        <v>208</v>
      </c>
      <c r="BX219" t="s">
        <v>453</v>
      </c>
      <c r="BZ219">
        <v>18.984000000000002</v>
      </c>
      <c r="CA219">
        <v>11.983000000000001</v>
      </c>
      <c r="CB219">
        <v>32.000999999999998</v>
      </c>
      <c r="CC219">
        <v>35.008000000000003</v>
      </c>
      <c r="CD219">
        <v>26.988</v>
      </c>
      <c r="CE219">
        <v>42.014000000000003</v>
      </c>
      <c r="CF219">
        <v>39.006</v>
      </c>
      <c r="CG219">
        <v>19.988</v>
      </c>
      <c r="CH219">
        <v>39.021999999999998</v>
      </c>
      <c r="CI219">
        <v>15.99</v>
      </c>
      <c r="CJ219">
        <v>24.998999999999999</v>
      </c>
      <c r="CK219">
        <v>21.992999999999999</v>
      </c>
      <c r="CL219">
        <v>23.004000000000001</v>
      </c>
      <c r="CM219">
        <v>38.006</v>
      </c>
      <c r="CN219">
        <v>34.000999999999998</v>
      </c>
      <c r="CO219">
        <v>42.02</v>
      </c>
      <c r="CP219">
        <v>30.995000000000001</v>
      </c>
      <c r="CQ219">
        <v>17.981000000000002</v>
      </c>
      <c r="CR219">
        <v>43.011000000000003</v>
      </c>
      <c r="CS219">
        <v>31.006</v>
      </c>
    </row>
    <row r="220" spans="1:97" x14ac:dyDescent="0.3">
      <c r="A220" t="s">
        <v>61</v>
      </c>
      <c r="B220" s="1">
        <v>43588</v>
      </c>
      <c r="C220" t="s">
        <v>216</v>
      </c>
      <c r="D220" t="s">
        <v>62</v>
      </c>
      <c r="E220">
        <v>1</v>
      </c>
      <c r="F220">
        <v>1</v>
      </c>
      <c r="G220">
        <f t="shared" si="15"/>
        <v>1</v>
      </c>
      <c r="H220">
        <f t="shared" si="16"/>
        <v>1</v>
      </c>
      <c r="I220">
        <v>5</v>
      </c>
      <c r="J220">
        <v>4</v>
      </c>
      <c r="K220">
        <v>0</v>
      </c>
      <c r="L220">
        <v>0</v>
      </c>
      <c r="M220">
        <v>4</v>
      </c>
      <c r="N220">
        <v>6</v>
      </c>
      <c r="O220">
        <f t="shared" si="17"/>
        <v>9</v>
      </c>
      <c r="P220">
        <v>23</v>
      </c>
      <c r="Q220">
        <v>39</v>
      </c>
      <c r="R220" s="7">
        <f t="shared" si="18"/>
        <v>14</v>
      </c>
      <c r="S220">
        <v>23.004000000000001</v>
      </c>
      <c r="T220">
        <v>39.006</v>
      </c>
      <c r="U220" s="7">
        <f t="shared" si="19"/>
        <v>5</v>
      </c>
      <c r="V220" t="s">
        <v>94</v>
      </c>
      <c r="W220">
        <v>0</v>
      </c>
      <c r="X220">
        <v>0</v>
      </c>
      <c r="Y220" t="s">
        <v>94</v>
      </c>
      <c r="Z220">
        <v>7</v>
      </c>
      <c r="AA220">
        <v>13</v>
      </c>
      <c r="AB220">
        <v>4</v>
      </c>
      <c r="AC220">
        <v>2</v>
      </c>
      <c r="AD220">
        <v>12</v>
      </c>
      <c r="AE220">
        <v>15</v>
      </c>
      <c r="AF220">
        <v>0</v>
      </c>
      <c r="AG220">
        <v>4</v>
      </c>
      <c r="AH220">
        <v>1</v>
      </c>
      <c r="AI220">
        <v>2</v>
      </c>
      <c r="AJ220">
        <v>0</v>
      </c>
      <c r="AK220">
        <v>0</v>
      </c>
      <c r="AL220">
        <v>3.8</v>
      </c>
      <c r="AM220">
        <v>3.5</v>
      </c>
      <c r="AN220">
        <v>2</v>
      </c>
      <c r="AO220" t="s">
        <v>391</v>
      </c>
      <c r="AP220" t="s">
        <v>143</v>
      </c>
      <c r="AQ220">
        <v>2</v>
      </c>
      <c r="AR220" t="s">
        <v>217</v>
      </c>
      <c r="AS220" t="s">
        <v>143</v>
      </c>
      <c r="AT220" t="s">
        <v>189</v>
      </c>
      <c r="AU220" t="s">
        <v>448</v>
      </c>
      <c r="AV220" t="s">
        <v>496</v>
      </c>
      <c r="AW220">
        <v>2</v>
      </c>
      <c r="AX220" t="s">
        <v>217</v>
      </c>
      <c r="AY220" t="s">
        <v>143</v>
      </c>
      <c r="AZ220" t="s">
        <v>112</v>
      </c>
      <c r="BA220">
        <v>4</v>
      </c>
      <c r="BB220" t="s">
        <v>146</v>
      </c>
      <c r="BC220" t="s">
        <v>112</v>
      </c>
      <c r="BD220">
        <v>35</v>
      </c>
      <c r="BE220" t="s">
        <v>794</v>
      </c>
      <c r="BF220" t="s">
        <v>564</v>
      </c>
      <c r="BG220" t="s">
        <v>153</v>
      </c>
      <c r="BH220" t="s">
        <v>208</v>
      </c>
      <c r="BI220" t="s">
        <v>86</v>
      </c>
      <c r="BJ220" t="s">
        <v>87</v>
      </c>
      <c r="BK220">
        <v>33</v>
      </c>
      <c r="BL220" t="s">
        <v>197</v>
      </c>
      <c r="BM220" t="s">
        <v>177</v>
      </c>
      <c r="BN220" t="s">
        <v>137</v>
      </c>
      <c r="BO220" t="s">
        <v>189</v>
      </c>
      <c r="BP220">
        <v>20</v>
      </c>
      <c r="BQ220" t="s">
        <v>710</v>
      </c>
      <c r="BR220" t="s">
        <v>264</v>
      </c>
      <c r="BS220" t="s">
        <v>223</v>
      </c>
      <c r="BT220">
        <v>2</v>
      </c>
      <c r="BU220" t="s">
        <v>189</v>
      </c>
      <c r="BV220" t="s">
        <v>546</v>
      </c>
      <c r="BW220" t="s">
        <v>428</v>
      </c>
      <c r="BX220" t="s">
        <v>173</v>
      </c>
      <c r="BZ220">
        <v>18.984000000000002</v>
      </c>
      <c r="CA220">
        <v>11.983000000000001</v>
      </c>
      <c r="CB220">
        <v>32.000999999999998</v>
      </c>
      <c r="CC220">
        <v>35.008000000000003</v>
      </c>
      <c r="CD220">
        <v>26.988</v>
      </c>
      <c r="CE220">
        <v>42.014000000000003</v>
      </c>
      <c r="CF220">
        <v>39.006</v>
      </c>
      <c r="CG220">
        <v>20.988</v>
      </c>
      <c r="CH220">
        <v>39.021999999999998</v>
      </c>
      <c r="CI220">
        <v>15.99</v>
      </c>
      <c r="CJ220">
        <v>24.998999999999999</v>
      </c>
      <c r="CK220">
        <v>21.992999999999999</v>
      </c>
      <c r="CL220">
        <v>23.004000000000001</v>
      </c>
      <c r="CM220">
        <v>38.006</v>
      </c>
      <c r="CN220">
        <v>34.000999999999998</v>
      </c>
      <c r="CO220">
        <v>42.02</v>
      </c>
      <c r="CP220">
        <v>30.995000000000001</v>
      </c>
      <c r="CQ220">
        <v>17.981000000000002</v>
      </c>
      <c r="CR220">
        <v>43.011000000000003</v>
      </c>
      <c r="CS220">
        <v>32.006</v>
      </c>
    </row>
    <row r="221" spans="1:97" x14ac:dyDescent="0.3">
      <c r="A221" t="s">
        <v>61</v>
      </c>
      <c r="B221" s="1">
        <v>43589</v>
      </c>
      <c r="C221" t="s">
        <v>215</v>
      </c>
      <c r="D221" t="s">
        <v>91</v>
      </c>
      <c r="E221">
        <v>0</v>
      </c>
      <c r="F221">
        <v>1</v>
      </c>
      <c r="G221">
        <f t="shared" si="15"/>
        <v>0</v>
      </c>
      <c r="H221">
        <f t="shared" si="16"/>
        <v>3</v>
      </c>
      <c r="I221">
        <v>4</v>
      </c>
      <c r="J221">
        <v>4</v>
      </c>
      <c r="K221">
        <v>-1</v>
      </c>
      <c r="L221">
        <v>1</v>
      </c>
      <c r="M221">
        <v>-7</v>
      </c>
      <c r="N221">
        <v>-1</v>
      </c>
      <c r="O221">
        <f t="shared" si="17"/>
        <v>8</v>
      </c>
      <c r="P221">
        <v>22</v>
      </c>
      <c r="Q221">
        <v>25</v>
      </c>
      <c r="R221" s="7">
        <f t="shared" si="18"/>
        <v>15</v>
      </c>
      <c r="S221">
        <v>21.992999999999999</v>
      </c>
      <c r="T221">
        <v>24.998999999999999</v>
      </c>
      <c r="U221" s="7">
        <f t="shared" si="19"/>
        <v>13</v>
      </c>
      <c r="V221" t="s">
        <v>93</v>
      </c>
      <c r="W221">
        <v>0</v>
      </c>
      <c r="X221">
        <v>1</v>
      </c>
      <c r="Y221" t="s">
        <v>93</v>
      </c>
      <c r="Z221">
        <v>10</v>
      </c>
      <c r="AA221">
        <v>9</v>
      </c>
      <c r="AB221">
        <v>2</v>
      </c>
      <c r="AC221">
        <v>1</v>
      </c>
      <c r="AD221">
        <v>17</v>
      </c>
      <c r="AE221">
        <v>14</v>
      </c>
      <c r="AF221">
        <v>5</v>
      </c>
      <c r="AG221">
        <v>1</v>
      </c>
      <c r="AH221">
        <v>2</v>
      </c>
      <c r="AI221">
        <v>0</v>
      </c>
      <c r="AJ221">
        <v>0</v>
      </c>
      <c r="AK221">
        <v>0</v>
      </c>
      <c r="AL221">
        <v>2.25</v>
      </c>
      <c r="AM221">
        <v>3.1</v>
      </c>
      <c r="AN221">
        <v>3.5</v>
      </c>
      <c r="AO221" t="s">
        <v>123</v>
      </c>
      <c r="AP221" t="s">
        <v>98</v>
      </c>
      <c r="AQ221" t="s">
        <v>96</v>
      </c>
      <c r="AR221" t="s">
        <v>103</v>
      </c>
      <c r="AS221" t="s">
        <v>98</v>
      </c>
      <c r="AT221" t="s">
        <v>129</v>
      </c>
      <c r="AU221" t="s">
        <v>296</v>
      </c>
      <c r="AV221" t="s">
        <v>373</v>
      </c>
      <c r="AW221" t="s">
        <v>170</v>
      </c>
      <c r="AX221" t="s">
        <v>95</v>
      </c>
      <c r="AY221">
        <v>3</v>
      </c>
      <c r="AZ221" t="s">
        <v>99</v>
      </c>
      <c r="BA221" t="s">
        <v>123</v>
      </c>
      <c r="BB221" t="s">
        <v>424</v>
      </c>
      <c r="BC221" t="s">
        <v>97</v>
      </c>
      <c r="BD221">
        <v>35</v>
      </c>
      <c r="BE221" t="s">
        <v>128</v>
      </c>
      <c r="BF221" t="s">
        <v>115</v>
      </c>
      <c r="BG221" t="s">
        <v>96</v>
      </c>
      <c r="BH221" t="s">
        <v>373</v>
      </c>
      <c r="BI221" t="s">
        <v>143</v>
      </c>
      <c r="BJ221" t="s">
        <v>97</v>
      </c>
      <c r="BK221">
        <v>33</v>
      </c>
      <c r="BL221" t="s">
        <v>103</v>
      </c>
      <c r="BM221" t="s">
        <v>102</v>
      </c>
      <c r="BN221" t="s">
        <v>145</v>
      </c>
      <c r="BO221" t="s">
        <v>135</v>
      </c>
      <c r="BP221">
        <v>19</v>
      </c>
      <c r="BQ221">
        <v>0</v>
      </c>
      <c r="BR221" t="s">
        <v>270</v>
      </c>
      <c r="BS221" t="s">
        <v>446</v>
      </c>
      <c r="BT221" t="s">
        <v>115</v>
      </c>
      <c r="BU221" t="s">
        <v>104</v>
      </c>
      <c r="BV221" t="s">
        <v>303</v>
      </c>
      <c r="BW221" t="s">
        <v>289</v>
      </c>
      <c r="BX221" t="s">
        <v>373</v>
      </c>
      <c r="BZ221">
        <v>18.984000000000002</v>
      </c>
      <c r="CA221">
        <v>11.983000000000001</v>
      </c>
      <c r="CB221">
        <v>32.000999999999998</v>
      </c>
      <c r="CC221">
        <v>35.008000000000003</v>
      </c>
      <c r="CD221">
        <v>26.988</v>
      </c>
      <c r="CE221">
        <v>42.014000000000003</v>
      </c>
      <c r="CF221">
        <v>40.006</v>
      </c>
      <c r="CG221">
        <v>20.988</v>
      </c>
      <c r="CH221">
        <v>39.021999999999998</v>
      </c>
      <c r="CI221">
        <v>15.99</v>
      </c>
      <c r="CJ221">
        <v>24.998999999999999</v>
      </c>
      <c r="CK221">
        <v>21.992999999999999</v>
      </c>
      <c r="CL221">
        <v>24.004000000000001</v>
      </c>
      <c r="CM221">
        <v>38.006</v>
      </c>
      <c r="CN221">
        <v>34.000999999999998</v>
      </c>
      <c r="CO221">
        <v>42.02</v>
      </c>
      <c r="CP221">
        <v>30.995000000000001</v>
      </c>
      <c r="CQ221">
        <v>17.981000000000002</v>
      </c>
      <c r="CR221">
        <v>43.011000000000003</v>
      </c>
      <c r="CS221">
        <v>32.006</v>
      </c>
    </row>
    <row r="222" spans="1:97" x14ac:dyDescent="0.3">
      <c r="A222" t="s">
        <v>61</v>
      </c>
      <c r="B222" s="1">
        <v>43589</v>
      </c>
      <c r="C222" t="s">
        <v>201</v>
      </c>
      <c r="D222" t="s">
        <v>247</v>
      </c>
      <c r="E222">
        <v>0</v>
      </c>
      <c r="F222">
        <v>0</v>
      </c>
      <c r="G222">
        <f t="shared" si="15"/>
        <v>1</v>
      </c>
      <c r="H222">
        <f t="shared" si="16"/>
        <v>1</v>
      </c>
      <c r="I222">
        <v>5</v>
      </c>
      <c r="J222">
        <v>2</v>
      </c>
      <c r="K222">
        <v>0</v>
      </c>
      <c r="L222">
        <v>0</v>
      </c>
      <c r="M222">
        <v>-19</v>
      </c>
      <c r="N222">
        <v>-17</v>
      </c>
      <c r="O222">
        <f t="shared" si="17"/>
        <v>7</v>
      </c>
      <c r="P222">
        <v>18</v>
      </c>
      <c r="Q222">
        <v>12</v>
      </c>
      <c r="R222" s="7">
        <f t="shared" si="18"/>
        <v>18</v>
      </c>
      <c r="S222">
        <v>17.981000000000002</v>
      </c>
      <c r="T222">
        <v>11.983000000000001</v>
      </c>
      <c r="U222" s="7">
        <f t="shared" si="19"/>
        <v>20</v>
      </c>
      <c r="V222" t="s">
        <v>94</v>
      </c>
      <c r="W222">
        <v>0</v>
      </c>
      <c r="X222">
        <v>0</v>
      </c>
      <c r="Y222" t="s">
        <v>94</v>
      </c>
      <c r="Z222">
        <v>10</v>
      </c>
      <c r="AA222">
        <v>1</v>
      </c>
      <c r="AB222">
        <v>1</v>
      </c>
      <c r="AC222">
        <v>0</v>
      </c>
      <c r="AD222">
        <v>24</v>
      </c>
      <c r="AE222">
        <v>14</v>
      </c>
      <c r="AF222">
        <v>5</v>
      </c>
      <c r="AG222">
        <v>0</v>
      </c>
      <c r="AH222">
        <v>1</v>
      </c>
      <c r="AI222">
        <v>4</v>
      </c>
      <c r="AJ222">
        <v>0</v>
      </c>
      <c r="AK222">
        <v>0</v>
      </c>
      <c r="AL222">
        <v>1.9</v>
      </c>
      <c r="AM222">
        <v>3.3</v>
      </c>
      <c r="AN222">
        <v>4.5</v>
      </c>
      <c r="AO222" t="s">
        <v>89</v>
      </c>
      <c r="AP222" t="s">
        <v>99</v>
      </c>
      <c r="AQ222" t="s">
        <v>66</v>
      </c>
      <c r="AR222" t="s">
        <v>89</v>
      </c>
      <c r="AS222" t="s">
        <v>126</v>
      </c>
      <c r="AT222" t="s">
        <v>191</v>
      </c>
      <c r="AU222" t="s">
        <v>88</v>
      </c>
      <c r="AV222" t="s">
        <v>397</v>
      </c>
      <c r="AW222" t="s">
        <v>225</v>
      </c>
      <c r="AX222" t="s">
        <v>177</v>
      </c>
      <c r="AY222" t="s">
        <v>99</v>
      </c>
      <c r="AZ222" t="s">
        <v>72</v>
      </c>
      <c r="BA222" t="s">
        <v>114</v>
      </c>
      <c r="BB222" t="s">
        <v>99</v>
      </c>
      <c r="BC222" t="s">
        <v>191</v>
      </c>
      <c r="BD222">
        <v>35</v>
      </c>
      <c r="BE222" t="s">
        <v>264</v>
      </c>
      <c r="BF222" t="s">
        <v>89</v>
      </c>
      <c r="BG222" t="s">
        <v>397</v>
      </c>
      <c r="BH222" t="s">
        <v>99</v>
      </c>
      <c r="BI222" t="s">
        <v>735</v>
      </c>
      <c r="BJ222" t="s">
        <v>815</v>
      </c>
      <c r="BK222">
        <v>32</v>
      </c>
      <c r="BL222" t="s">
        <v>301</v>
      </c>
      <c r="BM222" t="s">
        <v>442</v>
      </c>
      <c r="BN222" t="s">
        <v>366</v>
      </c>
      <c r="BO222" t="s">
        <v>314</v>
      </c>
      <c r="BP222">
        <v>19</v>
      </c>
      <c r="BQ222" t="s">
        <v>749</v>
      </c>
      <c r="BR222" t="s">
        <v>88</v>
      </c>
      <c r="BS222" t="s">
        <v>265</v>
      </c>
      <c r="BT222" t="s">
        <v>178</v>
      </c>
      <c r="BU222" t="s">
        <v>111</v>
      </c>
      <c r="BV222" t="s">
        <v>88</v>
      </c>
      <c r="BW222" t="s">
        <v>224</v>
      </c>
      <c r="BX222" t="s">
        <v>617</v>
      </c>
      <c r="BZ222">
        <v>18.984000000000002</v>
      </c>
      <c r="CA222">
        <v>11.983000000000001</v>
      </c>
      <c r="CB222">
        <v>32.000999999999998</v>
      </c>
      <c r="CC222">
        <v>35.008000000000003</v>
      </c>
      <c r="CD222">
        <v>26.988</v>
      </c>
      <c r="CE222">
        <v>42.014000000000003</v>
      </c>
      <c r="CF222">
        <v>40.006</v>
      </c>
      <c r="CG222">
        <v>20.988</v>
      </c>
      <c r="CH222">
        <v>39.021999999999998</v>
      </c>
      <c r="CI222">
        <v>15.99</v>
      </c>
      <c r="CJ222">
        <v>28</v>
      </c>
      <c r="CK222">
        <v>21.992000000000001</v>
      </c>
      <c r="CL222">
        <v>24.004000000000001</v>
      </c>
      <c r="CM222">
        <v>38.006</v>
      </c>
      <c r="CN222">
        <v>34.000999999999998</v>
      </c>
      <c r="CO222">
        <v>42.02</v>
      </c>
      <c r="CP222">
        <v>30.995000000000001</v>
      </c>
      <c r="CQ222">
        <v>17.981000000000002</v>
      </c>
      <c r="CR222">
        <v>43.011000000000003</v>
      </c>
      <c r="CS222">
        <v>32.006</v>
      </c>
    </row>
    <row r="223" spans="1:97" x14ac:dyDescent="0.3">
      <c r="A223" t="s">
        <v>61</v>
      </c>
      <c r="B223" s="1">
        <v>43589</v>
      </c>
      <c r="C223" t="s">
        <v>215</v>
      </c>
      <c r="D223" t="s">
        <v>62</v>
      </c>
      <c r="E223">
        <v>2</v>
      </c>
      <c r="F223">
        <v>0</v>
      </c>
      <c r="G223">
        <f t="shared" si="15"/>
        <v>3</v>
      </c>
      <c r="H223">
        <f t="shared" si="16"/>
        <v>0</v>
      </c>
      <c r="I223">
        <v>1</v>
      </c>
      <c r="J223">
        <v>4</v>
      </c>
      <c r="K223">
        <v>2</v>
      </c>
      <c r="L223">
        <v>-2</v>
      </c>
      <c r="M223">
        <v>-8</v>
      </c>
      <c r="N223">
        <v>6</v>
      </c>
      <c r="O223">
        <f t="shared" si="17"/>
        <v>5</v>
      </c>
      <c r="P223">
        <v>22</v>
      </c>
      <c r="Q223">
        <v>40</v>
      </c>
      <c r="R223" s="7">
        <f t="shared" si="18"/>
        <v>15</v>
      </c>
      <c r="S223">
        <v>21.992000000000001</v>
      </c>
      <c r="T223">
        <v>40.006</v>
      </c>
      <c r="U223" s="7">
        <f t="shared" si="19"/>
        <v>4</v>
      </c>
      <c r="V223" t="s">
        <v>64</v>
      </c>
      <c r="W223">
        <v>1</v>
      </c>
      <c r="X223">
        <v>0</v>
      </c>
      <c r="Y223" t="s">
        <v>64</v>
      </c>
      <c r="Z223">
        <v>7</v>
      </c>
      <c r="AA223">
        <v>20</v>
      </c>
      <c r="AB223">
        <v>7</v>
      </c>
      <c r="AC223">
        <v>5</v>
      </c>
      <c r="AD223">
        <v>16</v>
      </c>
      <c r="AE223">
        <v>13</v>
      </c>
      <c r="AF223">
        <v>1</v>
      </c>
      <c r="AG223">
        <v>11</v>
      </c>
      <c r="AH223">
        <v>2</v>
      </c>
      <c r="AI223">
        <v>3</v>
      </c>
      <c r="AJ223">
        <v>1</v>
      </c>
      <c r="AK223">
        <v>0</v>
      </c>
      <c r="AL223">
        <v>3.6</v>
      </c>
      <c r="AM223">
        <v>3.4</v>
      </c>
      <c r="AN223">
        <v>2.1</v>
      </c>
      <c r="AO223" t="s">
        <v>99</v>
      </c>
      <c r="AP223" t="s">
        <v>97</v>
      </c>
      <c r="AQ223" t="s">
        <v>100</v>
      </c>
      <c r="AR223" t="s">
        <v>396</v>
      </c>
      <c r="AS223" t="s">
        <v>129</v>
      </c>
      <c r="AT223" t="s">
        <v>137</v>
      </c>
      <c r="AU223" t="s">
        <v>205</v>
      </c>
      <c r="AV223" t="s">
        <v>398</v>
      </c>
      <c r="AW223" t="s">
        <v>100</v>
      </c>
      <c r="AX223" t="s">
        <v>143</v>
      </c>
      <c r="AY223" t="s">
        <v>129</v>
      </c>
      <c r="AZ223" t="s">
        <v>137</v>
      </c>
      <c r="BA223" t="s">
        <v>153</v>
      </c>
      <c r="BB223" t="s">
        <v>97</v>
      </c>
      <c r="BC223" t="s">
        <v>137</v>
      </c>
      <c r="BD223">
        <v>33</v>
      </c>
      <c r="BE223" t="s">
        <v>153</v>
      </c>
      <c r="BF223" t="s">
        <v>396</v>
      </c>
      <c r="BG223" t="s">
        <v>427</v>
      </c>
      <c r="BH223" t="s">
        <v>97</v>
      </c>
      <c r="BI223" t="s">
        <v>160</v>
      </c>
      <c r="BJ223" t="s">
        <v>347</v>
      </c>
      <c r="BK223">
        <v>32</v>
      </c>
      <c r="BL223" t="s">
        <v>104</v>
      </c>
      <c r="BM223" t="s">
        <v>83</v>
      </c>
      <c r="BN223" t="s">
        <v>147</v>
      </c>
      <c r="BO223" t="s">
        <v>316</v>
      </c>
      <c r="BP223">
        <v>18</v>
      </c>
      <c r="BQ223" t="s">
        <v>710</v>
      </c>
      <c r="BR223" t="s">
        <v>195</v>
      </c>
      <c r="BS223" t="s">
        <v>149</v>
      </c>
      <c r="BT223" t="s">
        <v>100</v>
      </c>
      <c r="BU223" t="s">
        <v>137</v>
      </c>
      <c r="BV223" t="s">
        <v>399</v>
      </c>
      <c r="BW223" t="s">
        <v>107</v>
      </c>
      <c r="BX223" t="s">
        <v>102</v>
      </c>
      <c r="BZ223">
        <v>18.984000000000002</v>
      </c>
      <c r="CA223">
        <v>12.983000000000001</v>
      </c>
      <c r="CB223">
        <v>32.000999999999998</v>
      </c>
      <c r="CC223">
        <v>35.008000000000003</v>
      </c>
      <c r="CD223">
        <v>26.988</v>
      </c>
      <c r="CE223">
        <v>42.014000000000003</v>
      </c>
      <c r="CF223">
        <v>40.006</v>
      </c>
      <c r="CG223">
        <v>20.988</v>
      </c>
      <c r="CH223">
        <v>39.021999999999998</v>
      </c>
      <c r="CI223">
        <v>15.99</v>
      </c>
      <c r="CJ223">
        <v>28</v>
      </c>
      <c r="CK223">
        <v>21.992000000000001</v>
      </c>
      <c r="CL223">
        <v>24.004000000000001</v>
      </c>
      <c r="CM223">
        <v>38.006</v>
      </c>
      <c r="CN223">
        <v>34.000999999999998</v>
      </c>
      <c r="CO223">
        <v>42.02</v>
      </c>
      <c r="CP223">
        <v>30.995000000000001</v>
      </c>
      <c r="CQ223">
        <v>18.981000000000002</v>
      </c>
      <c r="CR223">
        <v>43.011000000000003</v>
      </c>
      <c r="CS223">
        <v>32.006</v>
      </c>
    </row>
    <row r="224" spans="1:97" x14ac:dyDescent="0.3">
      <c r="A224" t="s">
        <v>61</v>
      </c>
      <c r="B224" s="1">
        <v>43589</v>
      </c>
      <c r="C224" t="s">
        <v>184</v>
      </c>
      <c r="D224" t="s">
        <v>92</v>
      </c>
      <c r="E224">
        <v>0</v>
      </c>
      <c r="F224">
        <v>3</v>
      </c>
      <c r="G224">
        <f t="shared" si="15"/>
        <v>0</v>
      </c>
      <c r="H224">
        <f t="shared" si="16"/>
        <v>3</v>
      </c>
      <c r="I224">
        <v>7</v>
      </c>
      <c r="J224">
        <v>0</v>
      </c>
      <c r="K224">
        <v>-3</v>
      </c>
      <c r="L224">
        <v>3</v>
      </c>
      <c r="M224">
        <v>1</v>
      </c>
      <c r="N224">
        <v>1</v>
      </c>
      <c r="O224">
        <f t="shared" si="17"/>
        <v>7</v>
      </c>
      <c r="P224">
        <v>32</v>
      </c>
      <c r="Q224">
        <v>34</v>
      </c>
      <c r="R224" s="7">
        <f t="shared" si="18"/>
        <v>10</v>
      </c>
      <c r="S224">
        <v>32.000999999999998</v>
      </c>
      <c r="T224">
        <v>34.000999999999998</v>
      </c>
      <c r="U224" s="7">
        <f t="shared" si="19"/>
        <v>8</v>
      </c>
      <c r="V224" t="s">
        <v>93</v>
      </c>
      <c r="W224">
        <v>0</v>
      </c>
      <c r="X224">
        <v>2</v>
      </c>
      <c r="Y224" t="s">
        <v>93</v>
      </c>
      <c r="Z224">
        <v>8</v>
      </c>
      <c r="AA224">
        <v>15</v>
      </c>
      <c r="AB224">
        <v>2</v>
      </c>
      <c r="AC224">
        <v>5</v>
      </c>
      <c r="AD224">
        <v>17</v>
      </c>
      <c r="AE224">
        <v>7</v>
      </c>
      <c r="AF224">
        <v>3</v>
      </c>
      <c r="AG224">
        <v>5</v>
      </c>
      <c r="AH224">
        <v>3</v>
      </c>
      <c r="AI224">
        <v>2</v>
      </c>
      <c r="AJ224">
        <v>0</v>
      </c>
      <c r="AK224">
        <v>0</v>
      </c>
      <c r="AL224">
        <v>1.95</v>
      </c>
      <c r="AM224">
        <v>3.5</v>
      </c>
      <c r="AN224">
        <v>4</v>
      </c>
      <c r="AO224" t="s">
        <v>112</v>
      </c>
      <c r="AP224" t="s">
        <v>97</v>
      </c>
      <c r="AQ224" t="s">
        <v>489</v>
      </c>
      <c r="AR224" t="s">
        <v>189</v>
      </c>
      <c r="AS224" t="s">
        <v>428</v>
      </c>
      <c r="AT224" t="s">
        <v>336</v>
      </c>
      <c r="AU224" t="s">
        <v>111</v>
      </c>
      <c r="AV224" t="s">
        <v>400</v>
      </c>
      <c r="AW224" t="s">
        <v>708</v>
      </c>
      <c r="AX224" t="s">
        <v>112</v>
      </c>
      <c r="AY224" t="s">
        <v>99</v>
      </c>
      <c r="AZ224">
        <v>4</v>
      </c>
      <c r="BA224" t="s">
        <v>112</v>
      </c>
      <c r="BB224" t="s">
        <v>143</v>
      </c>
      <c r="BC224" t="s">
        <v>186</v>
      </c>
      <c r="BD224">
        <v>35</v>
      </c>
      <c r="BE224" t="s">
        <v>179</v>
      </c>
      <c r="BF224" t="s">
        <v>189</v>
      </c>
      <c r="BG224" t="s">
        <v>396</v>
      </c>
      <c r="BH224" t="s">
        <v>302</v>
      </c>
      <c r="BI224" t="s">
        <v>708</v>
      </c>
      <c r="BJ224" t="s">
        <v>531</v>
      </c>
      <c r="BK224">
        <v>33</v>
      </c>
      <c r="BL224" t="s">
        <v>193</v>
      </c>
      <c r="BM224" t="s">
        <v>341</v>
      </c>
      <c r="BN224" t="s">
        <v>88</v>
      </c>
      <c r="BO224" t="s">
        <v>194</v>
      </c>
      <c r="BP224">
        <v>19</v>
      </c>
      <c r="BQ224" t="s">
        <v>749</v>
      </c>
      <c r="BR224">
        <v>2</v>
      </c>
      <c r="BS224" t="s">
        <v>341</v>
      </c>
      <c r="BT224" t="s">
        <v>113</v>
      </c>
      <c r="BU224" t="s">
        <v>331</v>
      </c>
      <c r="BV224">
        <v>2</v>
      </c>
      <c r="BW224" t="s">
        <v>400</v>
      </c>
      <c r="BX224" t="s">
        <v>607</v>
      </c>
      <c r="BZ224">
        <v>18.984000000000002</v>
      </c>
      <c r="CA224">
        <v>12.983000000000001</v>
      </c>
      <c r="CB224">
        <v>32.000999999999998</v>
      </c>
      <c r="CC224">
        <v>35.008000000000003</v>
      </c>
      <c r="CD224">
        <v>26.988</v>
      </c>
      <c r="CE224">
        <v>42.014000000000003</v>
      </c>
      <c r="CF224">
        <v>40.003999999999998</v>
      </c>
      <c r="CG224">
        <v>20.988</v>
      </c>
      <c r="CH224">
        <v>39.021999999999998</v>
      </c>
      <c r="CI224">
        <v>15.99</v>
      </c>
      <c r="CJ224">
        <v>28</v>
      </c>
      <c r="CK224">
        <v>24.994</v>
      </c>
      <c r="CL224">
        <v>24.004000000000001</v>
      </c>
      <c r="CM224">
        <v>38.006</v>
      </c>
      <c r="CN224">
        <v>34.000999999999998</v>
      </c>
      <c r="CO224">
        <v>42.02</v>
      </c>
      <c r="CP224">
        <v>30.995000000000001</v>
      </c>
      <c r="CQ224">
        <v>18.981000000000002</v>
      </c>
      <c r="CR224">
        <v>43.011000000000003</v>
      </c>
      <c r="CS224">
        <v>32.006</v>
      </c>
    </row>
    <row r="225" spans="1:97" x14ac:dyDescent="0.3">
      <c r="A225" t="s">
        <v>61</v>
      </c>
      <c r="B225" s="1">
        <v>43590</v>
      </c>
      <c r="C225" t="s">
        <v>141</v>
      </c>
      <c r="D225" t="s">
        <v>227</v>
      </c>
      <c r="E225">
        <v>1</v>
      </c>
      <c r="F225">
        <v>1</v>
      </c>
      <c r="G225">
        <f t="shared" si="15"/>
        <v>1</v>
      </c>
      <c r="H225">
        <f t="shared" si="16"/>
        <v>1</v>
      </c>
      <c r="I225">
        <v>7</v>
      </c>
      <c r="J225">
        <v>1</v>
      </c>
      <c r="K225">
        <v>0</v>
      </c>
      <c r="L225">
        <v>0</v>
      </c>
      <c r="M225">
        <v>8</v>
      </c>
      <c r="N225">
        <v>-10</v>
      </c>
      <c r="O225">
        <f t="shared" si="17"/>
        <v>8</v>
      </c>
      <c r="P225">
        <v>35</v>
      </c>
      <c r="Q225">
        <v>16</v>
      </c>
      <c r="R225" s="7">
        <f t="shared" si="18"/>
        <v>8</v>
      </c>
      <c r="S225">
        <v>35.008000000000003</v>
      </c>
      <c r="T225">
        <v>15.99</v>
      </c>
      <c r="U225" s="7">
        <f t="shared" si="19"/>
        <v>19</v>
      </c>
      <c r="V225" t="s">
        <v>94</v>
      </c>
      <c r="W225">
        <v>0</v>
      </c>
      <c r="X225">
        <v>0</v>
      </c>
      <c r="Y225" t="s">
        <v>94</v>
      </c>
      <c r="Z225">
        <v>13</v>
      </c>
      <c r="AA225">
        <v>4</v>
      </c>
      <c r="AB225">
        <v>4</v>
      </c>
      <c r="AC225">
        <v>1</v>
      </c>
      <c r="AD225">
        <v>14</v>
      </c>
      <c r="AE225">
        <v>22</v>
      </c>
      <c r="AF225">
        <v>5</v>
      </c>
      <c r="AG225">
        <v>0</v>
      </c>
      <c r="AH225">
        <v>1</v>
      </c>
      <c r="AI225">
        <v>2</v>
      </c>
      <c r="AJ225">
        <v>0</v>
      </c>
      <c r="AK225">
        <v>0</v>
      </c>
      <c r="AL225">
        <v>1.72</v>
      </c>
      <c r="AM225">
        <v>3.75</v>
      </c>
      <c r="AN225">
        <v>5</v>
      </c>
      <c r="AO225" t="s">
        <v>147</v>
      </c>
      <c r="AP225" t="s">
        <v>146</v>
      </c>
      <c r="AQ225">
        <v>5</v>
      </c>
      <c r="AR225" t="s">
        <v>147</v>
      </c>
      <c r="AS225" t="s">
        <v>146</v>
      </c>
      <c r="AT225" t="s">
        <v>267</v>
      </c>
      <c r="AU225" t="s">
        <v>147</v>
      </c>
      <c r="AV225" t="s">
        <v>689</v>
      </c>
      <c r="AW225" t="s">
        <v>645</v>
      </c>
      <c r="AX225" t="s">
        <v>145</v>
      </c>
      <c r="AY225" t="s">
        <v>146</v>
      </c>
      <c r="AZ225" t="s">
        <v>411</v>
      </c>
      <c r="BA225" t="s">
        <v>108</v>
      </c>
      <c r="BB225" t="s">
        <v>146</v>
      </c>
      <c r="BC225" t="s">
        <v>144</v>
      </c>
      <c r="BD225">
        <v>34</v>
      </c>
      <c r="BE225" t="s">
        <v>202</v>
      </c>
      <c r="BF225" t="s">
        <v>149</v>
      </c>
      <c r="BG225" t="s">
        <v>217</v>
      </c>
      <c r="BH225" t="s">
        <v>146</v>
      </c>
      <c r="BI225" t="s">
        <v>144</v>
      </c>
      <c r="BJ225">
        <v>5</v>
      </c>
      <c r="BK225">
        <v>33</v>
      </c>
      <c r="BL225" t="s">
        <v>243</v>
      </c>
      <c r="BM225" t="s">
        <v>212</v>
      </c>
      <c r="BN225" t="s">
        <v>147</v>
      </c>
      <c r="BO225" t="s">
        <v>156</v>
      </c>
      <c r="BP225">
        <v>18</v>
      </c>
      <c r="BQ225" t="s">
        <v>749</v>
      </c>
      <c r="BR225" t="s">
        <v>155</v>
      </c>
      <c r="BS225" t="s">
        <v>149</v>
      </c>
      <c r="BT225" t="s">
        <v>243</v>
      </c>
      <c r="BU225" t="s">
        <v>137</v>
      </c>
      <c r="BV225" t="s">
        <v>195</v>
      </c>
      <c r="BW225" t="s">
        <v>143</v>
      </c>
      <c r="BX225" t="s">
        <v>877</v>
      </c>
      <c r="BZ225">
        <v>18.984000000000002</v>
      </c>
      <c r="CA225">
        <v>12.983000000000001</v>
      </c>
      <c r="CB225">
        <v>31.998000000000001</v>
      </c>
      <c r="CC225">
        <v>35.008000000000003</v>
      </c>
      <c r="CD225">
        <v>26.988</v>
      </c>
      <c r="CE225">
        <v>42.014000000000003</v>
      </c>
      <c r="CF225">
        <v>40.003999999999998</v>
      </c>
      <c r="CG225">
        <v>20.988</v>
      </c>
      <c r="CH225">
        <v>39.021999999999998</v>
      </c>
      <c r="CI225">
        <v>15.99</v>
      </c>
      <c r="CJ225">
        <v>28</v>
      </c>
      <c r="CK225">
        <v>24.994</v>
      </c>
      <c r="CL225">
        <v>24.004000000000001</v>
      </c>
      <c r="CM225">
        <v>38.006</v>
      </c>
      <c r="CN225">
        <v>37.003999999999998</v>
      </c>
      <c r="CO225">
        <v>42.02</v>
      </c>
      <c r="CP225">
        <v>30.995000000000001</v>
      </c>
      <c r="CQ225">
        <v>18.981000000000002</v>
      </c>
      <c r="CR225">
        <v>43.011000000000003</v>
      </c>
      <c r="CS225">
        <v>32.006</v>
      </c>
    </row>
    <row r="226" spans="1:97" x14ac:dyDescent="0.3">
      <c r="A226" t="s">
        <v>61</v>
      </c>
      <c r="B226" s="1">
        <v>43590</v>
      </c>
      <c r="C226" t="s">
        <v>166</v>
      </c>
      <c r="D226" t="s">
        <v>142</v>
      </c>
      <c r="E226">
        <v>3</v>
      </c>
      <c r="F226">
        <v>0</v>
      </c>
      <c r="G226">
        <f t="shared" si="15"/>
        <v>3</v>
      </c>
      <c r="H226">
        <f t="shared" si="16"/>
        <v>0</v>
      </c>
      <c r="I226">
        <v>9</v>
      </c>
      <c r="J226">
        <v>3</v>
      </c>
      <c r="K226">
        <v>3</v>
      </c>
      <c r="L226">
        <v>-3</v>
      </c>
      <c r="M226">
        <v>6</v>
      </c>
      <c r="N226">
        <v>-16</v>
      </c>
      <c r="O226">
        <f t="shared" si="17"/>
        <v>12</v>
      </c>
      <c r="P226">
        <v>38</v>
      </c>
      <c r="Q226">
        <v>19</v>
      </c>
      <c r="R226" s="7">
        <f t="shared" si="18"/>
        <v>6</v>
      </c>
      <c r="S226">
        <v>38.006</v>
      </c>
      <c r="T226">
        <v>18.984000000000002</v>
      </c>
      <c r="U226" s="7">
        <f t="shared" si="19"/>
        <v>17</v>
      </c>
      <c r="V226" t="s">
        <v>64</v>
      </c>
      <c r="W226">
        <v>0</v>
      </c>
      <c r="X226">
        <v>0</v>
      </c>
      <c r="Y226" t="s">
        <v>94</v>
      </c>
      <c r="Z226">
        <v>22</v>
      </c>
      <c r="AA226">
        <v>8</v>
      </c>
      <c r="AB226">
        <v>5</v>
      </c>
      <c r="AC226">
        <v>3</v>
      </c>
      <c r="AD226">
        <v>9</v>
      </c>
      <c r="AE226">
        <v>13</v>
      </c>
      <c r="AF226">
        <v>3</v>
      </c>
      <c r="AG226">
        <v>2</v>
      </c>
      <c r="AH226">
        <v>0</v>
      </c>
      <c r="AI226">
        <v>2</v>
      </c>
      <c r="AJ226">
        <v>0</v>
      </c>
      <c r="AK226">
        <v>1</v>
      </c>
      <c r="AL226">
        <v>1.9</v>
      </c>
      <c r="AM226">
        <v>3.5</v>
      </c>
      <c r="AN226">
        <v>4.2</v>
      </c>
      <c r="AO226" t="s">
        <v>114</v>
      </c>
      <c r="AP226" t="s">
        <v>99</v>
      </c>
      <c r="AQ226" t="s">
        <v>72</v>
      </c>
      <c r="AR226" t="s">
        <v>114</v>
      </c>
      <c r="AS226" t="s">
        <v>428</v>
      </c>
      <c r="AT226" t="s">
        <v>269</v>
      </c>
      <c r="AU226" t="s">
        <v>197</v>
      </c>
      <c r="AV226" t="s">
        <v>146</v>
      </c>
      <c r="AW226" t="s">
        <v>72</v>
      </c>
      <c r="AX226" t="s">
        <v>223</v>
      </c>
      <c r="AY226" t="s">
        <v>99</v>
      </c>
      <c r="AZ226" t="s">
        <v>269</v>
      </c>
      <c r="BA226" t="s">
        <v>114</v>
      </c>
      <c r="BB226" t="s">
        <v>143</v>
      </c>
      <c r="BC226" t="s">
        <v>72</v>
      </c>
      <c r="BD226">
        <v>34</v>
      </c>
      <c r="BE226" t="s">
        <v>112</v>
      </c>
      <c r="BF226" t="s">
        <v>88</v>
      </c>
      <c r="BG226" t="s">
        <v>146</v>
      </c>
      <c r="BH226" t="s">
        <v>634</v>
      </c>
      <c r="BI226" t="s">
        <v>66</v>
      </c>
      <c r="BJ226" t="s">
        <v>490</v>
      </c>
      <c r="BK226">
        <v>33</v>
      </c>
      <c r="BL226" t="s">
        <v>222</v>
      </c>
      <c r="BM226" t="s">
        <v>138</v>
      </c>
      <c r="BN226" t="s">
        <v>202</v>
      </c>
      <c r="BO226" t="s">
        <v>149</v>
      </c>
      <c r="BP226">
        <v>19</v>
      </c>
      <c r="BQ226" t="s">
        <v>749</v>
      </c>
      <c r="BR226" t="s">
        <v>112</v>
      </c>
      <c r="BS226" t="s">
        <v>114</v>
      </c>
      <c r="BT226" t="s">
        <v>179</v>
      </c>
      <c r="BU226" t="s">
        <v>112</v>
      </c>
      <c r="BV226">
        <v>2</v>
      </c>
      <c r="BW226" t="s">
        <v>493</v>
      </c>
      <c r="BX226" t="s">
        <v>329</v>
      </c>
      <c r="BZ226">
        <v>18.984000000000002</v>
      </c>
      <c r="CA226">
        <v>12.983000000000001</v>
      </c>
      <c r="CB226">
        <v>31.998000000000001</v>
      </c>
      <c r="CC226">
        <v>36.008000000000003</v>
      </c>
      <c r="CD226">
        <v>26.988</v>
      </c>
      <c r="CE226">
        <v>42.014000000000003</v>
      </c>
      <c r="CF226">
        <v>40.003999999999998</v>
      </c>
      <c r="CG226">
        <v>20.988</v>
      </c>
      <c r="CH226">
        <v>39.021999999999998</v>
      </c>
      <c r="CI226">
        <v>16.989999999999998</v>
      </c>
      <c r="CJ226">
        <v>28</v>
      </c>
      <c r="CK226">
        <v>24.994</v>
      </c>
      <c r="CL226">
        <v>24.004000000000001</v>
      </c>
      <c r="CM226">
        <v>38.006</v>
      </c>
      <c r="CN226">
        <v>37.003999999999998</v>
      </c>
      <c r="CO226">
        <v>42.02</v>
      </c>
      <c r="CP226">
        <v>30.995000000000001</v>
      </c>
      <c r="CQ226">
        <v>18.981000000000002</v>
      </c>
      <c r="CR226">
        <v>43.011000000000003</v>
      </c>
      <c r="CS226">
        <v>32.006</v>
      </c>
    </row>
    <row r="227" spans="1:97" x14ac:dyDescent="0.3">
      <c r="A227" t="s">
        <v>61</v>
      </c>
      <c r="B227" s="1">
        <v>43590</v>
      </c>
      <c r="C227" t="s">
        <v>226</v>
      </c>
      <c r="D227" t="s">
        <v>118</v>
      </c>
      <c r="E227">
        <v>2</v>
      </c>
      <c r="F227">
        <v>2</v>
      </c>
      <c r="G227">
        <f t="shared" si="15"/>
        <v>1</v>
      </c>
      <c r="H227">
        <f t="shared" si="16"/>
        <v>1</v>
      </c>
      <c r="I227">
        <v>6</v>
      </c>
      <c r="J227">
        <v>5</v>
      </c>
      <c r="K227">
        <v>0</v>
      </c>
      <c r="L227">
        <v>0</v>
      </c>
      <c r="M227">
        <v>14</v>
      </c>
      <c r="N227">
        <v>20</v>
      </c>
      <c r="O227">
        <f t="shared" si="17"/>
        <v>11</v>
      </c>
      <c r="P227">
        <v>42</v>
      </c>
      <c r="Q227">
        <v>42</v>
      </c>
      <c r="R227" s="7">
        <f t="shared" si="18"/>
        <v>3</v>
      </c>
      <c r="S227">
        <v>42.014000000000003</v>
      </c>
      <c r="T227">
        <v>42.02</v>
      </c>
      <c r="U227" s="7">
        <f t="shared" si="19"/>
        <v>2</v>
      </c>
      <c r="V227" t="s">
        <v>94</v>
      </c>
      <c r="W227">
        <v>1</v>
      </c>
      <c r="X227">
        <v>0</v>
      </c>
      <c r="Y227" t="s">
        <v>64</v>
      </c>
      <c r="Z227">
        <v>20</v>
      </c>
      <c r="AA227">
        <v>13</v>
      </c>
      <c r="AB227">
        <v>8</v>
      </c>
      <c r="AC227">
        <v>6</v>
      </c>
      <c r="AD227">
        <v>13</v>
      </c>
      <c r="AE227">
        <v>18</v>
      </c>
      <c r="AF227">
        <v>5</v>
      </c>
      <c r="AG227">
        <v>4</v>
      </c>
      <c r="AH227">
        <v>0</v>
      </c>
      <c r="AI227">
        <v>2</v>
      </c>
      <c r="AJ227">
        <v>0</v>
      </c>
      <c r="AK227">
        <v>0</v>
      </c>
      <c r="AL227">
        <v>1.66</v>
      </c>
      <c r="AM227">
        <v>4</v>
      </c>
      <c r="AN227">
        <v>5</v>
      </c>
      <c r="AO227" t="s">
        <v>145</v>
      </c>
      <c r="AP227">
        <v>4</v>
      </c>
      <c r="AQ227" t="s">
        <v>203</v>
      </c>
      <c r="AR227" t="s">
        <v>152</v>
      </c>
      <c r="AS227" t="s">
        <v>186</v>
      </c>
      <c r="AT227" t="s">
        <v>148</v>
      </c>
      <c r="AU227" t="s">
        <v>270</v>
      </c>
      <c r="AV227" t="s">
        <v>381</v>
      </c>
      <c r="AW227" t="s">
        <v>699</v>
      </c>
      <c r="AX227" t="s">
        <v>152</v>
      </c>
      <c r="AY227" t="s">
        <v>336</v>
      </c>
      <c r="AZ227" t="s">
        <v>73</v>
      </c>
      <c r="BA227" t="s">
        <v>145</v>
      </c>
      <c r="BB227">
        <v>4</v>
      </c>
      <c r="BC227">
        <v>5</v>
      </c>
      <c r="BD227">
        <v>35</v>
      </c>
      <c r="BE227" t="s">
        <v>108</v>
      </c>
      <c r="BF227" t="s">
        <v>316</v>
      </c>
      <c r="BG227" t="s">
        <v>489</v>
      </c>
      <c r="BH227" t="s">
        <v>531</v>
      </c>
      <c r="BI227" t="s">
        <v>644</v>
      </c>
      <c r="BJ227" t="s">
        <v>480</v>
      </c>
      <c r="BK227">
        <v>31</v>
      </c>
      <c r="BL227" t="s">
        <v>447</v>
      </c>
      <c r="BM227" t="s">
        <v>298</v>
      </c>
      <c r="BN227" t="s">
        <v>277</v>
      </c>
      <c r="BO227" t="s">
        <v>418</v>
      </c>
      <c r="BP227">
        <v>21</v>
      </c>
      <c r="BQ227">
        <v>-1</v>
      </c>
      <c r="BR227" t="s">
        <v>243</v>
      </c>
      <c r="BS227" t="s">
        <v>222</v>
      </c>
      <c r="BT227" t="s">
        <v>219</v>
      </c>
      <c r="BU227" t="s">
        <v>82</v>
      </c>
      <c r="BV227" t="s">
        <v>240</v>
      </c>
      <c r="BW227" t="s">
        <v>511</v>
      </c>
      <c r="BX227" t="s">
        <v>690</v>
      </c>
      <c r="BZ227">
        <v>18.981000000000002</v>
      </c>
      <c r="CA227">
        <v>12.983000000000001</v>
      </c>
      <c r="CB227">
        <v>31.998000000000001</v>
      </c>
      <c r="CC227">
        <v>36.008000000000003</v>
      </c>
      <c r="CD227">
        <v>26.988</v>
      </c>
      <c r="CE227">
        <v>42.014000000000003</v>
      </c>
      <c r="CF227">
        <v>40.003999999999998</v>
      </c>
      <c r="CG227">
        <v>20.988</v>
      </c>
      <c r="CH227">
        <v>39.021999999999998</v>
      </c>
      <c r="CI227">
        <v>16.989999999999998</v>
      </c>
      <c r="CJ227">
        <v>28</v>
      </c>
      <c r="CK227">
        <v>24.994</v>
      </c>
      <c r="CL227">
        <v>24.004000000000001</v>
      </c>
      <c r="CM227">
        <v>41.009</v>
      </c>
      <c r="CN227">
        <v>37.003999999999998</v>
      </c>
      <c r="CO227">
        <v>42.02</v>
      </c>
      <c r="CP227">
        <v>30.995000000000001</v>
      </c>
      <c r="CQ227">
        <v>18.981000000000002</v>
      </c>
      <c r="CR227">
        <v>43.011000000000003</v>
      </c>
      <c r="CS227">
        <v>32.006</v>
      </c>
    </row>
    <row r="228" spans="1:97" x14ac:dyDescent="0.3">
      <c r="A228" t="s">
        <v>61</v>
      </c>
      <c r="B228" s="1">
        <v>43590</v>
      </c>
      <c r="C228" t="s">
        <v>63</v>
      </c>
      <c r="D228" t="s">
        <v>119</v>
      </c>
      <c r="E228">
        <v>2</v>
      </c>
      <c r="F228">
        <v>2</v>
      </c>
      <c r="G228">
        <f t="shared" si="15"/>
        <v>1</v>
      </c>
      <c r="H228">
        <f t="shared" si="16"/>
        <v>1</v>
      </c>
      <c r="I228">
        <v>4</v>
      </c>
      <c r="J228">
        <v>1</v>
      </c>
      <c r="K228">
        <v>0</v>
      </c>
      <c r="L228">
        <v>0</v>
      </c>
      <c r="M228">
        <v>-12</v>
      </c>
      <c r="N228">
        <v>6</v>
      </c>
      <c r="O228">
        <f t="shared" si="17"/>
        <v>5</v>
      </c>
      <c r="P228">
        <v>27</v>
      </c>
      <c r="Q228">
        <v>32</v>
      </c>
      <c r="R228" s="7">
        <f t="shared" si="18"/>
        <v>13</v>
      </c>
      <c r="S228">
        <v>26.988</v>
      </c>
      <c r="T228">
        <v>32.006</v>
      </c>
      <c r="U228" s="7">
        <f t="shared" si="19"/>
        <v>9</v>
      </c>
      <c r="V228" t="s">
        <v>94</v>
      </c>
      <c r="W228">
        <v>1</v>
      </c>
      <c r="X228">
        <v>1</v>
      </c>
      <c r="Y228" t="s">
        <v>94</v>
      </c>
      <c r="Z228">
        <v>19</v>
      </c>
      <c r="AA228">
        <v>11</v>
      </c>
      <c r="AB228">
        <v>4</v>
      </c>
      <c r="AC228">
        <v>3</v>
      </c>
      <c r="AD228">
        <v>20</v>
      </c>
      <c r="AE228">
        <v>15</v>
      </c>
      <c r="AF228">
        <v>6</v>
      </c>
      <c r="AG228">
        <v>6</v>
      </c>
      <c r="AH228">
        <v>3</v>
      </c>
      <c r="AI228">
        <v>3</v>
      </c>
      <c r="AJ228">
        <v>0</v>
      </c>
      <c r="AK228">
        <v>0</v>
      </c>
      <c r="AL228">
        <v>2.2999999999999998</v>
      </c>
      <c r="AM228">
        <v>3.3</v>
      </c>
      <c r="AN228">
        <v>3.25</v>
      </c>
      <c r="AO228" t="s">
        <v>95</v>
      </c>
      <c r="AP228" t="s">
        <v>97</v>
      </c>
      <c r="AQ228" t="s">
        <v>96</v>
      </c>
      <c r="AR228" t="s">
        <v>102</v>
      </c>
      <c r="AS228" t="s">
        <v>126</v>
      </c>
      <c r="AT228" t="s">
        <v>96</v>
      </c>
      <c r="AU228" t="s">
        <v>162</v>
      </c>
      <c r="AV228" t="s">
        <v>400</v>
      </c>
      <c r="AW228" t="s">
        <v>181</v>
      </c>
      <c r="AX228" t="s">
        <v>95</v>
      </c>
      <c r="AY228" t="s">
        <v>97</v>
      </c>
      <c r="AZ228" t="s">
        <v>98</v>
      </c>
      <c r="BA228" t="s">
        <v>95</v>
      </c>
      <c r="BB228" t="s">
        <v>99</v>
      </c>
      <c r="BC228" t="s">
        <v>129</v>
      </c>
      <c r="BD228">
        <v>35</v>
      </c>
      <c r="BE228" t="s">
        <v>123</v>
      </c>
      <c r="BF228" t="s">
        <v>394</v>
      </c>
      <c r="BG228" t="s">
        <v>428</v>
      </c>
      <c r="BH228" t="s">
        <v>107</v>
      </c>
      <c r="BI228" t="s">
        <v>97</v>
      </c>
      <c r="BJ228" t="s">
        <v>356</v>
      </c>
      <c r="BK228">
        <v>33</v>
      </c>
      <c r="BL228" t="s">
        <v>86</v>
      </c>
      <c r="BM228" t="s">
        <v>111</v>
      </c>
      <c r="BN228" t="s">
        <v>114</v>
      </c>
      <c r="BO228" t="s">
        <v>136</v>
      </c>
      <c r="BP228">
        <v>18</v>
      </c>
      <c r="BQ228">
        <v>0</v>
      </c>
      <c r="BR228" t="s">
        <v>270</v>
      </c>
      <c r="BS228" t="s">
        <v>446</v>
      </c>
      <c r="BT228" t="s">
        <v>115</v>
      </c>
      <c r="BU228" t="s">
        <v>394</v>
      </c>
      <c r="BV228" t="s">
        <v>379</v>
      </c>
      <c r="BW228" t="s">
        <v>106</v>
      </c>
      <c r="BX228" t="s">
        <v>126</v>
      </c>
      <c r="BZ228">
        <v>18.981000000000002</v>
      </c>
      <c r="CA228">
        <v>12.983000000000001</v>
      </c>
      <c r="CB228">
        <v>31.998000000000001</v>
      </c>
      <c r="CC228">
        <v>36.008000000000003</v>
      </c>
      <c r="CD228">
        <v>26.988</v>
      </c>
      <c r="CE228">
        <v>43.014000000000003</v>
      </c>
      <c r="CF228">
        <v>40.003999999999998</v>
      </c>
      <c r="CG228">
        <v>20.988</v>
      </c>
      <c r="CH228">
        <v>39.021999999999998</v>
      </c>
      <c r="CI228">
        <v>16.989999999999998</v>
      </c>
      <c r="CJ228">
        <v>28</v>
      </c>
      <c r="CK228">
        <v>24.994</v>
      </c>
      <c r="CL228">
        <v>24.004000000000001</v>
      </c>
      <c r="CM228">
        <v>41.009</v>
      </c>
      <c r="CN228">
        <v>37.003999999999998</v>
      </c>
      <c r="CO228">
        <v>43.02</v>
      </c>
      <c r="CP228">
        <v>30.995000000000001</v>
      </c>
      <c r="CQ228">
        <v>18.981000000000002</v>
      </c>
      <c r="CR228">
        <v>43.011000000000003</v>
      </c>
      <c r="CS228">
        <v>32.006</v>
      </c>
    </row>
    <row r="229" spans="1:97" x14ac:dyDescent="0.3">
      <c r="A229" t="s">
        <v>61</v>
      </c>
      <c r="B229" s="1">
        <v>43590</v>
      </c>
      <c r="C229" t="s">
        <v>167</v>
      </c>
      <c r="D229" t="s">
        <v>200</v>
      </c>
      <c r="E229">
        <v>2</v>
      </c>
      <c r="F229">
        <v>3</v>
      </c>
      <c r="G229">
        <f t="shared" si="15"/>
        <v>0</v>
      </c>
      <c r="H229">
        <f t="shared" si="16"/>
        <v>3</v>
      </c>
      <c r="I229">
        <v>5</v>
      </c>
      <c r="J229">
        <v>6</v>
      </c>
      <c r="K229">
        <v>-1</v>
      </c>
      <c r="L229">
        <v>1</v>
      </c>
      <c r="M229">
        <v>-12</v>
      </c>
      <c r="N229">
        <v>11</v>
      </c>
      <c r="O229">
        <f t="shared" si="17"/>
        <v>11</v>
      </c>
      <c r="P229">
        <v>21</v>
      </c>
      <c r="Q229">
        <v>43</v>
      </c>
      <c r="R229" s="7">
        <f t="shared" si="18"/>
        <v>16</v>
      </c>
      <c r="S229">
        <v>20.988</v>
      </c>
      <c r="T229">
        <v>43.011000000000003</v>
      </c>
      <c r="U229" s="7">
        <f t="shared" si="19"/>
        <v>3</v>
      </c>
      <c r="V229" t="s">
        <v>93</v>
      </c>
      <c r="W229">
        <v>1</v>
      </c>
      <c r="X229">
        <v>0</v>
      </c>
      <c r="Y229" t="s">
        <v>64</v>
      </c>
      <c r="Z229">
        <v>13</v>
      </c>
      <c r="AA229">
        <v>8</v>
      </c>
      <c r="AB229">
        <v>5</v>
      </c>
      <c r="AC229">
        <v>3</v>
      </c>
      <c r="AD229">
        <v>12</v>
      </c>
      <c r="AE229">
        <v>16</v>
      </c>
      <c r="AF229">
        <v>2</v>
      </c>
      <c r="AG229">
        <v>8</v>
      </c>
      <c r="AH229">
        <v>3</v>
      </c>
      <c r="AI229">
        <v>5</v>
      </c>
      <c r="AJ229">
        <v>0</v>
      </c>
      <c r="AK229">
        <v>0</v>
      </c>
      <c r="AL229">
        <v>2.4</v>
      </c>
      <c r="AM229">
        <v>3.5</v>
      </c>
      <c r="AN229">
        <v>2.87</v>
      </c>
      <c r="AO229" t="s">
        <v>123</v>
      </c>
      <c r="AP229" t="s">
        <v>143</v>
      </c>
      <c r="AQ229" t="s">
        <v>124</v>
      </c>
      <c r="AR229" t="s">
        <v>123</v>
      </c>
      <c r="AS229" t="s">
        <v>428</v>
      </c>
      <c r="AT229" t="s">
        <v>124</v>
      </c>
      <c r="AU229" t="s">
        <v>115</v>
      </c>
      <c r="AV229" t="s">
        <v>217</v>
      </c>
      <c r="AW229" t="s">
        <v>122</v>
      </c>
      <c r="AX229" t="s">
        <v>103</v>
      </c>
      <c r="AY229" t="s">
        <v>143</v>
      </c>
      <c r="AZ229" t="s">
        <v>130</v>
      </c>
      <c r="BA229" t="s">
        <v>169</v>
      </c>
      <c r="BB229" t="s">
        <v>143</v>
      </c>
      <c r="BC229">
        <v>3</v>
      </c>
      <c r="BD229">
        <v>35</v>
      </c>
      <c r="BE229" t="s">
        <v>286</v>
      </c>
      <c r="BF229" t="s">
        <v>333</v>
      </c>
      <c r="BG229" t="s">
        <v>217</v>
      </c>
      <c r="BH229" t="s">
        <v>117</v>
      </c>
      <c r="BI229">
        <v>3</v>
      </c>
      <c r="BJ229" t="s">
        <v>276</v>
      </c>
      <c r="BK229">
        <v>33</v>
      </c>
      <c r="BL229" t="s">
        <v>175</v>
      </c>
      <c r="BM229" t="s">
        <v>147</v>
      </c>
      <c r="BN229" t="s">
        <v>222</v>
      </c>
      <c r="BO229" t="s">
        <v>174</v>
      </c>
      <c r="BP229">
        <v>17</v>
      </c>
      <c r="BQ229">
        <v>0</v>
      </c>
      <c r="BR229" t="s">
        <v>136</v>
      </c>
      <c r="BS229" t="s">
        <v>219</v>
      </c>
      <c r="BT229" t="s">
        <v>100</v>
      </c>
      <c r="BU229" t="s">
        <v>210</v>
      </c>
      <c r="BV229" t="s">
        <v>347</v>
      </c>
      <c r="BW229" t="s">
        <v>217</v>
      </c>
      <c r="BX229" t="s">
        <v>126</v>
      </c>
      <c r="BZ229">
        <v>18.981000000000002</v>
      </c>
      <c r="CA229">
        <v>12.983000000000001</v>
      </c>
      <c r="CB229">
        <v>31.998000000000001</v>
      </c>
      <c r="CC229">
        <v>36.008000000000003</v>
      </c>
      <c r="CD229">
        <v>27.988</v>
      </c>
      <c r="CE229">
        <v>43.014000000000003</v>
      </c>
      <c r="CF229">
        <v>40.003999999999998</v>
      </c>
      <c r="CG229">
        <v>20.988</v>
      </c>
      <c r="CH229">
        <v>39.021999999999998</v>
      </c>
      <c r="CI229">
        <v>16.989999999999998</v>
      </c>
      <c r="CJ229">
        <v>28</v>
      </c>
      <c r="CK229">
        <v>24.994</v>
      </c>
      <c r="CL229">
        <v>24.004000000000001</v>
      </c>
      <c r="CM229">
        <v>41.009</v>
      </c>
      <c r="CN229">
        <v>37.003999999999998</v>
      </c>
      <c r="CO229">
        <v>43.02</v>
      </c>
      <c r="CP229">
        <v>30.995000000000001</v>
      </c>
      <c r="CQ229">
        <v>18.981000000000002</v>
      </c>
      <c r="CR229">
        <v>43.011000000000003</v>
      </c>
      <c r="CS229">
        <v>33.006</v>
      </c>
    </row>
    <row r="230" spans="1:97" x14ac:dyDescent="0.3">
      <c r="A230" t="s">
        <v>61</v>
      </c>
      <c r="B230" s="1">
        <v>43596</v>
      </c>
      <c r="C230" t="s">
        <v>91</v>
      </c>
      <c r="D230" t="s">
        <v>246</v>
      </c>
      <c r="E230">
        <v>1</v>
      </c>
      <c r="F230">
        <v>2</v>
      </c>
      <c r="G230">
        <f t="shared" si="15"/>
        <v>0</v>
      </c>
      <c r="H230">
        <f t="shared" si="16"/>
        <v>3</v>
      </c>
      <c r="I230">
        <v>7</v>
      </c>
      <c r="J230">
        <v>0</v>
      </c>
      <c r="K230">
        <v>-1</v>
      </c>
      <c r="L230">
        <v>1</v>
      </c>
      <c r="M230">
        <v>0</v>
      </c>
      <c r="N230">
        <v>22</v>
      </c>
      <c r="O230">
        <f t="shared" si="17"/>
        <v>7</v>
      </c>
      <c r="P230">
        <v>28</v>
      </c>
      <c r="Q230">
        <v>39</v>
      </c>
      <c r="R230" s="7">
        <f t="shared" si="18"/>
        <v>12</v>
      </c>
      <c r="S230">
        <v>28</v>
      </c>
      <c r="T230">
        <v>39.021999999999998</v>
      </c>
      <c r="U230" s="7">
        <f t="shared" si="19"/>
        <v>6</v>
      </c>
      <c r="V230" t="s">
        <v>93</v>
      </c>
      <c r="W230">
        <v>0</v>
      </c>
      <c r="X230">
        <v>1</v>
      </c>
      <c r="Y230" t="s">
        <v>93</v>
      </c>
      <c r="Z230">
        <v>14</v>
      </c>
      <c r="AA230">
        <v>9</v>
      </c>
      <c r="AB230">
        <v>4</v>
      </c>
      <c r="AC230">
        <v>4</v>
      </c>
      <c r="AD230">
        <v>27</v>
      </c>
      <c r="AE230">
        <v>18</v>
      </c>
      <c r="AF230">
        <v>2</v>
      </c>
      <c r="AG230">
        <v>3</v>
      </c>
      <c r="AH230">
        <v>0</v>
      </c>
      <c r="AI230">
        <v>0</v>
      </c>
      <c r="AJ230">
        <v>0</v>
      </c>
      <c r="AK230">
        <v>1</v>
      </c>
      <c r="AL230">
        <v>6</v>
      </c>
      <c r="AM230">
        <v>4.33</v>
      </c>
      <c r="AN230">
        <v>1.53</v>
      </c>
      <c r="AO230" t="s">
        <v>154</v>
      </c>
      <c r="AP230" t="s">
        <v>66</v>
      </c>
      <c r="AQ230" t="s">
        <v>320</v>
      </c>
      <c r="AR230" t="s">
        <v>360</v>
      </c>
      <c r="AS230" t="s">
        <v>66</v>
      </c>
      <c r="AT230" t="s">
        <v>240</v>
      </c>
      <c r="AU230" t="s">
        <v>857</v>
      </c>
      <c r="AV230" t="s">
        <v>148</v>
      </c>
      <c r="AW230" t="s">
        <v>355</v>
      </c>
      <c r="AX230" t="s">
        <v>323</v>
      </c>
      <c r="AY230" t="s">
        <v>72</v>
      </c>
      <c r="AZ230" t="s">
        <v>325</v>
      </c>
      <c r="BA230">
        <v>6</v>
      </c>
      <c r="BB230" t="s">
        <v>66</v>
      </c>
      <c r="BC230" t="s">
        <v>320</v>
      </c>
      <c r="BD230">
        <v>35</v>
      </c>
      <c r="BE230" t="s">
        <v>235</v>
      </c>
      <c r="BF230" t="s">
        <v>165</v>
      </c>
      <c r="BG230" t="s">
        <v>203</v>
      </c>
      <c r="BH230" t="s">
        <v>66</v>
      </c>
      <c r="BI230" t="s">
        <v>447</v>
      </c>
      <c r="BJ230" t="s">
        <v>298</v>
      </c>
      <c r="BK230">
        <v>33</v>
      </c>
      <c r="BL230" t="s">
        <v>240</v>
      </c>
      <c r="BM230" t="s">
        <v>68</v>
      </c>
      <c r="BN230" t="s">
        <v>287</v>
      </c>
      <c r="BO230" t="s">
        <v>121</v>
      </c>
      <c r="BP230">
        <v>22</v>
      </c>
      <c r="BQ230">
        <v>1</v>
      </c>
      <c r="BR230" t="s">
        <v>86</v>
      </c>
      <c r="BS230" t="s">
        <v>87</v>
      </c>
      <c r="BT230" t="s">
        <v>88</v>
      </c>
      <c r="BU230" t="s">
        <v>265</v>
      </c>
      <c r="BV230" t="s">
        <v>723</v>
      </c>
      <c r="BW230" t="s">
        <v>78</v>
      </c>
      <c r="BX230" t="s">
        <v>366</v>
      </c>
      <c r="BZ230">
        <v>18.981000000000002</v>
      </c>
      <c r="CA230">
        <v>12.983000000000001</v>
      </c>
      <c r="CB230">
        <v>31.998000000000001</v>
      </c>
      <c r="CC230">
        <v>36.008000000000003</v>
      </c>
      <c r="CD230">
        <v>27.988</v>
      </c>
      <c r="CE230">
        <v>43.014000000000003</v>
      </c>
      <c r="CF230">
        <v>40.003999999999998</v>
      </c>
      <c r="CG230">
        <v>20.986999999999998</v>
      </c>
      <c r="CH230">
        <v>39.021999999999998</v>
      </c>
      <c r="CI230">
        <v>16.989999999999998</v>
      </c>
      <c r="CJ230">
        <v>28</v>
      </c>
      <c r="CK230">
        <v>24.994</v>
      </c>
      <c r="CL230">
        <v>24.004000000000001</v>
      </c>
      <c r="CM230">
        <v>41.009</v>
      </c>
      <c r="CN230">
        <v>37.003999999999998</v>
      </c>
      <c r="CO230">
        <v>43.02</v>
      </c>
      <c r="CP230">
        <v>30.995000000000001</v>
      </c>
      <c r="CQ230">
        <v>18.981000000000002</v>
      </c>
      <c r="CR230">
        <v>46.012</v>
      </c>
      <c r="CS230">
        <v>33.006</v>
      </c>
    </row>
    <row r="231" spans="1:97" x14ac:dyDescent="0.3">
      <c r="A231" t="s">
        <v>61</v>
      </c>
      <c r="B231" s="1">
        <v>43596</v>
      </c>
      <c r="C231" t="s">
        <v>247</v>
      </c>
      <c r="D231" t="s">
        <v>184</v>
      </c>
      <c r="E231">
        <v>3</v>
      </c>
      <c r="F231">
        <v>2</v>
      </c>
      <c r="G231">
        <f t="shared" si="15"/>
        <v>3</v>
      </c>
      <c r="H231">
        <f t="shared" si="16"/>
        <v>0</v>
      </c>
      <c r="I231">
        <v>0</v>
      </c>
      <c r="J231">
        <v>2</v>
      </c>
      <c r="K231">
        <v>1</v>
      </c>
      <c r="L231">
        <v>-1</v>
      </c>
      <c r="M231">
        <v>-17</v>
      </c>
      <c r="N231">
        <v>-2</v>
      </c>
      <c r="O231">
        <f t="shared" si="17"/>
        <v>2</v>
      </c>
      <c r="P231">
        <v>13</v>
      </c>
      <c r="Q231">
        <v>32</v>
      </c>
      <c r="R231" s="7">
        <f t="shared" si="18"/>
        <v>20</v>
      </c>
      <c r="S231">
        <v>12.983000000000001</v>
      </c>
      <c r="T231">
        <v>31.998000000000001</v>
      </c>
      <c r="U231" s="7">
        <f t="shared" si="19"/>
        <v>10</v>
      </c>
      <c r="V231" t="s">
        <v>64</v>
      </c>
      <c r="W231">
        <v>3</v>
      </c>
      <c r="X231">
        <v>1</v>
      </c>
      <c r="Y231" t="s">
        <v>64</v>
      </c>
      <c r="Z231">
        <v>14</v>
      </c>
      <c r="AA231">
        <v>15</v>
      </c>
      <c r="AB231">
        <v>10</v>
      </c>
      <c r="AC231">
        <v>4</v>
      </c>
      <c r="AD231">
        <v>7</v>
      </c>
      <c r="AE231">
        <v>19</v>
      </c>
      <c r="AF231">
        <v>4</v>
      </c>
      <c r="AG231">
        <v>9</v>
      </c>
      <c r="AH231">
        <v>1</v>
      </c>
      <c r="AI231">
        <v>2</v>
      </c>
      <c r="AJ231">
        <v>0</v>
      </c>
      <c r="AK231">
        <v>0</v>
      </c>
      <c r="AL231">
        <v>2.4</v>
      </c>
      <c r="AM231">
        <v>3.1</v>
      </c>
      <c r="AN231">
        <v>3.1</v>
      </c>
      <c r="AO231" t="s">
        <v>128</v>
      </c>
      <c r="AP231">
        <v>3</v>
      </c>
      <c r="AQ231" t="s">
        <v>96</v>
      </c>
      <c r="AR231" t="s">
        <v>120</v>
      </c>
      <c r="AS231">
        <v>3</v>
      </c>
      <c r="AT231" t="s">
        <v>96</v>
      </c>
      <c r="AU231" t="s">
        <v>277</v>
      </c>
      <c r="AV231" t="s">
        <v>280</v>
      </c>
      <c r="AW231" t="s">
        <v>570</v>
      </c>
      <c r="AX231" t="s">
        <v>128</v>
      </c>
      <c r="AY231" t="s">
        <v>98</v>
      </c>
      <c r="AZ231">
        <v>3</v>
      </c>
      <c r="BA231" t="s">
        <v>121</v>
      </c>
      <c r="BB231">
        <v>3</v>
      </c>
      <c r="BC231" t="s">
        <v>96</v>
      </c>
      <c r="BD231">
        <v>34</v>
      </c>
      <c r="BE231" t="s">
        <v>277</v>
      </c>
      <c r="BF231" t="s">
        <v>120</v>
      </c>
      <c r="BG231" t="s">
        <v>518</v>
      </c>
      <c r="BH231" t="s">
        <v>380</v>
      </c>
      <c r="BI231" t="s">
        <v>97</v>
      </c>
      <c r="BJ231" t="s">
        <v>116</v>
      </c>
      <c r="BK231">
        <v>31</v>
      </c>
      <c r="BL231" t="s">
        <v>287</v>
      </c>
      <c r="BM231" t="s">
        <v>180</v>
      </c>
      <c r="BN231" t="s">
        <v>298</v>
      </c>
      <c r="BO231" t="s">
        <v>604</v>
      </c>
      <c r="BP231">
        <v>19</v>
      </c>
      <c r="BQ231">
        <v>0</v>
      </c>
      <c r="BR231" t="s">
        <v>195</v>
      </c>
      <c r="BS231" t="s">
        <v>108</v>
      </c>
      <c r="BT231" t="s">
        <v>102</v>
      </c>
      <c r="BU231" t="s">
        <v>222</v>
      </c>
      <c r="BV231" t="s">
        <v>122</v>
      </c>
      <c r="BW231" t="s">
        <v>127</v>
      </c>
      <c r="BX231" t="s">
        <v>459</v>
      </c>
      <c r="BZ231">
        <v>18.981000000000002</v>
      </c>
      <c r="CA231">
        <v>12.983000000000001</v>
      </c>
      <c r="CB231">
        <v>31.998000000000001</v>
      </c>
      <c r="CC231">
        <v>36.008000000000003</v>
      </c>
      <c r="CD231">
        <v>27.988</v>
      </c>
      <c r="CE231">
        <v>43.014000000000003</v>
      </c>
      <c r="CF231">
        <v>40.003999999999998</v>
      </c>
      <c r="CG231">
        <v>20.986999999999998</v>
      </c>
      <c r="CH231">
        <v>42.023000000000003</v>
      </c>
      <c r="CI231">
        <v>16.989999999999998</v>
      </c>
      <c r="CJ231">
        <v>27.998999999999999</v>
      </c>
      <c r="CK231">
        <v>24.994</v>
      </c>
      <c r="CL231">
        <v>24.004000000000001</v>
      </c>
      <c r="CM231">
        <v>41.009</v>
      </c>
      <c r="CN231">
        <v>37.003999999999998</v>
      </c>
      <c r="CO231">
        <v>43.02</v>
      </c>
      <c r="CP231">
        <v>30.995000000000001</v>
      </c>
      <c r="CQ231">
        <v>18.981000000000002</v>
      </c>
      <c r="CR231">
        <v>46.012</v>
      </c>
      <c r="CS231">
        <v>33.006</v>
      </c>
    </row>
    <row r="232" spans="1:97" x14ac:dyDescent="0.3">
      <c r="A232" t="s">
        <v>61</v>
      </c>
      <c r="B232" s="1">
        <v>43596</v>
      </c>
      <c r="C232" t="s">
        <v>142</v>
      </c>
      <c r="D232" t="s">
        <v>216</v>
      </c>
      <c r="E232">
        <v>2</v>
      </c>
      <c r="F232">
        <v>1</v>
      </c>
      <c r="G232">
        <f t="shared" si="15"/>
        <v>3</v>
      </c>
      <c r="H232">
        <f t="shared" si="16"/>
        <v>0</v>
      </c>
      <c r="I232">
        <v>4</v>
      </c>
      <c r="J232">
        <v>1</v>
      </c>
      <c r="K232">
        <v>1</v>
      </c>
      <c r="L232">
        <v>-1</v>
      </c>
      <c r="M232">
        <v>-19</v>
      </c>
      <c r="N232">
        <v>4</v>
      </c>
      <c r="O232">
        <f t="shared" si="17"/>
        <v>5</v>
      </c>
      <c r="P232">
        <v>19</v>
      </c>
      <c r="Q232">
        <v>24</v>
      </c>
      <c r="R232" s="7">
        <f t="shared" si="18"/>
        <v>17</v>
      </c>
      <c r="S232">
        <v>18.981000000000002</v>
      </c>
      <c r="T232">
        <v>24.004000000000001</v>
      </c>
      <c r="U232" s="7">
        <f t="shared" si="19"/>
        <v>15</v>
      </c>
      <c r="V232" t="s">
        <v>64</v>
      </c>
      <c r="W232">
        <v>1</v>
      </c>
      <c r="X232">
        <v>0</v>
      </c>
      <c r="Y232" t="s">
        <v>64</v>
      </c>
      <c r="Z232">
        <v>13</v>
      </c>
      <c r="AA232">
        <v>17</v>
      </c>
      <c r="AB232">
        <v>6</v>
      </c>
      <c r="AC232">
        <v>8</v>
      </c>
      <c r="AD232">
        <v>12</v>
      </c>
      <c r="AE232">
        <v>13</v>
      </c>
      <c r="AF232">
        <v>2</v>
      </c>
      <c r="AG232">
        <v>7</v>
      </c>
      <c r="AH232">
        <v>1</v>
      </c>
      <c r="AI232">
        <v>1</v>
      </c>
      <c r="AJ232">
        <v>0</v>
      </c>
      <c r="AK232">
        <v>0</v>
      </c>
      <c r="AL232">
        <v>2.0499999999999998</v>
      </c>
      <c r="AM232">
        <v>3.5</v>
      </c>
      <c r="AN232">
        <v>3.6</v>
      </c>
      <c r="AO232">
        <v>2</v>
      </c>
      <c r="AP232" t="s">
        <v>99</v>
      </c>
      <c r="AQ232" t="s">
        <v>336</v>
      </c>
      <c r="AR232">
        <v>2</v>
      </c>
      <c r="AS232" t="s">
        <v>99</v>
      </c>
      <c r="AT232" t="s">
        <v>440</v>
      </c>
      <c r="AU232" t="s">
        <v>179</v>
      </c>
      <c r="AV232" t="s">
        <v>587</v>
      </c>
      <c r="AW232" t="s">
        <v>647</v>
      </c>
      <c r="AX232" t="s">
        <v>112</v>
      </c>
      <c r="AY232" t="s">
        <v>143</v>
      </c>
      <c r="AZ232" t="s">
        <v>217</v>
      </c>
      <c r="BA232">
        <v>2</v>
      </c>
      <c r="BB232" t="s">
        <v>99</v>
      </c>
      <c r="BC232">
        <v>4</v>
      </c>
      <c r="BD232">
        <v>34</v>
      </c>
      <c r="BE232" t="s">
        <v>86</v>
      </c>
      <c r="BF232" t="s">
        <v>179</v>
      </c>
      <c r="BG232" t="s">
        <v>205</v>
      </c>
      <c r="BH232" t="s">
        <v>377</v>
      </c>
      <c r="BI232">
        <v>4</v>
      </c>
      <c r="BJ232" t="s">
        <v>150</v>
      </c>
      <c r="BK232">
        <v>32</v>
      </c>
      <c r="BL232" t="s">
        <v>210</v>
      </c>
      <c r="BM232" t="s">
        <v>193</v>
      </c>
      <c r="BN232" t="s">
        <v>89</v>
      </c>
      <c r="BO232" t="s">
        <v>195</v>
      </c>
      <c r="BP232">
        <v>19</v>
      </c>
      <c r="BQ232" t="s">
        <v>749</v>
      </c>
      <c r="BR232" t="s">
        <v>86</v>
      </c>
      <c r="BS232" t="s">
        <v>179</v>
      </c>
      <c r="BT232" t="s">
        <v>88</v>
      </c>
      <c r="BU232" t="s">
        <v>177</v>
      </c>
      <c r="BV232" t="s">
        <v>178</v>
      </c>
      <c r="BW232" t="s">
        <v>190</v>
      </c>
      <c r="BX232" t="s">
        <v>207</v>
      </c>
      <c r="BZ232">
        <v>18.981000000000002</v>
      </c>
      <c r="CA232">
        <v>15.984</v>
      </c>
      <c r="CB232">
        <v>31.997</v>
      </c>
      <c r="CC232">
        <v>36.008000000000003</v>
      </c>
      <c r="CD232">
        <v>27.988</v>
      </c>
      <c r="CE232">
        <v>43.014000000000003</v>
      </c>
      <c r="CF232">
        <v>40.003999999999998</v>
      </c>
      <c r="CG232">
        <v>20.986999999999998</v>
      </c>
      <c r="CH232">
        <v>42.023000000000003</v>
      </c>
      <c r="CI232">
        <v>16.989999999999998</v>
      </c>
      <c r="CJ232">
        <v>27.998999999999999</v>
      </c>
      <c r="CK232">
        <v>24.994</v>
      </c>
      <c r="CL232">
        <v>24.004000000000001</v>
      </c>
      <c r="CM232">
        <v>41.009</v>
      </c>
      <c r="CN232">
        <v>37.003999999999998</v>
      </c>
      <c r="CO232">
        <v>43.02</v>
      </c>
      <c r="CP232">
        <v>30.995000000000001</v>
      </c>
      <c r="CQ232">
        <v>18.981000000000002</v>
      </c>
      <c r="CR232">
        <v>46.012</v>
      </c>
      <c r="CS232">
        <v>33.006</v>
      </c>
    </row>
    <row r="233" spans="1:97" x14ac:dyDescent="0.3">
      <c r="A233" t="s">
        <v>61</v>
      </c>
      <c r="B233" s="1">
        <v>43597</v>
      </c>
      <c r="C233" t="s">
        <v>119</v>
      </c>
      <c r="D233" t="s">
        <v>201</v>
      </c>
      <c r="E233">
        <v>1</v>
      </c>
      <c r="F233">
        <v>1</v>
      </c>
      <c r="G233">
        <f t="shared" si="15"/>
        <v>1</v>
      </c>
      <c r="H233">
        <f t="shared" si="16"/>
        <v>1</v>
      </c>
      <c r="I233">
        <v>7</v>
      </c>
      <c r="J233">
        <v>3</v>
      </c>
      <c r="K233">
        <v>0</v>
      </c>
      <c r="L233">
        <v>0</v>
      </c>
      <c r="M233">
        <v>6</v>
      </c>
      <c r="N233">
        <v>-19</v>
      </c>
      <c r="O233">
        <f t="shared" si="17"/>
        <v>10</v>
      </c>
      <c r="P233">
        <v>33</v>
      </c>
      <c r="Q233">
        <v>19</v>
      </c>
      <c r="R233" s="7">
        <f t="shared" si="18"/>
        <v>9</v>
      </c>
      <c r="S233">
        <v>33.006</v>
      </c>
      <c r="T233">
        <v>18.981000000000002</v>
      </c>
      <c r="U233" s="7">
        <f t="shared" si="19"/>
        <v>18</v>
      </c>
      <c r="V233" t="s">
        <v>94</v>
      </c>
      <c r="W233">
        <v>1</v>
      </c>
      <c r="X233">
        <v>0</v>
      </c>
      <c r="Y233" t="s">
        <v>64</v>
      </c>
      <c r="Z233">
        <v>7</v>
      </c>
      <c r="AA233">
        <v>23</v>
      </c>
      <c r="AB233">
        <v>4</v>
      </c>
      <c r="AC233">
        <v>9</v>
      </c>
      <c r="AD233">
        <v>12</v>
      </c>
      <c r="AE233">
        <v>12</v>
      </c>
      <c r="AF233">
        <v>6</v>
      </c>
      <c r="AG233">
        <v>8</v>
      </c>
      <c r="AH233">
        <v>3</v>
      </c>
      <c r="AI233">
        <v>1</v>
      </c>
      <c r="AJ233">
        <v>1</v>
      </c>
      <c r="AK233">
        <v>0</v>
      </c>
      <c r="AL233">
        <v>1.95</v>
      </c>
      <c r="AM233">
        <v>3.5</v>
      </c>
      <c r="AN233">
        <v>4</v>
      </c>
      <c r="AO233" t="s">
        <v>88</v>
      </c>
      <c r="AP233" t="s">
        <v>153</v>
      </c>
      <c r="AQ233" t="s">
        <v>336</v>
      </c>
      <c r="AR233" t="s">
        <v>112</v>
      </c>
      <c r="AS233" t="s">
        <v>146</v>
      </c>
      <c r="AT233" t="s">
        <v>440</v>
      </c>
      <c r="AU233">
        <v>2</v>
      </c>
      <c r="AV233" t="s">
        <v>564</v>
      </c>
      <c r="AW233" t="s">
        <v>217</v>
      </c>
      <c r="AX233" t="s">
        <v>88</v>
      </c>
      <c r="AY233" t="s">
        <v>146</v>
      </c>
      <c r="AZ233" t="s">
        <v>217</v>
      </c>
      <c r="BA233" t="s">
        <v>112</v>
      </c>
      <c r="BB233" t="s">
        <v>146</v>
      </c>
      <c r="BC233">
        <v>4</v>
      </c>
      <c r="BD233">
        <v>34</v>
      </c>
      <c r="BE233" t="s">
        <v>263</v>
      </c>
      <c r="BF233" t="s">
        <v>112</v>
      </c>
      <c r="BG233" t="s">
        <v>564</v>
      </c>
      <c r="BH233" t="s">
        <v>205</v>
      </c>
      <c r="BI233" t="s">
        <v>329</v>
      </c>
      <c r="BJ233" t="s">
        <v>564</v>
      </c>
      <c r="BK233">
        <v>32</v>
      </c>
      <c r="BL233" t="s">
        <v>197</v>
      </c>
      <c r="BM233" t="s">
        <v>265</v>
      </c>
      <c r="BN233" t="s">
        <v>193</v>
      </c>
      <c r="BO233" t="s">
        <v>113</v>
      </c>
      <c r="BP233">
        <v>19</v>
      </c>
      <c r="BQ233" t="s">
        <v>749</v>
      </c>
      <c r="BR233">
        <v>2</v>
      </c>
      <c r="BS233" t="s">
        <v>112</v>
      </c>
      <c r="BT233" t="s">
        <v>113</v>
      </c>
      <c r="BU233" t="s">
        <v>88</v>
      </c>
      <c r="BV233" t="s">
        <v>185</v>
      </c>
      <c r="BW233" t="s">
        <v>686</v>
      </c>
      <c r="BX233" t="s">
        <v>319</v>
      </c>
      <c r="BZ233">
        <v>21.981999999999999</v>
      </c>
      <c r="CA233">
        <v>15.984</v>
      </c>
      <c r="CB233">
        <v>31.997</v>
      </c>
      <c r="CC233">
        <v>36.008000000000003</v>
      </c>
      <c r="CD233">
        <v>27.988</v>
      </c>
      <c r="CE233">
        <v>43.014000000000003</v>
      </c>
      <c r="CF233">
        <v>40.003999999999998</v>
      </c>
      <c r="CG233">
        <v>20.986999999999998</v>
      </c>
      <c r="CH233">
        <v>42.023000000000003</v>
      </c>
      <c r="CI233">
        <v>16.989999999999998</v>
      </c>
      <c r="CJ233">
        <v>27.998999999999999</v>
      </c>
      <c r="CK233">
        <v>24.994</v>
      </c>
      <c r="CL233">
        <v>24.003</v>
      </c>
      <c r="CM233">
        <v>41.009</v>
      </c>
      <c r="CN233">
        <v>37.003999999999998</v>
      </c>
      <c r="CO233">
        <v>43.02</v>
      </c>
      <c r="CP233">
        <v>30.995000000000001</v>
      </c>
      <c r="CQ233">
        <v>18.981000000000002</v>
      </c>
      <c r="CR233">
        <v>46.012</v>
      </c>
      <c r="CS233">
        <v>33.006</v>
      </c>
    </row>
    <row r="234" spans="1:97" x14ac:dyDescent="0.3">
      <c r="A234" t="s">
        <v>61</v>
      </c>
      <c r="B234" s="1">
        <v>43597</v>
      </c>
      <c r="C234" t="s">
        <v>62</v>
      </c>
      <c r="D234" t="s">
        <v>226</v>
      </c>
      <c r="E234">
        <v>0</v>
      </c>
      <c r="F234">
        <v>3</v>
      </c>
      <c r="G234">
        <f t="shared" si="15"/>
        <v>0</v>
      </c>
      <c r="H234">
        <f t="shared" si="16"/>
        <v>3</v>
      </c>
      <c r="I234">
        <v>9</v>
      </c>
      <c r="J234">
        <v>4</v>
      </c>
      <c r="K234">
        <v>-3</v>
      </c>
      <c r="L234">
        <v>3</v>
      </c>
      <c r="M234">
        <v>4</v>
      </c>
      <c r="N234">
        <v>14</v>
      </c>
      <c r="O234">
        <f t="shared" si="17"/>
        <v>13</v>
      </c>
      <c r="P234">
        <v>40</v>
      </c>
      <c r="Q234">
        <v>43</v>
      </c>
      <c r="R234" s="7">
        <f t="shared" si="18"/>
        <v>6</v>
      </c>
      <c r="S234">
        <v>40.003999999999998</v>
      </c>
      <c r="T234">
        <v>43.014000000000003</v>
      </c>
      <c r="U234" s="7">
        <f t="shared" si="19"/>
        <v>3</v>
      </c>
      <c r="V234" t="s">
        <v>93</v>
      </c>
      <c r="W234">
        <v>0</v>
      </c>
      <c r="X234">
        <v>1</v>
      </c>
      <c r="Y234" t="s">
        <v>93</v>
      </c>
      <c r="Z234">
        <v>17</v>
      </c>
      <c r="AA234">
        <v>15</v>
      </c>
      <c r="AB234">
        <v>6</v>
      </c>
      <c r="AC234">
        <v>5</v>
      </c>
      <c r="AD234">
        <v>16</v>
      </c>
      <c r="AE234">
        <v>11</v>
      </c>
      <c r="AF234">
        <v>4</v>
      </c>
      <c r="AG234">
        <v>1</v>
      </c>
      <c r="AH234">
        <v>3</v>
      </c>
      <c r="AI234">
        <v>1</v>
      </c>
      <c r="AJ234">
        <v>1</v>
      </c>
      <c r="AK234">
        <v>0</v>
      </c>
      <c r="AL234">
        <v>3</v>
      </c>
      <c r="AM234">
        <v>3.8</v>
      </c>
      <c r="AN234">
        <v>2.2000000000000002</v>
      </c>
      <c r="AO234">
        <v>3</v>
      </c>
      <c r="AP234" t="s">
        <v>217</v>
      </c>
      <c r="AQ234" t="s">
        <v>100</v>
      </c>
      <c r="AR234">
        <v>3</v>
      </c>
      <c r="AS234" t="s">
        <v>391</v>
      </c>
      <c r="AT234" t="s">
        <v>100</v>
      </c>
      <c r="AU234" t="s">
        <v>350</v>
      </c>
      <c r="AV234">
        <v>4</v>
      </c>
      <c r="AW234" t="s">
        <v>453</v>
      </c>
      <c r="AX234">
        <v>3</v>
      </c>
      <c r="AY234" t="s">
        <v>217</v>
      </c>
      <c r="AZ234" t="s">
        <v>137</v>
      </c>
      <c r="BA234" t="s">
        <v>424</v>
      </c>
      <c r="BB234" t="s">
        <v>391</v>
      </c>
      <c r="BC234" t="s">
        <v>100</v>
      </c>
      <c r="BD234">
        <v>34</v>
      </c>
      <c r="BE234" t="s">
        <v>424</v>
      </c>
      <c r="BF234" t="s">
        <v>444</v>
      </c>
      <c r="BG234">
        <v>4</v>
      </c>
      <c r="BH234" t="s">
        <v>689</v>
      </c>
      <c r="BI234" t="s">
        <v>300</v>
      </c>
      <c r="BJ234" t="s">
        <v>100</v>
      </c>
      <c r="BK234">
        <v>31</v>
      </c>
      <c r="BL234" t="s">
        <v>447</v>
      </c>
      <c r="BM234" t="s">
        <v>298</v>
      </c>
      <c r="BN234" t="s">
        <v>121</v>
      </c>
      <c r="BO234" t="s">
        <v>418</v>
      </c>
      <c r="BP234">
        <v>20</v>
      </c>
      <c r="BQ234" t="s">
        <v>710</v>
      </c>
      <c r="BR234" t="s">
        <v>81</v>
      </c>
      <c r="BS234" t="s">
        <v>156</v>
      </c>
      <c r="BT234" t="s">
        <v>102</v>
      </c>
      <c r="BU234" t="s">
        <v>83</v>
      </c>
      <c r="BV234" t="s">
        <v>122</v>
      </c>
      <c r="BW234" t="s">
        <v>451</v>
      </c>
      <c r="BX234" t="s">
        <v>172</v>
      </c>
      <c r="BZ234">
        <v>21.981999999999999</v>
      </c>
      <c r="CA234">
        <v>15.984</v>
      </c>
      <c r="CB234">
        <v>31.997</v>
      </c>
      <c r="CC234">
        <v>36.008000000000003</v>
      </c>
      <c r="CD234">
        <v>27.988</v>
      </c>
      <c r="CE234">
        <v>43.014000000000003</v>
      </c>
      <c r="CF234">
        <v>40.003999999999998</v>
      </c>
      <c r="CG234">
        <v>20.986999999999998</v>
      </c>
      <c r="CH234">
        <v>42.023000000000003</v>
      </c>
      <c r="CI234">
        <v>16.989999999999998</v>
      </c>
      <c r="CJ234">
        <v>27.998999999999999</v>
      </c>
      <c r="CK234">
        <v>24.994</v>
      </c>
      <c r="CL234">
        <v>24.003</v>
      </c>
      <c r="CM234">
        <v>41.009</v>
      </c>
      <c r="CN234">
        <v>37.003999999999998</v>
      </c>
      <c r="CO234">
        <v>43.02</v>
      </c>
      <c r="CP234">
        <v>30.995000000000001</v>
      </c>
      <c r="CQ234">
        <v>19.981000000000002</v>
      </c>
      <c r="CR234">
        <v>46.012</v>
      </c>
      <c r="CS234">
        <v>34.006</v>
      </c>
    </row>
    <row r="235" spans="1:97" x14ac:dyDescent="0.3">
      <c r="A235" t="s">
        <v>61</v>
      </c>
      <c r="B235" s="1">
        <v>43603</v>
      </c>
      <c r="C235" t="s">
        <v>167</v>
      </c>
      <c r="D235" t="s">
        <v>227</v>
      </c>
      <c r="E235">
        <v>2</v>
      </c>
      <c r="F235">
        <v>0</v>
      </c>
      <c r="G235">
        <f t="shared" si="15"/>
        <v>3</v>
      </c>
      <c r="H235">
        <f t="shared" si="16"/>
        <v>0</v>
      </c>
      <c r="I235">
        <v>2</v>
      </c>
      <c r="J235">
        <v>2</v>
      </c>
      <c r="K235">
        <v>2</v>
      </c>
      <c r="L235">
        <v>-2</v>
      </c>
      <c r="M235">
        <v>-13</v>
      </c>
      <c r="N235">
        <v>-10</v>
      </c>
      <c r="O235">
        <f t="shared" si="17"/>
        <v>4</v>
      </c>
      <c r="P235">
        <v>21</v>
      </c>
      <c r="Q235">
        <v>17</v>
      </c>
      <c r="R235" s="7">
        <f t="shared" si="18"/>
        <v>17</v>
      </c>
      <c r="S235">
        <v>20.986999999999998</v>
      </c>
      <c r="T235">
        <v>16.989999999999998</v>
      </c>
      <c r="U235" s="7">
        <f t="shared" si="19"/>
        <v>19</v>
      </c>
      <c r="V235" t="s">
        <v>64</v>
      </c>
      <c r="W235">
        <v>1</v>
      </c>
      <c r="X235">
        <v>0</v>
      </c>
      <c r="Y235" t="s">
        <v>64</v>
      </c>
      <c r="Z235">
        <v>10</v>
      </c>
      <c r="AA235">
        <v>9</v>
      </c>
      <c r="AB235">
        <v>3</v>
      </c>
      <c r="AC235">
        <v>3</v>
      </c>
      <c r="AD235">
        <v>22</v>
      </c>
      <c r="AE235">
        <v>13</v>
      </c>
      <c r="AF235">
        <v>4</v>
      </c>
      <c r="AG235">
        <v>5</v>
      </c>
      <c r="AH235">
        <v>5</v>
      </c>
      <c r="AI235">
        <v>2</v>
      </c>
      <c r="AJ235">
        <v>0</v>
      </c>
      <c r="AK235">
        <v>0</v>
      </c>
      <c r="AL235">
        <v>1.61</v>
      </c>
      <c r="AM235">
        <v>3.8</v>
      </c>
      <c r="AN235">
        <v>6</v>
      </c>
      <c r="AO235" t="s">
        <v>328</v>
      </c>
      <c r="AP235" t="s">
        <v>336</v>
      </c>
      <c r="AQ235" t="s">
        <v>154</v>
      </c>
      <c r="AR235" t="s">
        <v>446</v>
      </c>
      <c r="AS235" t="s">
        <v>217</v>
      </c>
      <c r="AT235" t="s">
        <v>144</v>
      </c>
      <c r="AU235" t="s">
        <v>339</v>
      </c>
      <c r="AV235">
        <v>4</v>
      </c>
      <c r="AW235" t="s">
        <v>755</v>
      </c>
      <c r="AX235" t="s">
        <v>447</v>
      </c>
      <c r="AY235" t="s">
        <v>217</v>
      </c>
      <c r="AZ235" t="s">
        <v>323</v>
      </c>
      <c r="BA235" t="s">
        <v>328</v>
      </c>
      <c r="BB235" t="s">
        <v>336</v>
      </c>
      <c r="BC235">
        <v>6</v>
      </c>
      <c r="BD235">
        <v>38</v>
      </c>
      <c r="BE235" t="s">
        <v>145</v>
      </c>
      <c r="BF235" t="s">
        <v>339</v>
      </c>
      <c r="BG235">
        <v>4</v>
      </c>
      <c r="BH235" t="s">
        <v>512</v>
      </c>
      <c r="BI235" t="s">
        <v>460</v>
      </c>
      <c r="BJ235" t="s">
        <v>887</v>
      </c>
      <c r="BK235">
        <v>38</v>
      </c>
      <c r="BL235" t="s">
        <v>84</v>
      </c>
      <c r="BM235" t="s">
        <v>193</v>
      </c>
      <c r="BN235" t="s">
        <v>89</v>
      </c>
      <c r="BO235" t="s">
        <v>195</v>
      </c>
      <c r="BP235">
        <v>22</v>
      </c>
      <c r="BQ235">
        <v>-1</v>
      </c>
      <c r="BR235" t="s">
        <v>100</v>
      </c>
      <c r="BS235" t="s">
        <v>173</v>
      </c>
      <c r="BT235" t="s">
        <v>155</v>
      </c>
      <c r="BU235" t="s">
        <v>149</v>
      </c>
      <c r="BV235" t="s">
        <v>163</v>
      </c>
      <c r="BW235" t="s">
        <v>790</v>
      </c>
      <c r="BX235" t="s">
        <v>888</v>
      </c>
      <c r="BZ235">
        <v>21.981999999999999</v>
      </c>
      <c r="CA235">
        <v>15.984</v>
      </c>
      <c r="CB235">
        <v>31.997</v>
      </c>
      <c r="CC235">
        <v>36.008000000000003</v>
      </c>
      <c r="CD235">
        <v>27.988</v>
      </c>
      <c r="CE235">
        <v>46.017000000000003</v>
      </c>
      <c r="CF235">
        <v>40.000999999999998</v>
      </c>
      <c r="CG235">
        <v>20.986999999999998</v>
      </c>
      <c r="CH235">
        <v>42.023000000000003</v>
      </c>
      <c r="CI235">
        <v>16.989999999999998</v>
      </c>
      <c r="CJ235">
        <v>27.998999999999999</v>
      </c>
      <c r="CK235">
        <v>24.994</v>
      </c>
      <c r="CL235">
        <v>24.003</v>
      </c>
      <c r="CM235">
        <v>41.009</v>
      </c>
      <c r="CN235">
        <v>37.003999999999998</v>
      </c>
      <c r="CO235">
        <v>43.02</v>
      </c>
      <c r="CP235">
        <v>30.995000000000001</v>
      </c>
      <c r="CQ235">
        <v>19.981000000000002</v>
      </c>
      <c r="CR235">
        <v>46.012</v>
      </c>
      <c r="CS235">
        <v>34.006</v>
      </c>
    </row>
    <row r="236" spans="1:97" x14ac:dyDescent="0.3">
      <c r="A236" t="s">
        <v>61</v>
      </c>
      <c r="B236" s="1">
        <v>43603</v>
      </c>
      <c r="C236" t="s">
        <v>118</v>
      </c>
      <c r="D236" t="s">
        <v>91</v>
      </c>
      <c r="E236">
        <v>5</v>
      </c>
      <c r="F236">
        <v>0</v>
      </c>
      <c r="G236">
        <f t="shared" si="15"/>
        <v>3</v>
      </c>
      <c r="H236">
        <f t="shared" si="16"/>
        <v>0</v>
      </c>
      <c r="I236">
        <v>9</v>
      </c>
      <c r="J236">
        <v>6</v>
      </c>
      <c r="K236">
        <v>5</v>
      </c>
      <c r="L236">
        <v>-5</v>
      </c>
      <c r="M236">
        <v>20</v>
      </c>
      <c r="N236">
        <v>-1</v>
      </c>
      <c r="O236">
        <f t="shared" si="17"/>
        <v>15</v>
      </c>
      <c r="P236">
        <v>43</v>
      </c>
      <c r="Q236">
        <v>28</v>
      </c>
      <c r="R236" s="7">
        <f t="shared" si="18"/>
        <v>3</v>
      </c>
      <c r="S236">
        <v>43.02</v>
      </c>
      <c r="T236">
        <v>27.998999999999999</v>
      </c>
      <c r="U236" s="7">
        <f t="shared" si="19"/>
        <v>12</v>
      </c>
      <c r="V236" t="s">
        <v>64</v>
      </c>
      <c r="W236">
        <v>2</v>
      </c>
      <c r="X236">
        <v>0</v>
      </c>
      <c r="Y236" t="s">
        <v>64</v>
      </c>
      <c r="Z236">
        <v>18</v>
      </c>
      <c r="AA236">
        <v>13</v>
      </c>
      <c r="AB236">
        <v>12</v>
      </c>
      <c r="AC236">
        <v>3</v>
      </c>
      <c r="AD236">
        <v>13</v>
      </c>
      <c r="AE236">
        <v>12</v>
      </c>
      <c r="AF236">
        <v>3</v>
      </c>
      <c r="AG236">
        <v>6</v>
      </c>
      <c r="AH236">
        <v>1</v>
      </c>
      <c r="AI236">
        <v>3</v>
      </c>
      <c r="AJ236">
        <v>0</v>
      </c>
      <c r="AK236">
        <v>0</v>
      </c>
      <c r="AL236">
        <v>1.53</v>
      </c>
      <c r="AM236">
        <v>4</v>
      </c>
      <c r="AN236">
        <v>7</v>
      </c>
      <c r="AO236" t="s">
        <v>355</v>
      </c>
      <c r="AP236" t="s">
        <v>186</v>
      </c>
      <c r="AQ236">
        <v>6</v>
      </c>
      <c r="AR236" t="s">
        <v>240</v>
      </c>
      <c r="AS236" t="s">
        <v>474</v>
      </c>
      <c r="AT236">
        <v>6</v>
      </c>
      <c r="AU236" t="s">
        <v>366</v>
      </c>
      <c r="AV236" t="s">
        <v>192</v>
      </c>
      <c r="AW236" t="s">
        <v>769</v>
      </c>
      <c r="AX236" t="s">
        <v>241</v>
      </c>
      <c r="AY236" t="s">
        <v>269</v>
      </c>
      <c r="AZ236" t="s">
        <v>235</v>
      </c>
      <c r="BA236" t="s">
        <v>240</v>
      </c>
      <c r="BB236" t="s">
        <v>269</v>
      </c>
      <c r="BC236" t="s">
        <v>235</v>
      </c>
      <c r="BD236">
        <v>39</v>
      </c>
      <c r="BE236" t="s">
        <v>447</v>
      </c>
      <c r="BF236" t="s">
        <v>240</v>
      </c>
      <c r="BG236" t="s">
        <v>204</v>
      </c>
      <c r="BH236" t="s">
        <v>869</v>
      </c>
      <c r="BI236">
        <v>7</v>
      </c>
      <c r="BJ236" t="s">
        <v>641</v>
      </c>
      <c r="BK236">
        <v>36</v>
      </c>
      <c r="BL236" t="s">
        <v>89</v>
      </c>
      <c r="BM236" t="s">
        <v>202</v>
      </c>
      <c r="BN236" t="s">
        <v>174</v>
      </c>
      <c r="BO236">
        <v>2</v>
      </c>
      <c r="BP236">
        <v>22</v>
      </c>
      <c r="BQ236">
        <v>-1</v>
      </c>
      <c r="BR236" t="s">
        <v>111</v>
      </c>
      <c r="BS236" t="s">
        <v>113</v>
      </c>
      <c r="BT236" t="s">
        <v>341</v>
      </c>
      <c r="BU236" t="s">
        <v>88</v>
      </c>
      <c r="BV236" t="s">
        <v>135</v>
      </c>
      <c r="BW236" t="s">
        <v>610</v>
      </c>
      <c r="BX236" t="s">
        <v>642</v>
      </c>
      <c r="BZ236">
        <v>21.981999999999999</v>
      </c>
      <c r="CA236">
        <v>15.984</v>
      </c>
      <c r="CB236">
        <v>31.997</v>
      </c>
      <c r="CC236">
        <v>36.008000000000003</v>
      </c>
      <c r="CD236">
        <v>27.988</v>
      </c>
      <c r="CE236">
        <v>46.017000000000003</v>
      </c>
      <c r="CF236">
        <v>40.000999999999998</v>
      </c>
      <c r="CG236">
        <v>23.989000000000001</v>
      </c>
      <c r="CH236">
        <v>42.023000000000003</v>
      </c>
      <c r="CI236">
        <v>16.988</v>
      </c>
      <c r="CJ236">
        <v>27.998999999999999</v>
      </c>
      <c r="CK236">
        <v>24.994</v>
      </c>
      <c r="CL236">
        <v>24.003</v>
      </c>
      <c r="CM236">
        <v>41.009</v>
      </c>
      <c r="CN236">
        <v>37.003999999999998</v>
      </c>
      <c r="CO236">
        <v>43.02</v>
      </c>
      <c r="CP236">
        <v>30.995000000000001</v>
      </c>
      <c r="CQ236">
        <v>19.981000000000002</v>
      </c>
      <c r="CR236">
        <v>46.012</v>
      </c>
      <c r="CS236">
        <v>34.006</v>
      </c>
    </row>
    <row r="237" spans="1:97" x14ac:dyDescent="0.3">
      <c r="A237" t="s">
        <v>61</v>
      </c>
      <c r="B237" s="1">
        <v>43603</v>
      </c>
      <c r="C237" t="s">
        <v>226</v>
      </c>
      <c r="D237" t="s">
        <v>247</v>
      </c>
      <c r="E237">
        <v>4</v>
      </c>
      <c r="F237">
        <v>0</v>
      </c>
      <c r="G237">
        <f t="shared" si="15"/>
        <v>3</v>
      </c>
      <c r="H237">
        <f t="shared" si="16"/>
        <v>0</v>
      </c>
      <c r="I237">
        <v>4</v>
      </c>
      <c r="J237">
        <v>2</v>
      </c>
      <c r="K237">
        <v>4</v>
      </c>
      <c r="L237">
        <v>-4</v>
      </c>
      <c r="M237">
        <v>17</v>
      </c>
      <c r="N237">
        <v>-16</v>
      </c>
      <c r="O237">
        <f t="shared" si="17"/>
        <v>6</v>
      </c>
      <c r="P237">
        <v>46</v>
      </c>
      <c r="Q237">
        <v>16</v>
      </c>
      <c r="R237" s="7">
        <f t="shared" si="18"/>
        <v>2</v>
      </c>
      <c r="S237">
        <v>46.017000000000003</v>
      </c>
      <c r="T237">
        <v>15.984</v>
      </c>
      <c r="U237" s="7">
        <f t="shared" si="19"/>
        <v>20</v>
      </c>
      <c r="V237" t="s">
        <v>64</v>
      </c>
      <c r="W237">
        <v>0</v>
      </c>
      <c r="X237">
        <v>0</v>
      </c>
      <c r="Y237" t="s">
        <v>94</v>
      </c>
      <c r="Z237">
        <v>16</v>
      </c>
      <c r="AA237">
        <v>7</v>
      </c>
      <c r="AB237">
        <v>8</v>
      </c>
      <c r="AC237">
        <v>2</v>
      </c>
      <c r="AD237">
        <v>10</v>
      </c>
      <c r="AE237">
        <v>11</v>
      </c>
      <c r="AF237">
        <v>4</v>
      </c>
      <c r="AG237">
        <v>4</v>
      </c>
      <c r="AH237">
        <v>3</v>
      </c>
      <c r="AI237">
        <v>1</v>
      </c>
      <c r="AJ237">
        <v>0</v>
      </c>
      <c r="AK237">
        <v>0</v>
      </c>
      <c r="AL237">
        <v>1.2</v>
      </c>
      <c r="AM237">
        <v>7</v>
      </c>
      <c r="AN237">
        <v>13</v>
      </c>
      <c r="AO237" t="s">
        <v>228</v>
      </c>
      <c r="AP237">
        <v>7</v>
      </c>
      <c r="AQ237">
        <v>13</v>
      </c>
      <c r="AR237" t="s">
        <v>434</v>
      </c>
      <c r="AS237" t="s">
        <v>881</v>
      </c>
      <c r="AT237" t="s">
        <v>305</v>
      </c>
      <c r="AU237" t="s">
        <v>434</v>
      </c>
      <c r="AV237" t="s">
        <v>851</v>
      </c>
      <c r="AW237" t="s">
        <v>882</v>
      </c>
      <c r="AX237" t="s">
        <v>228</v>
      </c>
      <c r="AY237">
        <v>7</v>
      </c>
      <c r="AZ237">
        <v>13</v>
      </c>
      <c r="BA237" t="s">
        <v>229</v>
      </c>
      <c r="BB237">
        <v>7</v>
      </c>
      <c r="BC237">
        <v>12</v>
      </c>
      <c r="BD237">
        <v>39</v>
      </c>
      <c r="BE237" t="s">
        <v>432</v>
      </c>
      <c r="BF237" t="s">
        <v>434</v>
      </c>
      <c r="BG237" t="s">
        <v>883</v>
      </c>
      <c r="BH237" t="s">
        <v>884</v>
      </c>
      <c r="BI237">
        <v>15</v>
      </c>
      <c r="BJ237" t="s">
        <v>885</v>
      </c>
      <c r="BK237">
        <v>36</v>
      </c>
      <c r="BL237" t="s">
        <v>76</v>
      </c>
      <c r="BM237" t="s">
        <v>368</v>
      </c>
      <c r="BN237" t="s">
        <v>98</v>
      </c>
      <c r="BO237" t="s">
        <v>353</v>
      </c>
      <c r="BP237">
        <v>22</v>
      </c>
      <c r="BQ237">
        <v>-2</v>
      </c>
      <c r="BR237" t="s">
        <v>179</v>
      </c>
      <c r="BS237" t="s">
        <v>113</v>
      </c>
      <c r="BT237" t="s">
        <v>341</v>
      </c>
      <c r="BU237" t="s">
        <v>114</v>
      </c>
      <c r="BV237" t="s">
        <v>231</v>
      </c>
      <c r="BW237" t="s">
        <v>758</v>
      </c>
      <c r="BX237" t="s">
        <v>886</v>
      </c>
      <c r="BZ237">
        <v>21.981999999999999</v>
      </c>
      <c r="CA237">
        <v>15.984</v>
      </c>
      <c r="CB237">
        <v>31.997</v>
      </c>
      <c r="CC237">
        <v>36.008000000000003</v>
      </c>
      <c r="CD237">
        <v>27.988</v>
      </c>
      <c r="CE237">
        <v>46.017000000000003</v>
      </c>
      <c r="CF237">
        <v>40.000999999999998</v>
      </c>
      <c r="CG237">
        <v>23.989000000000001</v>
      </c>
      <c r="CH237">
        <v>42.023000000000003</v>
      </c>
      <c r="CI237">
        <v>16.988</v>
      </c>
      <c r="CJ237">
        <v>27.994</v>
      </c>
      <c r="CK237">
        <v>24.994</v>
      </c>
      <c r="CL237">
        <v>24.003</v>
      </c>
      <c r="CM237">
        <v>41.009</v>
      </c>
      <c r="CN237">
        <v>37.003999999999998</v>
      </c>
      <c r="CO237">
        <v>46.024999999999999</v>
      </c>
      <c r="CP237">
        <v>30.995000000000001</v>
      </c>
      <c r="CQ237">
        <v>19.981000000000002</v>
      </c>
      <c r="CR237">
        <v>46.012</v>
      </c>
      <c r="CS237">
        <v>34.006</v>
      </c>
    </row>
    <row r="238" spans="1:97" x14ac:dyDescent="0.3">
      <c r="A238" t="s">
        <v>61</v>
      </c>
      <c r="B238" s="1">
        <v>43603</v>
      </c>
      <c r="C238" t="s">
        <v>141</v>
      </c>
      <c r="D238" t="s">
        <v>166</v>
      </c>
      <c r="E238">
        <v>1</v>
      </c>
      <c r="F238">
        <v>1</v>
      </c>
      <c r="G238">
        <f t="shared" si="15"/>
        <v>1</v>
      </c>
      <c r="H238">
        <f t="shared" si="16"/>
        <v>1</v>
      </c>
      <c r="I238">
        <v>7</v>
      </c>
      <c r="J238">
        <v>1</v>
      </c>
      <c r="K238">
        <v>0</v>
      </c>
      <c r="L238">
        <v>0</v>
      </c>
      <c r="M238">
        <v>8</v>
      </c>
      <c r="N238">
        <v>9</v>
      </c>
      <c r="O238">
        <f t="shared" si="17"/>
        <v>8</v>
      </c>
      <c r="P238">
        <v>36</v>
      </c>
      <c r="Q238">
        <v>41</v>
      </c>
      <c r="R238" s="7">
        <f t="shared" si="18"/>
        <v>8</v>
      </c>
      <c r="S238">
        <v>36.008000000000003</v>
      </c>
      <c r="T238">
        <v>41.009</v>
      </c>
      <c r="U238" s="7">
        <f t="shared" si="19"/>
        <v>5</v>
      </c>
      <c r="V238" t="s">
        <v>94</v>
      </c>
      <c r="W238">
        <v>0</v>
      </c>
      <c r="X238">
        <v>1</v>
      </c>
      <c r="Y238" t="s">
        <v>93</v>
      </c>
      <c r="Z238">
        <v>16</v>
      </c>
      <c r="AA238">
        <v>10</v>
      </c>
      <c r="AB238">
        <v>2</v>
      </c>
      <c r="AC238">
        <v>2</v>
      </c>
      <c r="AD238">
        <v>13</v>
      </c>
      <c r="AE238">
        <v>11</v>
      </c>
      <c r="AF238">
        <v>4</v>
      </c>
      <c r="AG238">
        <v>3</v>
      </c>
      <c r="AH238">
        <v>0</v>
      </c>
      <c r="AI238">
        <v>3</v>
      </c>
      <c r="AJ238">
        <v>0</v>
      </c>
      <c r="AK238">
        <v>0</v>
      </c>
      <c r="AL238">
        <v>1.8</v>
      </c>
      <c r="AM238">
        <v>3.8</v>
      </c>
      <c r="AN238">
        <v>4.33</v>
      </c>
      <c r="AO238" t="s">
        <v>185</v>
      </c>
      <c r="AP238" t="s">
        <v>391</v>
      </c>
      <c r="AQ238" t="s">
        <v>269</v>
      </c>
      <c r="AR238" t="s">
        <v>185</v>
      </c>
      <c r="AS238" t="s">
        <v>391</v>
      </c>
      <c r="AT238" t="s">
        <v>269</v>
      </c>
      <c r="AU238" t="s">
        <v>89</v>
      </c>
      <c r="AV238" t="s">
        <v>338</v>
      </c>
      <c r="AW238" t="s">
        <v>426</v>
      </c>
      <c r="AX238" t="s">
        <v>202</v>
      </c>
      <c r="AY238" t="s">
        <v>391</v>
      </c>
      <c r="AZ238" t="s">
        <v>269</v>
      </c>
      <c r="BA238" t="s">
        <v>185</v>
      </c>
      <c r="BB238" t="s">
        <v>391</v>
      </c>
      <c r="BC238" t="s">
        <v>72</v>
      </c>
      <c r="BD238">
        <v>39</v>
      </c>
      <c r="BE238" t="s">
        <v>223</v>
      </c>
      <c r="BF238" t="s">
        <v>194</v>
      </c>
      <c r="BG238" t="s">
        <v>336</v>
      </c>
      <c r="BH238" t="s">
        <v>207</v>
      </c>
      <c r="BI238" t="s">
        <v>72</v>
      </c>
      <c r="BJ238" t="s">
        <v>794</v>
      </c>
      <c r="BK238">
        <v>36</v>
      </c>
      <c r="BL238" t="s">
        <v>265</v>
      </c>
      <c r="BM238" t="s">
        <v>195</v>
      </c>
      <c r="BN238" t="s">
        <v>210</v>
      </c>
      <c r="BO238" t="s">
        <v>193</v>
      </c>
      <c r="BP238">
        <v>20</v>
      </c>
      <c r="BQ238" t="s">
        <v>749</v>
      </c>
      <c r="BR238" t="s">
        <v>89</v>
      </c>
      <c r="BS238" t="s">
        <v>185</v>
      </c>
      <c r="BT238" t="s">
        <v>174</v>
      </c>
      <c r="BU238" t="s">
        <v>193</v>
      </c>
      <c r="BV238" t="s">
        <v>114</v>
      </c>
      <c r="BW238" t="s">
        <v>479</v>
      </c>
      <c r="BX238" t="s">
        <v>495</v>
      </c>
      <c r="BZ238">
        <v>21.981999999999999</v>
      </c>
      <c r="CA238">
        <v>15.98</v>
      </c>
      <c r="CB238">
        <v>31.997</v>
      </c>
      <c r="CC238">
        <v>36.008000000000003</v>
      </c>
      <c r="CD238">
        <v>27.988</v>
      </c>
      <c r="CE238">
        <v>49.021000000000001</v>
      </c>
      <c r="CF238">
        <v>40.000999999999998</v>
      </c>
      <c r="CG238">
        <v>23.989000000000001</v>
      </c>
      <c r="CH238">
        <v>42.023000000000003</v>
      </c>
      <c r="CI238">
        <v>16.988</v>
      </c>
      <c r="CJ238">
        <v>27.994</v>
      </c>
      <c r="CK238">
        <v>24.994</v>
      </c>
      <c r="CL238">
        <v>24.003</v>
      </c>
      <c r="CM238">
        <v>41.009</v>
      </c>
      <c r="CN238">
        <v>37.003999999999998</v>
      </c>
      <c r="CO238">
        <v>46.024999999999999</v>
      </c>
      <c r="CP238">
        <v>30.995000000000001</v>
      </c>
      <c r="CQ238">
        <v>19.981000000000002</v>
      </c>
      <c r="CR238">
        <v>46.012</v>
      </c>
      <c r="CS238">
        <v>34.006</v>
      </c>
    </row>
    <row r="239" spans="1:97" x14ac:dyDescent="0.3">
      <c r="A239" t="s">
        <v>61</v>
      </c>
      <c r="B239" s="1">
        <v>43603</v>
      </c>
      <c r="C239" t="s">
        <v>200</v>
      </c>
      <c r="D239" t="s">
        <v>183</v>
      </c>
      <c r="E239">
        <v>3</v>
      </c>
      <c r="F239">
        <v>0</v>
      </c>
      <c r="G239">
        <f t="shared" si="15"/>
        <v>3</v>
      </c>
      <c r="H239">
        <f t="shared" si="16"/>
        <v>0</v>
      </c>
      <c r="I239">
        <v>9</v>
      </c>
      <c r="J239">
        <v>4</v>
      </c>
      <c r="K239">
        <v>3</v>
      </c>
      <c r="L239">
        <v>-3</v>
      </c>
      <c r="M239">
        <v>12</v>
      </c>
      <c r="N239">
        <v>-5</v>
      </c>
      <c r="O239">
        <f t="shared" si="17"/>
        <v>13</v>
      </c>
      <c r="P239">
        <v>46</v>
      </c>
      <c r="Q239">
        <v>31</v>
      </c>
      <c r="R239" s="7">
        <f t="shared" si="18"/>
        <v>3</v>
      </c>
      <c r="S239">
        <v>46.012</v>
      </c>
      <c r="T239">
        <v>30.995000000000001</v>
      </c>
      <c r="U239" s="7">
        <f t="shared" si="19"/>
        <v>11</v>
      </c>
      <c r="V239" t="s">
        <v>64</v>
      </c>
      <c r="W239">
        <v>1</v>
      </c>
      <c r="X239">
        <v>0</v>
      </c>
      <c r="Y239" t="s">
        <v>64</v>
      </c>
      <c r="Z239">
        <v>11</v>
      </c>
      <c r="AA239">
        <v>19</v>
      </c>
      <c r="AB239">
        <v>5</v>
      </c>
      <c r="AC239">
        <v>5</v>
      </c>
      <c r="AD239">
        <v>17</v>
      </c>
      <c r="AE239">
        <v>14</v>
      </c>
      <c r="AF239">
        <v>2</v>
      </c>
      <c r="AG239">
        <v>9</v>
      </c>
      <c r="AH239">
        <v>0</v>
      </c>
      <c r="AI239">
        <v>3</v>
      </c>
      <c r="AJ239">
        <v>0</v>
      </c>
      <c r="AK239">
        <v>0</v>
      </c>
      <c r="AL239">
        <v>1.57</v>
      </c>
      <c r="AM239">
        <v>4</v>
      </c>
      <c r="AN239">
        <v>6</v>
      </c>
      <c r="AO239" t="s">
        <v>447</v>
      </c>
      <c r="AP239" t="s">
        <v>269</v>
      </c>
      <c r="AQ239" t="s">
        <v>411</v>
      </c>
      <c r="AR239" t="s">
        <v>447</v>
      </c>
      <c r="AS239" t="s">
        <v>474</v>
      </c>
      <c r="AT239" t="s">
        <v>144</v>
      </c>
      <c r="AU239" t="s">
        <v>447</v>
      </c>
      <c r="AV239" t="s">
        <v>708</v>
      </c>
      <c r="AW239" t="s">
        <v>690</v>
      </c>
      <c r="AX239" t="s">
        <v>447</v>
      </c>
      <c r="AY239">
        <v>4</v>
      </c>
      <c r="AZ239" t="s">
        <v>144</v>
      </c>
      <c r="BA239" t="s">
        <v>447</v>
      </c>
      <c r="BB239" t="s">
        <v>186</v>
      </c>
      <c r="BC239" t="s">
        <v>154</v>
      </c>
      <c r="BD239">
        <v>39</v>
      </c>
      <c r="BE239" t="s">
        <v>339</v>
      </c>
      <c r="BF239" t="s">
        <v>297</v>
      </c>
      <c r="BG239" t="s">
        <v>327</v>
      </c>
      <c r="BH239" t="s">
        <v>869</v>
      </c>
      <c r="BI239">
        <v>6</v>
      </c>
      <c r="BJ239" t="s">
        <v>560</v>
      </c>
      <c r="BK239">
        <v>36</v>
      </c>
      <c r="BL239" t="s">
        <v>175</v>
      </c>
      <c r="BM239" t="s">
        <v>149</v>
      </c>
      <c r="BN239" t="s">
        <v>173</v>
      </c>
      <c r="BO239" t="s">
        <v>174</v>
      </c>
      <c r="BP239">
        <v>22</v>
      </c>
      <c r="BQ239">
        <v>-1</v>
      </c>
      <c r="BR239" t="s">
        <v>284</v>
      </c>
      <c r="BS239" t="s">
        <v>193</v>
      </c>
      <c r="BT239" t="s">
        <v>223</v>
      </c>
      <c r="BU239" t="s">
        <v>185</v>
      </c>
      <c r="BV239" t="s">
        <v>446</v>
      </c>
      <c r="BW239" t="s">
        <v>474</v>
      </c>
      <c r="BX239" t="s">
        <v>718</v>
      </c>
      <c r="BZ239">
        <v>21.981999999999999</v>
      </c>
      <c r="CA239">
        <v>15.98</v>
      </c>
      <c r="CB239">
        <v>31.997</v>
      </c>
      <c r="CC239">
        <v>37.008000000000003</v>
      </c>
      <c r="CD239">
        <v>27.988</v>
      </c>
      <c r="CE239">
        <v>49.021000000000001</v>
      </c>
      <c r="CF239">
        <v>40.000999999999998</v>
      </c>
      <c r="CG239">
        <v>23.989000000000001</v>
      </c>
      <c r="CH239">
        <v>42.023000000000003</v>
      </c>
      <c r="CI239">
        <v>16.988</v>
      </c>
      <c r="CJ239">
        <v>27.994</v>
      </c>
      <c r="CK239">
        <v>24.994</v>
      </c>
      <c r="CL239">
        <v>24.003</v>
      </c>
      <c r="CM239">
        <v>42.009</v>
      </c>
      <c r="CN239">
        <v>37.003999999999998</v>
      </c>
      <c r="CO239">
        <v>46.024999999999999</v>
      </c>
      <c r="CP239">
        <v>30.995000000000001</v>
      </c>
      <c r="CQ239">
        <v>19.981000000000002</v>
      </c>
      <c r="CR239">
        <v>46.012</v>
      </c>
      <c r="CS239">
        <v>34.006</v>
      </c>
    </row>
    <row r="240" spans="1:97" x14ac:dyDescent="0.3">
      <c r="A240" t="s">
        <v>61</v>
      </c>
      <c r="B240" s="1">
        <v>43603</v>
      </c>
      <c r="C240" t="s">
        <v>201</v>
      </c>
      <c r="D240" t="s">
        <v>92</v>
      </c>
      <c r="E240">
        <v>2</v>
      </c>
      <c r="F240">
        <v>2</v>
      </c>
      <c r="G240">
        <f t="shared" si="15"/>
        <v>1</v>
      </c>
      <c r="H240">
        <f t="shared" si="16"/>
        <v>1</v>
      </c>
      <c r="I240">
        <v>5</v>
      </c>
      <c r="J240">
        <v>3</v>
      </c>
      <c r="K240">
        <v>0</v>
      </c>
      <c r="L240">
        <v>0</v>
      </c>
      <c r="M240">
        <v>-19</v>
      </c>
      <c r="N240">
        <v>4</v>
      </c>
      <c r="O240">
        <f t="shared" si="17"/>
        <v>8</v>
      </c>
      <c r="P240">
        <v>20</v>
      </c>
      <c r="Q240">
        <v>37</v>
      </c>
      <c r="R240" s="7">
        <f t="shared" si="18"/>
        <v>18</v>
      </c>
      <c r="S240">
        <v>19.981000000000002</v>
      </c>
      <c r="T240">
        <v>37.003999999999998</v>
      </c>
      <c r="U240" s="7">
        <f t="shared" si="19"/>
        <v>8</v>
      </c>
      <c r="V240" t="s">
        <v>94</v>
      </c>
      <c r="W240">
        <v>2</v>
      </c>
      <c r="X240">
        <v>0</v>
      </c>
      <c r="Y240" t="s">
        <v>64</v>
      </c>
      <c r="Z240">
        <v>18</v>
      </c>
      <c r="AA240">
        <v>21</v>
      </c>
      <c r="AB240">
        <v>9</v>
      </c>
      <c r="AC240">
        <v>4</v>
      </c>
      <c r="AD240">
        <v>17</v>
      </c>
      <c r="AE240">
        <v>12</v>
      </c>
      <c r="AF240">
        <v>5</v>
      </c>
      <c r="AG240">
        <v>5</v>
      </c>
      <c r="AH240">
        <v>2</v>
      </c>
      <c r="AI240">
        <v>2</v>
      </c>
      <c r="AJ240">
        <v>0</v>
      </c>
      <c r="AK240">
        <v>0</v>
      </c>
      <c r="AL240">
        <v>2.8</v>
      </c>
      <c r="AM240">
        <v>3.4</v>
      </c>
      <c r="AN240">
        <v>2.5</v>
      </c>
      <c r="AO240" t="s">
        <v>301</v>
      </c>
      <c r="AP240" t="s">
        <v>143</v>
      </c>
      <c r="AQ240" t="s">
        <v>277</v>
      </c>
      <c r="AR240" t="s">
        <v>301</v>
      </c>
      <c r="AS240" t="s">
        <v>143</v>
      </c>
      <c r="AT240" t="s">
        <v>121</v>
      </c>
      <c r="AU240" t="s">
        <v>438</v>
      </c>
      <c r="AV240" t="s">
        <v>164</v>
      </c>
      <c r="AW240" t="s">
        <v>131</v>
      </c>
      <c r="AX240" t="s">
        <v>291</v>
      </c>
      <c r="AY240" t="s">
        <v>143</v>
      </c>
      <c r="AZ240" t="s">
        <v>121</v>
      </c>
      <c r="BA240" t="s">
        <v>295</v>
      </c>
      <c r="BB240" t="s">
        <v>143</v>
      </c>
      <c r="BC240" t="s">
        <v>277</v>
      </c>
      <c r="BD240">
        <v>39</v>
      </c>
      <c r="BE240" t="s">
        <v>292</v>
      </c>
      <c r="BF240" t="s">
        <v>283</v>
      </c>
      <c r="BG240" t="s">
        <v>164</v>
      </c>
      <c r="BH240" t="s">
        <v>143</v>
      </c>
      <c r="BI240" t="s">
        <v>301</v>
      </c>
      <c r="BJ240" t="s">
        <v>125</v>
      </c>
      <c r="BK240">
        <v>37</v>
      </c>
      <c r="BL240" t="s">
        <v>202</v>
      </c>
      <c r="BM240" t="s">
        <v>147</v>
      </c>
      <c r="BN240" t="s">
        <v>347</v>
      </c>
      <c r="BO240" t="s">
        <v>174</v>
      </c>
      <c r="BP240">
        <v>20</v>
      </c>
      <c r="BQ240">
        <v>0</v>
      </c>
      <c r="BR240" t="s">
        <v>179</v>
      </c>
      <c r="BS240" t="s">
        <v>341</v>
      </c>
      <c r="BT240" t="s">
        <v>264</v>
      </c>
      <c r="BU240" t="s">
        <v>331</v>
      </c>
      <c r="BV240" t="s">
        <v>299</v>
      </c>
      <c r="BW240" t="s">
        <v>493</v>
      </c>
      <c r="BX240" t="s">
        <v>356</v>
      </c>
      <c r="BZ240">
        <v>21.981999999999999</v>
      </c>
      <c r="CA240">
        <v>15.98</v>
      </c>
      <c r="CB240">
        <v>31.997</v>
      </c>
      <c r="CC240">
        <v>37.008000000000003</v>
      </c>
      <c r="CD240">
        <v>27.988</v>
      </c>
      <c r="CE240">
        <v>49.021000000000001</v>
      </c>
      <c r="CF240">
        <v>40.000999999999998</v>
      </c>
      <c r="CG240">
        <v>23.989000000000001</v>
      </c>
      <c r="CH240">
        <v>42.023000000000003</v>
      </c>
      <c r="CI240">
        <v>16.988</v>
      </c>
      <c r="CJ240">
        <v>27.994</v>
      </c>
      <c r="CK240">
        <v>24.994</v>
      </c>
      <c r="CL240">
        <v>24.003</v>
      </c>
      <c r="CM240">
        <v>42.009</v>
      </c>
      <c r="CN240">
        <v>37.003999999999998</v>
      </c>
      <c r="CO240">
        <v>46.024999999999999</v>
      </c>
      <c r="CP240">
        <v>30.992000000000001</v>
      </c>
      <c r="CQ240">
        <v>19.981000000000002</v>
      </c>
      <c r="CR240">
        <v>49.015000000000001</v>
      </c>
      <c r="CS240">
        <v>34.006</v>
      </c>
    </row>
    <row r="241" spans="1:97" x14ac:dyDescent="0.3">
      <c r="A241" t="s">
        <v>61</v>
      </c>
      <c r="B241" s="1">
        <v>43603</v>
      </c>
      <c r="C241" t="s">
        <v>216</v>
      </c>
      <c r="D241" t="s">
        <v>119</v>
      </c>
      <c r="E241">
        <v>0</v>
      </c>
      <c r="F241">
        <v>2</v>
      </c>
      <c r="G241">
        <f t="shared" si="15"/>
        <v>0</v>
      </c>
      <c r="H241">
        <f t="shared" si="16"/>
        <v>3</v>
      </c>
      <c r="I241">
        <v>5</v>
      </c>
      <c r="J241">
        <v>2</v>
      </c>
      <c r="K241">
        <v>-2</v>
      </c>
      <c r="L241">
        <v>2</v>
      </c>
      <c r="M241">
        <v>3</v>
      </c>
      <c r="N241">
        <v>6</v>
      </c>
      <c r="O241">
        <f t="shared" si="17"/>
        <v>7</v>
      </c>
      <c r="P241">
        <v>24</v>
      </c>
      <c r="Q241">
        <v>34</v>
      </c>
      <c r="R241" s="7">
        <f t="shared" si="18"/>
        <v>15</v>
      </c>
      <c r="S241">
        <v>24.003</v>
      </c>
      <c r="T241">
        <v>34.006</v>
      </c>
      <c r="U241" s="7">
        <f t="shared" si="19"/>
        <v>9</v>
      </c>
      <c r="V241" t="s">
        <v>93</v>
      </c>
      <c r="W241">
        <v>0</v>
      </c>
      <c r="X241">
        <v>1</v>
      </c>
      <c r="Y241" t="s">
        <v>93</v>
      </c>
      <c r="Z241">
        <v>19</v>
      </c>
      <c r="AA241">
        <v>11</v>
      </c>
      <c r="AB241">
        <v>6</v>
      </c>
      <c r="AC241">
        <v>6</v>
      </c>
      <c r="AD241">
        <v>10</v>
      </c>
      <c r="AE241">
        <v>14</v>
      </c>
      <c r="AF241">
        <v>11</v>
      </c>
      <c r="AG241">
        <v>1</v>
      </c>
      <c r="AH241">
        <v>1</v>
      </c>
      <c r="AI241">
        <v>2</v>
      </c>
      <c r="AJ241">
        <v>0</v>
      </c>
      <c r="AK241">
        <v>0</v>
      </c>
      <c r="AL241">
        <v>2.2999999999999998</v>
      </c>
      <c r="AM241">
        <v>3.3</v>
      </c>
      <c r="AN241">
        <v>3.25</v>
      </c>
      <c r="AO241" t="s">
        <v>95</v>
      </c>
      <c r="AP241" t="s">
        <v>99</v>
      </c>
      <c r="AQ241" t="s">
        <v>98</v>
      </c>
      <c r="AR241" t="s">
        <v>95</v>
      </c>
      <c r="AS241" t="s">
        <v>396</v>
      </c>
      <c r="AT241" t="s">
        <v>372</v>
      </c>
      <c r="AU241" t="s">
        <v>317</v>
      </c>
      <c r="AV241" t="s">
        <v>452</v>
      </c>
      <c r="AW241" t="s">
        <v>352</v>
      </c>
      <c r="AX241" t="s">
        <v>102</v>
      </c>
      <c r="AY241" t="s">
        <v>143</v>
      </c>
      <c r="AZ241">
        <v>3</v>
      </c>
      <c r="BA241" t="s">
        <v>102</v>
      </c>
      <c r="BB241" t="s">
        <v>146</v>
      </c>
      <c r="BC241" t="s">
        <v>424</v>
      </c>
      <c r="BD241">
        <v>39</v>
      </c>
      <c r="BE241" t="s">
        <v>169</v>
      </c>
      <c r="BF241" t="s">
        <v>394</v>
      </c>
      <c r="BG241" t="s">
        <v>391</v>
      </c>
      <c r="BH241" t="s">
        <v>208</v>
      </c>
      <c r="BI241" t="s">
        <v>129</v>
      </c>
      <c r="BJ241" t="s">
        <v>380</v>
      </c>
      <c r="BK241">
        <v>37</v>
      </c>
      <c r="BL241" t="s">
        <v>202</v>
      </c>
      <c r="BM241" t="s">
        <v>108</v>
      </c>
      <c r="BN241" t="s">
        <v>222</v>
      </c>
      <c r="BO241" t="s">
        <v>138</v>
      </c>
      <c r="BP241">
        <v>18</v>
      </c>
      <c r="BQ241" t="s">
        <v>110</v>
      </c>
      <c r="BR241" t="s">
        <v>263</v>
      </c>
      <c r="BS241" t="s">
        <v>111</v>
      </c>
      <c r="BT241" t="s">
        <v>197</v>
      </c>
      <c r="BU241" t="s">
        <v>89</v>
      </c>
      <c r="BV241" t="s">
        <v>300</v>
      </c>
      <c r="BW241" t="s">
        <v>158</v>
      </c>
      <c r="BX241" t="s">
        <v>168</v>
      </c>
      <c r="BZ241">
        <v>21.981999999999999</v>
      </c>
      <c r="CA241">
        <v>15.98</v>
      </c>
      <c r="CB241">
        <v>31.997</v>
      </c>
      <c r="CC241">
        <v>37.008000000000003</v>
      </c>
      <c r="CD241">
        <v>27.988</v>
      </c>
      <c r="CE241">
        <v>49.021000000000001</v>
      </c>
      <c r="CF241">
        <v>40.000999999999998</v>
      </c>
      <c r="CG241">
        <v>23.989000000000001</v>
      </c>
      <c r="CH241">
        <v>42.023000000000003</v>
      </c>
      <c r="CI241">
        <v>16.988</v>
      </c>
      <c r="CJ241">
        <v>27.994</v>
      </c>
      <c r="CK241">
        <v>24.994</v>
      </c>
      <c r="CL241">
        <v>24.003</v>
      </c>
      <c r="CM241">
        <v>42.009</v>
      </c>
      <c r="CN241">
        <v>38.003999999999998</v>
      </c>
      <c r="CO241">
        <v>46.024999999999999</v>
      </c>
      <c r="CP241">
        <v>30.992000000000001</v>
      </c>
      <c r="CQ241">
        <v>20.981000000000002</v>
      </c>
      <c r="CR241">
        <v>49.015000000000001</v>
      </c>
      <c r="CS241">
        <v>34.006</v>
      </c>
    </row>
    <row r="242" spans="1:97" x14ac:dyDescent="0.3">
      <c r="A242" t="s">
        <v>61</v>
      </c>
      <c r="B242" s="1">
        <v>43609</v>
      </c>
      <c r="C242" t="s">
        <v>119</v>
      </c>
      <c r="D242" t="s">
        <v>118</v>
      </c>
      <c r="E242">
        <v>3</v>
      </c>
      <c r="F242">
        <v>1</v>
      </c>
      <c r="G242">
        <f t="shared" si="15"/>
        <v>3</v>
      </c>
      <c r="H242">
        <f t="shared" si="16"/>
        <v>0</v>
      </c>
      <c r="I242">
        <v>5</v>
      </c>
      <c r="J242">
        <v>3</v>
      </c>
      <c r="K242">
        <v>2</v>
      </c>
      <c r="L242">
        <v>-2</v>
      </c>
      <c r="M242">
        <v>8</v>
      </c>
      <c r="N242">
        <v>25</v>
      </c>
      <c r="O242">
        <f t="shared" si="17"/>
        <v>8</v>
      </c>
      <c r="P242">
        <v>37</v>
      </c>
      <c r="Q242">
        <v>46</v>
      </c>
      <c r="R242" s="7">
        <f t="shared" si="18"/>
        <v>8</v>
      </c>
      <c r="S242">
        <v>37.008000000000003</v>
      </c>
      <c r="T242">
        <v>46.024999999999999</v>
      </c>
      <c r="U242" s="7">
        <f t="shared" si="19"/>
        <v>3</v>
      </c>
      <c r="V242" t="s">
        <v>64</v>
      </c>
      <c r="W242">
        <v>1</v>
      </c>
      <c r="X242">
        <v>1</v>
      </c>
      <c r="Y242" t="s">
        <v>94</v>
      </c>
      <c r="Z242">
        <v>13</v>
      </c>
      <c r="AA242">
        <v>14</v>
      </c>
      <c r="AB242">
        <v>8</v>
      </c>
      <c r="AC242">
        <v>7</v>
      </c>
      <c r="AD242">
        <v>10</v>
      </c>
      <c r="AE242">
        <v>10</v>
      </c>
      <c r="AF242">
        <v>4</v>
      </c>
      <c r="AG242">
        <v>7</v>
      </c>
      <c r="AH242">
        <v>1</v>
      </c>
      <c r="AI242">
        <v>2</v>
      </c>
      <c r="AJ242">
        <v>0</v>
      </c>
      <c r="AK242">
        <v>1</v>
      </c>
      <c r="AL242">
        <v>2.62</v>
      </c>
      <c r="AM242">
        <v>3.6</v>
      </c>
      <c r="AN242">
        <v>2.5</v>
      </c>
      <c r="AO242" t="s">
        <v>295</v>
      </c>
      <c r="AP242" t="s">
        <v>146</v>
      </c>
      <c r="AQ242" t="s">
        <v>120</v>
      </c>
      <c r="AR242" t="s">
        <v>277</v>
      </c>
      <c r="AS242" t="s">
        <v>153</v>
      </c>
      <c r="AT242" t="s">
        <v>120</v>
      </c>
      <c r="AU242" t="s">
        <v>242</v>
      </c>
      <c r="AV242" t="s">
        <v>600</v>
      </c>
      <c r="AW242" t="s">
        <v>303</v>
      </c>
      <c r="AX242" t="s">
        <v>277</v>
      </c>
      <c r="AY242" t="s">
        <v>153</v>
      </c>
      <c r="AZ242" t="s">
        <v>120</v>
      </c>
      <c r="BA242" t="s">
        <v>131</v>
      </c>
      <c r="BB242" t="s">
        <v>391</v>
      </c>
      <c r="BC242" t="s">
        <v>121</v>
      </c>
      <c r="BD242">
        <v>35</v>
      </c>
      <c r="BE242" t="s">
        <v>292</v>
      </c>
      <c r="BF242" t="s">
        <v>242</v>
      </c>
      <c r="BG242" t="s">
        <v>336</v>
      </c>
      <c r="BH242" t="s">
        <v>497</v>
      </c>
      <c r="BI242" t="s">
        <v>291</v>
      </c>
      <c r="BJ242" t="s">
        <v>120</v>
      </c>
      <c r="BK242">
        <v>31</v>
      </c>
      <c r="BL242" t="s">
        <v>447</v>
      </c>
      <c r="BM242" t="s">
        <v>298</v>
      </c>
      <c r="BN242" t="s">
        <v>125</v>
      </c>
      <c r="BO242" t="s">
        <v>418</v>
      </c>
      <c r="BP242">
        <v>16</v>
      </c>
      <c r="BQ242">
        <v>0</v>
      </c>
      <c r="BR242" t="s">
        <v>179</v>
      </c>
      <c r="BS242" t="s">
        <v>341</v>
      </c>
      <c r="BT242" t="s">
        <v>264</v>
      </c>
      <c r="BU242" t="s">
        <v>223</v>
      </c>
      <c r="BV242" t="s">
        <v>172</v>
      </c>
      <c r="BW242" t="s">
        <v>207</v>
      </c>
      <c r="BX242" t="s">
        <v>444</v>
      </c>
      <c r="BZ242">
        <v>21.981999999999999</v>
      </c>
      <c r="CA242">
        <v>15.98</v>
      </c>
      <c r="CB242">
        <v>31.997</v>
      </c>
      <c r="CC242">
        <v>37.008000000000003</v>
      </c>
      <c r="CD242">
        <v>27.988</v>
      </c>
      <c r="CE242">
        <v>49.021000000000001</v>
      </c>
      <c r="CF242">
        <v>40.000999999999998</v>
      </c>
      <c r="CG242">
        <v>23.989000000000001</v>
      </c>
      <c r="CH242">
        <v>42.023000000000003</v>
      </c>
      <c r="CI242">
        <v>16.988</v>
      </c>
      <c r="CJ242">
        <v>27.994</v>
      </c>
      <c r="CK242">
        <v>24.994</v>
      </c>
      <c r="CL242">
        <v>24.001000000000001</v>
      </c>
      <c r="CM242">
        <v>42.009</v>
      </c>
      <c r="CN242">
        <v>38.003999999999998</v>
      </c>
      <c r="CO242">
        <v>46.024999999999999</v>
      </c>
      <c r="CP242">
        <v>30.992000000000001</v>
      </c>
      <c r="CQ242">
        <v>20.981000000000002</v>
      </c>
      <c r="CR242">
        <v>49.015000000000001</v>
      </c>
      <c r="CS242">
        <v>37.008000000000003</v>
      </c>
    </row>
    <row r="243" spans="1:97" x14ac:dyDescent="0.3">
      <c r="A243" t="s">
        <v>61</v>
      </c>
      <c r="B243" s="1">
        <v>43609</v>
      </c>
      <c r="C243" t="s">
        <v>92</v>
      </c>
      <c r="D243" t="s">
        <v>226</v>
      </c>
      <c r="E243">
        <v>2</v>
      </c>
      <c r="F243">
        <v>3</v>
      </c>
      <c r="G243">
        <f t="shared" si="15"/>
        <v>0</v>
      </c>
      <c r="H243">
        <f t="shared" si="16"/>
        <v>3</v>
      </c>
      <c r="I243">
        <v>7</v>
      </c>
      <c r="J243">
        <v>6</v>
      </c>
      <c r="K243">
        <v>-1</v>
      </c>
      <c r="L243">
        <v>1</v>
      </c>
      <c r="M243">
        <v>4</v>
      </c>
      <c r="N243">
        <v>21</v>
      </c>
      <c r="O243">
        <f t="shared" si="17"/>
        <v>13</v>
      </c>
      <c r="P243">
        <v>38</v>
      </c>
      <c r="Q243">
        <v>49</v>
      </c>
      <c r="R243" s="7">
        <f t="shared" si="18"/>
        <v>8</v>
      </c>
      <c r="S243">
        <v>38.003999999999998</v>
      </c>
      <c r="T243">
        <v>49.021000000000001</v>
      </c>
      <c r="U243" s="7">
        <f t="shared" si="19"/>
        <v>1</v>
      </c>
      <c r="V243" t="s">
        <v>93</v>
      </c>
      <c r="W243">
        <v>2</v>
      </c>
      <c r="X243">
        <v>1</v>
      </c>
      <c r="Y243" t="s">
        <v>64</v>
      </c>
      <c r="Z243">
        <v>17</v>
      </c>
      <c r="AA243">
        <v>19</v>
      </c>
      <c r="AB243">
        <v>8</v>
      </c>
      <c r="AC243">
        <v>8</v>
      </c>
      <c r="AD243">
        <v>8</v>
      </c>
      <c r="AE243">
        <v>8</v>
      </c>
      <c r="AF243">
        <v>11</v>
      </c>
      <c r="AG243">
        <v>9</v>
      </c>
      <c r="AH243">
        <v>1</v>
      </c>
      <c r="AI243">
        <v>1</v>
      </c>
      <c r="AJ243">
        <v>0</v>
      </c>
      <c r="AK243">
        <v>0</v>
      </c>
      <c r="AL243">
        <v>3.4</v>
      </c>
      <c r="AM243">
        <v>3.8</v>
      </c>
      <c r="AN243">
        <v>2</v>
      </c>
      <c r="AO243" t="s">
        <v>96</v>
      </c>
      <c r="AP243">
        <v>4</v>
      </c>
      <c r="AQ243" t="s">
        <v>86</v>
      </c>
      <c r="AR243" t="s">
        <v>98</v>
      </c>
      <c r="AS243" t="s">
        <v>269</v>
      </c>
      <c r="AT243" t="s">
        <v>86</v>
      </c>
      <c r="AU243" t="s">
        <v>129</v>
      </c>
      <c r="AV243" t="s">
        <v>610</v>
      </c>
      <c r="AW243" t="s">
        <v>210</v>
      </c>
      <c r="AX243" t="s">
        <v>96</v>
      </c>
      <c r="AY243">
        <v>4</v>
      </c>
      <c r="AZ243">
        <v>2</v>
      </c>
      <c r="BA243" t="s">
        <v>96</v>
      </c>
      <c r="BB243" t="s">
        <v>269</v>
      </c>
      <c r="BC243" t="s">
        <v>86</v>
      </c>
      <c r="BD243">
        <v>35</v>
      </c>
      <c r="BE243" t="s">
        <v>99</v>
      </c>
      <c r="BF243" t="s">
        <v>105</v>
      </c>
      <c r="BG243" t="s">
        <v>524</v>
      </c>
      <c r="BH243" t="s">
        <v>343</v>
      </c>
      <c r="BI243" t="s">
        <v>84</v>
      </c>
      <c r="BJ243" t="s">
        <v>211</v>
      </c>
      <c r="BK243">
        <v>33</v>
      </c>
      <c r="BL243" t="s">
        <v>416</v>
      </c>
      <c r="BM243" t="s">
        <v>308</v>
      </c>
      <c r="BN243">
        <v>4</v>
      </c>
      <c r="BO243" t="s">
        <v>479</v>
      </c>
      <c r="BP243">
        <v>17</v>
      </c>
      <c r="BQ243" t="s">
        <v>710</v>
      </c>
      <c r="BR243" t="s">
        <v>265</v>
      </c>
      <c r="BS243" t="s">
        <v>136</v>
      </c>
      <c r="BT243" t="s">
        <v>210</v>
      </c>
      <c r="BU243" t="s">
        <v>211</v>
      </c>
      <c r="BV243" t="s">
        <v>451</v>
      </c>
      <c r="BW243" t="s">
        <v>72</v>
      </c>
      <c r="BX243" t="s">
        <v>177</v>
      </c>
      <c r="BZ243">
        <v>21.981999999999999</v>
      </c>
      <c r="CA243">
        <v>15.98</v>
      </c>
      <c r="CB243">
        <v>31.997</v>
      </c>
      <c r="CC243">
        <v>37.008000000000003</v>
      </c>
      <c r="CD243">
        <v>27.988</v>
      </c>
      <c r="CE243">
        <v>49.021000000000001</v>
      </c>
      <c r="CF243">
        <v>40.000999999999998</v>
      </c>
      <c r="CG243">
        <v>23.989000000000001</v>
      </c>
      <c r="CH243">
        <v>42.023000000000003</v>
      </c>
      <c r="CI243">
        <v>16.988</v>
      </c>
      <c r="CJ243">
        <v>27.994</v>
      </c>
      <c r="CK243">
        <v>24.994</v>
      </c>
      <c r="CL243">
        <v>24.001000000000001</v>
      </c>
      <c r="CM243">
        <v>42.009</v>
      </c>
      <c r="CN243">
        <v>38.003999999999998</v>
      </c>
      <c r="CO243">
        <v>46.023000000000003</v>
      </c>
      <c r="CP243">
        <v>30.992000000000001</v>
      </c>
      <c r="CQ243">
        <v>20.981000000000002</v>
      </c>
      <c r="CR243">
        <v>49.015000000000001</v>
      </c>
      <c r="CS243">
        <v>40.01</v>
      </c>
    </row>
    <row r="244" spans="1:97" x14ac:dyDescent="0.3">
      <c r="A244" t="s">
        <v>61</v>
      </c>
      <c r="B244" s="1">
        <v>43609</v>
      </c>
      <c r="C244" t="s">
        <v>183</v>
      </c>
      <c r="D244" t="s">
        <v>167</v>
      </c>
      <c r="E244">
        <v>2</v>
      </c>
      <c r="F244">
        <v>0</v>
      </c>
      <c r="G244">
        <f t="shared" si="15"/>
        <v>3</v>
      </c>
      <c r="H244">
        <f t="shared" si="16"/>
        <v>0</v>
      </c>
      <c r="I244">
        <v>7</v>
      </c>
      <c r="J244">
        <v>3</v>
      </c>
      <c r="K244">
        <v>2</v>
      </c>
      <c r="L244">
        <v>-2</v>
      </c>
      <c r="M244">
        <v>-8</v>
      </c>
      <c r="N244">
        <v>-11</v>
      </c>
      <c r="O244">
        <f t="shared" si="17"/>
        <v>10</v>
      </c>
      <c r="P244">
        <v>31</v>
      </c>
      <c r="Q244">
        <v>24</v>
      </c>
      <c r="R244" s="7">
        <f t="shared" si="18"/>
        <v>11</v>
      </c>
      <c r="S244">
        <v>30.992000000000001</v>
      </c>
      <c r="T244">
        <v>23.989000000000001</v>
      </c>
      <c r="U244" s="7">
        <f t="shared" si="19"/>
        <v>16</v>
      </c>
      <c r="V244" t="s">
        <v>64</v>
      </c>
      <c r="W244">
        <v>1</v>
      </c>
      <c r="X244">
        <v>0</v>
      </c>
      <c r="Y244" t="s">
        <v>64</v>
      </c>
      <c r="Z244">
        <v>8</v>
      </c>
      <c r="AA244">
        <v>11</v>
      </c>
      <c r="AB244">
        <v>2</v>
      </c>
      <c r="AC244">
        <v>4</v>
      </c>
      <c r="AD244">
        <v>13</v>
      </c>
      <c r="AE244">
        <v>10</v>
      </c>
      <c r="AF244">
        <v>3</v>
      </c>
      <c r="AG244">
        <v>4</v>
      </c>
      <c r="AH244">
        <v>2</v>
      </c>
      <c r="AI244">
        <v>3</v>
      </c>
      <c r="AJ244">
        <v>0</v>
      </c>
      <c r="AK244">
        <v>0</v>
      </c>
      <c r="AL244">
        <v>3.1</v>
      </c>
      <c r="AM244">
        <v>3.5</v>
      </c>
      <c r="AN244">
        <v>2.25</v>
      </c>
      <c r="AO244" t="s">
        <v>129</v>
      </c>
      <c r="AP244" t="s">
        <v>143</v>
      </c>
      <c r="AQ244" t="s">
        <v>100</v>
      </c>
      <c r="AR244" t="s">
        <v>129</v>
      </c>
      <c r="AS244" t="s">
        <v>99</v>
      </c>
      <c r="AT244" t="s">
        <v>100</v>
      </c>
      <c r="AU244" t="s">
        <v>107</v>
      </c>
      <c r="AV244" t="s">
        <v>187</v>
      </c>
      <c r="AW244" t="s">
        <v>104</v>
      </c>
      <c r="AX244" t="s">
        <v>96</v>
      </c>
      <c r="AY244" t="s">
        <v>99</v>
      </c>
      <c r="AZ244" t="s">
        <v>100</v>
      </c>
      <c r="BA244" t="s">
        <v>97</v>
      </c>
      <c r="BB244" t="s">
        <v>99</v>
      </c>
      <c r="BC244" t="s">
        <v>102</v>
      </c>
      <c r="BD244">
        <v>35</v>
      </c>
      <c r="BE244" t="s">
        <v>143</v>
      </c>
      <c r="BF244" t="s">
        <v>198</v>
      </c>
      <c r="BG244" t="s">
        <v>396</v>
      </c>
      <c r="BH244" t="s">
        <v>302</v>
      </c>
      <c r="BI244" t="s">
        <v>95</v>
      </c>
      <c r="BJ244" t="s">
        <v>160</v>
      </c>
      <c r="BK244">
        <v>33</v>
      </c>
      <c r="BL244" t="s">
        <v>263</v>
      </c>
      <c r="BM244" t="s">
        <v>112</v>
      </c>
      <c r="BN244" t="s">
        <v>114</v>
      </c>
      <c r="BO244" t="s">
        <v>194</v>
      </c>
      <c r="BP244">
        <v>15</v>
      </c>
      <c r="BQ244" t="s">
        <v>710</v>
      </c>
      <c r="BR244" t="s">
        <v>108</v>
      </c>
      <c r="BS244" t="s">
        <v>316</v>
      </c>
      <c r="BT244" t="s">
        <v>300</v>
      </c>
      <c r="BU244" t="s">
        <v>134</v>
      </c>
      <c r="BV244" t="s">
        <v>302</v>
      </c>
      <c r="BW244" t="s">
        <v>634</v>
      </c>
      <c r="BX244" t="s">
        <v>102</v>
      </c>
      <c r="BZ244">
        <v>21.981999999999999</v>
      </c>
      <c r="CA244">
        <v>15.98</v>
      </c>
      <c r="CB244">
        <v>31.997</v>
      </c>
      <c r="CC244">
        <v>37.008000000000003</v>
      </c>
      <c r="CD244">
        <v>27.988</v>
      </c>
      <c r="CE244">
        <v>52.021999999999998</v>
      </c>
      <c r="CF244">
        <v>40.000999999999998</v>
      </c>
      <c r="CG244">
        <v>23.989000000000001</v>
      </c>
      <c r="CH244">
        <v>42.023000000000003</v>
      </c>
      <c r="CI244">
        <v>16.988</v>
      </c>
      <c r="CJ244">
        <v>27.994</v>
      </c>
      <c r="CK244">
        <v>24.994</v>
      </c>
      <c r="CL244">
        <v>24.001000000000001</v>
      </c>
      <c r="CM244">
        <v>42.009</v>
      </c>
      <c r="CN244">
        <v>38.003</v>
      </c>
      <c r="CO244">
        <v>46.023000000000003</v>
      </c>
      <c r="CP244">
        <v>30.992000000000001</v>
      </c>
      <c r="CQ244">
        <v>20.981000000000002</v>
      </c>
      <c r="CR244">
        <v>49.015000000000001</v>
      </c>
      <c r="CS244">
        <v>40.01</v>
      </c>
    </row>
    <row r="245" spans="1:97" x14ac:dyDescent="0.3">
      <c r="A245" t="s">
        <v>61</v>
      </c>
      <c r="B245" s="1">
        <v>43609</v>
      </c>
      <c r="C245" t="s">
        <v>184</v>
      </c>
      <c r="D245" t="s">
        <v>246</v>
      </c>
      <c r="E245">
        <v>3</v>
      </c>
      <c r="F245">
        <v>1</v>
      </c>
      <c r="G245">
        <f t="shared" si="15"/>
        <v>3</v>
      </c>
      <c r="H245">
        <f t="shared" si="16"/>
        <v>0</v>
      </c>
      <c r="I245">
        <v>4</v>
      </c>
      <c r="J245">
        <v>3</v>
      </c>
      <c r="K245">
        <v>2</v>
      </c>
      <c r="L245">
        <v>-2</v>
      </c>
      <c r="M245">
        <v>-3</v>
      </c>
      <c r="N245">
        <v>23</v>
      </c>
      <c r="O245">
        <f t="shared" si="17"/>
        <v>7</v>
      </c>
      <c r="P245">
        <v>32</v>
      </c>
      <c r="Q245">
        <v>42</v>
      </c>
      <c r="R245" s="7">
        <f t="shared" si="18"/>
        <v>11</v>
      </c>
      <c r="S245">
        <v>31.997</v>
      </c>
      <c r="T245">
        <v>42.023000000000003</v>
      </c>
      <c r="U245" s="7">
        <f t="shared" si="19"/>
        <v>4</v>
      </c>
      <c r="V245" t="s">
        <v>64</v>
      </c>
      <c r="W245">
        <v>1</v>
      </c>
      <c r="X245">
        <v>0</v>
      </c>
      <c r="Y245" t="s">
        <v>64</v>
      </c>
      <c r="Z245">
        <v>10</v>
      </c>
      <c r="AA245">
        <v>13</v>
      </c>
      <c r="AB245">
        <v>6</v>
      </c>
      <c r="AC245">
        <v>2</v>
      </c>
      <c r="AD245">
        <v>14</v>
      </c>
      <c r="AE245">
        <v>8</v>
      </c>
      <c r="AF245">
        <v>4</v>
      </c>
      <c r="AG245">
        <v>5</v>
      </c>
      <c r="AH245">
        <v>2</v>
      </c>
      <c r="AI245">
        <v>1</v>
      </c>
      <c r="AJ245">
        <v>0</v>
      </c>
      <c r="AK245">
        <v>0</v>
      </c>
      <c r="AL245">
        <v>6.5</v>
      </c>
      <c r="AM245">
        <v>5</v>
      </c>
      <c r="AN245">
        <v>1.45</v>
      </c>
      <c r="AO245" t="s">
        <v>235</v>
      </c>
      <c r="AP245" t="s">
        <v>411</v>
      </c>
      <c r="AQ245" t="s">
        <v>504</v>
      </c>
      <c r="AR245" t="s">
        <v>165</v>
      </c>
      <c r="AS245">
        <v>5</v>
      </c>
      <c r="AT245" t="s">
        <v>75</v>
      </c>
      <c r="AU245" t="s">
        <v>792</v>
      </c>
      <c r="AV245" t="s">
        <v>896</v>
      </c>
      <c r="AW245" t="s">
        <v>241</v>
      </c>
      <c r="AX245" t="s">
        <v>323</v>
      </c>
      <c r="AY245">
        <v>5</v>
      </c>
      <c r="AZ245" t="s">
        <v>315</v>
      </c>
      <c r="BA245" t="s">
        <v>154</v>
      </c>
      <c r="BB245" t="s">
        <v>73</v>
      </c>
      <c r="BC245" t="s">
        <v>315</v>
      </c>
      <c r="BD245">
        <v>35</v>
      </c>
      <c r="BE245" t="s">
        <v>235</v>
      </c>
      <c r="BF245" t="s">
        <v>897</v>
      </c>
      <c r="BG245" t="s">
        <v>360</v>
      </c>
      <c r="BH245" t="s">
        <v>898</v>
      </c>
      <c r="BI245" t="s">
        <v>241</v>
      </c>
      <c r="BJ245" t="s">
        <v>75</v>
      </c>
      <c r="BK245">
        <v>33</v>
      </c>
      <c r="BL245" t="s">
        <v>65</v>
      </c>
      <c r="BM245" t="s">
        <v>359</v>
      </c>
      <c r="BN245" t="s">
        <v>634</v>
      </c>
      <c r="BO245" t="s">
        <v>278</v>
      </c>
      <c r="BP245">
        <v>17</v>
      </c>
      <c r="BQ245" t="s">
        <v>241</v>
      </c>
      <c r="BR245" t="s">
        <v>147</v>
      </c>
      <c r="BS245" t="s">
        <v>156</v>
      </c>
      <c r="BT245" t="s">
        <v>453</v>
      </c>
      <c r="BU245" t="s">
        <v>222</v>
      </c>
      <c r="BV245" t="s">
        <v>758</v>
      </c>
      <c r="BW245" t="s">
        <v>899</v>
      </c>
      <c r="BX245" t="s">
        <v>504</v>
      </c>
      <c r="BZ245">
        <v>21.981999999999999</v>
      </c>
      <c r="CA245">
        <v>15.98</v>
      </c>
      <c r="CB245">
        <v>31.997</v>
      </c>
      <c r="CC245">
        <v>37.008000000000003</v>
      </c>
      <c r="CD245">
        <v>27.988</v>
      </c>
      <c r="CE245">
        <v>52.021999999999998</v>
      </c>
      <c r="CF245">
        <v>40.000999999999998</v>
      </c>
      <c r="CG245">
        <v>23.986999999999998</v>
      </c>
      <c r="CH245">
        <v>42.023000000000003</v>
      </c>
      <c r="CI245">
        <v>16.988</v>
      </c>
      <c r="CJ245">
        <v>27.994</v>
      </c>
      <c r="CK245">
        <v>24.994</v>
      </c>
      <c r="CL245">
        <v>24.001000000000001</v>
      </c>
      <c r="CM245">
        <v>42.009</v>
      </c>
      <c r="CN245">
        <v>38.003</v>
      </c>
      <c r="CO245">
        <v>46.023000000000003</v>
      </c>
      <c r="CP245">
        <v>33.994</v>
      </c>
      <c r="CQ245">
        <v>20.981000000000002</v>
      </c>
      <c r="CR245">
        <v>49.015000000000001</v>
      </c>
      <c r="CS245">
        <v>40.01</v>
      </c>
    </row>
    <row r="246" spans="1:97" x14ac:dyDescent="0.3">
      <c r="A246" t="s">
        <v>61</v>
      </c>
      <c r="B246" s="1">
        <v>43609</v>
      </c>
      <c r="C246" t="s">
        <v>166</v>
      </c>
      <c r="D246" t="s">
        <v>216</v>
      </c>
      <c r="E246">
        <v>0</v>
      </c>
      <c r="F246">
        <v>1</v>
      </c>
      <c r="G246">
        <f t="shared" si="15"/>
        <v>0</v>
      </c>
      <c r="H246">
        <f t="shared" si="16"/>
        <v>3</v>
      </c>
      <c r="I246">
        <v>9</v>
      </c>
      <c r="J246">
        <v>1</v>
      </c>
      <c r="K246">
        <v>-1</v>
      </c>
      <c r="L246">
        <v>1</v>
      </c>
      <c r="M246">
        <v>9</v>
      </c>
      <c r="N246">
        <v>1</v>
      </c>
      <c r="O246">
        <f t="shared" si="17"/>
        <v>10</v>
      </c>
      <c r="P246">
        <v>42</v>
      </c>
      <c r="Q246">
        <v>24</v>
      </c>
      <c r="R246" s="7">
        <f t="shared" si="18"/>
        <v>5</v>
      </c>
      <c r="S246">
        <v>42.009</v>
      </c>
      <c r="T246">
        <v>24.001000000000001</v>
      </c>
      <c r="U246" s="7">
        <f t="shared" si="19"/>
        <v>15</v>
      </c>
      <c r="V246" t="s">
        <v>93</v>
      </c>
      <c r="W246">
        <v>0</v>
      </c>
      <c r="X246">
        <v>0</v>
      </c>
      <c r="Y246" t="s">
        <v>94</v>
      </c>
      <c r="Z246">
        <v>21</v>
      </c>
      <c r="AA246">
        <v>5</v>
      </c>
      <c r="AB246">
        <v>1</v>
      </c>
      <c r="AC246">
        <v>1</v>
      </c>
      <c r="AD246">
        <v>7</v>
      </c>
      <c r="AE246">
        <v>8</v>
      </c>
      <c r="AF246">
        <v>4</v>
      </c>
      <c r="AG246">
        <v>4</v>
      </c>
      <c r="AH246">
        <v>2</v>
      </c>
      <c r="AI246">
        <v>1</v>
      </c>
      <c r="AJ246">
        <v>0</v>
      </c>
      <c r="AK246">
        <v>0</v>
      </c>
      <c r="AL246">
        <v>1.65</v>
      </c>
      <c r="AM246">
        <v>3.8</v>
      </c>
      <c r="AN246">
        <v>5.5</v>
      </c>
      <c r="AO246" t="s">
        <v>152</v>
      </c>
      <c r="AP246" t="s">
        <v>186</v>
      </c>
      <c r="AQ246" t="s">
        <v>203</v>
      </c>
      <c r="AR246" t="s">
        <v>145</v>
      </c>
      <c r="AS246" t="s">
        <v>186</v>
      </c>
      <c r="AT246" t="s">
        <v>191</v>
      </c>
      <c r="AU246" t="s">
        <v>156</v>
      </c>
      <c r="AV246" t="s">
        <v>664</v>
      </c>
      <c r="AW246" t="s">
        <v>407</v>
      </c>
      <c r="AX246" t="s">
        <v>446</v>
      </c>
      <c r="AY246">
        <v>4</v>
      </c>
      <c r="AZ246" t="s">
        <v>73</v>
      </c>
      <c r="BA246" t="s">
        <v>152</v>
      </c>
      <c r="BB246" t="s">
        <v>186</v>
      </c>
      <c r="BC246">
        <v>5</v>
      </c>
      <c r="BD246">
        <v>35</v>
      </c>
      <c r="BE246" t="s">
        <v>147</v>
      </c>
      <c r="BF246" t="s">
        <v>270</v>
      </c>
      <c r="BG246" t="s">
        <v>489</v>
      </c>
      <c r="BH246" t="s">
        <v>549</v>
      </c>
      <c r="BI246" t="s">
        <v>144</v>
      </c>
      <c r="BJ246" t="s">
        <v>502</v>
      </c>
      <c r="BK246">
        <v>31</v>
      </c>
      <c r="BL246" t="s">
        <v>152</v>
      </c>
      <c r="BM246" t="s">
        <v>328</v>
      </c>
      <c r="BN246" t="s">
        <v>171</v>
      </c>
      <c r="BO246" t="s">
        <v>379</v>
      </c>
      <c r="BP246">
        <v>18</v>
      </c>
      <c r="BQ246">
        <v>-1</v>
      </c>
      <c r="BR246" t="s">
        <v>102</v>
      </c>
      <c r="BS246" t="s">
        <v>83</v>
      </c>
      <c r="BT246" t="s">
        <v>147</v>
      </c>
      <c r="BU246" t="s">
        <v>156</v>
      </c>
      <c r="BV246" t="s">
        <v>179</v>
      </c>
      <c r="BW246" t="s">
        <v>497</v>
      </c>
      <c r="BX246" t="s">
        <v>440</v>
      </c>
      <c r="BZ246">
        <v>21.981999999999999</v>
      </c>
      <c r="CA246">
        <v>15.98</v>
      </c>
      <c r="CB246">
        <v>34.999000000000002</v>
      </c>
      <c r="CC246">
        <v>37.008000000000003</v>
      </c>
      <c r="CD246">
        <v>27.988</v>
      </c>
      <c r="CE246">
        <v>52.021999999999998</v>
      </c>
      <c r="CF246">
        <v>40.000999999999998</v>
      </c>
      <c r="CG246">
        <v>23.986999999999998</v>
      </c>
      <c r="CH246">
        <v>42.021000000000001</v>
      </c>
      <c r="CI246">
        <v>16.988</v>
      </c>
      <c r="CJ246">
        <v>27.994</v>
      </c>
      <c r="CK246">
        <v>24.994</v>
      </c>
      <c r="CL246">
        <v>24.001000000000001</v>
      </c>
      <c r="CM246">
        <v>42.009</v>
      </c>
      <c r="CN246">
        <v>38.003</v>
      </c>
      <c r="CO246">
        <v>46.023000000000003</v>
      </c>
      <c r="CP246">
        <v>33.994</v>
      </c>
      <c r="CQ246">
        <v>20.981000000000002</v>
      </c>
      <c r="CR246">
        <v>49.015000000000001</v>
      </c>
      <c r="CS246">
        <v>40.01</v>
      </c>
    </row>
    <row r="247" spans="1:97" x14ac:dyDescent="0.3">
      <c r="A247" t="s">
        <v>61</v>
      </c>
      <c r="B247" s="1">
        <v>43620</v>
      </c>
      <c r="C247" t="s">
        <v>91</v>
      </c>
      <c r="D247" t="s">
        <v>119</v>
      </c>
      <c r="E247">
        <v>3</v>
      </c>
      <c r="F247">
        <v>3</v>
      </c>
      <c r="G247">
        <f t="shared" si="15"/>
        <v>1</v>
      </c>
      <c r="H247">
        <f t="shared" si="16"/>
        <v>1</v>
      </c>
      <c r="I247">
        <v>4</v>
      </c>
      <c r="J247">
        <v>4</v>
      </c>
      <c r="K247">
        <v>0</v>
      </c>
      <c r="L247">
        <v>0</v>
      </c>
      <c r="M247">
        <v>-6</v>
      </c>
      <c r="N247">
        <v>10</v>
      </c>
      <c r="O247">
        <f t="shared" si="17"/>
        <v>8</v>
      </c>
      <c r="P247">
        <v>28</v>
      </c>
      <c r="Q247">
        <v>40</v>
      </c>
      <c r="R247" s="7">
        <f t="shared" si="18"/>
        <v>12</v>
      </c>
      <c r="S247">
        <v>27.994</v>
      </c>
      <c r="T247">
        <v>40.01</v>
      </c>
      <c r="U247" s="7">
        <f t="shared" si="19"/>
        <v>6</v>
      </c>
      <c r="V247" t="s">
        <v>94</v>
      </c>
      <c r="W247">
        <v>0</v>
      </c>
      <c r="X247">
        <v>1</v>
      </c>
      <c r="Y247" t="s">
        <v>93</v>
      </c>
      <c r="Z247">
        <v>17</v>
      </c>
      <c r="AA247">
        <v>7</v>
      </c>
      <c r="AB247">
        <v>9</v>
      </c>
      <c r="AC247">
        <v>5</v>
      </c>
      <c r="AD247">
        <v>11</v>
      </c>
      <c r="AE247">
        <v>13</v>
      </c>
      <c r="AF247">
        <v>4</v>
      </c>
      <c r="AG247">
        <v>2</v>
      </c>
      <c r="AH247">
        <v>3</v>
      </c>
      <c r="AI247">
        <v>4</v>
      </c>
      <c r="AJ247">
        <v>0</v>
      </c>
      <c r="AK247">
        <v>0</v>
      </c>
      <c r="AL247">
        <v>2.7</v>
      </c>
      <c r="AM247">
        <v>3.2</v>
      </c>
      <c r="AN247">
        <v>2.7</v>
      </c>
      <c r="AO247" t="s">
        <v>295</v>
      </c>
      <c r="AP247" t="s">
        <v>96</v>
      </c>
      <c r="AQ247" t="s">
        <v>295</v>
      </c>
      <c r="AR247" t="s">
        <v>287</v>
      </c>
      <c r="AS247" t="s">
        <v>98</v>
      </c>
      <c r="AT247" t="s">
        <v>287</v>
      </c>
      <c r="AU247" t="s">
        <v>276</v>
      </c>
      <c r="AV247" t="s">
        <v>105</v>
      </c>
      <c r="AW247" t="s">
        <v>293</v>
      </c>
      <c r="AX247" t="s">
        <v>295</v>
      </c>
      <c r="AY247" t="s">
        <v>98</v>
      </c>
      <c r="AZ247" t="s">
        <v>295</v>
      </c>
      <c r="BA247" t="s">
        <v>287</v>
      </c>
      <c r="BB247" t="s">
        <v>424</v>
      </c>
      <c r="BC247" t="s">
        <v>292</v>
      </c>
      <c r="BD247">
        <v>34</v>
      </c>
      <c r="BE247" t="s">
        <v>475</v>
      </c>
      <c r="BF247" t="s">
        <v>287</v>
      </c>
      <c r="BG247" t="s">
        <v>129</v>
      </c>
      <c r="BH247" t="s">
        <v>424</v>
      </c>
      <c r="BI247" t="s">
        <v>276</v>
      </c>
      <c r="BJ247" t="s">
        <v>290</v>
      </c>
      <c r="BK247">
        <v>32</v>
      </c>
      <c r="BL247" t="s">
        <v>128</v>
      </c>
      <c r="BM247" t="s">
        <v>103</v>
      </c>
      <c r="BN247" t="s">
        <v>446</v>
      </c>
      <c r="BO247" t="s">
        <v>297</v>
      </c>
      <c r="BP247">
        <v>19</v>
      </c>
      <c r="BQ247" t="s">
        <v>110</v>
      </c>
      <c r="BR247" t="s">
        <v>171</v>
      </c>
      <c r="BS247" t="s">
        <v>162</v>
      </c>
      <c r="BT247" t="s">
        <v>316</v>
      </c>
      <c r="BU247" t="s">
        <v>135</v>
      </c>
      <c r="BV247" t="s">
        <v>276</v>
      </c>
      <c r="BW247" t="s">
        <v>168</v>
      </c>
      <c r="BX247" t="s">
        <v>441</v>
      </c>
      <c r="BZ247">
        <v>21.981999999999999</v>
      </c>
      <c r="CA247">
        <v>15.98</v>
      </c>
      <c r="CB247">
        <v>34.999000000000002</v>
      </c>
      <c r="CC247">
        <v>37.008000000000003</v>
      </c>
      <c r="CD247">
        <v>27.988</v>
      </c>
      <c r="CE247">
        <v>52.021999999999998</v>
      </c>
      <c r="CF247">
        <v>40.000999999999998</v>
      </c>
      <c r="CG247">
        <v>23.986999999999998</v>
      </c>
      <c r="CH247">
        <v>42.021000000000001</v>
      </c>
      <c r="CI247">
        <v>16.988</v>
      </c>
      <c r="CJ247">
        <v>27.994</v>
      </c>
      <c r="CK247">
        <v>24.994</v>
      </c>
      <c r="CL247">
        <v>27.001999999999999</v>
      </c>
      <c r="CM247">
        <v>42.008000000000003</v>
      </c>
      <c r="CN247">
        <v>38.003</v>
      </c>
      <c r="CO247">
        <v>46.023000000000003</v>
      </c>
      <c r="CP247">
        <v>33.994</v>
      </c>
      <c r="CQ247">
        <v>20.981000000000002</v>
      </c>
      <c r="CR247">
        <v>49.015000000000001</v>
      </c>
      <c r="CS247">
        <v>40.01</v>
      </c>
    </row>
    <row r="248" spans="1:97" x14ac:dyDescent="0.3">
      <c r="A248" t="s">
        <v>61</v>
      </c>
      <c r="B248" s="1">
        <v>43620</v>
      </c>
      <c r="C248" t="s">
        <v>227</v>
      </c>
      <c r="D248" t="s">
        <v>200</v>
      </c>
      <c r="E248">
        <v>2</v>
      </c>
      <c r="F248">
        <v>2</v>
      </c>
      <c r="G248">
        <f t="shared" si="15"/>
        <v>1</v>
      </c>
      <c r="H248">
        <f t="shared" si="16"/>
        <v>1</v>
      </c>
      <c r="I248">
        <v>5</v>
      </c>
      <c r="J248">
        <v>6</v>
      </c>
      <c r="K248">
        <v>0</v>
      </c>
      <c r="L248">
        <v>0</v>
      </c>
      <c r="M248">
        <v>-12</v>
      </c>
      <c r="N248">
        <v>15</v>
      </c>
      <c r="O248">
        <f t="shared" si="17"/>
        <v>11</v>
      </c>
      <c r="P248">
        <v>17</v>
      </c>
      <c r="Q248">
        <v>49</v>
      </c>
      <c r="R248" s="7">
        <f t="shared" si="18"/>
        <v>19</v>
      </c>
      <c r="S248">
        <v>16.988</v>
      </c>
      <c r="T248">
        <v>49.015000000000001</v>
      </c>
      <c r="U248" s="7">
        <f t="shared" si="19"/>
        <v>2</v>
      </c>
      <c r="V248" t="s">
        <v>94</v>
      </c>
      <c r="W248">
        <v>1</v>
      </c>
      <c r="X248">
        <v>1</v>
      </c>
      <c r="Y248" t="s">
        <v>94</v>
      </c>
      <c r="Z248">
        <v>5</v>
      </c>
      <c r="AA248">
        <v>26</v>
      </c>
      <c r="AB248">
        <v>4</v>
      </c>
      <c r="AC248">
        <v>6</v>
      </c>
      <c r="AD248">
        <v>10</v>
      </c>
      <c r="AE248">
        <v>13</v>
      </c>
      <c r="AF248">
        <v>1</v>
      </c>
      <c r="AG248">
        <v>7</v>
      </c>
      <c r="AH248">
        <v>2</v>
      </c>
      <c r="AI248">
        <v>2</v>
      </c>
      <c r="AJ248">
        <v>1</v>
      </c>
      <c r="AK248">
        <v>0</v>
      </c>
      <c r="AL248">
        <v>3</v>
      </c>
      <c r="AM248">
        <v>3.1</v>
      </c>
      <c r="AN248">
        <v>2.5499999999999998</v>
      </c>
      <c r="AO248" t="s">
        <v>122</v>
      </c>
      <c r="AP248" t="s">
        <v>98</v>
      </c>
      <c r="AQ248" t="s">
        <v>121</v>
      </c>
      <c r="AR248" t="s">
        <v>122</v>
      </c>
      <c r="AS248" t="s">
        <v>372</v>
      </c>
      <c r="AT248" t="s">
        <v>121</v>
      </c>
      <c r="AU248" t="s">
        <v>395</v>
      </c>
      <c r="AV248" t="s">
        <v>285</v>
      </c>
      <c r="AW248" t="s">
        <v>283</v>
      </c>
      <c r="AX248">
        <v>3</v>
      </c>
      <c r="AY248">
        <v>3</v>
      </c>
      <c r="AZ248" t="s">
        <v>121</v>
      </c>
      <c r="BA248">
        <v>3</v>
      </c>
      <c r="BB248" t="s">
        <v>98</v>
      </c>
      <c r="BC248" t="s">
        <v>277</v>
      </c>
      <c r="BD248">
        <v>32</v>
      </c>
      <c r="BE248" t="s">
        <v>373</v>
      </c>
      <c r="BF248" t="s">
        <v>127</v>
      </c>
      <c r="BG248" t="s">
        <v>285</v>
      </c>
      <c r="BH248" t="s">
        <v>352</v>
      </c>
      <c r="BI248" t="s">
        <v>283</v>
      </c>
      <c r="BJ248" t="s">
        <v>375</v>
      </c>
      <c r="BK248">
        <v>30</v>
      </c>
      <c r="BL248" t="s">
        <v>120</v>
      </c>
      <c r="BM248" t="s">
        <v>354</v>
      </c>
      <c r="BN248" t="s">
        <v>328</v>
      </c>
      <c r="BO248" t="s">
        <v>324</v>
      </c>
      <c r="BP248">
        <v>18</v>
      </c>
      <c r="BQ248" t="s">
        <v>176</v>
      </c>
      <c r="BR248" t="s">
        <v>147</v>
      </c>
      <c r="BS248" t="s">
        <v>82</v>
      </c>
      <c r="BT248" t="s">
        <v>102</v>
      </c>
      <c r="BU248" t="s">
        <v>222</v>
      </c>
      <c r="BV248" t="s">
        <v>117</v>
      </c>
      <c r="BW248" t="s">
        <v>105</v>
      </c>
      <c r="BX248" t="s">
        <v>299</v>
      </c>
      <c r="BZ248">
        <v>21.981999999999999</v>
      </c>
      <c r="CA248">
        <v>15.98</v>
      </c>
      <c r="CB248">
        <v>34.999000000000002</v>
      </c>
      <c r="CC248">
        <v>37.008000000000003</v>
      </c>
      <c r="CD248">
        <v>27.988</v>
      </c>
      <c r="CE248">
        <v>52.021999999999998</v>
      </c>
      <c r="CF248">
        <v>40.000999999999998</v>
      </c>
      <c r="CG248">
        <v>23.986999999999998</v>
      </c>
      <c r="CH248">
        <v>42.021000000000001</v>
      </c>
      <c r="CI248">
        <v>16.988</v>
      </c>
      <c r="CJ248">
        <v>28.994</v>
      </c>
      <c r="CK248">
        <v>24.994</v>
      </c>
      <c r="CL248">
        <v>27.001999999999999</v>
      </c>
      <c r="CM248">
        <v>42.008000000000003</v>
      </c>
      <c r="CN248">
        <v>38.003</v>
      </c>
      <c r="CO248">
        <v>46.023000000000003</v>
      </c>
      <c r="CP248">
        <v>33.994</v>
      </c>
      <c r="CQ248">
        <v>20.981000000000002</v>
      </c>
      <c r="CR248">
        <v>49.015000000000001</v>
      </c>
      <c r="CS248">
        <v>41.01</v>
      </c>
    </row>
    <row r="249" spans="1:97" x14ac:dyDescent="0.3">
      <c r="A249" t="s">
        <v>61</v>
      </c>
      <c r="B249" s="1">
        <v>43650</v>
      </c>
      <c r="C249" t="s">
        <v>246</v>
      </c>
      <c r="D249" t="s">
        <v>216</v>
      </c>
      <c r="E249">
        <v>2</v>
      </c>
      <c r="F249">
        <v>2</v>
      </c>
      <c r="G249">
        <f t="shared" si="15"/>
        <v>1</v>
      </c>
      <c r="H249">
        <f t="shared" si="16"/>
        <v>1</v>
      </c>
      <c r="I249">
        <v>7</v>
      </c>
      <c r="J249">
        <v>4</v>
      </c>
      <c r="K249">
        <v>0</v>
      </c>
      <c r="L249">
        <v>0</v>
      </c>
      <c r="M249">
        <v>21</v>
      </c>
      <c r="N249">
        <v>2</v>
      </c>
      <c r="O249">
        <f t="shared" si="17"/>
        <v>11</v>
      </c>
      <c r="P249">
        <v>42</v>
      </c>
      <c r="Q249">
        <v>27</v>
      </c>
      <c r="R249" s="7">
        <f t="shared" si="18"/>
        <v>4</v>
      </c>
      <c r="S249">
        <v>42.021000000000001</v>
      </c>
      <c r="T249">
        <v>27.001999999999999</v>
      </c>
      <c r="U249" s="7">
        <f t="shared" si="19"/>
        <v>14</v>
      </c>
      <c r="V249" t="s">
        <v>94</v>
      </c>
      <c r="W249">
        <v>1</v>
      </c>
      <c r="X249">
        <v>2</v>
      </c>
      <c r="Y249" t="s">
        <v>93</v>
      </c>
      <c r="Z249">
        <v>21</v>
      </c>
      <c r="AA249">
        <v>9</v>
      </c>
      <c r="AB249">
        <v>6</v>
      </c>
      <c r="AC249">
        <v>4</v>
      </c>
      <c r="AD249">
        <v>7</v>
      </c>
      <c r="AE249">
        <v>10</v>
      </c>
      <c r="AF249">
        <v>10</v>
      </c>
      <c r="AG249">
        <v>5</v>
      </c>
      <c r="AH249">
        <v>0</v>
      </c>
      <c r="AI249">
        <v>2</v>
      </c>
      <c r="AJ249">
        <v>0</v>
      </c>
      <c r="AK249">
        <v>0</v>
      </c>
      <c r="AL249">
        <v>1.1000000000000001</v>
      </c>
      <c r="AM249">
        <v>11</v>
      </c>
      <c r="AN249">
        <v>21</v>
      </c>
      <c r="AO249" t="s">
        <v>251</v>
      </c>
      <c r="AP249" t="s">
        <v>364</v>
      </c>
      <c r="AQ249" t="s">
        <v>852</v>
      </c>
      <c r="AR249" t="s">
        <v>251</v>
      </c>
      <c r="AS249">
        <v>9</v>
      </c>
      <c r="AT249">
        <v>20</v>
      </c>
      <c r="AU249" t="s">
        <v>532</v>
      </c>
      <c r="AV249" t="s">
        <v>573</v>
      </c>
      <c r="AW249" t="s">
        <v>853</v>
      </c>
      <c r="AX249" t="s">
        <v>249</v>
      </c>
      <c r="AY249" t="s">
        <v>364</v>
      </c>
      <c r="AZ249">
        <v>19</v>
      </c>
      <c r="BA249" t="s">
        <v>251</v>
      </c>
      <c r="BB249">
        <v>10</v>
      </c>
      <c r="BC249">
        <v>22</v>
      </c>
      <c r="BD249">
        <v>34</v>
      </c>
      <c r="BE249" t="s">
        <v>542</v>
      </c>
      <c r="BF249" t="s">
        <v>535</v>
      </c>
      <c r="BG249">
        <v>11</v>
      </c>
      <c r="BH249" t="s">
        <v>854</v>
      </c>
      <c r="BI249">
        <v>25</v>
      </c>
      <c r="BJ249" t="s">
        <v>855</v>
      </c>
      <c r="BK249">
        <v>31</v>
      </c>
      <c r="BL249" t="s">
        <v>259</v>
      </c>
      <c r="BM249" t="s">
        <v>231</v>
      </c>
      <c r="BN249" t="s">
        <v>186</v>
      </c>
      <c r="BO249" t="s">
        <v>445</v>
      </c>
      <c r="BP249">
        <v>21</v>
      </c>
      <c r="BQ249" t="s">
        <v>541</v>
      </c>
      <c r="BR249" t="s">
        <v>178</v>
      </c>
      <c r="BS249" t="s">
        <v>111</v>
      </c>
      <c r="BT249" t="s">
        <v>197</v>
      </c>
      <c r="BU249" t="s">
        <v>177</v>
      </c>
      <c r="BV249" t="s">
        <v>232</v>
      </c>
      <c r="BW249" t="s">
        <v>311</v>
      </c>
      <c r="BX249" t="s">
        <v>856</v>
      </c>
      <c r="BZ249">
        <v>21.981999999999999</v>
      </c>
      <c r="CA249">
        <v>15.98</v>
      </c>
      <c r="CB249">
        <v>34.999000000000002</v>
      </c>
      <c r="CC249">
        <v>37.008000000000003</v>
      </c>
      <c r="CD249">
        <v>27.988</v>
      </c>
      <c r="CE249">
        <v>52.021999999999998</v>
      </c>
      <c r="CF249">
        <v>40.000999999999998</v>
      </c>
      <c r="CG249">
        <v>23.986999999999998</v>
      </c>
      <c r="CH249">
        <v>42.021000000000001</v>
      </c>
      <c r="CI249">
        <v>17.988</v>
      </c>
      <c r="CJ249">
        <v>28.994</v>
      </c>
      <c r="CK249">
        <v>24.994</v>
      </c>
      <c r="CL249">
        <v>27.001999999999999</v>
      </c>
      <c r="CM249">
        <v>42.008000000000003</v>
      </c>
      <c r="CN249">
        <v>38.003</v>
      </c>
      <c r="CO249">
        <v>46.023000000000003</v>
      </c>
      <c r="CP249">
        <v>33.994</v>
      </c>
      <c r="CQ249">
        <v>20.981000000000002</v>
      </c>
      <c r="CR249">
        <v>50.015000000000001</v>
      </c>
      <c r="CS249">
        <v>41.01</v>
      </c>
    </row>
    <row r="250" spans="1:97" x14ac:dyDescent="0.3">
      <c r="A250" t="s">
        <v>61</v>
      </c>
      <c r="B250" s="1">
        <v>43679</v>
      </c>
      <c r="C250" t="s">
        <v>142</v>
      </c>
      <c r="D250" t="s">
        <v>62</v>
      </c>
      <c r="E250">
        <v>1</v>
      </c>
      <c r="F250">
        <v>2</v>
      </c>
      <c r="G250">
        <f t="shared" si="15"/>
        <v>0</v>
      </c>
      <c r="H250">
        <f t="shared" si="16"/>
        <v>3</v>
      </c>
      <c r="I250">
        <v>6</v>
      </c>
      <c r="J250">
        <v>1</v>
      </c>
      <c r="K250">
        <v>-1</v>
      </c>
      <c r="L250">
        <v>1</v>
      </c>
      <c r="M250">
        <v>-18</v>
      </c>
      <c r="N250">
        <v>1</v>
      </c>
      <c r="O250">
        <f t="shared" si="17"/>
        <v>7</v>
      </c>
      <c r="P250">
        <v>22</v>
      </c>
      <c r="Q250">
        <v>40</v>
      </c>
      <c r="R250" s="7">
        <f t="shared" si="18"/>
        <v>17</v>
      </c>
      <c r="S250">
        <v>21.981999999999999</v>
      </c>
      <c r="T250">
        <v>40.000999999999998</v>
      </c>
      <c r="U250" s="7">
        <f t="shared" si="19"/>
        <v>7</v>
      </c>
      <c r="V250" t="s">
        <v>93</v>
      </c>
      <c r="W250">
        <v>1</v>
      </c>
      <c r="X250">
        <v>0</v>
      </c>
      <c r="Y250" t="s">
        <v>64</v>
      </c>
      <c r="Z250">
        <v>10</v>
      </c>
      <c r="AA250">
        <v>18</v>
      </c>
      <c r="AB250">
        <v>4</v>
      </c>
      <c r="AC250">
        <v>8</v>
      </c>
      <c r="AD250">
        <v>11</v>
      </c>
      <c r="AE250">
        <v>11</v>
      </c>
      <c r="AF250">
        <v>3</v>
      </c>
      <c r="AG250">
        <v>12</v>
      </c>
      <c r="AH250">
        <v>3</v>
      </c>
      <c r="AI250">
        <v>3</v>
      </c>
      <c r="AJ250">
        <v>0</v>
      </c>
      <c r="AK250">
        <v>0</v>
      </c>
      <c r="AL250">
        <v>4.33</v>
      </c>
      <c r="AM250">
        <v>3.5</v>
      </c>
      <c r="AN250">
        <v>1.85</v>
      </c>
      <c r="AO250" t="s">
        <v>186</v>
      </c>
      <c r="AP250" t="s">
        <v>143</v>
      </c>
      <c r="AQ250" t="s">
        <v>88</v>
      </c>
      <c r="AR250" t="s">
        <v>217</v>
      </c>
      <c r="AS250" t="s">
        <v>99</v>
      </c>
      <c r="AT250">
        <v>2</v>
      </c>
      <c r="AU250" t="s">
        <v>664</v>
      </c>
      <c r="AV250" t="s">
        <v>452</v>
      </c>
      <c r="AW250" t="s">
        <v>264</v>
      </c>
      <c r="AX250" t="s">
        <v>269</v>
      </c>
      <c r="AY250" t="s">
        <v>146</v>
      </c>
      <c r="AZ250" t="s">
        <v>88</v>
      </c>
      <c r="BA250" t="s">
        <v>269</v>
      </c>
      <c r="BB250" t="s">
        <v>146</v>
      </c>
      <c r="BC250" t="s">
        <v>114</v>
      </c>
      <c r="BD250">
        <v>35</v>
      </c>
      <c r="BE250" t="s">
        <v>319</v>
      </c>
      <c r="BF250" t="s">
        <v>569</v>
      </c>
      <c r="BG250" t="s">
        <v>452</v>
      </c>
      <c r="BH250" t="s">
        <v>396</v>
      </c>
      <c r="BI250">
        <v>2</v>
      </c>
      <c r="BJ250" t="s">
        <v>197</v>
      </c>
      <c r="BK250">
        <v>34</v>
      </c>
      <c r="BL250" t="s">
        <v>112</v>
      </c>
      <c r="BM250" t="s">
        <v>223</v>
      </c>
      <c r="BN250" t="s">
        <v>111</v>
      </c>
      <c r="BO250" t="s">
        <v>197</v>
      </c>
      <c r="BP250">
        <v>20</v>
      </c>
      <c r="BQ250" t="s">
        <v>710</v>
      </c>
      <c r="BR250">
        <v>2</v>
      </c>
      <c r="BS250" t="s">
        <v>113</v>
      </c>
      <c r="BT250">
        <v>2</v>
      </c>
      <c r="BU250" t="s">
        <v>88</v>
      </c>
      <c r="BV250" t="s">
        <v>491</v>
      </c>
      <c r="BW250" t="s">
        <v>213</v>
      </c>
      <c r="BX250" t="s">
        <v>331</v>
      </c>
      <c r="BZ250">
        <v>21.981999999999999</v>
      </c>
      <c r="CA250">
        <v>15.98</v>
      </c>
      <c r="CB250">
        <v>34.999000000000002</v>
      </c>
      <c r="CC250">
        <v>37.008000000000003</v>
      </c>
      <c r="CD250">
        <v>27.988</v>
      </c>
      <c r="CE250">
        <v>52.021999999999998</v>
      </c>
      <c r="CF250">
        <v>40.000999999999998</v>
      </c>
      <c r="CG250">
        <v>23.986999999999998</v>
      </c>
      <c r="CH250">
        <v>43.021000000000001</v>
      </c>
      <c r="CI250">
        <v>17.988</v>
      </c>
      <c r="CJ250">
        <v>28.994</v>
      </c>
      <c r="CK250">
        <v>24.994</v>
      </c>
      <c r="CL250">
        <v>28.001999999999999</v>
      </c>
      <c r="CM250">
        <v>42.008000000000003</v>
      </c>
      <c r="CN250">
        <v>38.003</v>
      </c>
      <c r="CO250">
        <v>46.023000000000003</v>
      </c>
      <c r="CP250">
        <v>33.994</v>
      </c>
      <c r="CQ250">
        <v>20.981000000000002</v>
      </c>
      <c r="CR250">
        <v>50.015000000000001</v>
      </c>
      <c r="CS250">
        <v>41.01</v>
      </c>
    </row>
    <row r="251" spans="1:97" x14ac:dyDescent="0.3">
      <c r="A251" t="s">
        <v>61</v>
      </c>
      <c r="B251" s="1">
        <v>43710</v>
      </c>
      <c r="C251" t="s">
        <v>216</v>
      </c>
      <c r="D251" t="s">
        <v>91</v>
      </c>
      <c r="E251">
        <v>1</v>
      </c>
      <c r="F251">
        <v>2</v>
      </c>
      <c r="G251">
        <f t="shared" si="15"/>
        <v>0</v>
      </c>
      <c r="H251">
        <f t="shared" si="16"/>
        <v>3</v>
      </c>
      <c r="I251">
        <v>4</v>
      </c>
      <c r="J251">
        <v>3</v>
      </c>
      <c r="K251">
        <v>-1</v>
      </c>
      <c r="L251">
        <v>1</v>
      </c>
      <c r="M251">
        <v>2</v>
      </c>
      <c r="N251">
        <v>-6</v>
      </c>
      <c r="O251">
        <f t="shared" si="17"/>
        <v>7</v>
      </c>
      <c r="P251">
        <v>28</v>
      </c>
      <c r="Q251">
        <v>29</v>
      </c>
      <c r="R251" s="7">
        <f t="shared" si="18"/>
        <v>13</v>
      </c>
      <c r="S251">
        <v>28.001999999999999</v>
      </c>
      <c r="T251">
        <v>28.994</v>
      </c>
      <c r="U251" s="7">
        <f t="shared" si="19"/>
        <v>12</v>
      </c>
      <c r="V251" t="s">
        <v>93</v>
      </c>
      <c r="W251">
        <v>0</v>
      </c>
      <c r="X251">
        <v>1</v>
      </c>
      <c r="Y251" t="s">
        <v>93</v>
      </c>
      <c r="Z251">
        <v>16</v>
      </c>
      <c r="AA251">
        <v>8</v>
      </c>
      <c r="AB251">
        <v>7</v>
      </c>
      <c r="AC251">
        <v>3</v>
      </c>
      <c r="AD251">
        <v>14</v>
      </c>
      <c r="AE251">
        <v>13</v>
      </c>
      <c r="AF251">
        <v>5</v>
      </c>
      <c r="AG251">
        <v>3</v>
      </c>
      <c r="AH251">
        <v>2</v>
      </c>
      <c r="AI251">
        <v>3</v>
      </c>
      <c r="AJ251">
        <v>0</v>
      </c>
      <c r="AK251">
        <v>0</v>
      </c>
      <c r="AL251">
        <v>2.0499999999999998</v>
      </c>
      <c r="AM251">
        <v>3.2</v>
      </c>
      <c r="AN251">
        <v>4</v>
      </c>
      <c r="AO251">
        <v>2</v>
      </c>
      <c r="AP251" t="s">
        <v>96</v>
      </c>
      <c r="AQ251" t="s">
        <v>269</v>
      </c>
      <c r="AR251">
        <v>2</v>
      </c>
      <c r="AS251" t="s">
        <v>129</v>
      </c>
      <c r="AT251" t="s">
        <v>474</v>
      </c>
      <c r="AU251" t="s">
        <v>178</v>
      </c>
      <c r="AV251" t="s">
        <v>168</v>
      </c>
      <c r="AW251" t="s">
        <v>426</v>
      </c>
      <c r="AX251">
        <v>2</v>
      </c>
      <c r="AY251" t="s">
        <v>97</v>
      </c>
      <c r="AZ251" t="s">
        <v>269</v>
      </c>
      <c r="BA251" t="s">
        <v>86</v>
      </c>
      <c r="BB251" t="s">
        <v>96</v>
      </c>
      <c r="BC251" t="s">
        <v>269</v>
      </c>
      <c r="BD251">
        <v>35</v>
      </c>
      <c r="BE251" t="s">
        <v>284</v>
      </c>
      <c r="BF251" t="s">
        <v>211</v>
      </c>
      <c r="BG251" t="s">
        <v>126</v>
      </c>
      <c r="BH251" t="s">
        <v>515</v>
      </c>
      <c r="BI251" t="s">
        <v>382</v>
      </c>
      <c r="BJ251" t="s">
        <v>274</v>
      </c>
      <c r="BK251">
        <v>33</v>
      </c>
      <c r="BL251" t="s">
        <v>349</v>
      </c>
      <c r="BM251" t="s">
        <v>281</v>
      </c>
      <c r="BN251" t="s">
        <v>447</v>
      </c>
      <c r="BO251" t="s">
        <v>298</v>
      </c>
      <c r="BP251">
        <v>20</v>
      </c>
      <c r="BQ251" t="s">
        <v>110</v>
      </c>
      <c r="BR251" t="s">
        <v>81</v>
      </c>
      <c r="BS251" t="s">
        <v>108</v>
      </c>
      <c r="BT251" t="s">
        <v>134</v>
      </c>
      <c r="BU251" t="s">
        <v>137</v>
      </c>
      <c r="BV251" t="s">
        <v>112</v>
      </c>
      <c r="BW251" t="s">
        <v>468</v>
      </c>
      <c r="BX251" t="s">
        <v>511</v>
      </c>
      <c r="BZ251">
        <v>21.981000000000002</v>
      </c>
      <c r="CA251">
        <v>15.98</v>
      </c>
      <c r="CB251">
        <v>34.999000000000002</v>
      </c>
      <c r="CC251">
        <v>37.008000000000003</v>
      </c>
      <c r="CD251">
        <v>27.988</v>
      </c>
      <c r="CE251">
        <v>52.021999999999998</v>
      </c>
      <c r="CF251">
        <v>43.002000000000002</v>
      </c>
      <c r="CG251">
        <v>23.986999999999998</v>
      </c>
      <c r="CH251">
        <v>43.021000000000001</v>
      </c>
      <c r="CI251">
        <v>17.988</v>
      </c>
      <c r="CJ251">
        <v>28.994</v>
      </c>
      <c r="CK251">
        <v>24.994</v>
      </c>
      <c r="CL251">
        <v>28.001999999999999</v>
      </c>
      <c r="CM251">
        <v>42.008000000000003</v>
      </c>
      <c r="CN251">
        <v>38.003</v>
      </c>
      <c r="CO251">
        <v>46.023000000000003</v>
      </c>
      <c r="CP251">
        <v>33.994</v>
      </c>
      <c r="CQ251">
        <v>20.981000000000002</v>
      </c>
      <c r="CR251">
        <v>50.015000000000001</v>
      </c>
      <c r="CS251">
        <v>41.01</v>
      </c>
    </row>
    <row r="252" spans="1:97" x14ac:dyDescent="0.3">
      <c r="A252" t="s">
        <v>61</v>
      </c>
      <c r="B252" s="1">
        <v>43710</v>
      </c>
      <c r="C252" t="s">
        <v>227</v>
      </c>
      <c r="D252" t="s">
        <v>247</v>
      </c>
      <c r="E252">
        <v>1</v>
      </c>
      <c r="F252">
        <v>0</v>
      </c>
      <c r="G252">
        <f t="shared" si="15"/>
        <v>3</v>
      </c>
      <c r="H252">
        <f t="shared" si="16"/>
        <v>0</v>
      </c>
      <c r="I252">
        <v>5</v>
      </c>
      <c r="J252">
        <v>1</v>
      </c>
      <c r="K252">
        <v>1</v>
      </c>
      <c r="L252">
        <v>-1</v>
      </c>
      <c r="M252">
        <v>-12</v>
      </c>
      <c r="N252">
        <v>-20</v>
      </c>
      <c r="O252">
        <f t="shared" si="17"/>
        <v>6</v>
      </c>
      <c r="P252">
        <v>18</v>
      </c>
      <c r="Q252">
        <v>16</v>
      </c>
      <c r="R252" s="7">
        <f t="shared" si="18"/>
        <v>19</v>
      </c>
      <c r="S252">
        <v>17.988</v>
      </c>
      <c r="T252">
        <v>15.98</v>
      </c>
      <c r="U252" s="7">
        <f t="shared" si="19"/>
        <v>20</v>
      </c>
      <c r="V252" t="s">
        <v>64</v>
      </c>
      <c r="W252">
        <v>0</v>
      </c>
      <c r="X252">
        <v>0</v>
      </c>
      <c r="Y252" t="s">
        <v>94</v>
      </c>
      <c r="Z252">
        <v>10</v>
      </c>
      <c r="AA252">
        <v>11</v>
      </c>
      <c r="AB252">
        <v>1</v>
      </c>
      <c r="AC252">
        <v>4</v>
      </c>
      <c r="AD252">
        <v>12</v>
      </c>
      <c r="AE252">
        <v>14</v>
      </c>
      <c r="AF252">
        <v>4</v>
      </c>
      <c r="AG252">
        <v>2</v>
      </c>
      <c r="AH252">
        <v>0</v>
      </c>
      <c r="AI252">
        <v>0</v>
      </c>
      <c r="AJ252">
        <v>0</v>
      </c>
      <c r="AK252">
        <v>0</v>
      </c>
      <c r="AL252">
        <v>2.1</v>
      </c>
      <c r="AM252">
        <v>3.1</v>
      </c>
      <c r="AN252">
        <v>4</v>
      </c>
      <c r="AO252" t="s">
        <v>86</v>
      </c>
      <c r="AP252" t="s">
        <v>98</v>
      </c>
      <c r="AQ252" t="s">
        <v>186</v>
      </c>
      <c r="AR252" t="s">
        <v>86</v>
      </c>
      <c r="AS252" t="s">
        <v>116</v>
      </c>
      <c r="AT252" t="s">
        <v>260</v>
      </c>
      <c r="AU252" t="s">
        <v>138</v>
      </c>
      <c r="AV252" t="s">
        <v>515</v>
      </c>
      <c r="AW252" t="s">
        <v>271</v>
      </c>
      <c r="AX252" t="s">
        <v>86</v>
      </c>
      <c r="AY252" t="s">
        <v>96</v>
      </c>
      <c r="AZ252" t="s">
        <v>269</v>
      </c>
      <c r="BA252" t="s">
        <v>86</v>
      </c>
      <c r="BB252" t="s">
        <v>96</v>
      </c>
      <c r="BC252" t="s">
        <v>269</v>
      </c>
      <c r="BD252">
        <v>35</v>
      </c>
      <c r="BE252" t="s">
        <v>137</v>
      </c>
      <c r="BF252" t="s">
        <v>284</v>
      </c>
      <c r="BG252" t="s">
        <v>129</v>
      </c>
      <c r="BH252" t="s">
        <v>356</v>
      </c>
      <c r="BI252" t="s">
        <v>271</v>
      </c>
      <c r="BJ252" t="s">
        <v>272</v>
      </c>
      <c r="BK252">
        <v>33</v>
      </c>
      <c r="BL252" t="s">
        <v>277</v>
      </c>
      <c r="BM252" t="s">
        <v>476</v>
      </c>
      <c r="BN252" t="s">
        <v>366</v>
      </c>
      <c r="BO252" t="s">
        <v>325</v>
      </c>
      <c r="BP252">
        <v>20</v>
      </c>
      <c r="BQ252" t="s">
        <v>110</v>
      </c>
      <c r="BR252" t="s">
        <v>175</v>
      </c>
      <c r="BS252" t="s">
        <v>219</v>
      </c>
      <c r="BT252" t="s">
        <v>83</v>
      </c>
      <c r="BU252" t="s">
        <v>84</v>
      </c>
      <c r="BV252" t="s">
        <v>317</v>
      </c>
      <c r="BW252" t="s">
        <v>353</v>
      </c>
      <c r="BX252" t="s">
        <v>686</v>
      </c>
      <c r="BZ252">
        <v>21.981000000000002</v>
      </c>
      <c r="CA252">
        <v>15.98</v>
      </c>
      <c r="CB252">
        <v>34.999000000000002</v>
      </c>
      <c r="CC252">
        <v>37.008000000000003</v>
      </c>
      <c r="CD252">
        <v>27.988</v>
      </c>
      <c r="CE252">
        <v>52.021999999999998</v>
      </c>
      <c r="CF252">
        <v>43.002000000000002</v>
      </c>
      <c r="CG252">
        <v>23.986999999999998</v>
      </c>
      <c r="CH252">
        <v>43.021000000000001</v>
      </c>
      <c r="CI252">
        <v>17.988</v>
      </c>
      <c r="CJ252">
        <v>31.995000000000001</v>
      </c>
      <c r="CK252">
        <v>24.994</v>
      </c>
      <c r="CL252">
        <v>28.001000000000001</v>
      </c>
      <c r="CM252">
        <v>42.008000000000003</v>
      </c>
      <c r="CN252">
        <v>38.003</v>
      </c>
      <c r="CO252">
        <v>46.023000000000003</v>
      </c>
      <c r="CP252">
        <v>33.994</v>
      </c>
      <c r="CQ252">
        <v>20.981000000000002</v>
      </c>
      <c r="CR252">
        <v>50.015000000000001</v>
      </c>
      <c r="CS252">
        <v>41.01</v>
      </c>
    </row>
    <row r="253" spans="1:97" x14ac:dyDescent="0.3">
      <c r="A253" t="s">
        <v>61</v>
      </c>
      <c r="B253" s="1">
        <v>43711</v>
      </c>
      <c r="C253" t="s">
        <v>227</v>
      </c>
      <c r="D253" t="s">
        <v>92</v>
      </c>
      <c r="E253">
        <v>2</v>
      </c>
      <c r="F253">
        <v>1</v>
      </c>
      <c r="G253">
        <f t="shared" si="15"/>
        <v>3</v>
      </c>
      <c r="H253">
        <f t="shared" si="16"/>
        <v>0</v>
      </c>
      <c r="I253">
        <v>5</v>
      </c>
      <c r="J253">
        <v>4</v>
      </c>
      <c r="K253">
        <v>1</v>
      </c>
      <c r="L253">
        <v>-1</v>
      </c>
      <c r="M253">
        <v>-11</v>
      </c>
      <c r="N253">
        <v>3</v>
      </c>
      <c r="O253">
        <f t="shared" si="17"/>
        <v>9</v>
      </c>
      <c r="P253">
        <v>21</v>
      </c>
      <c r="Q253">
        <v>38</v>
      </c>
      <c r="R253" s="7">
        <f t="shared" si="18"/>
        <v>18</v>
      </c>
      <c r="S253">
        <v>20.989000000000001</v>
      </c>
      <c r="T253">
        <v>38.003</v>
      </c>
      <c r="U253" s="7">
        <f t="shared" si="19"/>
        <v>8</v>
      </c>
      <c r="V253" t="s">
        <v>64</v>
      </c>
      <c r="W253">
        <v>0</v>
      </c>
      <c r="X253">
        <v>0</v>
      </c>
      <c r="Y253" t="s">
        <v>94</v>
      </c>
      <c r="Z253">
        <v>21</v>
      </c>
      <c r="AA253">
        <v>14</v>
      </c>
      <c r="AB253">
        <v>6</v>
      </c>
      <c r="AC253">
        <v>2</v>
      </c>
      <c r="AD253">
        <v>15</v>
      </c>
      <c r="AE253">
        <v>15</v>
      </c>
      <c r="AF253">
        <v>4</v>
      </c>
      <c r="AG253">
        <v>5</v>
      </c>
      <c r="AH253">
        <v>2</v>
      </c>
      <c r="AI253">
        <v>1</v>
      </c>
      <c r="AJ253">
        <v>1</v>
      </c>
      <c r="AK253">
        <v>0</v>
      </c>
      <c r="AL253">
        <v>2.4500000000000002</v>
      </c>
      <c r="AM253">
        <v>3.2</v>
      </c>
      <c r="AN253">
        <v>3.1</v>
      </c>
      <c r="AO253" t="s">
        <v>120</v>
      </c>
      <c r="AP253" t="s">
        <v>96</v>
      </c>
      <c r="AQ253" t="s">
        <v>122</v>
      </c>
      <c r="AR253" t="s">
        <v>120</v>
      </c>
      <c r="AS253" t="s">
        <v>116</v>
      </c>
      <c r="AT253">
        <v>3</v>
      </c>
      <c r="AU253" t="s">
        <v>291</v>
      </c>
      <c r="AV253" t="s">
        <v>97</v>
      </c>
      <c r="AW253" t="s">
        <v>122</v>
      </c>
      <c r="AX253" t="s">
        <v>120</v>
      </c>
      <c r="AY253" t="s">
        <v>96</v>
      </c>
      <c r="AZ253" t="s">
        <v>130</v>
      </c>
      <c r="BA253" t="s">
        <v>121</v>
      </c>
      <c r="BB253" t="s">
        <v>96</v>
      </c>
      <c r="BC253">
        <v>3</v>
      </c>
      <c r="BD253">
        <v>33</v>
      </c>
      <c r="BE253" t="s">
        <v>291</v>
      </c>
      <c r="BF253" t="s">
        <v>279</v>
      </c>
      <c r="BG253" t="s">
        <v>126</v>
      </c>
      <c r="BH253" t="s">
        <v>96</v>
      </c>
      <c r="BI253" t="s">
        <v>98</v>
      </c>
      <c r="BJ253" t="s">
        <v>122</v>
      </c>
      <c r="BK253">
        <v>31</v>
      </c>
      <c r="BL253" t="s">
        <v>123</v>
      </c>
      <c r="BM253" t="s">
        <v>317</v>
      </c>
      <c r="BN253" t="s">
        <v>446</v>
      </c>
      <c r="BO253" t="s">
        <v>163</v>
      </c>
      <c r="BP253">
        <v>19</v>
      </c>
      <c r="BQ253" t="s">
        <v>110</v>
      </c>
      <c r="BR253" t="s">
        <v>134</v>
      </c>
      <c r="BS253" t="s">
        <v>137</v>
      </c>
      <c r="BT253" t="s">
        <v>219</v>
      </c>
      <c r="BU253" t="s">
        <v>108</v>
      </c>
      <c r="BV253" t="s">
        <v>242</v>
      </c>
      <c r="BW253" t="s">
        <v>351</v>
      </c>
      <c r="BX253" t="s">
        <v>304</v>
      </c>
      <c r="BZ253">
        <v>21.981000000000002</v>
      </c>
      <c r="CA253">
        <v>15.978999999999999</v>
      </c>
      <c r="CB253">
        <v>34.999000000000002</v>
      </c>
      <c r="CC253">
        <v>37.008000000000003</v>
      </c>
      <c r="CD253">
        <v>27.988</v>
      </c>
      <c r="CE253">
        <v>52.021999999999998</v>
      </c>
      <c r="CF253">
        <v>43.002000000000002</v>
      </c>
      <c r="CG253">
        <v>23.986999999999998</v>
      </c>
      <c r="CH253">
        <v>43.021000000000001</v>
      </c>
      <c r="CI253">
        <v>20.989000000000001</v>
      </c>
      <c r="CJ253">
        <v>31.995000000000001</v>
      </c>
      <c r="CK253">
        <v>24.994</v>
      </c>
      <c r="CL253">
        <v>28.001000000000001</v>
      </c>
      <c r="CM253">
        <v>42.008000000000003</v>
      </c>
      <c r="CN253">
        <v>38.003</v>
      </c>
      <c r="CO253">
        <v>46.023000000000003</v>
      </c>
      <c r="CP253">
        <v>33.994</v>
      </c>
      <c r="CQ253">
        <v>20.981000000000002</v>
      </c>
      <c r="CR253">
        <v>50.015000000000001</v>
      </c>
      <c r="CS253">
        <v>41.01</v>
      </c>
    </row>
    <row r="254" spans="1:97" x14ac:dyDescent="0.3">
      <c r="A254" t="s">
        <v>61</v>
      </c>
      <c r="B254" s="1">
        <v>43712</v>
      </c>
      <c r="C254" t="s">
        <v>92</v>
      </c>
      <c r="D254" t="s">
        <v>119</v>
      </c>
      <c r="E254">
        <v>3</v>
      </c>
      <c r="F254">
        <v>1</v>
      </c>
      <c r="G254">
        <f t="shared" si="15"/>
        <v>3</v>
      </c>
      <c r="H254">
        <f t="shared" si="16"/>
        <v>0</v>
      </c>
      <c r="I254">
        <v>6</v>
      </c>
      <c r="J254">
        <v>5</v>
      </c>
      <c r="K254">
        <v>2</v>
      </c>
      <c r="L254">
        <v>-2</v>
      </c>
      <c r="M254">
        <v>2</v>
      </c>
      <c r="N254">
        <v>10</v>
      </c>
      <c r="O254">
        <f t="shared" si="17"/>
        <v>11</v>
      </c>
      <c r="P254">
        <v>38</v>
      </c>
      <c r="Q254">
        <v>41</v>
      </c>
      <c r="R254" s="7">
        <f t="shared" si="18"/>
        <v>8</v>
      </c>
      <c r="S254">
        <v>38.002000000000002</v>
      </c>
      <c r="T254">
        <v>41.01</v>
      </c>
      <c r="U254" s="7">
        <f t="shared" si="19"/>
        <v>7</v>
      </c>
      <c r="V254" t="s">
        <v>64</v>
      </c>
      <c r="W254">
        <v>1</v>
      </c>
      <c r="X254">
        <v>1</v>
      </c>
      <c r="Y254" t="s">
        <v>94</v>
      </c>
      <c r="Z254">
        <v>19</v>
      </c>
      <c r="AA254">
        <v>8</v>
      </c>
      <c r="AB254">
        <v>8</v>
      </c>
      <c r="AC254">
        <v>3</v>
      </c>
      <c r="AD254">
        <v>10</v>
      </c>
      <c r="AE254">
        <v>12</v>
      </c>
      <c r="AF254">
        <v>5</v>
      </c>
      <c r="AG254">
        <v>3</v>
      </c>
      <c r="AH254">
        <v>2</v>
      </c>
      <c r="AI254">
        <v>2</v>
      </c>
      <c r="AJ254">
        <v>1</v>
      </c>
      <c r="AK254">
        <v>1</v>
      </c>
      <c r="AL254">
        <v>2.7</v>
      </c>
      <c r="AM254">
        <v>3.25</v>
      </c>
      <c r="AN254">
        <v>2.7</v>
      </c>
      <c r="AO254" t="s">
        <v>287</v>
      </c>
      <c r="AP254" t="s">
        <v>97</v>
      </c>
      <c r="AQ254" t="s">
        <v>277</v>
      </c>
      <c r="AR254" t="s">
        <v>295</v>
      </c>
      <c r="AS254" t="s">
        <v>126</v>
      </c>
      <c r="AT254" t="s">
        <v>277</v>
      </c>
      <c r="AU254" t="s">
        <v>139</v>
      </c>
      <c r="AV254" t="s">
        <v>634</v>
      </c>
      <c r="AW254" t="s">
        <v>131</v>
      </c>
      <c r="AX254" t="s">
        <v>295</v>
      </c>
      <c r="AY254" t="s">
        <v>97</v>
      </c>
      <c r="AZ254" t="s">
        <v>277</v>
      </c>
      <c r="BA254" t="s">
        <v>287</v>
      </c>
      <c r="BB254" t="s">
        <v>99</v>
      </c>
      <c r="BC254" t="s">
        <v>277</v>
      </c>
      <c r="BD254">
        <v>33</v>
      </c>
      <c r="BE254" t="s">
        <v>139</v>
      </c>
      <c r="BF254" t="s">
        <v>643</v>
      </c>
      <c r="BG254" t="s">
        <v>332</v>
      </c>
      <c r="BH254" t="s">
        <v>224</v>
      </c>
      <c r="BI254" t="s">
        <v>295</v>
      </c>
      <c r="BJ254" t="s">
        <v>349</v>
      </c>
      <c r="BK254">
        <v>31</v>
      </c>
      <c r="BL254" t="s">
        <v>189</v>
      </c>
      <c r="BM254" t="s">
        <v>88</v>
      </c>
      <c r="BN254" t="s">
        <v>87</v>
      </c>
      <c r="BO254" t="s">
        <v>331</v>
      </c>
      <c r="BP254">
        <v>18</v>
      </c>
      <c r="BQ254">
        <v>0</v>
      </c>
      <c r="BR254" t="s">
        <v>263</v>
      </c>
      <c r="BS254" t="s">
        <v>189</v>
      </c>
      <c r="BT254" t="s">
        <v>197</v>
      </c>
      <c r="BU254" t="s">
        <v>89</v>
      </c>
      <c r="BV254" t="s">
        <v>344</v>
      </c>
      <c r="BW254" t="s">
        <v>126</v>
      </c>
      <c r="BX254" t="s">
        <v>290</v>
      </c>
      <c r="BZ254">
        <v>21.981000000000002</v>
      </c>
      <c r="CA254">
        <v>15.978999999999999</v>
      </c>
      <c r="CB254">
        <v>34.999000000000002</v>
      </c>
      <c r="CC254">
        <v>37.008000000000003</v>
      </c>
      <c r="CD254">
        <v>27.988</v>
      </c>
      <c r="CE254">
        <v>52.021999999999998</v>
      </c>
      <c r="CF254">
        <v>43.002000000000002</v>
      </c>
      <c r="CG254">
        <v>23.986999999999998</v>
      </c>
      <c r="CH254">
        <v>43.021000000000001</v>
      </c>
      <c r="CI254">
        <v>23.99</v>
      </c>
      <c r="CJ254">
        <v>31.995000000000001</v>
      </c>
      <c r="CK254">
        <v>24.994</v>
      </c>
      <c r="CL254">
        <v>28.001000000000001</v>
      </c>
      <c r="CM254">
        <v>42.008000000000003</v>
      </c>
      <c r="CN254">
        <v>38.002000000000002</v>
      </c>
      <c r="CO254">
        <v>46.023000000000003</v>
      </c>
      <c r="CP254">
        <v>33.994</v>
      </c>
      <c r="CQ254">
        <v>20.981000000000002</v>
      </c>
      <c r="CR254">
        <v>50.015000000000001</v>
      </c>
      <c r="CS254">
        <v>41.01</v>
      </c>
    </row>
    <row r="255" spans="1:97" x14ac:dyDescent="0.3">
      <c r="A255" t="s">
        <v>61</v>
      </c>
      <c r="B255" s="1">
        <v>43740</v>
      </c>
      <c r="C255" t="s">
        <v>166</v>
      </c>
      <c r="D255" t="s">
        <v>92</v>
      </c>
      <c r="E255">
        <v>2</v>
      </c>
      <c r="F255">
        <v>4</v>
      </c>
      <c r="G255">
        <f t="shared" si="15"/>
        <v>0</v>
      </c>
      <c r="H255">
        <f t="shared" si="16"/>
        <v>3</v>
      </c>
      <c r="I255">
        <v>6</v>
      </c>
      <c r="J255">
        <v>4</v>
      </c>
      <c r="K255">
        <v>-2</v>
      </c>
      <c r="L255">
        <v>2</v>
      </c>
      <c r="M255">
        <v>8</v>
      </c>
      <c r="N255">
        <v>4</v>
      </c>
      <c r="O255">
        <f t="shared" si="17"/>
        <v>10</v>
      </c>
      <c r="P255">
        <v>42</v>
      </c>
      <c r="Q255">
        <v>41</v>
      </c>
      <c r="R255" s="7">
        <f t="shared" si="18"/>
        <v>6</v>
      </c>
      <c r="S255">
        <v>42.008000000000003</v>
      </c>
      <c r="T255">
        <v>41.003999999999998</v>
      </c>
      <c r="U255" s="7">
        <f t="shared" si="19"/>
        <v>8</v>
      </c>
      <c r="V255" t="s">
        <v>93</v>
      </c>
      <c r="W255">
        <v>2</v>
      </c>
      <c r="X255">
        <v>0</v>
      </c>
      <c r="Y255" t="s">
        <v>64</v>
      </c>
      <c r="Z255">
        <v>15</v>
      </c>
      <c r="AA255">
        <v>13</v>
      </c>
      <c r="AB255">
        <v>4</v>
      </c>
      <c r="AC255">
        <v>4</v>
      </c>
      <c r="AD255">
        <v>10</v>
      </c>
      <c r="AE255">
        <v>11</v>
      </c>
      <c r="AF255">
        <v>9</v>
      </c>
      <c r="AG255">
        <v>4</v>
      </c>
      <c r="AH255">
        <v>1</v>
      </c>
      <c r="AI255">
        <v>2</v>
      </c>
      <c r="AJ255">
        <v>0</v>
      </c>
      <c r="AK255">
        <v>0</v>
      </c>
      <c r="AL255">
        <v>1.9</v>
      </c>
      <c r="AM255">
        <v>3.3</v>
      </c>
      <c r="AN255">
        <v>4.2</v>
      </c>
      <c r="AO255">
        <v>2</v>
      </c>
      <c r="AP255" t="s">
        <v>99</v>
      </c>
      <c r="AQ255" t="s">
        <v>336</v>
      </c>
      <c r="AR255" t="s">
        <v>189</v>
      </c>
      <c r="AS255" t="s">
        <v>126</v>
      </c>
      <c r="AT255">
        <v>4</v>
      </c>
      <c r="AU255">
        <v>2</v>
      </c>
      <c r="AV255" t="s">
        <v>493</v>
      </c>
      <c r="AW255" t="s">
        <v>775</v>
      </c>
      <c r="AX255" t="s">
        <v>112</v>
      </c>
      <c r="AY255" t="s">
        <v>143</v>
      </c>
      <c r="AZ255" t="s">
        <v>269</v>
      </c>
      <c r="BA255">
        <v>2</v>
      </c>
      <c r="BB255" t="s">
        <v>97</v>
      </c>
      <c r="BC255" t="s">
        <v>269</v>
      </c>
      <c r="BD255">
        <v>34</v>
      </c>
      <c r="BE255" t="s">
        <v>210</v>
      </c>
      <c r="BF255">
        <v>2</v>
      </c>
      <c r="BG255" t="s">
        <v>493</v>
      </c>
      <c r="BH255" t="s">
        <v>133</v>
      </c>
      <c r="BI255" t="s">
        <v>269</v>
      </c>
      <c r="BJ255" t="s">
        <v>647</v>
      </c>
      <c r="BK255">
        <v>32</v>
      </c>
      <c r="BL255" t="s">
        <v>95</v>
      </c>
      <c r="BM255" t="s">
        <v>134</v>
      </c>
      <c r="BN255" t="s">
        <v>145</v>
      </c>
      <c r="BO255" t="s">
        <v>446</v>
      </c>
      <c r="BP255">
        <v>20</v>
      </c>
      <c r="BQ255" t="s">
        <v>110</v>
      </c>
      <c r="BR255" t="s">
        <v>219</v>
      </c>
      <c r="BS255" t="s">
        <v>82</v>
      </c>
      <c r="BT255" t="s">
        <v>102</v>
      </c>
      <c r="BU255" t="s">
        <v>481</v>
      </c>
      <c r="BV255" t="s">
        <v>89</v>
      </c>
      <c r="BW255" t="s">
        <v>399</v>
      </c>
      <c r="BX255" t="s">
        <v>648</v>
      </c>
      <c r="BZ255">
        <v>21.981000000000002</v>
      </c>
      <c r="CA255">
        <v>15.978999999999999</v>
      </c>
      <c r="CB255">
        <v>34.999000000000002</v>
      </c>
      <c r="CC255">
        <v>37.008000000000003</v>
      </c>
      <c r="CD255">
        <v>27.988</v>
      </c>
      <c r="CE255">
        <v>52.021999999999998</v>
      </c>
      <c r="CF255">
        <v>43.002000000000002</v>
      </c>
      <c r="CG255">
        <v>23.986999999999998</v>
      </c>
      <c r="CH255">
        <v>43.021000000000001</v>
      </c>
      <c r="CI255">
        <v>23.99</v>
      </c>
      <c r="CJ255">
        <v>31.995000000000001</v>
      </c>
      <c r="CK255">
        <v>24.994</v>
      </c>
      <c r="CL255">
        <v>28.001000000000001</v>
      </c>
      <c r="CM255">
        <v>42.008000000000003</v>
      </c>
      <c r="CN255">
        <v>41.003999999999998</v>
      </c>
      <c r="CO255">
        <v>46.023000000000003</v>
      </c>
      <c r="CP255">
        <v>33.994</v>
      </c>
      <c r="CQ255">
        <v>20.981000000000002</v>
      </c>
      <c r="CR255">
        <v>50.015000000000001</v>
      </c>
      <c r="CS255">
        <v>41.008000000000003</v>
      </c>
    </row>
    <row r="256" spans="1:97" x14ac:dyDescent="0.3">
      <c r="A256" t="s">
        <v>61</v>
      </c>
      <c r="B256" s="1">
        <v>43740</v>
      </c>
      <c r="C256" t="s">
        <v>63</v>
      </c>
      <c r="D256" t="s">
        <v>184</v>
      </c>
      <c r="E256">
        <v>1</v>
      </c>
      <c r="F256">
        <v>1</v>
      </c>
      <c r="G256">
        <f t="shared" si="15"/>
        <v>1</v>
      </c>
      <c r="H256">
        <f t="shared" si="16"/>
        <v>1</v>
      </c>
      <c r="I256">
        <v>5</v>
      </c>
      <c r="J256">
        <v>1</v>
      </c>
      <c r="K256">
        <v>0</v>
      </c>
      <c r="L256">
        <v>0</v>
      </c>
      <c r="M256">
        <v>-12</v>
      </c>
      <c r="N256">
        <v>-1</v>
      </c>
      <c r="O256">
        <f t="shared" si="17"/>
        <v>6</v>
      </c>
      <c r="P256">
        <v>28</v>
      </c>
      <c r="Q256">
        <v>35</v>
      </c>
      <c r="R256" s="7">
        <f t="shared" si="18"/>
        <v>14</v>
      </c>
      <c r="S256">
        <v>27.988</v>
      </c>
      <c r="T256">
        <v>34.999000000000002</v>
      </c>
      <c r="U256" s="7">
        <f t="shared" si="19"/>
        <v>10</v>
      </c>
      <c r="V256" t="s">
        <v>94</v>
      </c>
      <c r="W256">
        <v>0</v>
      </c>
      <c r="X256">
        <v>0</v>
      </c>
      <c r="Y256" t="s">
        <v>94</v>
      </c>
      <c r="Z256">
        <v>9</v>
      </c>
      <c r="AA256">
        <v>9</v>
      </c>
      <c r="AB256">
        <v>3</v>
      </c>
      <c r="AC256">
        <v>3</v>
      </c>
      <c r="AD256">
        <v>18</v>
      </c>
      <c r="AE256">
        <v>13</v>
      </c>
      <c r="AF256">
        <v>3</v>
      </c>
      <c r="AG256">
        <v>3</v>
      </c>
      <c r="AH256">
        <v>2</v>
      </c>
      <c r="AI256">
        <v>4</v>
      </c>
      <c r="AJ256">
        <v>0</v>
      </c>
      <c r="AK256">
        <v>0</v>
      </c>
      <c r="AL256">
        <v>2.75</v>
      </c>
      <c r="AM256">
        <v>3</v>
      </c>
      <c r="AN256">
        <v>2.8</v>
      </c>
      <c r="AO256" t="s">
        <v>287</v>
      </c>
      <c r="AP256" t="s">
        <v>122</v>
      </c>
      <c r="AQ256" t="s">
        <v>124</v>
      </c>
      <c r="AR256" t="s">
        <v>295</v>
      </c>
      <c r="AS256">
        <v>3</v>
      </c>
      <c r="AT256" t="s">
        <v>276</v>
      </c>
      <c r="AU256" t="s">
        <v>292</v>
      </c>
      <c r="AV256" t="s">
        <v>98</v>
      </c>
      <c r="AW256" t="s">
        <v>124</v>
      </c>
      <c r="AX256" t="s">
        <v>287</v>
      </c>
      <c r="AY256">
        <v>3</v>
      </c>
      <c r="AZ256" t="s">
        <v>130</v>
      </c>
      <c r="BA256" t="s">
        <v>292</v>
      </c>
      <c r="BB256">
        <v>3</v>
      </c>
      <c r="BC256" t="s">
        <v>130</v>
      </c>
      <c r="BD256">
        <v>35</v>
      </c>
      <c r="BE256" t="s">
        <v>292</v>
      </c>
      <c r="BF256" t="s">
        <v>140</v>
      </c>
      <c r="BG256" t="s">
        <v>98</v>
      </c>
      <c r="BH256" t="s">
        <v>444</v>
      </c>
      <c r="BI256" t="s">
        <v>520</v>
      </c>
      <c r="BJ256" t="s">
        <v>459</v>
      </c>
      <c r="BK256">
        <v>33</v>
      </c>
      <c r="BL256" t="s">
        <v>277</v>
      </c>
      <c r="BM256" t="s">
        <v>120</v>
      </c>
      <c r="BN256" t="s">
        <v>324</v>
      </c>
      <c r="BO256" t="s">
        <v>325</v>
      </c>
      <c r="BP256">
        <v>20</v>
      </c>
      <c r="BQ256" t="s">
        <v>110</v>
      </c>
      <c r="BR256" t="s">
        <v>103</v>
      </c>
      <c r="BS256" t="s">
        <v>104</v>
      </c>
      <c r="BT256" t="s">
        <v>156</v>
      </c>
      <c r="BU256" t="s">
        <v>109</v>
      </c>
      <c r="BV256" t="s">
        <v>290</v>
      </c>
      <c r="BW256" t="s">
        <v>444</v>
      </c>
      <c r="BX256" t="s">
        <v>372</v>
      </c>
      <c r="BZ256">
        <v>21.981000000000002</v>
      </c>
      <c r="CA256">
        <v>15.978999999999999</v>
      </c>
      <c r="CB256">
        <v>34.999000000000002</v>
      </c>
      <c r="CC256">
        <v>37.008000000000003</v>
      </c>
      <c r="CD256">
        <v>27.988</v>
      </c>
      <c r="CE256">
        <v>52.021999999999998</v>
      </c>
      <c r="CF256">
        <v>43.002000000000002</v>
      </c>
      <c r="CG256">
        <v>23.986999999999998</v>
      </c>
      <c r="CH256">
        <v>43.021000000000001</v>
      </c>
      <c r="CI256">
        <v>23.99</v>
      </c>
      <c r="CJ256">
        <v>31.995000000000001</v>
      </c>
      <c r="CK256">
        <v>24.994</v>
      </c>
      <c r="CL256">
        <v>28.001000000000001</v>
      </c>
      <c r="CM256">
        <v>42.006</v>
      </c>
      <c r="CN256">
        <v>44.006</v>
      </c>
      <c r="CO256">
        <v>46.023000000000003</v>
      </c>
      <c r="CP256">
        <v>33.994</v>
      </c>
      <c r="CQ256">
        <v>20.981000000000002</v>
      </c>
      <c r="CR256">
        <v>50.015000000000001</v>
      </c>
      <c r="CS256">
        <v>41.008000000000003</v>
      </c>
    </row>
    <row r="257" spans="1:97" x14ac:dyDescent="0.3">
      <c r="A257" t="s">
        <v>61</v>
      </c>
      <c r="B257" s="1">
        <v>43741</v>
      </c>
      <c r="C257" t="s">
        <v>119</v>
      </c>
      <c r="D257" t="s">
        <v>247</v>
      </c>
      <c r="E257">
        <v>3</v>
      </c>
      <c r="F257">
        <v>1</v>
      </c>
      <c r="G257">
        <f t="shared" si="15"/>
        <v>3</v>
      </c>
      <c r="H257">
        <f t="shared" si="16"/>
        <v>0</v>
      </c>
      <c r="I257">
        <v>5</v>
      </c>
      <c r="J257">
        <v>1</v>
      </c>
      <c r="K257">
        <v>2</v>
      </c>
      <c r="L257">
        <v>-2</v>
      </c>
      <c r="M257">
        <v>8</v>
      </c>
      <c r="N257">
        <v>-21</v>
      </c>
      <c r="O257">
        <f t="shared" si="17"/>
        <v>6</v>
      </c>
      <c r="P257">
        <v>41</v>
      </c>
      <c r="Q257">
        <v>16</v>
      </c>
      <c r="R257" s="7">
        <f t="shared" si="18"/>
        <v>8</v>
      </c>
      <c r="S257">
        <v>41.008000000000003</v>
      </c>
      <c r="T257">
        <v>15.978999999999999</v>
      </c>
      <c r="U257" s="7">
        <f t="shared" si="19"/>
        <v>20</v>
      </c>
      <c r="V257" t="s">
        <v>64</v>
      </c>
      <c r="W257">
        <v>1</v>
      </c>
      <c r="X257">
        <v>1</v>
      </c>
      <c r="Y257" t="s">
        <v>94</v>
      </c>
      <c r="Z257">
        <v>11</v>
      </c>
      <c r="AA257">
        <v>6</v>
      </c>
      <c r="AB257">
        <v>6</v>
      </c>
      <c r="AC257">
        <v>1</v>
      </c>
      <c r="AD257">
        <v>11</v>
      </c>
      <c r="AE257">
        <v>16</v>
      </c>
      <c r="AF257">
        <v>5</v>
      </c>
      <c r="AG257">
        <v>4</v>
      </c>
      <c r="AH257">
        <v>2</v>
      </c>
      <c r="AI257">
        <v>4</v>
      </c>
      <c r="AJ257">
        <v>0</v>
      </c>
      <c r="AK257">
        <v>1</v>
      </c>
      <c r="AL257">
        <v>1.61</v>
      </c>
      <c r="AM257">
        <v>3.6</v>
      </c>
      <c r="AN257">
        <v>6.5</v>
      </c>
      <c r="AO257" t="s">
        <v>355</v>
      </c>
      <c r="AP257" t="s">
        <v>217</v>
      </c>
      <c r="AQ257" t="s">
        <v>230</v>
      </c>
      <c r="AR257" t="s">
        <v>447</v>
      </c>
      <c r="AS257" t="s">
        <v>217</v>
      </c>
      <c r="AT257" t="s">
        <v>636</v>
      </c>
      <c r="AU257" t="s">
        <v>328</v>
      </c>
      <c r="AV257" t="s">
        <v>600</v>
      </c>
      <c r="AW257" t="s">
        <v>722</v>
      </c>
      <c r="AX257" t="s">
        <v>355</v>
      </c>
      <c r="AY257" t="s">
        <v>153</v>
      </c>
      <c r="AZ257" t="s">
        <v>235</v>
      </c>
      <c r="BA257" t="s">
        <v>355</v>
      </c>
      <c r="BB257" t="s">
        <v>217</v>
      </c>
      <c r="BC257">
        <v>7</v>
      </c>
      <c r="BD257">
        <v>34</v>
      </c>
      <c r="BE257" t="s">
        <v>446</v>
      </c>
      <c r="BF257" t="s">
        <v>447</v>
      </c>
      <c r="BG257">
        <v>4</v>
      </c>
      <c r="BH257" t="s">
        <v>217</v>
      </c>
      <c r="BI257">
        <v>7</v>
      </c>
      <c r="BJ257" t="s">
        <v>819</v>
      </c>
      <c r="BK257">
        <v>33</v>
      </c>
      <c r="BL257" t="s">
        <v>95</v>
      </c>
      <c r="BM257" t="s">
        <v>83</v>
      </c>
      <c r="BN257" t="s">
        <v>156</v>
      </c>
      <c r="BO257" t="s">
        <v>152</v>
      </c>
      <c r="BP257">
        <v>22</v>
      </c>
      <c r="BQ257">
        <v>-1</v>
      </c>
      <c r="BR257" t="s">
        <v>347</v>
      </c>
      <c r="BS257" t="s">
        <v>138</v>
      </c>
      <c r="BT257" t="s">
        <v>185</v>
      </c>
      <c r="BU257" t="s">
        <v>81</v>
      </c>
      <c r="BV257" t="s">
        <v>75</v>
      </c>
      <c r="BW257" t="s">
        <v>566</v>
      </c>
      <c r="BX257" t="s">
        <v>820</v>
      </c>
      <c r="BZ257">
        <v>21.981000000000002</v>
      </c>
      <c r="CA257">
        <v>15.978999999999999</v>
      </c>
      <c r="CB257">
        <v>35.999000000000002</v>
      </c>
      <c r="CC257">
        <v>37.008000000000003</v>
      </c>
      <c r="CD257">
        <v>28.988</v>
      </c>
      <c r="CE257">
        <v>52.021999999999998</v>
      </c>
      <c r="CF257">
        <v>43.002000000000002</v>
      </c>
      <c r="CG257">
        <v>23.986999999999998</v>
      </c>
      <c r="CH257">
        <v>43.021000000000001</v>
      </c>
      <c r="CI257">
        <v>23.99</v>
      </c>
      <c r="CJ257">
        <v>31.995000000000001</v>
      </c>
      <c r="CK257">
        <v>24.994</v>
      </c>
      <c r="CL257">
        <v>28.001000000000001</v>
      </c>
      <c r="CM257">
        <v>42.006</v>
      </c>
      <c r="CN257">
        <v>44.006</v>
      </c>
      <c r="CO257">
        <v>46.023000000000003</v>
      </c>
      <c r="CP257">
        <v>33.994</v>
      </c>
      <c r="CQ257">
        <v>20.981000000000002</v>
      </c>
      <c r="CR257">
        <v>50.015000000000001</v>
      </c>
      <c r="CS257">
        <v>41.008000000000003</v>
      </c>
    </row>
    <row r="258" spans="1:97" x14ac:dyDescent="0.3">
      <c r="A258" t="s">
        <v>61</v>
      </c>
      <c r="B258" s="1">
        <v>43741</v>
      </c>
      <c r="C258" t="s">
        <v>200</v>
      </c>
      <c r="D258" t="s">
        <v>118</v>
      </c>
      <c r="E258">
        <v>0</v>
      </c>
      <c r="F258">
        <v>1</v>
      </c>
      <c r="G258">
        <f t="shared" si="15"/>
        <v>0</v>
      </c>
      <c r="H258">
        <f t="shared" si="16"/>
        <v>3</v>
      </c>
      <c r="I258">
        <v>9</v>
      </c>
      <c r="J258">
        <v>2</v>
      </c>
      <c r="K258">
        <v>-1</v>
      </c>
      <c r="L258">
        <v>1</v>
      </c>
      <c r="M258">
        <v>15</v>
      </c>
      <c r="N258">
        <v>23</v>
      </c>
      <c r="O258">
        <f t="shared" si="17"/>
        <v>11</v>
      </c>
      <c r="P258">
        <v>50</v>
      </c>
      <c r="Q258">
        <v>46</v>
      </c>
      <c r="R258" s="7">
        <f t="shared" si="18"/>
        <v>2</v>
      </c>
      <c r="S258">
        <v>50.015000000000001</v>
      </c>
      <c r="T258">
        <v>46.023000000000003</v>
      </c>
      <c r="U258" s="7">
        <f t="shared" si="19"/>
        <v>3</v>
      </c>
      <c r="V258" t="s">
        <v>93</v>
      </c>
      <c r="W258">
        <v>0</v>
      </c>
      <c r="X258">
        <v>0</v>
      </c>
      <c r="Y258" t="s">
        <v>94</v>
      </c>
      <c r="Z258">
        <v>7</v>
      </c>
      <c r="AA258">
        <v>14</v>
      </c>
      <c r="AB258">
        <v>1</v>
      </c>
      <c r="AC258">
        <v>8</v>
      </c>
      <c r="AD258">
        <v>10</v>
      </c>
      <c r="AE258">
        <v>12</v>
      </c>
      <c r="AF258">
        <v>9</v>
      </c>
      <c r="AG258">
        <v>4</v>
      </c>
      <c r="AH258">
        <v>4</v>
      </c>
      <c r="AI258">
        <v>3</v>
      </c>
      <c r="AJ258">
        <v>2</v>
      </c>
      <c r="AK258">
        <v>0</v>
      </c>
      <c r="AL258">
        <v>2.4500000000000002</v>
      </c>
      <c r="AM258">
        <v>3.3</v>
      </c>
      <c r="AN258">
        <v>3</v>
      </c>
      <c r="AO258" t="s">
        <v>103</v>
      </c>
      <c r="AP258" t="s">
        <v>97</v>
      </c>
      <c r="AQ258" t="s">
        <v>98</v>
      </c>
      <c r="AR258" t="s">
        <v>123</v>
      </c>
      <c r="AS258" t="s">
        <v>129</v>
      </c>
      <c r="AT258" t="s">
        <v>372</v>
      </c>
      <c r="AU258" t="s">
        <v>128</v>
      </c>
      <c r="AV258" t="s">
        <v>224</v>
      </c>
      <c r="AW258" t="s">
        <v>116</v>
      </c>
      <c r="AX258" t="s">
        <v>103</v>
      </c>
      <c r="AY258" t="s">
        <v>96</v>
      </c>
      <c r="AZ258" t="s">
        <v>98</v>
      </c>
      <c r="BA258" t="s">
        <v>123</v>
      </c>
      <c r="BB258" t="s">
        <v>97</v>
      </c>
      <c r="BC258" t="s">
        <v>98</v>
      </c>
      <c r="BD258">
        <v>34</v>
      </c>
      <c r="BE258" t="s">
        <v>120</v>
      </c>
      <c r="BF258" t="s">
        <v>469</v>
      </c>
      <c r="BG258" t="s">
        <v>133</v>
      </c>
      <c r="BH258" t="s">
        <v>168</v>
      </c>
      <c r="BI258" t="s">
        <v>96</v>
      </c>
      <c r="BJ258" t="s">
        <v>350</v>
      </c>
      <c r="BK258">
        <v>33</v>
      </c>
      <c r="BL258" t="s">
        <v>137</v>
      </c>
      <c r="BM258" t="s">
        <v>178</v>
      </c>
      <c r="BN258" t="s">
        <v>175</v>
      </c>
      <c r="BO258" t="s">
        <v>219</v>
      </c>
      <c r="BP258">
        <v>20</v>
      </c>
      <c r="BQ258" t="s">
        <v>110</v>
      </c>
      <c r="BR258" t="s">
        <v>161</v>
      </c>
      <c r="BS258" t="s">
        <v>174</v>
      </c>
      <c r="BT258" t="s">
        <v>185</v>
      </c>
      <c r="BU258" t="s">
        <v>202</v>
      </c>
      <c r="BV258" t="s">
        <v>438</v>
      </c>
      <c r="BW258" t="s">
        <v>129</v>
      </c>
      <c r="BX258" t="s">
        <v>124</v>
      </c>
      <c r="BZ258">
        <v>21.981000000000002</v>
      </c>
      <c r="CA258">
        <v>15.977</v>
      </c>
      <c r="CB258">
        <v>35.999000000000002</v>
      </c>
      <c r="CC258">
        <v>37.008000000000003</v>
      </c>
      <c r="CD258">
        <v>28.988</v>
      </c>
      <c r="CE258">
        <v>52.021999999999998</v>
      </c>
      <c r="CF258">
        <v>43.002000000000002</v>
      </c>
      <c r="CG258">
        <v>23.986999999999998</v>
      </c>
      <c r="CH258">
        <v>43.021000000000001</v>
      </c>
      <c r="CI258">
        <v>23.99</v>
      </c>
      <c r="CJ258">
        <v>31.995000000000001</v>
      </c>
      <c r="CK258">
        <v>24.994</v>
      </c>
      <c r="CL258">
        <v>28.001000000000001</v>
      </c>
      <c r="CM258">
        <v>42.006</v>
      </c>
      <c r="CN258">
        <v>44.006</v>
      </c>
      <c r="CO258">
        <v>46.023000000000003</v>
      </c>
      <c r="CP258">
        <v>33.994</v>
      </c>
      <c r="CQ258">
        <v>20.981000000000002</v>
      </c>
      <c r="CR258">
        <v>50.015000000000001</v>
      </c>
      <c r="CS258">
        <v>44.01</v>
      </c>
    </row>
    <row r="259" spans="1:97" x14ac:dyDescent="0.3">
      <c r="A259" t="s">
        <v>61</v>
      </c>
      <c r="B259" s="1">
        <v>43743</v>
      </c>
      <c r="C259" t="s">
        <v>200</v>
      </c>
      <c r="D259" t="s">
        <v>141</v>
      </c>
      <c r="E259">
        <v>0</v>
      </c>
      <c r="F259">
        <v>1</v>
      </c>
      <c r="G259">
        <f t="shared" ref="G259:G322" si="20">IF(E259&gt;F259,3,0)+IF(E259=F259,1,0)</f>
        <v>0</v>
      </c>
      <c r="H259">
        <f t="shared" ref="H259:H322" si="21">IF(F259&gt;E259,3,0)+IF(F259=E259,1,0)</f>
        <v>3</v>
      </c>
      <c r="I259">
        <v>6</v>
      </c>
      <c r="J259">
        <v>4</v>
      </c>
      <c r="K259">
        <v>-1</v>
      </c>
      <c r="L259">
        <v>1</v>
      </c>
      <c r="M259">
        <v>14</v>
      </c>
      <c r="N259">
        <v>8</v>
      </c>
      <c r="O259">
        <f t="shared" ref="O259:O322" si="22">IF(ISBLANK(I259),"",I259)+IF(ISBLANK(J259),"",J259)</f>
        <v>10</v>
      </c>
      <c r="P259">
        <v>50</v>
      </c>
      <c r="Q259">
        <v>37</v>
      </c>
      <c r="R259" s="7">
        <f t="shared" si="18"/>
        <v>2</v>
      </c>
      <c r="S259">
        <v>50.014000000000003</v>
      </c>
      <c r="T259">
        <v>37.008000000000003</v>
      </c>
      <c r="U259" s="7">
        <f t="shared" si="19"/>
        <v>9</v>
      </c>
      <c r="V259" t="s">
        <v>93</v>
      </c>
      <c r="W259">
        <v>0</v>
      </c>
      <c r="X259">
        <v>0</v>
      </c>
      <c r="Y259" t="s">
        <v>94</v>
      </c>
      <c r="Z259">
        <v>16</v>
      </c>
      <c r="AA259">
        <v>11</v>
      </c>
      <c r="AB259">
        <v>5</v>
      </c>
      <c r="AC259">
        <v>4</v>
      </c>
      <c r="AD259">
        <v>11</v>
      </c>
      <c r="AE259">
        <v>18</v>
      </c>
      <c r="AF259">
        <v>11</v>
      </c>
      <c r="AG259">
        <v>1</v>
      </c>
      <c r="AH259">
        <v>3</v>
      </c>
      <c r="AI259">
        <v>4</v>
      </c>
      <c r="AJ259">
        <v>1</v>
      </c>
      <c r="AK259">
        <v>1</v>
      </c>
      <c r="AL259">
        <v>1.75</v>
      </c>
      <c r="AM259">
        <v>3.8</v>
      </c>
      <c r="AN259">
        <v>4.75</v>
      </c>
      <c r="AO259" t="s">
        <v>147</v>
      </c>
      <c r="AP259" t="s">
        <v>391</v>
      </c>
      <c r="AQ259" t="s">
        <v>203</v>
      </c>
      <c r="AR259" t="s">
        <v>108</v>
      </c>
      <c r="AS259" t="s">
        <v>336</v>
      </c>
      <c r="AT259" t="s">
        <v>191</v>
      </c>
      <c r="AU259" t="s">
        <v>147</v>
      </c>
      <c r="AV259" t="s">
        <v>440</v>
      </c>
      <c r="AW259" t="s">
        <v>699</v>
      </c>
      <c r="AX259" t="s">
        <v>145</v>
      </c>
      <c r="AY259" t="s">
        <v>217</v>
      </c>
      <c r="AZ259" t="s">
        <v>203</v>
      </c>
      <c r="BA259" t="s">
        <v>108</v>
      </c>
      <c r="BB259">
        <v>4</v>
      </c>
      <c r="BC259" t="s">
        <v>73</v>
      </c>
      <c r="BD259">
        <v>34</v>
      </c>
      <c r="BE259" t="s">
        <v>202</v>
      </c>
      <c r="BF259" t="s">
        <v>147</v>
      </c>
      <c r="BG259" t="s">
        <v>329</v>
      </c>
      <c r="BH259" t="s">
        <v>157</v>
      </c>
      <c r="BI259" t="s">
        <v>791</v>
      </c>
      <c r="BJ259" t="s">
        <v>527</v>
      </c>
      <c r="BK259">
        <v>33</v>
      </c>
      <c r="BL259" t="s">
        <v>219</v>
      </c>
      <c r="BM259" t="s">
        <v>156</v>
      </c>
      <c r="BN259" t="s">
        <v>160</v>
      </c>
      <c r="BO259" t="s">
        <v>173</v>
      </c>
      <c r="BP259">
        <v>21</v>
      </c>
      <c r="BQ259">
        <v>-1</v>
      </c>
      <c r="BR259" t="s">
        <v>128</v>
      </c>
      <c r="BS259" t="s">
        <v>162</v>
      </c>
      <c r="BT259" t="s">
        <v>145</v>
      </c>
      <c r="BU259" t="s">
        <v>339</v>
      </c>
      <c r="BV259" t="s">
        <v>202</v>
      </c>
      <c r="BW259" t="s">
        <v>150</v>
      </c>
      <c r="BX259" t="s">
        <v>878</v>
      </c>
      <c r="BZ259">
        <v>21.981000000000002</v>
      </c>
      <c r="CA259">
        <v>15.977</v>
      </c>
      <c r="CB259">
        <v>35.999000000000002</v>
      </c>
      <c r="CC259">
        <v>37.008000000000003</v>
      </c>
      <c r="CD259">
        <v>28.988</v>
      </c>
      <c r="CE259">
        <v>52.021999999999998</v>
      </c>
      <c r="CF259">
        <v>43.002000000000002</v>
      </c>
      <c r="CG259">
        <v>23.986999999999998</v>
      </c>
      <c r="CH259">
        <v>43.021000000000001</v>
      </c>
      <c r="CI259">
        <v>23.99</v>
      </c>
      <c r="CJ259">
        <v>31.995000000000001</v>
      </c>
      <c r="CK259">
        <v>24.994</v>
      </c>
      <c r="CL259">
        <v>28.001000000000001</v>
      </c>
      <c r="CM259">
        <v>42.006</v>
      </c>
      <c r="CN259">
        <v>44.006</v>
      </c>
      <c r="CO259">
        <v>49.024000000000001</v>
      </c>
      <c r="CP259">
        <v>33.994</v>
      </c>
      <c r="CQ259">
        <v>20.981000000000002</v>
      </c>
      <c r="CR259">
        <v>50.014000000000003</v>
      </c>
      <c r="CS259">
        <v>44.01</v>
      </c>
    </row>
    <row r="260" spans="1:97" x14ac:dyDescent="0.3">
      <c r="A260" t="s">
        <v>61</v>
      </c>
      <c r="B260" s="1">
        <v>43770</v>
      </c>
      <c r="C260" t="s">
        <v>247</v>
      </c>
      <c r="D260" t="s">
        <v>118</v>
      </c>
      <c r="E260">
        <v>1</v>
      </c>
      <c r="F260">
        <v>3</v>
      </c>
      <c r="G260">
        <f t="shared" si="20"/>
        <v>0</v>
      </c>
      <c r="H260">
        <f t="shared" si="21"/>
        <v>3</v>
      </c>
      <c r="I260">
        <v>3</v>
      </c>
      <c r="J260">
        <v>4</v>
      </c>
      <c r="K260">
        <v>-2</v>
      </c>
      <c r="L260">
        <v>2</v>
      </c>
      <c r="M260">
        <v>-23</v>
      </c>
      <c r="N260">
        <v>24</v>
      </c>
      <c r="O260">
        <f t="shared" si="22"/>
        <v>7</v>
      </c>
      <c r="P260">
        <v>16</v>
      </c>
      <c r="Q260">
        <v>49</v>
      </c>
      <c r="R260" s="7">
        <f t="shared" ref="R260:R323" si="23">RANK(S260,BZ260:CS260)</f>
        <v>20</v>
      </c>
      <c r="S260">
        <v>15.977</v>
      </c>
      <c r="T260">
        <v>49.024000000000001</v>
      </c>
      <c r="U260" s="7">
        <f t="shared" ref="U260:U323" si="24">RANK(T260,BZ260:CS260)</f>
        <v>3</v>
      </c>
      <c r="V260" t="s">
        <v>93</v>
      </c>
      <c r="W260">
        <v>0</v>
      </c>
      <c r="X260">
        <v>2</v>
      </c>
      <c r="Y260" t="s">
        <v>93</v>
      </c>
      <c r="Z260">
        <v>9</v>
      </c>
      <c r="AA260">
        <v>12</v>
      </c>
      <c r="AB260">
        <v>3</v>
      </c>
      <c r="AC260">
        <v>7</v>
      </c>
      <c r="AD260">
        <v>14</v>
      </c>
      <c r="AE260">
        <v>18</v>
      </c>
      <c r="AF260">
        <v>4</v>
      </c>
      <c r="AG260">
        <v>2</v>
      </c>
      <c r="AH260">
        <v>3</v>
      </c>
      <c r="AI260">
        <v>1</v>
      </c>
      <c r="AJ260">
        <v>0</v>
      </c>
      <c r="AK260">
        <v>1</v>
      </c>
      <c r="AL260">
        <v>3.8</v>
      </c>
      <c r="AM260">
        <v>3.25</v>
      </c>
      <c r="AN260">
        <v>2.1</v>
      </c>
      <c r="AO260" t="s">
        <v>153</v>
      </c>
      <c r="AP260" t="s">
        <v>96</v>
      </c>
      <c r="AQ260" t="s">
        <v>137</v>
      </c>
      <c r="AR260" t="s">
        <v>153</v>
      </c>
      <c r="AS260" t="s">
        <v>96</v>
      </c>
      <c r="AT260" t="s">
        <v>137</v>
      </c>
      <c r="AU260" t="s">
        <v>551</v>
      </c>
      <c r="AV260" t="s">
        <v>635</v>
      </c>
      <c r="AW260" t="s">
        <v>347</v>
      </c>
      <c r="AX260" t="s">
        <v>146</v>
      </c>
      <c r="AY260" t="s">
        <v>96</v>
      </c>
      <c r="AZ260" t="s">
        <v>210</v>
      </c>
      <c r="BA260" t="s">
        <v>391</v>
      </c>
      <c r="BB260" t="s">
        <v>424</v>
      </c>
      <c r="BC260" t="s">
        <v>100</v>
      </c>
      <c r="BD260">
        <v>20</v>
      </c>
      <c r="BE260" t="s">
        <v>217</v>
      </c>
      <c r="BF260" t="s">
        <v>190</v>
      </c>
      <c r="BG260" t="s">
        <v>635</v>
      </c>
      <c r="BH260" t="s">
        <v>515</v>
      </c>
      <c r="BI260" t="s">
        <v>100</v>
      </c>
      <c r="BJ260" t="s">
        <v>137</v>
      </c>
      <c r="BK260">
        <v>18</v>
      </c>
      <c r="BL260" t="s">
        <v>121</v>
      </c>
      <c r="BM260" t="s">
        <v>418</v>
      </c>
      <c r="BN260" t="s">
        <v>355</v>
      </c>
      <c r="BO260" t="s">
        <v>298</v>
      </c>
      <c r="BP260">
        <v>13</v>
      </c>
      <c r="BQ260" t="s">
        <v>710</v>
      </c>
      <c r="BR260" t="s">
        <v>81</v>
      </c>
      <c r="BS260" t="s">
        <v>149</v>
      </c>
      <c r="BT260" t="s">
        <v>222</v>
      </c>
      <c r="BU260" t="s">
        <v>212</v>
      </c>
      <c r="BV260" t="s">
        <v>397</v>
      </c>
      <c r="BW260" t="s">
        <v>289</v>
      </c>
      <c r="BX260" t="s">
        <v>394</v>
      </c>
      <c r="BZ260">
        <v>21.981000000000002</v>
      </c>
      <c r="CA260">
        <v>15.977</v>
      </c>
      <c r="CB260">
        <v>35.999000000000002</v>
      </c>
      <c r="CC260">
        <v>40.009</v>
      </c>
      <c r="CD260">
        <v>28.988</v>
      </c>
      <c r="CE260">
        <v>52.021999999999998</v>
      </c>
      <c r="CF260">
        <v>43.002000000000002</v>
      </c>
      <c r="CG260">
        <v>23.986999999999998</v>
      </c>
      <c r="CH260">
        <v>43.021000000000001</v>
      </c>
      <c r="CI260">
        <v>23.99</v>
      </c>
      <c r="CJ260">
        <v>31.995000000000001</v>
      </c>
      <c r="CK260">
        <v>24.994</v>
      </c>
      <c r="CL260">
        <v>28.001000000000001</v>
      </c>
      <c r="CM260">
        <v>42.006</v>
      </c>
      <c r="CN260">
        <v>44.006</v>
      </c>
      <c r="CO260">
        <v>49.024000000000001</v>
      </c>
      <c r="CP260">
        <v>33.994</v>
      </c>
      <c r="CQ260">
        <v>20.981000000000002</v>
      </c>
      <c r="CR260">
        <v>50.012999999999998</v>
      </c>
      <c r="CS260">
        <v>44.01</v>
      </c>
    </row>
    <row r="261" spans="1:97" x14ac:dyDescent="0.3">
      <c r="A261" t="s">
        <v>61</v>
      </c>
      <c r="B261" s="1">
        <v>43770</v>
      </c>
      <c r="C261" t="s">
        <v>226</v>
      </c>
      <c r="D261" t="s">
        <v>184</v>
      </c>
      <c r="E261">
        <v>1</v>
      </c>
      <c r="F261">
        <v>1</v>
      </c>
      <c r="G261">
        <f t="shared" si="20"/>
        <v>1</v>
      </c>
      <c r="H261">
        <f t="shared" si="21"/>
        <v>1</v>
      </c>
      <c r="I261">
        <v>7</v>
      </c>
      <c r="J261">
        <v>2</v>
      </c>
      <c r="K261">
        <v>0</v>
      </c>
      <c r="L261">
        <v>0</v>
      </c>
      <c r="M261">
        <v>22</v>
      </c>
      <c r="N261">
        <v>-1</v>
      </c>
      <c r="O261">
        <f t="shared" si="22"/>
        <v>9</v>
      </c>
      <c r="P261">
        <v>52</v>
      </c>
      <c r="Q261">
        <v>36</v>
      </c>
      <c r="R261" s="7">
        <f t="shared" si="23"/>
        <v>2</v>
      </c>
      <c r="S261">
        <v>52.021999999999998</v>
      </c>
      <c r="T261">
        <v>35.999000000000002</v>
      </c>
      <c r="U261" s="7">
        <f t="shared" si="24"/>
        <v>10</v>
      </c>
      <c r="V261" t="s">
        <v>94</v>
      </c>
      <c r="W261">
        <v>0</v>
      </c>
      <c r="X261">
        <v>1</v>
      </c>
      <c r="Y261" t="s">
        <v>93</v>
      </c>
      <c r="Z261">
        <v>15</v>
      </c>
      <c r="AA261">
        <v>9</v>
      </c>
      <c r="AB261">
        <v>5</v>
      </c>
      <c r="AC261">
        <v>5</v>
      </c>
      <c r="AD261">
        <v>14</v>
      </c>
      <c r="AE261">
        <v>7</v>
      </c>
      <c r="AF261">
        <v>8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1.45</v>
      </c>
      <c r="AM261">
        <v>4.5</v>
      </c>
      <c r="AN261">
        <v>7.5</v>
      </c>
      <c r="AO261" t="s">
        <v>75</v>
      </c>
      <c r="AP261" t="s">
        <v>66</v>
      </c>
      <c r="AQ261" t="s">
        <v>235</v>
      </c>
      <c r="AR261" t="s">
        <v>241</v>
      </c>
      <c r="AS261" t="s">
        <v>382</v>
      </c>
      <c r="AT261" t="s">
        <v>235</v>
      </c>
      <c r="AU261" t="s">
        <v>68</v>
      </c>
      <c r="AV261" t="s">
        <v>70</v>
      </c>
      <c r="AW261" t="s">
        <v>724</v>
      </c>
      <c r="AX261" t="s">
        <v>65</v>
      </c>
      <c r="AY261" t="s">
        <v>319</v>
      </c>
      <c r="AZ261" t="s">
        <v>406</v>
      </c>
      <c r="BA261" t="s">
        <v>68</v>
      </c>
      <c r="BB261" t="s">
        <v>66</v>
      </c>
      <c r="BC261">
        <v>8</v>
      </c>
      <c r="BD261">
        <v>38</v>
      </c>
      <c r="BE261" t="s">
        <v>241</v>
      </c>
      <c r="BF261" t="s">
        <v>618</v>
      </c>
      <c r="BG261" t="s">
        <v>203</v>
      </c>
      <c r="BH261" t="s">
        <v>596</v>
      </c>
      <c r="BI261" t="s">
        <v>725</v>
      </c>
      <c r="BJ261" t="s">
        <v>726</v>
      </c>
      <c r="BK261">
        <v>37</v>
      </c>
      <c r="BL261" t="s">
        <v>177</v>
      </c>
      <c r="BM261" t="s">
        <v>195</v>
      </c>
      <c r="BN261" t="s">
        <v>210</v>
      </c>
      <c r="BO261" t="s">
        <v>193</v>
      </c>
      <c r="BP261">
        <v>25</v>
      </c>
      <c r="BQ261">
        <v>-1</v>
      </c>
      <c r="BR261" t="s">
        <v>175</v>
      </c>
      <c r="BS261" t="s">
        <v>219</v>
      </c>
      <c r="BT261" t="s">
        <v>100</v>
      </c>
      <c r="BU261" t="s">
        <v>84</v>
      </c>
      <c r="BV261" t="s">
        <v>68</v>
      </c>
      <c r="BW261" t="s">
        <v>478</v>
      </c>
      <c r="BX261" t="s">
        <v>727</v>
      </c>
      <c r="BZ261">
        <v>21.981000000000002</v>
      </c>
      <c r="CA261">
        <v>15.975</v>
      </c>
      <c r="CB261">
        <v>35.999000000000002</v>
      </c>
      <c r="CC261">
        <v>40.009</v>
      </c>
      <c r="CD261">
        <v>28.988</v>
      </c>
      <c r="CE261">
        <v>52.021999999999998</v>
      </c>
      <c r="CF261">
        <v>43.002000000000002</v>
      </c>
      <c r="CG261">
        <v>23.986999999999998</v>
      </c>
      <c r="CH261">
        <v>43.021000000000001</v>
      </c>
      <c r="CI261">
        <v>23.99</v>
      </c>
      <c r="CJ261">
        <v>31.995000000000001</v>
      </c>
      <c r="CK261">
        <v>24.994</v>
      </c>
      <c r="CL261">
        <v>28.001000000000001</v>
      </c>
      <c r="CM261">
        <v>42.006</v>
      </c>
      <c r="CN261">
        <v>44.006</v>
      </c>
      <c r="CO261">
        <v>52.026000000000003</v>
      </c>
      <c r="CP261">
        <v>33.994</v>
      </c>
      <c r="CQ261">
        <v>20.981000000000002</v>
      </c>
      <c r="CR261">
        <v>50.012999999999998</v>
      </c>
      <c r="CS261">
        <v>44.01</v>
      </c>
    </row>
    <row r="262" spans="1:97" x14ac:dyDescent="0.3">
      <c r="A262" t="s">
        <v>61</v>
      </c>
      <c r="B262" s="1">
        <v>43774</v>
      </c>
      <c r="C262" t="s">
        <v>92</v>
      </c>
      <c r="D262" t="s">
        <v>167</v>
      </c>
      <c r="E262">
        <v>1</v>
      </c>
      <c r="F262">
        <v>0</v>
      </c>
      <c r="G262">
        <f t="shared" si="20"/>
        <v>3</v>
      </c>
      <c r="H262">
        <f t="shared" si="21"/>
        <v>0</v>
      </c>
      <c r="I262">
        <v>6</v>
      </c>
      <c r="J262">
        <v>2</v>
      </c>
      <c r="K262">
        <v>1</v>
      </c>
      <c r="L262">
        <v>-1</v>
      </c>
      <c r="M262">
        <v>6</v>
      </c>
      <c r="N262">
        <v>-13</v>
      </c>
      <c r="O262">
        <f t="shared" si="22"/>
        <v>8</v>
      </c>
      <c r="P262">
        <v>44</v>
      </c>
      <c r="Q262">
        <v>24</v>
      </c>
      <c r="R262" s="7">
        <f t="shared" si="23"/>
        <v>5</v>
      </c>
      <c r="S262">
        <v>44.006</v>
      </c>
      <c r="T262">
        <v>23.986999999999998</v>
      </c>
      <c r="U262" s="7">
        <f t="shared" si="24"/>
        <v>17</v>
      </c>
      <c r="V262" t="s">
        <v>64</v>
      </c>
      <c r="W262">
        <v>1</v>
      </c>
      <c r="X262">
        <v>0</v>
      </c>
      <c r="Y262" t="s">
        <v>64</v>
      </c>
      <c r="Z262">
        <v>12</v>
      </c>
      <c r="AA262">
        <v>12</v>
      </c>
      <c r="AB262">
        <v>4</v>
      </c>
      <c r="AC262">
        <v>5</v>
      </c>
      <c r="AD262">
        <v>19</v>
      </c>
      <c r="AE262">
        <v>19</v>
      </c>
      <c r="AF262">
        <v>5</v>
      </c>
      <c r="AG262">
        <v>9</v>
      </c>
      <c r="AH262">
        <v>1</v>
      </c>
      <c r="AI262">
        <v>4</v>
      </c>
      <c r="AJ262">
        <v>0</v>
      </c>
      <c r="AK262">
        <v>0</v>
      </c>
      <c r="AL262">
        <v>3.4</v>
      </c>
      <c r="AM262">
        <v>3.8</v>
      </c>
      <c r="AN262">
        <v>2.0499999999999998</v>
      </c>
      <c r="AO262" t="s">
        <v>99</v>
      </c>
      <c r="AP262" t="s">
        <v>146</v>
      </c>
      <c r="AQ262" t="s">
        <v>210</v>
      </c>
      <c r="AR262" t="s">
        <v>428</v>
      </c>
      <c r="AS262" t="s">
        <v>391</v>
      </c>
      <c r="AT262" t="s">
        <v>86</v>
      </c>
      <c r="AU262" t="s">
        <v>332</v>
      </c>
      <c r="AV262" t="s">
        <v>551</v>
      </c>
      <c r="AW262" t="s">
        <v>161</v>
      </c>
      <c r="AX262" t="s">
        <v>97</v>
      </c>
      <c r="AY262" t="s">
        <v>153</v>
      </c>
      <c r="AZ262" t="s">
        <v>86</v>
      </c>
      <c r="BA262" t="s">
        <v>99</v>
      </c>
      <c r="BB262" t="s">
        <v>153</v>
      </c>
      <c r="BC262" t="s">
        <v>210</v>
      </c>
      <c r="BD262">
        <v>34</v>
      </c>
      <c r="BE262" t="s">
        <v>396</v>
      </c>
      <c r="BF262" t="s">
        <v>101</v>
      </c>
      <c r="BG262" t="s">
        <v>336</v>
      </c>
      <c r="BH262" t="s">
        <v>452</v>
      </c>
      <c r="BI262" t="s">
        <v>212</v>
      </c>
      <c r="BJ262" t="s">
        <v>174</v>
      </c>
      <c r="BK262">
        <v>32</v>
      </c>
      <c r="BL262" t="s">
        <v>156</v>
      </c>
      <c r="BM262" t="s">
        <v>446</v>
      </c>
      <c r="BN262" t="s">
        <v>103</v>
      </c>
      <c r="BO262" t="s">
        <v>453</v>
      </c>
      <c r="BP262">
        <v>20</v>
      </c>
      <c r="BQ262" t="s">
        <v>710</v>
      </c>
      <c r="BR262" t="s">
        <v>177</v>
      </c>
      <c r="BS262" t="s">
        <v>195</v>
      </c>
      <c r="BT262" t="s">
        <v>161</v>
      </c>
      <c r="BU262" t="s">
        <v>174</v>
      </c>
      <c r="BV262" t="s">
        <v>445</v>
      </c>
      <c r="BW262" t="s">
        <v>260</v>
      </c>
      <c r="BX262" t="s">
        <v>113</v>
      </c>
      <c r="BZ262">
        <v>21.981000000000002</v>
      </c>
      <c r="CA262">
        <v>15.975</v>
      </c>
      <c r="CB262">
        <v>36.999000000000002</v>
      </c>
      <c r="CC262">
        <v>40.009</v>
      </c>
      <c r="CD262">
        <v>28.988</v>
      </c>
      <c r="CE262">
        <v>53.021999999999998</v>
      </c>
      <c r="CF262">
        <v>43.002000000000002</v>
      </c>
      <c r="CG262">
        <v>23.986999999999998</v>
      </c>
      <c r="CH262">
        <v>43.021000000000001</v>
      </c>
      <c r="CI262">
        <v>23.99</v>
      </c>
      <c r="CJ262">
        <v>31.995000000000001</v>
      </c>
      <c r="CK262">
        <v>24.994</v>
      </c>
      <c r="CL262">
        <v>28.001000000000001</v>
      </c>
      <c r="CM262">
        <v>42.006</v>
      </c>
      <c r="CN262">
        <v>44.006</v>
      </c>
      <c r="CO262">
        <v>52.026000000000003</v>
      </c>
      <c r="CP262">
        <v>33.994</v>
      </c>
      <c r="CQ262">
        <v>20.981000000000002</v>
      </c>
      <c r="CR262">
        <v>50.012999999999998</v>
      </c>
      <c r="CS262">
        <v>44.01</v>
      </c>
    </row>
    <row r="263" spans="1:97" x14ac:dyDescent="0.3">
      <c r="A263" t="s">
        <v>61</v>
      </c>
      <c r="B263" s="1">
        <v>43774</v>
      </c>
      <c r="C263" t="s">
        <v>183</v>
      </c>
      <c r="D263" t="s">
        <v>166</v>
      </c>
      <c r="E263">
        <v>1</v>
      </c>
      <c r="F263">
        <v>1</v>
      </c>
      <c r="G263">
        <f t="shared" si="20"/>
        <v>1</v>
      </c>
      <c r="H263">
        <f t="shared" si="21"/>
        <v>1</v>
      </c>
      <c r="I263">
        <v>7</v>
      </c>
      <c r="J263">
        <v>1</v>
      </c>
      <c r="K263">
        <v>0</v>
      </c>
      <c r="L263">
        <v>0</v>
      </c>
      <c r="M263">
        <v>-6</v>
      </c>
      <c r="N263">
        <v>6</v>
      </c>
      <c r="O263">
        <f t="shared" si="22"/>
        <v>8</v>
      </c>
      <c r="P263">
        <v>34</v>
      </c>
      <c r="Q263">
        <v>42</v>
      </c>
      <c r="R263" s="7">
        <f t="shared" si="23"/>
        <v>11</v>
      </c>
      <c r="S263">
        <v>33.994</v>
      </c>
      <c r="T263">
        <v>42.006</v>
      </c>
      <c r="U263" s="7">
        <f t="shared" si="24"/>
        <v>8</v>
      </c>
      <c r="V263" t="s">
        <v>94</v>
      </c>
      <c r="W263">
        <v>0</v>
      </c>
      <c r="X263">
        <v>1</v>
      </c>
      <c r="Y263" t="s">
        <v>93</v>
      </c>
      <c r="Z263">
        <v>8</v>
      </c>
      <c r="AA263">
        <v>13</v>
      </c>
      <c r="AB263">
        <v>2</v>
      </c>
      <c r="AC263">
        <v>3</v>
      </c>
      <c r="AD263">
        <v>13</v>
      </c>
      <c r="AE263">
        <v>13</v>
      </c>
      <c r="AF263">
        <v>4</v>
      </c>
      <c r="AG263">
        <v>1</v>
      </c>
      <c r="AH263">
        <v>2</v>
      </c>
      <c r="AI263">
        <v>3</v>
      </c>
      <c r="AJ263">
        <v>0</v>
      </c>
      <c r="AK263">
        <v>0</v>
      </c>
      <c r="AL263">
        <v>2.5</v>
      </c>
      <c r="AM263">
        <v>3.1</v>
      </c>
      <c r="AN263">
        <v>3.1</v>
      </c>
      <c r="AO263" t="s">
        <v>128</v>
      </c>
      <c r="AP263" t="s">
        <v>98</v>
      </c>
      <c r="AQ263" t="s">
        <v>98</v>
      </c>
      <c r="AR263" t="s">
        <v>120</v>
      </c>
      <c r="AS263" t="s">
        <v>116</v>
      </c>
      <c r="AT263" t="s">
        <v>122</v>
      </c>
      <c r="AU263" t="s">
        <v>131</v>
      </c>
      <c r="AV263" t="s">
        <v>515</v>
      </c>
      <c r="AW263">
        <v>3</v>
      </c>
      <c r="AX263" t="s">
        <v>120</v>
      </c>
      <c r="AY263" t="s">
        <v>98</v>
      </c>
      <c r="AZ263">
        <v>3</v>
      </c>
      <c r="BA263" t="s">
        <v>121</v>
      </c>
      <c r="BB263" t="s">
        <v>96</v>
      </c>
      <c r="BC263">
        <v>3</v>
      </c>
      <c r="BD263">
        <v>34</v>
      </c>
      <c r="BE263" t="s">
        <v>131</v>
      </c>
      <c r="BF263" t="s">
        <v>442</v>
      </c>
      <c r="BG263" t="s">
        <v>181</v>
      </c>
      <c r="BH263" t="s">
        <v>116</v>
      </c>
      <c r="BI263" t="s">
        <v>356</v>
      </c>
      <c r="BJ263" t="s">
        <v>395</v>
      </c>
      <c r="BK263">
        <v>32</v>
      </c>
      <c r="BL263" t="s">
        <v>95</v>
      </c>
      <c r="BM263" t="s">
        <v>83</v>
      </c>
      <c r="BN263" t="s">
        <v>147</v>
      </c>
      <c r="BO263" t="s">
        <v>152</v>
      </c>
      <c r="BP263">
        <v>19</v>
      </c>
      <c r="BQ263">
        <v>0</v>
      </c>
      <c r="BR263" t="s">
        <v>185</v>
      </c>
      <c r="BS263" t="s">
        <v>195</v>
      </c>
      <c r="BT263" t="s">
        <v>173</v>
      </c>
      <c r="BU263" t="s">
        <v>284</v>
      </c>
      <c r="BV263" t="s">
        <v>283</v>
      </c>
      <c r="BW263" t="s">
        <v>278</v>
      </c>
      <c r="BX263" t="s">
        <v>127</v>
      </c>
      <c r="BZ263">
        <v>21.981000000000002</v>
      </c>
      <c r="CA263">
        <v>15.975</v>
      </c>
      <c r="CB263">
        <v>36.999000000000002</v>
      </c>
      <c r="CC263">
        <v>40.009</v>
      </c>
      <c r="CD263">
        <v>28.988</v>
      </c>
      <c r="CE263">
        <v>53.021999999999998</v>
      </c>
      <c r="CF263">
        <v>43.002000000000002</v>
      </c>
      <c r="CG263">
        <v>23.986000000000001</v>
      </c>
      <c r="CH263">
        <v>43.021000000000001</v>
      </c>
      <c r="CI263">
        <v>23.99</v>
      </c>
      <c r="CJ263">
        <v>31.995000000000001</v>
      </c>
      <c r="CK263">
        <v>24.994</v>
      </c>
      <c r="CL263">
        <v>28.001000000000001</v>
      </c>
      <c r="CM263">
        <v>42.006</v>
      </c>
      <c r="CN263">
        <v>47.006999999999998</v>
      </c>
      <c r="CO263">
        <v>52.026000000000003</v>
      </c>
      <c r="CP263">
        <v>33.994</v>
      </c>
      <c r="CQ263">
        <v>20.981000000000002</v>
      </c>
      <c r="CR263">
        <v>50.012999999999998</v>
      </c>
      <c r="CS263">
        <v>44.01</v>
      </c>
    </row>
    <row r="264" spans="1:97" x14ac:dyDescent="0.3">
      <c r="A264" t="s">
        <v>61</v>
      </c>
      <c r="B264" s="1">
        <v>43774</v>
      </c>
      <c r="C264" t="s">
        <v>227</v>
      </c>
      <c r="D264" t="s">
        <v>63</v>
      </c>
      <c r="E264">
        <v>0</v>
      </c>
      <c r="F264">
        <v>0</v>
      </c>
      <c r="G264">
        <f t="shared" si="20"/>
        <v>1</v>
      </c>
      <c r="H264">
        <f t="shared" si="21"/>
        <v>1</v>
      </c>
      <c r="I264">
        <v>7</v>
      </c>
      <c r="J264">
        <v>1</v>
      </c>
      <c r="K264">
        <v>0</v>
      </c>
      <c r="L264">
        <v>0</v>
      </c>
      <c r="M264">
        <v>-10</v>
      </c>
      <c r="N264">
        <v>-12</v>
      </c>
      <c r="O264">
        <f t="shared" si="22"/>
        <v>8</v>
      </c>
      <c r="P264">
        <v>24</v>
      </c>
      <c r="Q264">
        <v>29</v>
      </c>
      <c r="R264" s="7">
        <f t="shared" si="23"/>
        <v>16</v>
      </c>
      <c r="S264">
        <v>23.99</v>
      </c>
      <c r="T264">
        <v>28.988</v>
      </c>
      <c r="U264" s="7">
        <f t="shared" si="24"/>
        <v>13</v>
      </c>
      <c r="V264" t="s">
        <v>94</v>
      </c>
      <c r="W264">
        <v>0</v>
      </c>
      <c r="X264">
        <v>0</v>
      </c>
      <c r="Y264" t="s">
        <v>94</v>
      </c>
      <c r="Z264">
        <v>19</v>
      </c>
      <c r="AA264">
        <v>7</v>
      </c>
      <c r="AB264">
        <v>3</v>
      </c>
      <c r="AC264">
        <v>2</v>
      </c>
      <c r="AD264">
        <v>13</v>
      </c>
      <c r="AE264">
        <v>21</v>
      </c>
      <c r="AF264">
        <v>3</v>
      </c>
      <c r="AG264">
        <v>3</v>
      </c>
      <c r="AH264">
        <v>2</v>
      </c>
      <c r="AI264">
        <v>4</v>
      </c>
      <c r="AJ264">
        <v>0</v>
      </c>
      <c r="AK264">
        <v>0</v>
      </c>
      <c r="AL264">
        <v>2.2999999999999998</v>
      </c>
      <c r="AM264">
        <v>3.2</v>
      </c>
      <c r="AN264">
        <v>3.3</v>
      </c>
      <c r="AO264" t="s">
        <v>103</v>
      </c>
      <c r="AP264">
        <v>3</v>
      </c>
      <c r="AQ264" t="s">
        <v>99</v>
      </c>
      <c r="AR264" t="s">
        <v>95</v>
      </c>
      <c r="AS264" t="s">
        <v>372</v>
      </c>
      <c r="AT264" t="s">
        <v>99</v>
      </c>
      <c r="AU264" t="s">
        <v>333</v>
      </c>
      <c r="AV264" t="s">
        <v>423</v>
      </c>
      <c r="AW264" t="s">
        <v>493</v>
      </c>
      <c r="AX264" t="s">
        <v>95</v>
      </c>
      <c r="AY264">
        <v>3</v>
      </c>
      <c r="AZ264" t="s">
        <v>99</v>
      </c>
      <c r="BA264" t="s">
        <v>169</v>
      </c>
      <c r="BB264" t="s">
        <v>424</v>
      </c>
      <c r="BC264" t="s">
        <v>97</v>
      </c>
      <c r="BD264">
        <v>34</v>
      </c>
      <c r="BE264" t="s">
        <v>123</v>
      </c>
      <c r="BF264" t="s">
        <v>299</v>
      </c>
      <c r="BG264" t="s">
        <v>96</v>
      </c>
      <c r="BH264" t="s">
        <v>423</v>
      </c>
      <c r="BI264" t="s">
        <v>587</v>
      </c>
      <c r="BJ264" t="s">
        <v>400</v>
      </c>
      <c r="BK264">
        <v>31</v>
      </c>
      <c r="BL264" t="s">
        <v>303</v>
      </c>
      <c r="BM264" t="s">
        <v>281</v>
      </c>
      <c r="BN264" t="s">
        <v>447</v>
      </c>
      <c r="BO264" t="s">
        <v>298</v>
      </c>
      <c r="BP264">
        <v>18</v>
      </c>
      <c r="BQ264" t="s">
        <v>110</v>
      </c>
      <c r="BR264" t="s">
        <v>263</v>
      </c>
      <c r="BS264" t="s">
        <v>111</v>
      </c>
      <c r="BT264" t="s">
        <v>197</v>
      </c>
      <c r="BU264" t="s">
        <v>223</v>
      </c>
      <c r="BV264" t="s">
        <v>134</v>
      </c>
      <c r="BW264" t="s">
        <v>105</v>
      </c>
      <c r="BX264" t="s">
        <v>564</v>
      </c>
      <c r="BZ264">
        <v>21.981000000000002</v>
      </c>
      <c r="CA264">
        <v>15.975</v>
      </c>
      <c r="CB264">
        <v>36.999000000000002</v>
      </c>
      <c r="CC264">
        <v>40.009</v>
      </c>
      <c r="CD264">
        <v>28.988</v>
      </c>
      <c r="CE264">
        <v>53.021999999999998</v>
      </c>
      <c r="CF264">
        <v>43.002000000000002</v>
      </c>
      <c r="CG264">
        <v>23.986000000000001</v>
      </c>
      <c r="CH264">
        <v>43.021000000000001</v>
      </c>
      <c r="CI264">
        <v>23.99</v>
      </c>
      <c r="CJ264">
        <v>31.995000000000001</v>
      </c>
      <c r="CK264">
        <v>24.994</v>
      </c>
      <c r="CL264">
        <v>28.001000000000001</v>
      </c>
      <c r="CM264">
        <v>43.006</v>
      </c>
      <c r="CN264">
        <v>47.006999999999998</v>
      </c>
      <c r="CO264">
        <v>52.026000000000003</v>
      </c>
      <c r="CP264">
        <v>34.994</v>
      </c>
      <c r="CQ264">
        <v>20.981000000000002</v>
      </c>
      <c r="CR264">
        <v>50.012999999999998</v>
      </c>
      <c r="CS264">
        <v>44.01</v>
      </c>
    </row>
    <row r="265" spans="1:97" x14ac:dyDescent="0.3">
      <c r="A265" t="s">
        <v>61</v>
      </c>
      <c r="B265" s="1">
        <v>43800</v>
      </c>
      <c r="C265" t="s">
        <v>183</v>
      </c>
      <c r="D265" t="s">
        <v>215</v>
      </c>
      <c r="E265">
        <v>1</v>
      </c>
      <c r="F265">
        <v>0</v>
      </c>
      <c r="G265">
        <f t="shared" si="20"/>
        <v>3</v>
      </c>
      <c r="H265">
        <f t="shared" si="21"/>
        <v>0</v>
      </c>
      <c r="I265">
        <v>7</v>
      </c>
      <c r="J265">
        <v>1</v>
      </c>
      <c r="K265">
        <v>1</v>
      </c>
      <c r="L265">
        <v>-1</v>
      </c>
      <c r="M265">
        <v>-6</v>
      </c>
      <c r="N265">
        <v>-6</v>
      </c>
      <c r="O265">
        <f t="shared" si="22"/>
        <v>8</v>
      </c>
      <c r="P265">
        <v>35</v>
      </c>
      <c r="Q265">
        <v>25</v>
      </c>
      <c r="R265" s="7">
        <f t="shared" si="23"/>
        <v>11</v>
      </c>
      <c r="S265">
        <v>34.994</v>
      </c>
      <c r="T265">
        <v>24.994</v>
      </c>
      <c r="U265" s="7">
        <f t="shared" si="24"/>
        <v>15</v>
      </c>
      <c r="V265" t="s">
        <v>64</v>
      </c>
      <c r="W265">
        <v>1</v>
      </c>
      <c r="X265">
        <v>0</v>
      </c>
      <c r="Y265" t="s">
        <v>64</v>
      </c>
      <c r="Z265">
        <v>9</v>
      </c>
      <c r="AA265">
        <v>18</v>
      </c>
      <c r="AB265">
        <v>3</v>
      </c>
      <c r="AC265">
        <v>4</v>
      </c>
      <c r="AD265">
        <v>17</v>
      </c>
      <c r="AE265">
        <v>17</v>
      </c>
      <c r="AF265">
        <v>5</v>
      </c>
      <c r="AG265">
        <v>5</v>
      </c>
      <c r="AH265">
        <v>2</v>
      </c>
      <c r="AI265">
        <v>3</v>
      </c>
      <c r="AJ265">
        <v>0</v>
      </c>
      <c r="AK265">
        <v>0</v>
      </c>
      <c r="AL265">
        <v>2.2000000000000002</v>
      </c>
      <c r="AM265">
        <v>3.2</v>
      </c>
      <c r="AN265">
        <v>3.6</v>
      </c>
      <c r="AO265" t="s">
        <v>137</v>
      </c>
      <c r="AP265">
        <v>3</v>
      </c>
      <c r="AQ265" t="s">
        <v>336</v>
      </c>
      <c r="AR265" t="s">
        <v>137</v>
      </c>
      <c r="AS265" t="s">
        <v>98</v>
      </c>
      <c r="AT265" t="s">
        <v>153</v>
      </c>
      <c r="AU265" t="s">
        <v>160</v>
      </c>
      <c r="AV265" t="s">
        <v>456</v>
      </c>
      <c r="AW265" t="s">
        <v>451</v>
      </c>
      <c r="AX265" t="s">
        <v>137</v>
      </c>
      <c r="AY265">
        <v>3</v>
      </c>
      <c r="AZ265" t="s">
        <v>391</v>
      </c>
      <c r="BA265" t="s">
        <v>100</v>
      </c>
      <c r="BB265" t="s">
        <v>424</v>
      </c>
      <c r="BC265" t="s">
        <v>391</v>
      </c>
      <c r="BD265">
        <v>38</v>
      </c>
      <c r="BE265" t="s">
        <v>379</v>
      </c>
      <c r="BF265" t="s">
        <v>83</v>
      </c>
      <c r="BG265" t="s">
        <v>515</v>
      </c>
      <c r="BH265" t="s">
        <v>424</v>
      </c>
      <c r="BI265" t="s">
        <v>336</v>
      </c>
      <c r="BJ265" t="s">
        <v>479</v>
      </c>
      <c r="BK265">
        <v>35</v>
      </c>
      <c r="BL265" t="s">
        <v>277</v>
      </c>
      <c r="BM265" t="s">
        <v>281</v>
      </c>
      <c r="BN265" t="s">
        <v>447</v>
      </c>
      <c r="BO265" t="s">
        <v>298</v>
      </c>
      <c r="BP265">
        <v>21</v>
      </c>
      <c r="BQ265" t="s">
        <v>110</v>
      </c>
      <c r="BR265" t="s">
        <v>114</v>
      </c>
      <c r="BS265" t="s">
        <v>265</v>
      </c>
      <c r="BT265" t="s">
        <v>263</v>
      </c>
      <c r="BU265">
        <v>2</v>
      </c>
      <c r="BV265" t="s">
        <v>519</v>
      </c>
      <c r="BW265" t="s">
        <v>458</v>
      </c>
      <c r="BX265" t="s">
        <v>124</v>
      </c>
      <c r="BZ265">
        <v>21.981000000000002</v>
      </c>
      <c r="CA265">
        <v>15.975</v>
      </c>
      <c r="CB265">
        <v>36.999000000000002</v>
      </c>
      <c r="CC265">
        <v>40.009</v>
      </c>
      <c r="CD265">
        <v>29.988</v>
      </c>
      <c r="CE265">
        <v>53.021999999999998</v>
      </c>
      <c r="CF265">
        <v>43.002000000000002</v>
      </c>
      <c r="CG265">
        <v>23.986000000000001</v>
      </c>
      <c r="CH265">
        <v>43.021000000000001</v>
      </c>
      <c r="CI265">
        <v>24.99</v>
      </c>
      <c r="CJ265">
        <v>31.995000000000001</v>
      </c>
      <c r="CK265">
        <v>24.994</v>
      </c>
      <c r="CL265">
        <v>28.001000000000001</v>
      </c>
      <c r="CM265">
        <v>43.006</v>
      </c>
      <c r="CN265">
        <v>47.006999999999998</v>
      </c>
      <c r="CO265">
        <v>52.026000000000003</v>
      </c>
      <c r="CP265">
        <v>34.994</v>
      </c>
      <c r="CQ265">
        <v>20.981000000000002</v>
      </c>
      <c r="CR265">
        <v>50.012999999999998</v>
      </c>
      <c r="CS265">
        <v>44.01</v>
      </c>
    </row>
    <row r="266" spans="1:97" x14ac:dyDescent="0.3">
      <c r="A266" t="s">
        <v>61</v>
      </c>
      <c r="B266" s="1">
        <v>43800</v>
      </c>
      <c r="C266" t="s">
        <v>227</v>
      </c>
      <c r="D266" t="s">
        <v>246</v>
      </c>
      <c r="E266">
        <v>0</v>
      </c>
      <c r="F266">
        <v>3</v>
      </c>
      <c r="G266">
        <f t="shared" si="20"/>
        <v>0</v>
      </c>
      <c r="H266">
        <f t="shared" si="21"/>
        <v>3</v>
      </c>
      <c r="I266">
        <v>7</v>
      </c>
      <c r="J266">
        <v>3</v>
      </c>
      <c r="K266">
        <v>-3</v>
      </c>
      <c r="L266">
        <v>3</v>
      </c>
      <c r="M266">
        <v>-10</v>
      </c>
      <c r="N266">
        <v>21</v>
      </c>
      <c r="O266">
        <f t="shared" si="22"/>
        <v>10</v>
      </c>
      <c r="P266">
        <v>25</v>
      </c>
      <c r="Q266">
        <v>43</v>
      </c>
      <c r="R266" s="7">
        <f t="shared" si="23"/>
        <v>16</v>
      </c>
      <c r="S266">
        <v>24.99</v>
      </c>
      <c r="T266">
        <v>43.021000000000001</v>
      </c>
      <c r="U266" s="7">
        <f t="shared" si="24"/>
        <v>6</v>
      </c>
      <c r="V266" t="s">
        <v>93</v>
      </c>
      <c r="W266">
        <v>0</v>
      </c>
      <c r="X266">
        <v>0</v>
      </c>
      <c r="Y266" t="s">
        <v>94</v>
      </c>
      <c r="Z266">
        <v>4</v>
      </c>
      <c r="AA266">
        <v>20</v>
      </c>
      <c r="AB266">
        <v>1</v>
      </c>
      <c r="AC266">
        <v>9</v>
      </c>
      <c r="AD266">
        <v>16</v>
      </c>
      <c r="AE266">
        <v>16</v>
      </c>
      <c r="AF266">
        <v>1</v>
      </c>
      <c r="AG266">
        <v>8</v>
      </c>
      <c r="AH266">
        <v>3</v>
      </c>
      <c r="AI266">
        <v>0</v>
      </c>
      <c r="AJ266">
        <v>1</v>
      </c>
      <c r="AK266">
        <v>0</v>
      </c>
      <c r="AL266">
        <v>17</v>
      </c>
      <c r="AM266">
        <v>7.5</v>
      </c>
      <c r="AN266">
        <v>1.1599999999999999</v>
      </c>
      <c r="AO266" t="s">
        <v>668</v>
      </c>
      <c r="AP266" t="s">
        <v>406</v>
      </c>
      <c r="AQ266" t="s">
        <v>622</v>
      </c>
      <c r="AR266">
        <v>14</v>
      </c>
      <c r="AS266" t="s">
        <v>470</v>
      </c>
      <c r="AT266" t="s">
        <v>228</v>
      </c>
      <c r="AU266" t="s">
        <v>728</v>
      </c>
      <c r="AV266" t="s">
        <v>729</v>
      </c>
      <c r="AW266" t="s">
        <v>429</v>
      </c>
      <c r="AX266">
        <v>17</v>
      </c>
      <c r="AY266" t="s">
        <v>406</v>
      </c>
      <c r="AZ266" t="s">
        <v>542</v>
      </c>
      <c r="BA266">
        <v>19</v>
      </c>
      <c r="BB266" t="s">
        <v>406</v>
      </c>
      <c r="BC266" t="s">
        <v>623</v>
      </c>
      <c r="BD266">
        <v>38</v>
      </c>
      <c r="BE266" t="s">
        <v>534</v>
      </c>
      <c r="BF266" t="s">
        <v>730</v>
      </c>
      <c r="BG266" t="s">
        <v>725</v>
      </c>
      <c r="BH266" t="s">
        <v>437</v>
      </c>
      <c r="BI266" t="s">
        <v>229</v>
      </c>
      <c r="BJ266" t="s">
        <v>627</v>
      </c>
      <c r="BK266">
        <v>36</v>
      </c>
      <c r="BL266" t="s">
        <v>241</v>
      </c>
      <c r="BM266" t="s">
        <v>68</v>
      </c>
      <c r="BN266" t="s">
        <v>459</v>
      </c>
      <c r="BO266" t="s">
        <v>438</v>
      </c>
      <c r="BP266">
        <v>23</v>
      </c>
      <c r="BQ266">
        <v>2</v>
      </c>
      <c r="BR266" t="s">
        <v>161</v>
      </c>
      <c r="BS266" t="s">
        <v>113</v>
      </c>
      <c r="BT266" t="s">
        <v>87</v>
      </c>
      <c r="BU266" t="s">
        <v>197</v>
      </c>
      <c r="BV266" t="s">
        <v>731</v>
      </c>
      <c r="BW266" t="s">
        <v>732</v>
      </c>
      <c r="BX266" t="s">
        <v>228</v>
      </c>
      <c r="BZ266">
        <v>21.981000000000002</v>
      </c>
      <c r="CA266">
        <v>15.975</v>
      </c>
      <c r="CB266">
        <v>36.999000000000002</v>
      </c>
      <c r="CC266">
        <v>40.009</v>
      </c>
      <c r="CD266">
        <v>29.988</v>
      </c>
      <c r="CE266">
        <v>53.021999999999998</v>
      </c>
      <c r="CF266">
        <v>43.002000000000002</v>
      </c>
      <c r="CG266">
        <v>23.986000000000001</v>
      </c>
      <c r="CH266">
        <v>43.021000000000001</v>
      </c>
      <c r="CI266">
        <v>24.99</v>
      </c>
      <c r="CJ266">
        <v>31.995000000000001</v>
      </c>
      <c r="CK266">
        <v>24.992999999999999</v>
      </c>
      <c r="CL266">
        <v>28.001000000000001</v>
      </c>
      <c r="CM266">
        <v>43.006</v>
      </c>
      <c r="CN266">
        <v>47.006999999999998</v>
      </c>
      <c r="CO266">
        <v>52.026000000000003</v>
      </c>
      <c r="CP266">
        <v>37.994999999999997</v>
      </c>
      <c r="CQ266">
        <v>20.981000000000002</v>
      </c>
      <c r="CR266">
        <v>50.012999999999998</v>
      </c>
      <c r="CS266">
        <v>44.01</v>
      </c>
    </row>
    <row r="267" spans="1:97" x14ac:dyDescent="0.3">
      <c r="A267" t="s">
        <v>61</v>
      </c>
      <c r="B267" s="1">
        <v>43800</v>
      </c>
      <c r="C267" t="s">
        <v>201</v>
      </c>
      <c r="D267" t="s">
        <v>200</v>
      </c>
      <c r="E267">
        <v>0</v>
      </c>
      <c r="F267">
        <v>1</v>
      </c>
      <c r="G267">
        <f t="shared" si="20"/>
        <v>0</v>
      </c>
      <c r="H267">
        <f t="shared" si="21"/>
        <v>3</v>
      </c>
      <c r="I267">
        <v>3</v>
      </c>
      <c r="J267">
        <v>7</v>
      </c>
      <c r="K267">
        <v>-1</v>
      </c>
      <c r="L267">
        <v>1</v>
      </c>
      <c r="M267">
        <v>-19</v>
      </c>
      <c r="N267">
        <v>13</v>
      </c>
      <c r="O267">
        <f t="shared" si="22"/>
        <v>10</v>
      </c>
      <c r="P267">
        <v>21</v>
      </c>
      <c r="Q267">
        <v>50</v>
      </c>
      <c r="R267" s="7">
        <f t="shared" si="23"/>
        <v>19</v>
      </c>
      <c r="S267">
        <v>20.981000000000002</v>
      </c>
      <c r="T267">
        <v>50.012999999999998</v>
      </c>
      <c r="U267" s="7">
        <f t="shared" si="24"/>
        <v>3</v>
      </c>
      <c r="V267" t="s">
        <v>93</v>
      </c>
      <c r="W267">
        <v>0</v>
      </c>
      <c r="X267">
        <v>1</v>
      </c>
      <c r="Y267" t="s">
        <v>93</v>
      </c>
      <c r="Z267">
        <v>11</v>
      </c>
      <c r="AA267">
        <v>4</v>
      </c>
      <c r="AB267">
        <v>2</v>
      </c>
      <c r="AC267">
        <v>2</v>
      </c>
      <c r="AD267">
        <v>10</v>
      </c>
      <c r="AE267">
        <v>12</v>
      </c>
      <c r="AF267">
        <v>9</v>
      </c>
      <c r="AG267">
        <v>4</v>
      </c>
      <c r="AH267">
        <v>0</v>
      </c>
      <c r="AI267">
        <v>1</v>
      </c>
      <c r="AJ267">
        <v>0</v>
      </c>
      <c r="AK267">
        <v>0</v>
      </c>
      <c r="AL267">
        <v>2.87</v>
      </c>
      <c r="AM267">
        <v>3.2</v>
      </c>
      <c r="AN267">
        <v>2.5</v>
      </c>
      <c r="AO267" t="s">
        <v>124</v>
      </c>
      <c r="AP267" t="s">
        <v>96</v>
      </c>
      <c r="AQ267" t="s">
        <v>121</v>
      </c>
      <c r="AR267" t="s">
        <v>276</v>
      </c>
      <c r="AS267" t="s">
        <v>116</v>
      </c>
      <c r="AT267" t="s">
        <v>277</v>
      </c>
      <c r="AU267" t="s">
        <v>348</v>
      </c>
      <c r="AV267" t="s">
        <v>181</v>
      </c>
      <c r="AW267" t="s">
        <v>283</v>
      </c>
      <c r="AX267" t="s">
        <v>124</v>
      </c>
      <c r="AY267" t="s">
        <v>96</v>
      </c>
      <c r="AZ267" t="s">
        <v>120</v>
      </c>
      <c r="BA267" t="s">
        <v>130</v>
      </c>
      <c r="BB267" t="s">
        <v>96</v>
      </c>
      <c r="BC267" t="s">
        <v>131</v>
      </c>
      <c r="BD267">
        <v>38</v>
      </c>
      <c r="BE267" t="s">
        <v>280</v>
      </c>
      <c r="BF267" t="s">
        <v>130</v>
      </c>
      <c r="BG267" t="s">
        <v>97</v>
      </c>
      <c r="BH267" t="s">
        <v>278</v>
      </c>
      <c r="BI267" t="s">
        <v>295</v>
      </c>
      <c r="BJ267" t="s">
        <v>375</v>
      </c>
      <c r="BK267">
        <v>36</v>
      </c>
      <c r="BL267" t="s">
        <v>95</v>
      </c>
      <c r="BM267" t="s">
        <v>83</v>
      </c>
      <c r="BN267" t="s">
        <v>147</v>
      </c>
      <c r="BO267" t="s">
        <v>152</v>
      </c>
      <c r="BP267">
        <v>21</v>
      </c>
      <c r="BQ267" t="s">
        <v>176</v>
      </c>
      <c r="BR267" t="s">
        <v>219</v>
      </c>
      <c r="BS267" t="s">
        <v>156</v>
      </c>
      <c r="BT267" t="s">
        <v>379</v>
      </c>
      <c r="BU267" t="s">
        <v>100</v>
      </c>
      <c r="BV267" t="s">
        <v>441</v>
      </c>
      <c r="BW267" t="s">
        <v>107</v>
      </c>
      <c r="BX267" t="s">
        <v>282</v>
      </c>
      <c r="BZ267">
        <v>21.981000000000002</v>
      </c>
      <c r="CA267">
        <v>15.975</v>
      </c>
      <c r="CB267">
        <v>36.999000000000002</v>
      </c>
      <c r="CC267">
        <v>40.009</v>
      </c>
      <c r="CD267">
        <v>29.988</v>
      </c>
      <c r="CE267">
        <v>53.021999999999998</v>
      </c>
      <c r="CF267">
        <v>43.002000000000002</v>
      </c>
      <c r="CG267">
        <v>23.986000000000001</v>
      </c>
      <c r="CH267">
        <v>46.024000000000001</v>
      </c>
      <c r="CI267">
        <v>24.986999999999998</v>
      </c>
      <c r="CJ267">
        <v>31.995000000000001</v>
      </c>
      <c r="CK267">
        <v>24.992999999999999</v>
      </c>
      <c r="CL267">
        <v>28.001000000000001</v>
      </c>
      <c r="CM267">
        <v>43.006</v>
      </c>
      <c r="CN267">
        <v>47.006999999999998</v>
      </c>
      <c r="CO267">
        <v>52.026000000000003</v>
      </c>
      <c r="CP267">
        <v>37.994999999999997</v>
      </c>
      <c r="CQ267">
        <v>20.981000000000002</v>
      </c>
      <c r="CR267">
        <v>50.012999999999998</v>
      </c>
      <c r="CS267">
        <v>44.01</v>
      </c>
    </row>
    <row r="268" spans="1:97" x14ac:dyDescent="0.3">
      <c r="A268" t="s">
        <v>61</v>
      </c>
      <c r="B268" s="1">
        <v>43802</v>
      </c>
      <c r="C268" t="s">
        <v>142</v>
      </c>
      <c r="D268" t="s">
        <v>246</v>
      </c>
      <c r="E268">
        <v>0</v>
      </c>
      <c r="F268">
        <v>4</v>
      </c>
      <c r="G268">
        <f t="shared" si="20"/>
        <v>0</v>
      </c>
      <c r="H268">
        <f t="shared" si="21"/>
        <v>3</v>
      </c>
      <c r="I268">
        <v>6</v>
      </c>
      <c r="J268">
        <v>6</v>
      </c>
      <c r="K268">
        <v>-4</v>
      </c>
      <c r="L268">
        <v>4</v>
      </c>
      <c r="M268">
        <v>-19</v>
      </c>
      <c r="N268">
        <v>24</v>
      </c>
      <c r="O268">
        <f t="shared" si="22"/>
        <v>12</v>
      </c>
      <c r="P268">
        <v>22</v>
      </c>
      <c r="Q268">
        <v>46</v>
      </c>
      <c r="R268" s="7">
        <f t="shared" si="23"/>
        <v>18</v>
      </c>
      <c r="S268">
        <v>21.981000000000002</v>
      </c>
      <c r="T268">
        <v>46.024000000000001</v>
      </c>
      <c r="U268" s="7">
        <f t="shared" si="24"/>
        <v>5</v>
      </c>
      <c r="V268" t="s">
        <v>93</v>
      </c>
      <c r="W268">
        <v>0</v>
      </c>
      <c r="X268">
        <v>2</v>
      </c>
      <c r="Y268" t="s">
        <v>93</v>
      </c>
      <c r="Z268">
        <v>9</v>
      </c>
      <c r="AA268">
        <v>16</v>
      </c>
      <c r="AB268">
        <v>2</v>
      </c>
      <c r="AC268">
        <v>7</v>
      </c>
      <c r="AD268">
        <v>16</v>
      </c>
      <c r="AE268">
        <v>5</v>
      </c>
      <c r="AF268">
        <v>3</v>
      </c>
      <c r="AG268">
        <v>5</v>
      </c>
      <c r="AH268">
        <v>2</v>
      </c>
      <c r="AI268">
        <v>1</v>
      </c>
      <c r="AJ268">
        <v>0</v>
      </c>
      <c r="AK268">
        <v>0</v>
      </c>
      <c r="AL268">
        <v>13</v>
      </c>
      <c r="AM268">
        <v>7</v>
      </c>
      <c r="AN268">
        <v>1.2</v>
      </c>
      <c r="AO268">
        <v>13</v>
      </c>
      <c r="AP268" t="s">
        <v>406</v>
      </c>
      <c r="AQ268" t="s">
        <v>429</v>
      </c>
      <c r="AR268">
        <v>13</v>
      </c>
      <c r="AS268">
        <v>7</v>
      </c>
      <c r="AT268" t="s">
        <v>228</v>
      </c>
      <c r="AU268" t="s">
        <v>821</v>
      </c>
      <c r="AV268" t="s">
        <v>822</v>
      </c>
      <c r="AW268" t="s">
        <v>229</v>
      </c>
      <c r="AX268">
        <v>13</v>
      </c>
      <c r="AY268" t="s">
        <v>406</v>
      </c>
      <c r="AZ268" t="s">
        <v>627</v>
      </c>
      <c r="BA268">
        <v>13</v>
      </c>
      <c r="BB268" t="s">
        <v>406</v>
      </c>
      <c r="BC268" t="s">
        <v>228</v>
      </c>
      <c r="BD268">
        <v>36</v>
      </c>
      <c r="BE268">
        <v>15</v>
      </c>
      <c r="BF268" t="s">
        <v>462</v>
      </c>
      <c r="BG268" t="s">
        <v>823</v>
      </c>
      <c r="BH268" t="s">
        <v>824</v>
      </c>
      <c r="BI268" t="s">
        <v>229</v>
      </c>
      <c r="BJ268" t="s">
        <v>228</v>
      </c>
      <c r="BK268">
        <v>35</v>
      </c>
      <c r="BL268" t="s">
        <v>540</v>
      </c>
      <c r="BM268" t="s">
        <v>562</v>
      </c>
      <c r="BN268" t="s">
        <v>428</v>
      </c>
      <c r="BO268" t="s">
        <v>423</v>
      </c>
      <c r="BP268">
        <v>22</v>
      </c>
      <c r="BQ268">
        <v>2</v>
      </c>
      <c r="BR268" t="s">
        <v>87</v>
      </c>
      <c r="BS268" t="s">
        <v>113</v>
      </c>
      <c r="BT268">
        <v>2</v>
      </c>
      <c r="BU268" t="s">
        <v>88</v>
      </c>
      <c r="BV268" t="s">
        <v>825</v>
      </c>
      <c r="BW268" t="s">
        <v>826</v>
      </c>
      <c r="BX268" t="s">
        <v>228</v>
      </c>
      <c r="BZ268">
        <v>21.981000000000002</v>
      </c>
      <c r="CA268">
        <v>15.975</v>
      </c>
      <c r="CB268">
        <v>36.999000000000002</v>
      </c>
      <c r="CC268">
        <v>40.009</v>
      </c>
      <c r="CD268">
        <v>29.988</v>
      </c>
      <c r="CE268">
        <v>53.021999999999998</v>
      </c>
      <c r="CF268">
        <v>43.002000000000002</v>
      </c>
      <c r="CG268">
        <v>23.986000000000001</v>
      </c>
      <c r="CH268">
        <v>46.024000000000001</v>
      </c>
      <c r="CI268">
        <v>24.986999999999998</v>
      </c>
      <c r="CJ268">
        <v>31.995000000000001</v>
      </c>
      <c r="CK268">
        <v>24.992999999999999</v>
      </c>
      <c r="CL268">
        <v>28.001000000000001</v>
      </c>
      <c r="CM268">
        <v>43.006</v>
      </c>
      <c r="CN268">
        <v>47.006999999999998</v>
      </c>
      <c r="CO268">
        <v>52.026000000000003</v>
      </c>
      <c r="CP268">
        <v>37.994999999999997</v>
      </c>
      <c r="CQ268">
        <v>20.98</v>
      </c>
      <c r="CR268">
        <v>53.014000000000003</v>
      </c>
      <c r="CS268">
        <v>44.01</v>
      </c>
    </row>
    <row r="269" spans="1:97" x14ac:dyDescent="0.3">
      <c r="A269" t="s">
        <v>61</v>
      </c>
      <c r="B269" s="1">
        <v>43803</v>
      </c>
      <c r="C269" t="s">
        <v>142</v>
      </c>
      <c r="D269" t="s">
        <v>227</v>
      </c>
      <c r="E269">
        <v>0</v>
      </c>
      <c r="F269">
        <v>0</v>
      </c>
      <c r="G269">
        <f t="shared" si="20"/>
        <v>1</v>
      </c>
      <c r="H269">
        <f t="shared" si="21"/>
        <v>1</v>
      </c>
      <c r="I269">
        <v>3</v>
      </c>
      <c r="J269">
        <v>1</v>
      </c>
      <c r="K269">
        <v>0</v>
      </c>
      <c r="L269">
        <v>0</v>
      </c>
      <c r="M269">
        <v>-23</v>
      </c>
      <c r="N269">
        <v>-13</v>
      </c>
      <c r="O269">
        <f t="shared" si="22"/>
        <v>4</v>
      </c>
      <c r="P269">
        <v>22</v>
      </c>
      <c r="Q269">
        <v>25</v>
      </c>
      <c r="R269" s="7">
        <f t="shared" si="23"/>
        <v>18</v>
      </c>
      <c r="S269">
        <v>21.977</v>
      </c>
      <c r="T269">
        <v>24.986999999999998</v>
      </c>
      <c r="U269" s="7">
        <f t="shared" si="24"/>
        <v>16</v>
      </c>
      <c r="V269" t="s">
        <v>94</v>
      </c>
      <c r="W269">
        <v>0</v>
      </c>
      <c r="X269">
        <v>0</v>
      </c>
      <c r="Y269" t="s">
        <v>94</v>
      </c>
      <c r="Z269">
        <v>18</v>
      </c>
      <c r="AA269">
        <v>4</v>
      </c>
      <c r="AB269">
        <v>5</v>
      </c>
      <c r="AC269">
        <v>1</v>
      </c>
      <c r="AD269">
        <v>13</v>
      </c>
      <c r="AE269">
        <v>11</v>
      </c>
      <c r="AF269">
        <v>8</v>
      </c>
      <c r="AG269">
        <v>1</v>
      </c>
      <c r="AH269">
        <v>3</v>
      </c>
      <c r="AI269">
        <v>3</v>
      </c>
      <c r="AJ269">
        <v>0</v>
      </c>
      <c r="AK269">
        <v>1</v>
      </c>
      <c r="AL269">
        <v>2.2999999999999998</v>
      </c>
      <c r="AM269">
        <v>3.1</v>
      </c>
      <c r="AN269">
        <v>3.4</v>
      </c>
      <c r="AO269" t="s">
        <v>123</v>
      </c>
      <c r="AP269" t="s">
        <v>98</v>
      </c>
      <c r="AQ269" t="s">
        <v>96</v>
      </c>
      <c r="AR269" t="s">
        <v>123</v>
      </c>
      <c r="AS269" t="s">
        <v>372</v>
      </c>
      <c r="AT269" t="s">
        <v>129</v>
      </c>
      <c r="AU269" t="s">
        <v>128</v>
      </c>
      <c r="AV269" t="s">
        <v>285</v>
      </c>
      <c r="AW269" t="s">
        <v>468</v>
      </c>
      <c r="AX269" t="s">
        <v>103</v>
      </c>
      <c r="AY269" t="s">
        <v>98</v>
      </c>
      <c r="AZ269" t="s">
        <v>96</v>
      </c>
      <c r="BA269" t="s">
        <v>169</v>
      </c>
      <c r="BB269" t="s">
        <v>98</v>
      </c>
      <c r="BC269" t="s">
        <v>99</v>
      </c>
      <c r="BD269">
        <v>35</v>
      </c>
      <c r="BE269" t="s">
        <v>286</v>
      </c>
      <c r="BF269" t="s">
        <v>333</v>
      </c>
      <c r="BG269" t="s">
        <v>289</v>
      </c>
      <c r="BH269" t="s">
        <v>98</v>
      </c>
      <c r="BI269" t="s">
        <v>400</v>
      </c>
      <c r="BJ269" t="s">
        <v>198</v>
      </c>
      <c r="BK269">
        <v>32</v>
      </c>
      <c r="BL269" t="s">
        <v>303</v>
      </c>
      <c r="BM269" t="s">
        <v>128</v>
      </c>
      <c r="BN269" t="s">
        <v>297</v>
      </c>
      <c r="BO269" t="s">
        <v>240</v>
      </c>
      <c r="BP269">
        <v>18</v>
      </c>
      <c r="BQ269" t="s">
        <v>110</v>
      </c>
      <c r="BR269" t="s">
        <v>174</v>
      </c>
      <c r="BS269" t="s">
        <v>211</v>
      </c>
      <c r="BT269" t="s">
        <v>223</v>
      </c>
      <c r="BU269" t="s">
        <v>194</v>
      </c>
      <c r="BV269" t="s">
        <v>120</v>
      </c>
      <c r="BW269" t="s">
        <v>285</v>
      </c>
      <c r="BX269" t="s">
        <v>570</v>
      </c>
      <c r="BZ269">
        <v>21.977</v>
      </c>
      <c r="CA269">
        <v>15.975</v>
      </c>
      <c r="CB269">
        <v>36.999000000000002</v>
      </c>
      <c r="CC269">
        <v>40.009</v>
      </c>
      <c r="CD269">
        <v>29.988</v>
      </c>
      <c r="CE269">
        <v>53.021999999999998</v>
      </c>
      <c r="CF269">
        <v>43.002000000000002</v>
      </c>
      <c r="CG269">
        <v>23.986000000000001</v>
      </c>
      <c r="CH269">
        <v>49.027999999999999</v>
      </c>
      <c r="CI269">
        <v>24.986999999999998</v>
      </c>
      <c r="CJ269">
        <v>31.995000000000001</v>
      </c>
      <c r="CK269">
        <v>24.992999999999999</v>
      </c>
      <c r="CL269">
        <v>28.001000000000001</v>
      </c>
      <c r="CM269">
        <v>43.006</v>
      </c>
      <c r="CN269">
        <v>47.006999999999998</v>
      </c>
      <c r="CO269">
        <v>52.026000000000003</v>
      </c>
      <c r="CP269">
        <v>37.994999999999997</v>
      </c>
      <c r="CQ269">
        <v>20.98</v>
      </c>
      <c r="CR269">
        <v>53.014000000000003</v>
      </c>
      <c r="CS269">
        <v>44.01</v>
      </c>
    </row>
    <row r="270" spans="1:97" x14ac:dyDescent="0.3">
      <c r="A270" t="s">
        <v>61</v>
      </c>
      <c r="B270" s="1">
        <v>43804</v>
      </c>
      <c r="C270" t="s">
        <v>118</v>
      </c>
      <c r="D270" t="s">
        <v>215</v>
      </c>
      <c r="E270">
        <v>1</v>
      </c>
      <c r="F270">
        <v>0</v>
      </c>
      <c r="G270">
        <f t="shared" si="20"/>
        <v>3</v>
      </c>
      <c r="H270">
        <f t="shared" si="21"/>
        <v>0</v>
      </c>
      <c r="I270">
        <v>9</v>
      </c>
      <c r="J270">
        <v>0</v>
      </c>
      <c r="K270">
        <v>1</v>
      </c>
      <c r="L270">
        <v>-1</v>
      </c>
      <c r="M270">
        <v>26</v>
      </c>
      <c r="N270">
        <v>-7</v>
      </c>
      <c r="O270">
        <f t="shared" si="22"/>
        <v>9</v>
      </c>
      <c r="P270">
        <v>52</v>
      </c>
      <c r="Q270">
        <v>25</v>
      </c>
      <c r="R270" s="7">
        <f t="shared" si="23"/>
        <v>3</v>
      </c>
      <c r="S270">
        <v>52.026000000000003</v>
      </c>
      <c r="T270">
        <v>24.992999999999999</v>
      </c>
      <c r="U270" s="7">
        <f t="shared" si="24"/>
        <v>16</v>
      </c>
      <c r="V270" t="s">
        <v>64</v>
      </c>
      <c r="W270">
        <v>1</v>
      </c>
      <c r="X270">
        <v>0</v>
      </c>
      <c r="Y270" t="s">
        <v>64</v>
      </c>
      <c r="Z270">
        <v>6</v>
      </c>
      <c r="AA270">
        <v>5</v>
      </c>
      <c r="AB270">
        <v>4</v>
      </c>
      <c r="AC270">
        <v>1</v>
      </c>
      <c r="AD270">
        <v>6</v>
      </c>
      <c r="AE270">
        <v>12</v>
      </c>
      <c r="AF270">
        <v>3</v>
      </c>
      <c r="AG270">
        <v>4</v>
      </c>
      <c r="AH270">
        <v>2</v>
      </c>
      <c r="AI270">
        <v>4</v>
      </c>
      <c r="AJ270">
        <v>0</v>
      </c>
      <c r="AK270">
        <v>1</v>
      </c>
      <c r="AL270">
        <v>1.4</v>
      </c>
      <c r="AM270">
        <v>4.75</v>
      </c>
      <c r="AN270">
        <v>8</v>
      </c>
      <c r="AO270" t="s">
        <v>504</v>
      </c>
      <c r="AP270" t="s">
        <v>72</v>
      </c>
      <c r="AQ270" t="s">
        <v>74</v>
      </c>
      <c r="AR270" t="s">
        <v>76</v>
      </c>
      <c r="AS270" t="s">
        <v>203</v>
      </c>
      <c r="AT270">
        <v>7</v>
      </c>
      <c r="AU270" t="s">
        <v>504</v>
      </c>
      <c r="AV270" t="s">
        <v>765</v>
      </c>
      <c r="AW270" t="s">
        <v>879</v>
      </c>
      <c r="AX270" t="s">
        <v>654</v>
      </c>
      <c r="AY270" t="s">
        <v>191</v>
      </c>
      <c r="AZ270" t="s">
        <v>74</v>
      </c>
      <c r="BA270" t="s">
        <v>65</v>
      </c>
      <c r="BB270" t="s">
        <v>73</v>
      </c>
      <c r="BC270" t="s">
        <v>74</v>
      </c>
      <c r="BD270">
        <v>34</v>
      </c>
      <c r="BE270" t="s">
        <v>68</v>
      </c>
      <c r="BF270" t="s">
        <v>504</v>
      </c>
      <c r="BG270">
        <v>5</v>
      </c>
      <c r="BH270" t="s">
        <v>502</v>
      </c>
      <c r="BI270" t="s">
        <v>74</v>
      </c>
      <c r="BJ270" t="s">
        <v>659</v>
      </c>
      <c r="BK270">
        <v>32</v>
      </c>
      <c r="BL270" t="s">
        <v>145</v>
      </c>
      <c r="BM270" t="s">
        <v>446</v>
      </c>
      <c r="BN270" t="s">
        <v>103</v>
      </c>
      <c r="BO270" t="s">
        <v>160</v>
      </c>
      <c r="BP270">
        <v>22</v>
      </c>
      <c r="BQ270" t="s">
        <v>419</v>
      </c>
      <c r="BR270" t="s">
        <v>300</v>
      </c>
      <c r="BS270" t="s">
        <v>481</v>
      </c>
      <c r="BT270" t="s">
        <v>149</v>
      </c>
      <c r="BU270" t="s">
        <v>145</v>
      </c>
      <c r="BV270" t="s">
        <v>366</v>
      </c>
      <c r="BW270" t="s">
        <v>329</v>
      </c>
      <c r="BX270" t="s">
        <v>409</v>
      </c>
      <c r="BZ270">
        <v>22.977</v>
      </c>
      <c r="CA270">
        <v>15.975</v>
      </c>
      <c r="CB270">
        <v>36.999000000000002</v>
      </c>
      <c r="CC270">
        <v>40.009</v>
      </c>
      <c r="CD270">
        <v>29.988</v>
      </c>
      <c r="CE270">
        <v>53.021999999999998</v>
      </c>
      <c r="CF270">
        <v>43.002000000000002</v>
      </c>
      <c r="CG270">
        <v>23.986000000000001</v>
      </c>
      <c r="CH270">
        <v>49.027999999999999</v>
      </c>
      <c r="CI270">
        <v>25.986999999999998</v>
      </c>
      <c r="CJ270">
        <v>31.995000000000001</v>
      </c>
      <c r="CK270">
        <v>24.992999999999999</v>
      </c>
      <c r="CL270">
        <v>28.001000000000001</v>
      </c>
      <c r="CM270">
        <v>43.006</v>
      </c>
      <c r="CN270">
        <v>47.006999999999998</v>
      </c>
      <c r="CO270">
        <v>52.026000000000003</v>
      </c>
      <c r="CP270">
        <v>37.994999999999997</v>
      </c>
      <c r="CQ270">
        <v>20.98</v>
      </c>
      <c r="CR270">
        <v>53.014000000000003</v>
      </c>
      <c r="CS270">
        <v>44.01</v>
      </c>
    </row>
    <row r="271" spans="1:97" s="11" customFormat="1" x14ac:dyDescent="0.3">
      <c r="A271" s="11" t="s">
        <v>61</v>
      </c>
      <c r="B271" s="11" t="s">
        <v>733</v>
      </c>
      <c r="C271" s="11" t="s">
        <v>63</v>
      </c>
      <c r="D271" s="11" t="s">
        <v>216</v>
      </c>
      <c r="E271" s="11">
        <v>1</v>
      </c>
      <c r="F271" s="11">
        <v>2</v>
      </c>
      <c r="G271" s="11">
        <f t="shared" si="20"/>
        <v>0</v>
      </c>
      <c r="H271" s="11">
        <f t="shared" si="21"/>
        <v>3</v>
      </c>
      <c r="I271" s="11">
        <v>3</v>
      </c>
      <c r="J271" s="11">
        <v>4</v>
      </c>
      <c r="K271" s="11">
        <v>-1</v>
      </c>
      <c r="L271" s="11">
        <v>1</v>
      </c>
      <c r="M271" s="11">
        <v>-12</v>
      </c>
      <c r="N271" s="11">
        <v>1</v>
      </c>
      <c r="O271" s="11">
        <f t="shared" si="22"/>
        <v>7</v>
      </c>
      <c r="P271" s="11">
        <v>30</v>
      </c>
      <c r="Q271" s="11">
        <v>28</v>
      </c>
      <c r="R271" s="11">
        <f t="shared" si="23"/>
        <v>13</v>
      </c>
      <c r="S271" s="11">
        <v>29.988</v>
      </c>
      <c r="T271" s="11">
        <v>28.001000000000001</v>
      </c>
      <c r="U271" s="11">
        <f t="shared" si="24"/>
        <v>14</v>
      </c>
      <c r="V271" s="11" t="s">
        <v>93</v>
      </c>
      <c r="W271" s="11">
        <v>1</v>
      </c>
      <c r="X271" s="11">
        <v>1</v>
      </c>
      <c r="Y271" s="11" t="s">
        <v>94</v>
      </c>
      <c r="Z271" s="11">
        <v>17</v>
      </c>
      <c r="AA271" s="11">
        <v>12</v>
      </c>
      <c r="AB271" s="11">
        <v>4</v>
      </c>
      <c r="AC271" s="11">
        <v>5</v>
      </c>
      <c r="AD271" s="11">
        <v>9</v>
      </c>
      <c r="AE271" s="11">
        <v>8</v>
      </c>
      <c r="AF271" s="11">
        <v>7</v>
      </c>
      <c r="AG271" s="11">
        <v>4</v>
      </c>
      <c r="AH271" s="11">
        <v>1</v>
      </c>
      <c r="AI271" s="11">
        <v>1</v>
      </c>
      <c r="AJ271" s="11">
        <v>0</v>
      </c>
      <c r="AK271" s="11">
        <v>0</v>
      </c>
      <c r="AL271" s="11">
        <v>2.5</v>
      </c>
      <c r="AM271" s="11">
        <v>3.2</v>
      </c>
      <c r="AN271" s="11">
        <v>3</v>
      </c>
      <c r="AO271" s="11" t="s">
        <v>128</v>
      </c>
      <c r="AP271" s="11" t="s">
        <v>98</v>
      </c>
      <c r="AQ271" s="11" t="s">
        <v>98</v>
      </c>
      <c r="AR271" s="11" t="s">
        <v>120</v>
      </c>
      <c r="AS271" s="11" t="s">
        <v>116</v>
      </c>
      <c r="AT271" s="11" t="s">
        <v>372</v>
      </c>
      <c r="AU271" s="11" t="s">
        <v>279</v>
      </c>
      <c r="AV271" s="11" t="s">
        <v>570</v>
      </c>
      <c r="AW271" s="11" t="s">
        <v>456</v>
      </c>
      <c r="AX271" s="11" t="s">
        <v>123</v>
      </c>
      <c r="AY271" s="11" t="s">
        <v>98</v>
      </c>
      <c r="AZ271" s="11" t="s">
        <v>98</v>
      </c>
      <c r="BA271" s="11" t="s">
        <v>128</v>
      </c>
      <c r="BB271" s="11" t="s">
        <v>424</v>
      </c>
      <c r="BC271" s="11" t="s">
        <v>96</v>
      </c>
      <c r="BD271" s="11">
        <v>17</v>
      </c>
      <c r="BE271" s="11" t="s">
        <v>121</v>
      </c>
      <c r="BF271" s="11" t="s">
        <v>281</v>
      </c>
      <c r="BG271" s="11" t="s">
        <v>129</v>
      </c>
      <c r="BH271" s="11" t="s">
        <v>116</v>
      </c>
      <c r="BI271" s="11" t="s">
        <v>96</v>
      </c>
      <c r="BJ271" s="11" t="s">
        <v>373</v>
      </c>
      <c r="BK271" s="11">
        <v>16</v>
      </c>
      <c r="BL271" s="11" t="s">
        <v>103</v>
      </c>
      <c r="BM271" s="11" t="s">
        <v>394</v>
      </c>
      <c r="BN271" s="11" t="s">
        <v>446</v>
      </c>
      <c r="BO271" s="11" t="s">
        <v>328</v>
      </c>
      <c r="BP271" s="11">
        <v>11</v>
      </c>
      <c r="BQ271" s="11" t="s">
        <v>110</v>
      </c>
      <c r="BR271" s="11" t="s">
        <v>137</v>
      </c>
      <c r="BS271" s="11" t="s">
        <v>138</v>
      </c>
      <c r="BT271" s="11" t="s">
        <v>185</v>
      </c>
      <c r="BU271" s="11" t="s">
        <v>202</v>
      </c>
      <c r="BV271" s="11" t="s">
        <v>95</v>
      </c>
      <c r="BW271" s="11" t="s">
        <v>289</v>
      </c>
      <c r="BX271" s="11" t="s">
        <v>493</v>
      </c>
      <c r="BZ271" s="11">
        <v>22.977</v>
      </c>
      <c r="CA271" s="11">
        <v>15.975</v>
      </c>
      <c r="CB271" s="11">
        <v>36.999000000000002</v>
      </c>
      <c r="CC271" s="11">
        <v>40.009</v>
      </c>
      <c r="CD271" s="11">
        <v>29.988</v>
      </c>
      <c r="CE271" s="11">
        <v>53.021999999999998</v>
      </c>
      <c r="CF271" s="11">
        <v>43.002000000000002</v>
      </c>
      <c r="CG271" s="11">
        <v>23.986000000000001</v>
      </c>
      <c r="CH271" s="11">
        <v>49.027999999999999</v>
      </c>
      <c r="CI271" s="11">
        <v>25.986999999999998</v>
      </c>
      <c r="CJ271" s="11">
        <v>31.995000000000001</v>
      </c>
      <c r="CK271" s="11">
        <v>24.992000000000001</v>
      </c>
      <c r="CL271" s="11">
        <v>28.001000000000001</v>
      </c>
      <c r="CM271" s="11">
        <v>43.006</v>
      </c>
      <c r="CN271" s="11">
        <v>47.006999999999998</v>
      </c>
      <c r="CO271" s="11">
        <v>55.027000000000001</v>
      </c>
      <c r="CP271" s="11">
        <v>37.994999999999997</v>
      </c>
      <c r="CQ271" s="11">
        <v>20.98</v>
      </c>
      <c r="CR271" s="11">
        <v>53.014000000000003</v>
      </c>
      <c r="CS271" s="11">
        <v>44.01</v>
      </c>
    </row>
    <row r="272" spans="1:97" s="11" customFormat="1" x14ac:dyDescent="0.3">
      <c r="A272" s="11" t="s">
        <v>61</v>
      </c>
      <c r="B272" s="11" t="s">
        <v>859</v>
      </c>
      <c r="C272" s="11" t="s">
        <v>216</v>
      </c>
      <c r="D272" s="11" t="s">
        <v>201</v>
      </c>
      <c r="E272" s="11">
        <v>3</v>
      </c>
      <c r="F272" s="11">
        <v>3</v>
      </c>
      <c r="G272" s="11">
        <f t="shared" si="20"/>
        <v>1</v>
      </c>
      <c r="H272" s="11">
        <f t="shared" si="21"/>
        <v>1</v>
      </c>
      <c r="I272" s="11">
        <v>1</v>
      </c>
      <c r="J272" s="11">
        <v>1</v>
      </c>
      <c r="K272" s="11">
        <v>0</v>
      </c>
      <c r="L272" s="11">
        <v>0</v>
      </c>
      <c r="M272" s="11">
        <v>2</v>
      </c>
      <c r="N272" s="11">
        <v>-20</v>
      </c>
      <c r="O272" s="11">
        <f t="shared" si="22"/>
        <v>2</v>
      </c>
      <c r="P272" s="11">
        <v>31</v>
      </c>
      <c r="Q272" s="11">
        <v>21</v>
      </c>
      <c r="R272" s="11">
        <f t="shared" si="23"/>
        <v>13</v>
      </c>
      <c r="S272" s="11">
        <v>31.001999999999999</v>
      </c>
      <c r="T272" s="11">
        <v>20.98</v>
      </c>
      <c r="U272" s="11">
        <f t="shared" si="24"/>
        <v>19</v>
      </c>
      <c r="V272" s="11" t="s">
        <v>94</v>
      </c>
      <c r="W272" s="11">
        <v>1</v>
      </c>
      <c r="X272" s="11">
        <v>1</v>
      </c>
      <c r="Y272" s="11" t="s">
        <v>94</v>
      </c>
      <c r="Z272" s="11">
        <v>11</v>
      </c>
      <c r="AA272" s="11">
        <v>15</v>
      </c>
      <c r="AB272" s="11">
        <v>6</v>
      </c>
      <c r="AC272" s="11">
        <v>5</v>
      </c>
      <c r="AD272" s="11">
        <v>12</v>
      </c>
      <c r="AE272" s="11">
        <v>14</v>
      </c>
      <c r="AF272" s="11">
        <v>1</v>
      </c>
      <c r="AG272" s="11">
        <v>4</v>
      </c>
      <c r="AH272" s="11">
        <v>1</v>
      </c>
      <c r="AI272" s="11">
        <v>2</v>
      </c>
      <c r="AJ272" s="11">
        <v>0</v>
      </c>
      <c r="AK272" s="11">
        <v>0</v>
      </c>
      <c r="AL272" s="11">
        <v>2</v>
      </c>
      <c r="AM272" s="11">
        <v>3.25</v>
      </c>
      <c r="AN272" s="11">
        <v>4.2</v>
      </c>
      <c r="AO272" s="11">
        <v>2</v>
      </c>
      <c r="AP272" s="11" t="s">
        <v>129</v>
      </c>
      <c r="AQ272" s="11" t="s">
        <v>186</v>
      </c>
      <c r="AR272" s="11" t="s">
        <v>137</v>
      </c>
      <c r="AS272" s="11" t="s">
        <v>129</v>
      </c>
      <c r="AT272" s="11" t="s">
        <v>143</v>
      </c>
      <c r="AU272" s="11" t="s">
        <v>193</v>
      </c>
      <c r="AV272" s="11" t="s">
        <v>351</v>
      </c>
      <c r="AW272" s="11" t="s">
        <v>188</v>
      </c>
      <c r="AX272" s="11" t="s">
        <v>112</v>
      </c>
      <c r="AY272" s="11" t="s">
        <v>96</v>
      </c>
      <c r="AZ272" s="11" t="s">
        <v>269</v>
      </c>
      <c r="BA272" s="11">
        <v>2</v>
      </c>
      <c r="BB272" s="11" t="s">
        <v>96</v>
      </c>
      <c r="BC272" s="11" t="s">
        <v>72</v>
      </c>
      <c r="BD272" s="11">
        <v>35</v>
      </c>
      <c r="BE272" s="11" t="s">
        <v>137</v>
      </c>
      <c r="BF272" s="11" t="s">
        <v>179</v>
      </c>
      <c r="BG272" s="11" t="s">
        <v>99</v>
      </c>
      <c r="BH272" s="11" t="s">
        <v>129</v>
      </c>
      <c r="BI272" s="11" t="s">
        <v>188</v>
      </c>
      <c r="BJ272" s="11" t="s">
        <v>610</v>
      </c>
      <c r="BK272" s="11">
        <v>31</v>
      </c>
      <c r="BL272" s="11" t="s">
        <v>121</v>
      </c>
      <c r="BM272" s="11" t="s">
        <v>418</v>
      </c>
      <c r="BN272" s="11" t="s">
        <v>163</v>
      </c>
      <c r="BO272" s="11" t="s">
        <v>240</v>
      </c>
      <c r="BP272" s="11">
        <v>19</v>
      </c>
      <c r="BQ272" s="11" t="s">
        <v>110</v>
      </c>
      <c r="BR272" s="11" t="s">
        <v>149</v>
      </c>
      <c r="BS272" s="11" t="s">
        <v>156</v>
      </c>
      <c r="BT272" s="11" t="s">
        <v>379</v>
      </c>
      <c r="BU272" s="11" t="s">
        <v>83</v>
      </c>
      <c r="BV272" s="11" t="s">
        <v>112</v>
      </c>
      <c r="BW272" s="11" t="s">
        <v>332</v>
      </c>
      <c r="BX272" s="11" t="s">
        <v>188</v>
      </c>
      <c r="BZ272" s="11">
        <v>22.977</v>
      </c>
      <c r="CA272" s="11">
        <v>15.975</v>
      </c>
      <c r="CB272" s="11">
        <v>36.999000000000002</v>
      </c>
      <c r="CC272" s="11">
        <v>40.009</v>
      </c>
      <c r="CD272" s="11">
        <v>29.986999999999998</v>
      </c>
      <c r="CE272" s="11">
        <v>53.021999999999998</v>
      </c>
      <c r="CF272" s="11">
        <v>43.002000000000002</v>
      </c>
      <c r="CG272" s="11">
        <v>23.986000000000001</v>
      </c>
      <c r="CH272" s="11">
        <v>49.027999999999999</v>
      </c>
      <c r="CI272" s="11">
        <v>25.986999999999998</v>
      </c>
      <c r="CJ272" s="11">
        <v>31.995000000000001</v>
      </c>
      <c r="CK272" s="11">
        <v>24.992000000000001</v>
      </c>
      <c r="CL272" s="11">
        <v>31.001999999999999</v>
      </c>
      <c r="CM272" s="11">
        <v>43.006</v>
      </c>
      <c r="CN272" s="11">
        <v>47.006999999999998</v>
      </c>
      <c r="CO272" s="11">
        <v>55.027000000000001</v>
      </c>
      <c r="CP272" s="11">
        <v>37.994999999999997</v>
      </c>
      <c r="CQ272" s="11">
        <v>20.98</v>
      </c>
      <c r="CR272" s="11">
        <v>53.014000000000003</v>
      </c>
      <c r="CS272" s="11">
        <v>44.01</v>
      </c>
    </row>
    <row r="273" spans="1:97" s="11" customFormat="1" x14ac:dyDescent="0.3">
      <c r="A273" s="11" t="s">
        <v>61</v>
      </c>
      <c r="B273" s="11" t="s">
        <v>860</v>
      </c>
      <c r="C273" s="11" t="s">
        <v>119</v>
      </c>
      <c r="D273" s="11" t="s">
        <v>183</v>
      </c>
      <c r="E273" s="11">
        <v>0</v>
      </c>
      <c r="F273" s="11">
        <v>0</v>
      </c>
      <c r="G273" s="11">
        <f t="shared" si="20"/>
        <v>1</v>
      </c>
      <c r="H273" s="11">
        <f t="shared" si="21"/>
        <v>1</v>
      </c>
      <c r="I273" s="11">
        <v>7</v>
      </c>
      <c r="J273" s="11">
        <v>4</v>
      </c>
      <c r="K273" s="11">
        <v>0</v>
      </c>
      <c r="L273" s="11">
        <v>0</v>
      </c>
      <c r="M273" s="11">
        <v>10</v>
      </c>
      <c r="N273" s="11">
        <v>-5</v>
      </c>
      <c r="O273" s="11">
        <f t="shared" si="22"/>
        <v>11</v>
      </c>
      <c r="P273" s="11">
        <v>44</v>
      </c>
      <c r="Q273" s="11">
        <v>38</v>
      </c>
      <c r="R273" s="11">
        <f t="shared" si="23"/>
        <v>6</v>
      </c>
      <c r="S273" s="11">
        <v>44.01</v>
      </c>
      <c r="T273" s="11">
        <v>37.994999999999997</v>
      </c>
      <c r="U273" s="11">
        <f t="shared" si="24"/>
        <v>10</v>
      </c>
      <c r="V273" s="11" t="s">
        <v>94</v>
      </c>
      <c r="W273" s="11">
        <v>0</v>
      </c>
      <c r="X273" s="11">
        <v>0</v>
      </c>
      <c r="Y273" s="11" t="s">
        <v>94</v>
      </c>
      <c r="Z273" s="11">
        <v>14</v>
      </c>
      <c r="AA273" s="11">
        <v>7</v>
      </c>
      <c r="AB273" s="11">
        <v>7</v>
      </c>
      <c r="AC273" s="11">
        <v>2</v>
      </c>
      <c r="AD273" s="11">
        <v>13</v>
      </c>
      <c r="AE273" s="11">
        <v>8</v>
      </c>
      <c r="AF273" s="11">
        <v>4</v>
      </c>
      <c r="AG273" s="11">
        <v>2</v>
      </c>
      <c r="AH273" s="11">
        <v>2</v>
      </c>
      <c r="AI273" s="11">
        <v>1</v>
      </c>
      <c r="AJ273" s="11">
        <v>0</v>
      </c>
      <c r="AK273" s="11">
        <v>0</v>
      </c>
      <c r="AL273" s="11">
        <v>1.8</v>
      </c>
      <c r="AM273" s="11">
        <v>3.6</v>
      </c>
      <c r="AN273" s="11">
        <v>4.5</v>
      </c>
      <c r="AO273" s="11" t="s">
        <v>177</v>
      </c>
      <c r="AP273" s="11" t="s">
        <v>99</v>
      </c>
      <c r="AQ273" s="11" t="s">
        <v>191</v>
      </c>
      <c r="AR273" s="11" t="s">
        <v>114</v>
      </c>
      <c r="AS273" s="11" t="s">
        <v>99</v>
      </c>
      <c r="AT273" s="11" t="s">
        <v>489</v>
      </c>
      <c r="AU273" s="11" t="s">
        <v>177</v>
      </c>
      <c r="AV273" s="11" t="s">
        <v>213</v>
      </c>
      <c r="AW273" s="11" t="s">
        <v>267</v>
      </c>
      <c r="AX273" s="11" t="s">
        <v>185</v>
      </c>
      <c r="AY273" s="11" t="s">
        <v>99</v>
      </c>
      <c r="AZ273" s="11" t="s">
        <v>191</v>
      </c>
      <c r="BA273" s="11" t="s">
        <v>185</v>
      </c>
      <c r="BB273" s="11" t="s">
        <v>99</v>
      </c>
      <c r="BC273" s="11">
        <v>5</v>
      </c>
      <c r="BD273" s="11">
        <v>35</v>
      </c>
      <c r="BE273" s="11" t="s">
        <v>88</v>
      </c>
      <c r="BF273" s="11" t="s">
        <v>177</v>
      </c>
      <c r="BG273" s="11" t="s">
        <v>146</v>
      </c>
      <c r="BH273" s="11" t="s">
        <v>428</v>
      </c>
      <c r="BI273" s="11">
        <v>5</v>
      </c>
      <c r="BJ273" s="11" t="s">
        <v>425</v>
      </c>
      <c r="BK273" s="11">
        <v>32</v>
      </c>
      <c r="BL273" s="11" t="s">
        <v>354</v>
      </c>
      <c r="BM273" s="11" t="s">
        <v>104</v>
      </c>
      <c r="BN273" s="11" t="s">
        <v>145</v>
      </c>
      <c r="BO273" s="11" t="s">
        <v>339</v>
      </c>
      <c r="BP273" s="11">
        <v>19</v>
      </c>
      <c r="BQ273" s="11" t="s">
        <v>196</v>
      </c>
      <c r="BR273" s="11" t="s">
        <v>100</v>
      </c>
      <c r="BS273" s="11" t="s">
        <v>161</v>
      </c>
      <c r="BT273" s="11" t="s">
        <v>195</v>
      </c>
      <c r="BU273" s="11" t="s">
        <v>219</v>
      </c>
      <c r="BV273" s="11" t="s">
        <v>341</v>
      </c>
      <c r="BW273" s="11" t="s">
        <v>133</v>
      </c>
      <c r="BX273" s="11" t="s">
        <v>815</v>
      </c>
      <c r="BZ273" s="11">
        <v>22.977</v>
      </c>
      <c r="CA273" s="11">
        <v>15.975</v>
      </c>
      <c r="CB273" s="11">
        <v>36.999000000000002</v>
      </c>
      <c r="CC273" s="11">
        <v>40.009</v>
      </c>
      <c r="CD273" s="11">
        <v>29.986999999999998</v>
      </c>
      <c r="CE273" s="11">
        <v>53.021999999999998</v>
      </c>
      <c r="CF273" s="11">
        <v>43.002000000000002</v>
      </c>
      <c r="CG273" s="11">
        <v>23.986000000000001</v>
      </c>
      <c r="CH273" s="11">
        <v>49.027999999999999</v>
      </c>
      <c r="CI273" s="11">
        <v>25.986999999999998</v>
      </c>
      <c r="CJ273" s="11">
        <v>31.995000000000001</v>
      </c>
      <c r="CK273" s="11">
        <v>24.992000000000001</v>
      </c>
      <c r="CL273" s="11">
        <v>32.002000000000002</v>
      </c>
      <c r="CM273" s="11">
        <v>43.006</v>
      </c>
      <c r="CN273" s="11">
        <v>47.006999999999998</v>
      </c>
      <c r="CO273" s="11">
        <v>55.027000000000001</v>
      </c>
      <c r="CP273" s="11">
        <v>37.994999999999997</v>
      </c>
      <c r="CQ273" s="11">
        <v>21.98</v>
      </c>
      <c r="CR273" s="11">
        <v>53.014000000000003</v>
      </c>
      <c r="CS273" s="11">
        <v>44.01</v>
      </c>
    </row>
    <row r="274" spans="1:97" s="11" customFormat="1" x14ac:dyDescent="0.3">
      <c r="A274" s="11" t="s">
        <v>61</v>
      </c>
      <c r="B274" s="11" t="s">
        <v>455</v>
      </c>
      <c r="C274" s="11" t="s">
        <v>183</v>
      </c>
      <c r="D274" s="11" t="s">
        <v>119</v>
      </c>
      <c r="E274" s="11">
        <v>2</v>
      </c>
      <c r="F274" s="11">
        <v>1</v>
      </c>
      <c r="G274" s="11">
        <f t="shared" si="20"/>
        <v>3</v>
      </c>
      <c r="H274" s="11">
        <f t="shared" si="21"/>
        <v>0</v>
      </c>
      <c r="I274" s="11">
        <v>7</v>
      </c>
      <c r="J274" s="11">
        <v>4</v>
      </c>
      <c r="K274" s="11">
        <v>1</v>
      </c>
      <c r="L274" s="11">
        <v>-1</v>
      </c>
      <c r="M274" s="11">
        <v>-5</v>
      </c>
      <c r="N274" s="11">
        <v>10</v>
      </c>
      <c r="O274" s="11">
        <f t="shared" si="22"/>
        <v>11</v>
      </c>
      <c r="P274" s="11">
        <v>39</v>
      </c>
      <c r="Q274" s="11">
        <v>45</v>
      </c>
      <c r="R274" s="11">
        <f t="shared" si="23"/>
        <v>10</v>
      </c>
      <c r="S274" s="11">
        <v>38.994999999999997</v>
      </c>
      <c r="T274" s="11">
        <v>45.01</v>
      </c>
      <c r="U274" s="11">
        <f t="shared" si="24"/>
        <v>6</v>
      </c>
      <c r="V274" s="11" t="s">
        <v>64</v>
      </c>
      <c r="W274" s="11">
        <v>0</v>
      </c>
      <c r="X274" s="11">
        <v>0</v>
      </c>
      <c r="Y274" s="11" t="s">
        <v>94</v>
      </c>
      <c r="Z274" s="11">
        <v>13</v>
      </c>
      <c r="AA274" s="11">
        <v>10</v>
      </c>
      <c r="AB274" s="11">
        <v>4</v>
      </c>
      <c r="AC274" s="11">
        <v>3</v>
      </c>
      <c r="AD274" s="11">
        <v>10</v>
      </c>
      <c r="AE274" s="11">
        <v>19</v>
      </c>
      <c r="AF274" s="11">
        <v>3</v>
      </c>
      <c r="AG274" s="11">
        <v>2</v>
      </c>
      <c r="AH274" s="11">
        <v>4</v>
      </c>
      <c r="AI274" s="11">
        <v>1</v>
      </c>
      <c r="AJ274" s="11">
        <v>0</v>
      </c>
      <c r="AK274" s="11">
        <v>0</v>
      </c>
      <c r="AL274" s="11">
        <v>2.5</v>
      </c>
      <c r="AM274" s="11">
        <v>3.25</v>
      </c>
      <c r="AN274" s="11">
        <v>2.8</v>
      </c>
      <c r="AO274" s="11" t="s">
        <v>277</v>
      </c>
      <c r="AP274" s="11" t="s">
        <v>98</v>
      </c>
      <c r="AQ274" s="11" t="s">
        <v>122</v>
      </c>
      <c r="AR274" s="11" t="s">
        <v>301</v>
      </c>
      <c r="AS274" s="11" t="s">
        <v>98</v>
      </c>
      <c r="AT274" s="11" t="s">
        <v>276</v>
      </c>
      <c r="AU274" s="11" t="s">
        <v>287</v>
      </c>
      <c r="AV274" s="11" t="s">
        <v>456</v>
      </c>
      <c r="AW274" s="11" t="s">
        <v>457</v>
      </c>
      <c r="AX274" s="11" t="s">
        <v>291</v>
      </c>
      <c r="AY274" s="11" t="s">
        <v>98</v>
      </c>
      <c r="AZ274" s="11" t="s">
        <v>292</v>
      </c>
      <c r="BA274" s="11" t="s">
        <v>295</v>
      </c>
      <c r="BB274" s="11" t="s">
        <v>424</v>
      </c>
      <c r="BC274" s="11" t="s">
        <v>130</v>
      </c>
      <c r="BD274" s="11">
        <v>37</v>
      </c>
      <c r="BE274" s="11" t="s">
        <v>287</v>
      </c>
      <c r="BF274" s="11" t="s">
        <v>291</v>
      </c>
      <c r="BG274" s="11" t="s">
        <v>351</v>
      </c>
      <c r="BH274" s="11" t="s">
        <v>458</v>
      </c>
      <c r="BI274" s="11">
        <v>3</v>
      </c>
      <c r="BJ274" s="11" t="s">
        <v>459</v>
      </c>
      <c r="BK274" s="11">
        <v>35</v>
      </c>
      <c r="BL274" s="11" t="s">
        <v>123</v>
      </c>
      <c r="BM274" s="11" t="s">
        <v>379</v>
      </c>
      <c r="BN274" s="11" t="s">
        <v>145</v>
      </c>
      <c r="BO274" s="11" t="s">
        <v>328</v>
      </c>
      <c r="BP274" s="11">
        <v>20</v>
      </c>
      <c r="BQ274" s="11" t="s">
        <v>110</v>
      </c>
      <c r="BR274" s="11" t="s">
        <v>162</v>
      </c>
      <c r="BS274" s="11" t="s">
        <v>160</v>
      </c>
      <c r="BT274" s="11" t="s">
        <v>108</v>
      </c>
      <c r="BU274" s="11" t="s">
        <v>316</v>
      </c>
      <c r="BV274" s="11" t="s">
        <v>438</v>
      </c>
      <c r="BW274" s="11" t="s">
        <v>97</v>
      </c>
      <c r="BX274" s="11" t="s">
        <v>276</v>
      </c>
      <c r="BZ274" s="11">
        <v>22.977</v>
      </c>
      <c r="CA274" s="11">
        <v>15.975</v>
      </c>
      <c r="CB274" s="11">
        <v>36.999000000000002</v>
      </c>
      <c r="CC274" s="11">
        <v>40.009</v>
      </c>
      <c r="CD274" s="11">
        <v>29.986999999999998</v>
      </c>
      <c r="CE274" s="11">
        <v>53.021999999999998</v>
      </c>
      <c r="CF274" s="11">
        <v>43.002000000000002</v>
      </c>
      <c r="CG274" s="11">
        <v>23.986000000000001</v>
      </c>
      <c r="CH274" s="11">
        <v>49.027999999999999</v>
      </c>
      <c r="CI274" s="11">
        <v>25.986999999999998</v>
      </c>
      <c r="CJ274" s="11">
        <v>31.995000000000001</v>
      </c>
      <c r="CK274" s="11">
        <v>24.992000000000001</v>
      </c>
      <c r="CL274" s="11">
        <v>32.002000000000002</v>
      </c>
      <c r="CM274" s="11">
        <v>43.006</v>
      </c>
      <c r="CN274" s="11">
        <v>47.006999999999998</v>
      </c>
      <c r="CO274" s="11">
        <v>55.027000000000001</v>
      </c>
      <c r="CP274" s="11">
        <v>38.994999999999997</v>
      </c>
      <c r="CQ274" s="11">
        <v>21.98</v>
      </c>
      <c r="CR274" s="11">
        <v>53.014000000000003</v>
      </c>
      <c r="CS274" s="11">
        <v>45.01</v>
      </c>
    </row>
    <row r="275" spans="1:97" s="11" customFormat="1" x14ac:dyDescent="0.3">
      <c r="A275" s="11" t="s">
        <v>61</v>
      </c>
      <c r="B275" s="11" t="s">
        <v>776</v>
      </c>
      <c r="C275" s="11" t="s">
        <v>226</v>
      </c>
      <c r="D275" s="11" t="s">
        <v>201</v>
      </c>
      <c r="E275" s="11">
        <v>2</v>
      </c>
      <c r="F275" s="11">
        <v>1</v>
      </c>
      <c r="G275" s="11">
        <f t="shared" si="20"/>
        <v>3</v>
      </c>
      <c r="H275" s="11">
        <f t="shared" si="21"/>
        <v>0</v>
      </c>
      <c r="I275" s="11">
        <v>5</v>
      </c>
      <c r="J275" s="11">
        <v>2</v>
      </c>
      <c r="K275" s="11">
        <v>1</v>
      </c>
      <c r="L275" s="11">
        <v>-1</v>
      </c>
      <c r="M275" s="11">
        <v>22</v>
      </c>
      <c r="N275" s="11">
        <v>-20</v>
      </c>
      <c r="O275" s="11">
        <f t="shared" si="22"/>
        <v>7</v>
      </c>
      <c r="P275" s="11">
        <v>53</v>
      </c>
      <c r="Q275" s="11">
        <v>22</v>
      </c>
      <c r="R275" s="11">
        <f t="shared" si="23"/>
        <v>2</v>
      </c>
      <c r="S275" s="11">
        <v>53.021999999999998</v>
      </c>
      <c r="T275" s="11">
        <v>21.98</v>
      </c>
      <c r="U275" s="11">
        <f t="shared" si="24"/>
        <v>19</v>
      </c>
      <c r="V275" s="11" t="s">
        <v>64</v>
      </c>
      <c r="W275" s="11">
        <v>2</v>
      </c>
      <c r="X275" s="11">
        <v>1</v>
      </c>
      <c r="Y275" s="11" t="s">
        <v>64</v>
      </c>
      <c r="Z275" s="11">
        <v>18</v>
      </c>
      <c r="AA275" s="11">
        <v>14</v>
      </c>
      <c r="AB275" s="11">
        <v>9</v>
      </c>
      <c r="AC275" s="11">
        <v>3</v>
      </c>
      <c r="AD275" s="11">
        <v>5</v>
      </c>
      <c r="AE275" s="11">
        <v>10</v>
      </c>
      <c r="AF275" s="11">
        <v>7</v>
      </c>
      <c r="AG275" s="11">
        <v>2</v>
      </c>
      <c r="AH275" s="11">
        <v>2</v>
      </c>
      <c r="AI275" s="11">
        <v>1</v>
      </c>
      <c r="AJ275" s="11">
        <v>0</v>
      </c>
      <c r="AK275" s="11">
        <v>0</v>
      </c>
      <c r="AL275" s="11">
        <v>1.3</v>
      </c>
      <c r="AM275" s="11">
        <v>5.25</v>
      </c>
      <c r="AN275" s="11">
        <v>10</v>
      </c>
      <c r="AO275" s="11" t="s">
        <v>357</v>
      </c>
      <c r="AP275" s="11">
        <v>6</v>
      </c>
      <c r="AQ275" s="11">
        <v>10</v>
      </c>
      <c r="AR275" s="11" t="s">
        <v>259</v>
      </c>
      <c r="AS275" s="11" t="s">
        <v>144</v>
      </c>
      <c r="AT275" s="11" t="s">
        <v>777</v>
      </c>
      <c r="AU275" s="11" t="s">
        <v>435</v>
      </c>
      <c r="AV275" s="11" t="s">
        <v>723</v>
      </c>
      <c r="AW275" s="11" t="s">
        <v>778</v>
      </c>
      <c r="AX275" s="11" t="s">
        <v>313</v>
      </c>
      <c r="AY275" s="11" t="s">
        <v>323</v>
      </c>
      <c r="AZ275" s="11" t="s">
        <v>364</v>
      </c>
      <c r="BA275" s="11" t="s">
        <v>313</v>
      </c>
      <c r="BB275" s="11">
        <v>6</v>
      </c>
      <c r="BC275" s="11" t="s">
        <v>358</v>
      </c>
      <c r="BD275" s="11">
        <v>32</v>
      </c>
      <c r="BE275" s="11" t="s">
        <v>412</v>
      </c>
      <c r="BF275" s="11" t="s">
        <v>259</v>
      </c>
      <c r="BG275" s="11">
        <v>6</v>
      </c>
      <c r="BH275" s="11" t="s">
        <v>779</v>
      </c>
      <c r="BI275" s="11" t="s">
        <v>780</v>
      </c>
      <c r="BJ275" s="11" t="s">
        <v>781</v>
      </c>
      <c r="BK275" s="11">
        <v>31</v>
      </c>
      <c r="BL275" s="11" t="s">
        <v>325</v>
      </c>
      <c r="BM275" s="11" t="s">
        <v>69</v>
      </c>
      <c r="BN275" s="11" t="s">
        <v>598</v>
      </c>
      <c r="BO275" s="11" t="s">
        <v>301</v>
      </c>
      <c r="BP275" s="11">
        <v>19</v>
      </c>
      <c r="BQ275" s="11" t="s">
        <v>419</v>
      </c>
      <c r="BR275" s="11" t="s">
        <v>114</v>
      </c>
      <c r="BS275" s="11" t="s">
        <v>177</v>
      </c>
      <c r="BT275" s="11" t="s">
        <v>263</v>
      </c>
      <c r="BU275" s="11" t="s">
        <v>111</v>
      </c>
      <c r="BV275" s="11" t="s">
        <v>231</v>
      </c>
      <c r="BW275" s="11" t="s">
        <v>782</v>
      </c>
      <c r="BX275" s="11" t="s">
        <v>783</v>
      </c>
      <c r="BZ275" s="11">
        <v>22.977</v>
      </c>
      <c r="CA275" s="11">
        <v>15.975</v>
      </c>
      <c r="CB275" s="11">
        <v>36.999000000000002</v>
      </c>
      <c r="CC275" s="11">
        <v>40.009</v>
      </c>
      <c r="CD275" s="11">
        <v>29.986999999999998</v>
      </c>
      <c r="CE275" s="11">
        <v>53.021999999999998</v>
      </c>
      <c r="CF275" s="11">
        <v>43.002000000000002</v>
      </c>
      <c r="CG275" s="11">
        <v>23.986000000000001</v>
      </c>
      <c r="CH275" s="11">
        <v>49.027999999999999</v>
      </c>
      <c r="CI275" s="11">
        <v>25.986999999999998</v>
      </c>
      <c r="CJ275" s="11">
        <v>31.995000000000001</v>
      </c>
      <c r="CK275" s="11">
        <v>24.992000000000001</v>
      </c>
      <c r="CL275" s="11">
        <v>32.002000000000002</v>
      </c>
      <c r="CM275" s="11">
        <v>43.006</v>
      </c>
      <c r="CN275" s="11">
        <v>47.006999999999998</v>
      </c>
      <c r="CO275" s="11">
        <v>55.027000000000001</v>
      </c>
      <c r="CP275" s="11">
        <v>41.996000000000002</v>
      </c>
      <c r="CQ275" s="11">
        <v>21.98</v>
      </c>
      <c r="CR275" s="11">
        <v>53.014000000000003</v>
      </c>
      <c r="CS275" s="11">
        <v>45.009</v>
      </c>
    </row>
    <row r="276" spans="1:97" s="11" customFormat="1" x14ac:dyDescent="0.3">
      <c r="A276" s="11" t="s">
        <v>61</v>
      </c>
      <c r="B276" s="11" t="s">
        <v>827</v>
      </c>
      <c r="C276" s="11" t="s">
        <v>118</v>
      </c>
      <c r="D276" s="11" t="s">
        <v>167</v>
      </c>
      <c r="E276" s="11">
        <v>0</v>
      </c>
      <c r="F276" s="11">
        <v>1</v>
      </c>
      <c r="G276" s="11">
        <f t="shared" si="20"/>
        <v>0</v>
      </c>
      <c r="H276" s="11">
        <f t="shared" si="21"/>
        <v>3</v>
      </c>
      <c r="I276" s="11">
        <v>9</v>
      </c>
      <c r="J276" s="11">
        <v>1</v>
      </c>
      <c r="K276" s="11">
        <v>-1</v>
      </c>
      <c r="L276" s="11">
        <v>1</v>
      </c>
      <c r="M276" s="11">
        <v>27</v>
      </c>
      <c r="N276" s="11">
        <v>-14</v>
      </c>
      <c r="O276" s="11">
        <f t="shared" si="22"/>
        <v>10</v>
      </c>
      <c r="P276" s="11">
        <v>55</v>
      </c>
      <c r="Q276" s="11">
        <v>24</v>
      </c>
      <c r="R276" s="11">
        <f t="shared" si="23"/>
        <v>2</v>
      </c>
      <c r="S276" s="11">
        <v>55.027000000000001</v>
      </c>
      <c r="T276" s="11">
        <v>23.986000000000001</v>
      </c>
      <c r="U276" s="11">
        <f t="shared" si="24"/>
        <v>17</v>
      </c>
      <c r="V276" s="11" t="s">
        <v>93</v>
      </c>
      <c r="W276" s="11">
        <v>0</v>
      </c>
      <c r="X276" s="11">
        <v>0</v>
      </c>
      <c r="Y276" s="11" t="s">
        <v>94</v>
      </c>
      <c r="Z276" s="11">
        <v>12</v>
      </c>
      <c r="AA276" s="11">
        <v>12</v>
      </c>
      <c r="AB276" s="11">
        <v>3</v>
      </c>
      <c r="AC276" s="11">
        <v>8</v>
      </c>
      <c r="AD276" s="11">
        <v>14</v>
      </c>
      <c r="AE276" s="11">
        <v>18</v>
      </c>
      <c r="AF276" s="11">
        <v>5</v>
      </c>
      <c r="AG276" s="11">
        <v>3</v>
      </c>
      <c r="AH276" s="11">
        <v>3</v>
      </c>
      <c r="AI276" s="11">
        <v>2</v>
      </c>
      <c r="AJ276" s="11">
        <v>0</v>
      </c>
      <c r="AK276" s="11">
        <v>0</v>
      </c>
      <c r="AL276" s="11">
        <v>2.1</v>
      </c>
      <c r="AM276" s="11">
        <v>3.2</v>
      </c>
      <c r="AN276" s="11">
        <v>3.8</v>
      </c>
      <c r="AO276" s="11" t="s">
        <v>86</v>
      </c>
      <c r="AP276" s="11" t="s">
        <v>97</v>
      </c>
      <c r="AQ276" s="11" t="s">
        <v>217</v>
      </c>
      <c r="AR276" s="11" t="s">
        <v>86</v>
      </c>
      <c r="AS276" s="11" t="s">
        <v>126</v>
      </c>
      <c r="AT276" s="11" t="s">
        <v>391</v>
      </c>
      <c r="AU276" s="11" t="s">
        <v>284</v>
      </c>
      <c r="AV276" s="11" t="s">
        <v>634</v>
      </c>
      <c r="AW276" s="11" t="s">
        <v>600</v>
      </c>
      <c r="AX276" s="11" t="s">
        <v>86</v>
      </c>
      <c r="AY276" s="11" t="s">
        <v>97</v>
      </c>
      <c r="AZ276" s="11" t="s">
        <v>391</v>
      </c>
      <c r="BA276" s="11" t="s">
        <v>210</v>
      </c>
      <c r="BB276" s="11" t="s">
        <v>97</v>
      </c>
      <c r="BC276" s="11" t="s">
        <v>336</v>
      </c>
      <c r="BD276" s="11">
        <v>32</v>
      </c>
      <c r="BE276" s="11" t="s">
        <v>212</v>
      </c>
      <c r="BF276" s="11" t="s">
        <v>178</v>
      </c>
      <c r="BG276" s="11" t="s">
        <v>377</v>
      </c>
      <c r="BH276" s="11" t="s">
        <v>224</v>
      </c>
      <c r="BI276" s="11" t="s">
        <v>186</v>
      </c>
      <c r="BJ276" s="11" t="s">
        <v>217</v>
      </c>
      <c r="BK276" s="11">
        <v>34</v>
      </c>
      <c r="BL276" s="11" t="s">
        <v>100</v>
      </c>
      <c r="BM276" s="11" t="s">
        <v>210</v>
      </c>
      <c r="BN276" s="11" t="s">
        <v>175</v>
      </c>
      <c r="BO276" s="11" t="s">
        <v>149</v>
      </c>
      <c r="BP276" s="11">
        <v>20</v>
      </c>
      <c r="BQ276" s="11" t="s">
        <v>110</v>
      </c>
      <c r="BR276" s="11" t="s">
        <v>195</v>
      </c>
      <c r="BS276" s="11" t="s">
        <v>81</v>
      </c>
      <c r="BT276" s="11" t="s">
        <v>347</v>
      </c>
      <c r="BU276" s="11" t="s">
        <v>84</v>
      </c>
      <c r="BV276" s="11">
        <v>2</v>
      </c>
      <c r="BW276" s="11" t="s">
        <v>427</v>
      </c>
      <c r="BX276" s="11" t="s">
        <v>708</v>
      </c>
      <c r="BZ276" s="11">
        <v>22.977</v>
      </c>
      <c r="CA276" s="11">
        <v>15.975</v>
      </c>
      <c r="CB276" s="11">
        <v>36.999000000000002</v>
      </c>
      <c r="CC276" s="11">
        <v>40.009</v>
      </c>
      <c r="CD276" s="11">
        <v>29.986999999999998</v>
      </c>
      <c r="CE276" s="11">
        <v>56.023000000000003</v>
      </c>
      <c r="CF276" s="11">
        <v>43.002000000000002</v>
      </c>
      <c r="CG276" s="11">
        <v>23.986000000000001</v>
      </c>
      <c r="CH276" s="11">
        <v>49.027999999999999</v>
      </c>
      <c r="CI276" s="11">
        <v>25.986999999999998</v>
      </c>
      <c r="CJ276" s="11">
        <v>31.995000000000001</v>
      </c>
      <c r="CK276" s="11">
        <v>24.992000000000001</v>
      </c>
      <c r="CL276" s="11">
        <v>32.002000000000002</v>
      </c>
      <c r="CM276" s="11">
        <v>43.006</v>
      </c>
      <c r="CN276" s="11">
        <v>47.006999999999998</v>
      </c>
      <c r="CO276" s="11">
        <v>55.027000000000001</v>
      </c>
      <c r="CP276" s="11">
        <v>41.996000000000002</v>
      </c>
      <c r="CQ276" s="11">
        <v>21.978999999999999</v>
      </c>
      <c r="CR276" s="11">
        <v>53.014000000000003</v>
      </c>
      <c r="CS276" s="11">
        <v>45.009</v>
      </c>
    </row>
    <row r="277" spans="1:97" s="11" customFormat="1" x14ac:dyDescent="0.3">
      <c r="A277" s="11" t="s">
        <v>61</v>
      </c>
      <c r="B277" s="11" t="s">
        <v>467</v>
      </c>
      <c r="C277" s="11" t="s">
        <v>142</v>
      </c>
      <c r="D277" s="11" t="s">
        <v>91</v>
      </c>
      <c r="E277" s="11">
        <v>1</v>
      </c>
      <c r="F277" s="11">
        <v>3</v>
      </c>
      <c r="G277" s="11">
        <f t="shared" si="20"/>
        <v>0</v>
      </c>
      <c r="H277" s="11">
        <f t="shared" si="21"/>
        <v>3</v>
      </c>
      <c r="I277" s="11">
        <v>1</v>
      </c>
      <c r="J277" s="11">
        <v>6</v>
      </c>
      <c r="K277" s="11">
        <v>-2</v>
      </c>
      <c r="L277" s="11">
        <v>2</v>
      </c>
      <c r="M277" s="11">
        <v>-23</v>
      </c>
      <c r="N277" s="11">
        <v>-5</v>
      </c>
      <c r="O277" s="11">
        <f t="shared" si="22"/>
        <v>7</v>
      </c>
      <c r="P277" s="11">
        <v>23</v>
      </c>
      <c r="Q277" s="11">
        <v>32</v>
      </c>
      <c r="R277" s="11">
        <f t="shared" si="23"/>
        <v>18</v>
      </c>
      <c r="S277" s="11">
        <v>22.977</v>
      </c>
      <c r="T277" s="11">
        <v>31.995000000000001</v>
      </c>
      <c r="U277" s="11">
        <f t="shared" si="24"/>
        <v>13</v>
      </c>
      <c r="V277" s="11" t="s">
        <v>93</v>
      </c>
      <c r="W277" s="11">
        <v>1</v>
      </c>
      <c r="X277" s="11">
        <v>3</v>
      </c>
      <c r="Y277" s="11" t="s">
        <v>93</v>
      </c>
      <c r="Z277" s="11">
        <v>11</v>
      </c>
      <c r="AA277" s="11">
        <v>13</v>
      </c>
      <c r="AB277" s="11">
        <v>3</v>
      </c>
      <c r="AC277" s="11">
        <v>6</v>
      </c>
      <c r="AD277" s="11">
        <v>11</v>
      </c>
      <c r="AE277" s="11">
        <v>13</v>
      </c>
      <c r="AF277" s="11">
        <v>4</v>
      </c>
      <c r="AG277" s="11">
        <v>6</v>
      </c>
      <c r="AH277" s="11">
        <v>2</v>
      </c>
      <c r="AI277" s="11">
        <v>2</v>
      </c>
      <c r="AJ277" s="11">
        <v>0</v>
      </c>
      <c r="AK277" s="11">
        <v>0</v>
      </c>
      <c r="AL277" s="11">
        <v>2.14</v>
      </c>
      <c r="AM277" s="11">
        <v>3.4</v>
      </c>
      <c r="AN277" s="11">
        <v>3.4</v>
      </c>
      <c r="AO277" s="11" t="s">
        <v>137</v>
      </c>
      <c r="AP277" s="11" t="s">
        <v>129</v>
      </c>
      <c r="AQ277" s="11" t="s">
        <v>146</v>
      </c>
      <c r="AR277" s="11" t="s">
        <v>210</v>
      </c>
      <c r="AS277" s="11" t="s">
        <v>99</v>
      </c>
      <c r="AT277" s="11" t="s">
        <v>396</v>
      </c>
      <c r="AU277" s="11" t="s">
        <v>137</v>
      </c>
      <c r="AV277" s="11" t="s">
        <v>187</v>
      </c>
      <c r="AW277" s="11" t="s">
        <v>472</v>
      </c>
      <c r="AX277" s="11" t="s">
        <v>137</v>
      </c>
      <c r="AY277" s="11" t="s">
        <v>99</v>
      </c>
      <c r="AZ277" s="11" t="s">
        <v>97</v>
      </c>
      <c r="BA277" s="11" t="s">
        <v>137</v>
      </c>
      <c r="BB277" s="11" t="s">
        <v>99</v>
      </c>
      <c r="BC277" s="11" t="s">
        <v>146</v>
      </c>
      <c r="BD277" s="11">
        <v>40</v>
      </c>
      <c r="BE277" s="11" t="s">
        <v>243</v>
      </c>
      <c r="BF277" s="11" t="s">
        <v>161</v>
      </c>
      <c r="BG277" s="11" t="s">
        <v>146</v>
      </c>
      <c r="BH277" s="11" t="s">
        <v>302</v>
      </c>
      <c r="BI277" s="11" t="s">
        <v>153</v>
      </c>
      <c r="BJ277" s="11" t="s">
        <v>117</v>
      </c>
      <c r="BK277" s="11">
        <v>39</v>
      </c>
      <c r="BL277" s="11" t="s">
        <v>178</v>
      </c>
      <c r="BM277" s="11">
        <v>2</v>
      </c>
      <c r="BN277" s="11" t="s">
        <v>89</v>
      </c>
      <c r="BO277" s="11" t="s">
        <v>202</v>
      </c>
      <c r="BP277" s="11">
        <v>22</v>
      </c>
      <c r="BQ277" s="11" t="s">
        <v>110</v>
      </c>
      <c r="BR277" s="11" t="s">
        <v>89</v>
      </c>
      <c r="BS277" s="11" t="s">
        <v>185</v>
      </c>
      <c r="BT277" s="11" t="s">
        <v>174</v>
      </c>
      <c r="BU277" s="11" t="s">
        <v>211</v>
      </c>
      <c r="BV277" s="11" t="s">
        <v>469</v>
      </c>
      <c r="BW277" s="11" t="s">
        <v>428</v>
      </c>
      <c r="BX277" s="11" t="s">
        <v>98</v>
      </c>
      <c r="BZ277" s="11">
        <v>22.977</v>
      </c>
      <c r="CA277" s="11">
        <v>15.975</v>
      </c>
      <c r="CB277" s="11">
        <v>36.999000000000002</v>
      </c>
      <c r="CC277" s="11">
        <v>40.009</v>
      </c>
      <c r="CD277" s="11">
        <v>29.986999999999998</v>
      </c>
      <c r="CE277" s="11">
        <v>56.023000000000003</v>
      </c>
      <c r="CF277" s="11">
        <v>43.002000000000002</v>
      </c>
      <c r="CG277" s="11">
        <v>26.986999999999998</v>
      </c>
      <c r="CH277" s="11">
        <v>49.027999999999999</v>
      </c>
      <c r="CI277" s="11">
        <v>25.986999999999998</v>
      </c>
      <c r="CJ277" s="11">
        <v>31.995000000000001</v>
      </c>
      <c r="CK277" s="11">
        <v>24.992000000000001</v>
      </c>
      <c r="CL277" s="11">
        <v>32.002000000000002</v>
      </c>
      <c r="CM277" s="11">
        <v>43.006</v>
      </c>
      <c r="CN277" s="11">
        <v>47.006999999999998</v>
      </c>
      <c r="CO277" s="11">
        <v>55.026000000000003</v>
      </c>
      <c r="CP277" s="11">
        <v>41.996000000000002</v>
      </c>
      <c r="CQ277" s="11">
        <v>21.978999999999999</v>
      </c>
      <c r="CR277" s="11">
        <v>53.014000000000003</v>
      </c>
      <c r="CS277" s="11">
        <v>45.009</v>
      </c>
    </row>
    <row r="278" spans="1:97" s="11" customFormat="1" x14ac:dyDescent="0.3">
      <c r="A278" s="11" t="s">
        <v>61</v>
      </c>
      <c r="B278" s="11" t="s">
        <v>467</v>
      </c>
      <c r="C278" s="11" t="s">
        <v>227</v>
      </c>
      <c r="D278" s="11" t="s">
        <v>118</v>
      </c>
      <c r="E278" s="11">
        <v>2</v>
      </c>
      <c r="F278" s="11">
        <v>3</v>
      </c>
      <c r="G278" s="11">
        <f t="shared" si="20"/>
        <v>0</v>
      </c>
      <c r="H278" s="11">
        <f t="shared" si="21"/>
        <v>3</v>
      </c>
      <c r="I278" s="11">
        <v>4</v>
      </c>
      <c r="J278" s="11">
        <v>6</v>
      </c>
      <c r="K278" s="11">
        <v>-1</v>
      </c>
      <c r="L278" s="11">
        <v>1</v>
      </c>
      <c r="M278" s="11">
        <v>-13</v>
      </c>
      <c r="N278" s="11">
        <v>26</v>
      </c>
      <c r="O278" s="11">
        <f t="shared" si="22"/>
        <v>10</v>
      </c>
      <c r="P278" s="11">
        <v>26</v>
      </c>
      <c r="Q278" s="11">
        <v>55</v>
      </c>
      <c r="R278" s="11">
        <f t="shared" si="23"/>
        <v>16</v>
      </c>
      <c r="S278" s="11">
        <v>25.986999999999998</v>
      </c>
      <c r="T278" s="11">
        <v>55.026000000000003</v>
      </c>
      <c r="U278" s="11">
        <f t="shared" si="24"/>
        <v>2</v>
      </c>
      <c r="V278" s="11" t="s">
        <v>93</v>
      </c>
      <c r="W278" s="11">
        <v>0</v>
      </c>
      <c r="X278" s="11">
        <v>1</v>
      </c>
      <c r="Y278" s="11" t="s">
        <v>93</v>
      </c>
      <c r="Z278" s="11">
        <v>8</v>
      </c>
      <c r="AA278" s="11">
        <v>18</v>
      </c>
      <c r="AB278" s="11">
        <v>4</v>
      </c>
      <c r="AC278" s="11">
        <v>9</v>
      </c>
      <c r="AD278" s="11">
        <v>12</v>
      </c>
      <c r="AE278" s="11">
        <v>21</v>
      </c>
      <c r="AF278" s="11">
        <v>3</v>
      </c>
      <c r="AG278" s="11">
        <v>3</v>
      </c>
      <c r="AH278" s="11">
        <v>1</v>
      </c>
      <c r="AI278" s="11">
        <v>2</v>
      </c>
      <c r="AJ278" s="11">
        <v>0</v>
      </c>
      <c r="AK278" s="11">
        <v>0</v>
      </c>
      <c r="AL278" s="11">
        <v>3.4</v>
      </c>
      <c r="AM278" s="11">
        <v>3.1</v>
      </c>
      <c r="AN278" s="11">
        <v>2.2999999999999998</v>
      </c>
      <c r="AO278" s="11" t="s">
        <v>99</v>
      </c>
      <c r="AP278" s="11" t="s">
        <v>98</v>
      </c>
      <c r="AQ278" s="11" t="s">
        <v>95</v>
      </c>
      <c r="AR278" s="11" t="s">
        <v>97</v>
      </c>
      <c r="AS278" s="11" t="s">
        <v>98</v>
      </c>
      <c r="AT278" s="11" t="s">
        <v>103</v>
      </c>
      <c r="AU278" s="11" t="s">
        <v>133</v>
      </c>
      <c r="AV278" s="11" t="s">
        <v>278</v>
      </c>
      <c r="AW278" s="11" t="s">
        <v>123</v>
      </c>
      <c r="AX278" s="11" t="s">
        <v>96</v>
      </c>
      <c r="AY278" s="11" t="s">
        <v>96</v>
      </c>
      <c r="AZ278" s="11" t="s">
        <v>95</v>
      </c>
      <c r="BA278" s="11" t="s">
        <v>97</v>
      </c>
      <c r="BB278" s="11" t="s">
        <v>424</v>
      </c>
      <c r="BC278" s="11" t="s">
        <v>123</v>
      </c>
      <c r="BD278" s="11">
        <v>40</v>
      </c>
      <c r="BE278" s="11" t="s">
        <v>428</v>
      </c>
      <c r="BF278" s="11" t="s">
        <v>168</v>
      </c>
      <c r="BG278" s="11" t="s">
        <v>468</v>
      </c>
      <c r="BH278" s="11" t="s">
        <v>116</v>
      </c>
      <c r="BI278" s="11" t="s">
        <v>469</v>
      </c>
      <c r="BJ278" s="11" t="s">
        <v>172</v>
      </c>
      <c r="BK278" s="11">
        <v>35</v>
      </c>
      <c r="BL278" s="11" t="s">
        <v>376</v>
      </c>
      <c r="BM278" s="11" t="s">
        <v>172</v>
      </c>
      <c r="BN278" s="11" t="s">
        <v>145</v>
      </c>
      <c r="BO278" s="11" t="s">
        <v>297</v>
      </c>
      <c r="BP278" s="11">
        <v>22</v>
      </c>
      <c r="BQ278" s="11" t="s">
        <v>176</v>
      </c>
      <c r="BR278" s="11" t="s">
        <v>223</v>
      </c>
      <c r="BS278" s="11" t="s">
        <v>177</v>
      </c>
      <c r="BT278" s="11" t="s">
        <v>86</v>
      </c>
      <c r="BU278" s="11" t="s">
        <v>179</v>
      </c>
      <c r="BV278" s="11" t="s">
        <v>99</v>
      </c>
      <c r="BW278" s="11" t="s">
        <v>107</v>
      </c>
      <c r="BX278" s="11" t="s">
        <v>299</v>
      </c>
      <c r="BZ278" s="11">
        <v>22.975000000000001</v>
      </c>
      <c r="CA278" s="11">
        <v>15.975</v>
      </c>
      <c r="CB278" s="11">
        <v>36.999000000000002</v>
      </c>
      <c r="CC278" s="11">
        <v>40.009</v>
      </c>
      <c r="CD278" s="11">
        <v>29.986999999999998</v>
      </c>
      <c r="CE278" s="11">
        <v>56.023000000000003</v>
      </c>
      <c r="CF278" s="11">
        <v>43.002000000000002</v>
      </c>
      <c r="CG278" s="11">
        <v>26.986999999999998</v>
      </c>
      <c r="CH278" s="11">
        <v>49.027999999999999</v>
      </c>
      <c r="CI278" s="11">
        <v>25.986999999999998</v>
      </c>
      <c r="CJ278" s="11">
        <v>34.997</v>
      </c>
      <c r="CK278" s="11">
        <v>24.992000000000001</v>
      </c>
      <c r="CL278" s="11">
        <v>32.002000000000002</v>
      </c>
      <c r="CM278" s="11">
        <v>43.006</v>
      </c>
      <c r="CN278" s="11">
        <v>47.006999999999998</v>
      </c>
      <c r="CO278" s="11">
        <v>55.026000000000003</v>
      </c>
      <c r="CP278" s="11">
        <v>41.996000000000002</v>
      </c>
      <c r="CQ278" s="11">
        <v>21.978999999999999</v>
      </c>
      <c r="CR278" s="11">
        <v>53.014000000000003</v>
      </c>
      <c r="CS278" s="11">
        <v>45.009</v>
      </c>
    </row>
    <row r="279" spans="1:97" s="11" customFormat="1" x14ac:dyDescent="0.3">
      <c r="A279" s="11" t="s">
        <v>61</v>
      </c>
      <c r="B279" s="11" t="s">
        <v>467</v>
      </c>
      <c r="C279" s="11" t="s">
        <v>247</v>
      </c>
      <c r="D279" s="11" t="s">
        <v>226</v>
      </c>
      <c r="E279" s="11">
        <v>2</v>
      </c>
      <c r="F279" s="11">
        <v>2</v>
      </c>
      <c r="G279" s="11">
        <f t="shared" si="20"/>
        <v>1</v>
      </c>
      <c r="H279" s="11">
        <f t="shared" si="21"/>
        <v>1</v>
      </c>
      <c r="I279" s="11">
        <v>3</v>
      </c>
      <c r="J279" s="11">
        <v>9</v>
      </c>
      <c r="K279" s="11">
        <v>0</v>
      </c>
      <c r="L279" s="11">
        <v>0</v>
      </c>
      <c r="M279" s="11">
        <v>-25</v>
      </c>
      <c r="N279" s="11">
        <v>23</v>
      </c>
      <c r="O279" s="11">
        <f t="shared" si="22"/>
        <v>12</v>
      </c>
      <c r="P279" s="11">
        <v>16</v>
      </c>
      <c r="Q279" s="11">
        <v>56</v>
      </c>
      <c r="R279" s="11">
        <f t="shared" si="23"/>
        <v>20</v>
      </c>
      <c r="S279" s="11">
        <v>15.975</v>
      </c>
      <c r="T279" s="11">
        <v>56.023000000000003</v>
      </c>
      <c r="U279" s="11">
        <f t="shared" si="24"/>
        <v>2</v>
      </c>
      <c r="V279" s="11" t="s">
        <v>94</v>
      </c>
      <c r="W279" s="11">
        <v>0</v>
      </c>
      <c r="X279" s="11">
        <v>1</v>
      </c>
      <c r="Y279" s="11" t="s">
        <v>93</v>
      </c>
      <c r="Z279" s="11">
        <v>18</v>
      </c>
      <c r="AA279" s="11">
        <v>17</v>
      </c>
      <c r="AB279" s="11">
        <v>4</v>
      </c>
      <c r="AC279" s="11">
        <v>6</v>
      </c>
      <c r="AD279" s="11">
        <v>15</v>
      </c>
      <c r="AE279" s="11">
        <v>13</v>
      </c>
      <c r="AF279" s="11">
        <v>2</v>
      </c>
      <c r="AG279" s="11">
        <v>4</v>
      </c>
      <c r="AH279" s="11">
        <v>1</v>
      </c>
      <c r="AI279" s="11">
        <v>2</v>
      </c>
      <c r="AJ279" s="11">
        <v>2</v>
      </c>
      <c r="AK279" s="11">
        <v>0</v>
      </c>
      <c r="AL279" s="11">
        <v>5.5</v>
      </c>
      <c r="AM279" s="11">
        <v>3.75</v>
      </c>
      <c r="AN279" s="11">
        <v>1.64</v>
      </c>
      <c r="AO279" s="11" t="s">
        <v>144</v>
      </c>
      <c r="AP279" s="11" t="s">
        <v>217</v>
      </c>
      <c r="AQ279" s="11" t="s">
        <v>446</v>
      </c>
      <c r="AR279" s="11" t="s">
        <v>220</v>
      </c>
      <c r="AS279" s="11" t="s">
        <v>217</v>
      </c>
      <c r="AT279" s="11" t="s">
        <v>152</v>
      </c>
      <c r="AU279" s="11" t="s">
        <v>360</v>
      </c>
      <c r="AV279" s="11">
        <v>4</v>
      </c>
      <c r="AW279" s="11" t="s">
        <v>145</v>
      </c>
      <c r="AX279" s="11">
        <v>5</v>
      </c>
      <c r="AY279" s="11" t="s">
        <v>153</v>
      </c>
      <c r="AZ279" s="11" t="s">
        <v>145</v>
      </c>
      <c r="BA279" s="11" t="s">
        <v>154</v>
      </c>
      <c r="BB279" s="11" t="s">
        <v>217</v>
      </c>
      <c r="BC279" s="11" t="s">
        <v>152</v>
      </c>
      <c r="BD279" s="11">
        <v>40</v>
      </c>
      <c r="BE279" s="11" t="s">
        <v>154</v>
      </c>
      <c r="BF279" s="11" t="s">
        <v>273</v>
      </c>
      <c r="BG279" s="11">
        <v>4</v>
      </c>
      <c r="BH279" s="11" t="s">
        <v>383</v>
      </c>
      <c r="BI279" s="11" t="s">
        <v>149</v>
      </c>
      <c r="BJ279" s="11" t="s">
        <v>270</v>
      </c>
      <c r="BK279" s="11">
        <v>39</v>
      </c>
      <c r="BL279" s="11" t="s">
        <v>86</v>
      </c>
      <c r="BM279" s="11" t="s">
        <v>189</v>
      </c>
      <c r="BN279" s="11">
        <v>2</v>
      </c>
      <c r="BO279" s="11" t="s">
        <v>185</v>
      </c>
      <c r="BP279" s="11">
        <v>24</v>
      </c>
      <c r="BQ279" s="11">
        <v>1</v>
      </c>
      <c r="BR279" s="11" t="s">
        <v>82</v>
      </c>
      <c r="BS279" s="11" t="s">
        <v>152</v>
      </c>
      <c r="BT279" s="11" t="s">
        <v>103</v>
      </c>
      <c r="BU279" s="11" t="s">
        <v>453</v>
      </c>
      <c r="BV279" s="11" t="s">
        <v>470</v>
      </c>
      <c r="BW279" s="11" t="s">
        <v>471</v>
      </c>
      <c r="BX279" s="11" t="s">
        <v>325</v>
      </c>
      <c r="BZ279" s="11">
        <v>22.975000000000001</v>
      </c>
      <c r="CA279" s="11">
        <v>15.975</v>
      </c>
      <c r="CB279" s="11">
        <v>36.999000000000002</v>
      </c>
      <c r="CC279" s="11">
        <v>40.009</v>
      </c>
      <c r="CD279" s="11">
        <v>29.986999999999998</v>
      </c>
      <c r="CE279" s="11">
        <v>56.023000000000003</v>
      </c>
      <c r="CF279" s="11">
        <v>43.002000000000002</v>
      </c>
      <c r="CG279" s="11">
        <v>26.986999999999998</v>
      </c>
      <c r="CH279" s="11">
        <v>49.027999999999999</v>
      </c>
      <c r="CI279" s="11">
        <v>25.986000000000001</v>
      </c>
      <c r="CJ279" s="11">
        <v>34.997</v>
      </c>
      <c r="CK279" s="11">
        <v>24.992000000000001</v>
      </c>
      <c r="CL279" s="11">
        <v>32.002000000000002</v>
      </c>
      <c r="CM279" s="11">
        <v>43.006</v>
      </c>
      <c r="CN279" s="11">
        <v>47.006999999999998</v>
      </c>
      <c r="CO279" s="11">
        <v>58.027000000000001</v>
      </c>
      <c r="CP279" s="11">
        <v>41.996000000000002</v>
      </c>
      <c r="CQ279" s="11">
        <v>21.978999999999999</v>
      </c>
      <c r="CR279" s="11">
        <v>53.014000000000003</v>
      </c>
      <c r="CS279" s="11">
        <v>45.009</v>
      </c>
    </row>
    <row r="280" spans="1:97" s="11" customFormat="1" x14ac:dyDescent="0.3">
      <c r="A280" s="11" t="s">
        <v>61</v>
      </c>
      <c r="B280" s="11" t="s">
        <v>467</v>
      </c>
      <c r="C280" s="11" t="s">
        <v>63</v>
      </c>
      <c r="D280" s="11" t="s">
        <v>167</v>
      </c>
      <c r="E280" s="11">
        <v>1</v>
      </c>
      <c r="F280" s="11">
        <v>1</v>
      </c>
      <c r="G280" s="11">
        <f t="shared" si="20"/>
        <v>1</v>
      </c>
      <c r="H280" s="11">
        <f t="shared" si="21"/>
        <v>1</v>
      </c>
      <c r="I280" s="11">
        <v>2</v>
      </c>
      <c r="J280" s="11">
        <v>3</v>
      </c>
      <c r="K280" s="11">
        <v>0</v>
      </c>
      <c r="L280" s="11">
        <v>0</v>
      </c>
      <c r="M280" s="11">
        <v>-13</v>
      </c>
      <c r="N280" s="11">
        <v>-13</v>
      </c>
      <c r="O280" s="11">
        <f t="shared" si="22"/>
        <v>5</v>
      </c>
      <c r="P280" s="11">
        <v>30</v>
      </c>
      <c r="Q280" s="11">
        <v>27</v>
      </c>
      <c r="R280" s="11">
        <f t="shared" si="23"/>
        <v>14</v>
      </c>
      <c r="S280" s="11">
        <v>29.986999999999998</v>
      </c>
      <c r="T280" s="11">
        <v>26.986999999999998</v>
      </c>
      <c r="U280" s="11">
        <f t="shared" si="24"/>
        <v>15</v>
      </c>
      <c r="V280" s="11" t="s">
        <v>94</v>
      </c>
      <c r="W280" s="11">
        <v>0</v>
      </c>
      <c r="X280" s="11">
        <v>0</v>
      </c>
      <c r="Y280" s="11" t="s">
        <v>94</v>
      </c>
      <c r="Z280" s="11">
        <v>13</v>
      </c>
      <c r="AA280" s="11">
        <v>12</v>
      </c>
      <c r="AB280" s="11">
        <v>6</v>
      </c>
      <c r="AC280" s="11">
        <v>2</v>
      </c>
      <c r="AD280" s="11">
        <v>17</v>
      </c>
      <c r="AE280" s="11">
        <v>17</v>
      </c>
      <c r="AF280" s="11">
        <v>6</v>
      </c>
      <c r="AG280" s="11">
        <v>3</v>
      </c>
      <c r="AH280" s="11">
        <v>2</v>
      </c>
      <c r="AI280" s="11">
        <v>3</v>
      </c>
      <c r="AJ280" s="11">
        <v>0</v>
      </c>
      <c r="AK280" s="11">
        <v>0</v>
      </c>
      <c r="AL280" s="11">
        <v>3</v>
      </c>
      <c r="AM280" s="11">
        <v>3.3</v>
      </c>
      <c r="AN280" s="11">
        <v>2.4</v>
      </c>
      <c r="AO280" s="11" t="s">
        <v>292</v>
      </c>
      <c r="AP280" s="11" t="s">
        <v>99</v>
      </c>
      <c r="AQ280" s="11" t="s">
        <v>120</v>
      </c>
      <c r="AR280" s="11" t="s">
        <v>276</v>
      </c>
      <c r="AS280" s="11" t="s">
        <v>99</v>
      </c>
      <c r="AT280" s="11" t="s">
        <v>128</v>
      </c>
      <c r="AU280" s="11" t="s">
        <v>475</v>
      </c>
      <c r="AV280" s="11" t="s">
        <v>399</v>
      </c>
      <c r="AW280" s="11" t="s">
        <v>476</v>
      </c>
      <c r="AX280" s="11" t="s">
        <v>292</v>
      </c>
      <c r="AY280" s="11" t="s">
        <v>143</v>
      </c>
      <c r="AZ280" s="11" t="s">
        <v>123</v>
      </c>
      <c r="BA280" s="11" t="s">
        <v>124</v>
      </c>
      <c r="BB280" s="11" t="s">
        <v>99</v>
      </c>
      <c r="BC280" s="11" t="s">
        <v>120</v>
      </c>
      <c r="BD280" s="11">
        <v>40</v>
      </c>
      <c r="BE280" s="11">
        <v>3</v>
      </c>
      <c r="BF280" s="11" t="s">
        <v>475</v>
      </c>
      <c r="BG280" s="11" t="s">
        <v>399</v>
      </c>
      <c r="BH280" s="11" t="s">
        <v>427</v>
      </c>
      <c r="BI280" s="11" t="s">
        <v>422</v>
      </c>
      <c r="BJ280" s="11" t="s">
        <v>128</v>
      </c>
      <c r="BK280" s="11">
        <v>39</v>
      </c>
      <c r="BL280" s="11" t="s">
        <v>112</v>
      </c>
      <c r="BM280" s="11" t="s">
        <v>223</v>
      </c>
      <c r="BN280" s="11" t="s">
        <v>111</v>
      </c>
      <c r="BO280" s="11" t="s">
        <v>88</v>
      </c>
      <c r="BP280" s="11">
        <v>22</v>
      </c>
      <c r="BQ280" s="11">
        <v>0</v>
      </c>
      <c r="BR280" s="11" t="s">
        <v>95</v>
      </c>
      <c r="BS280" s="11" t="s">
        <v>284</v>
      </c>
      <c r="BT280" s="11" t="s">
        <v>185</v>
      </c>
      <c r="BU280" s="11" t="s">
        <v>155</v>
      </c>
      <c r="BV280" s="11" t="s">
        <v>286</v>
      </c>
      <c r="BW280" s="11" t="s">
        <v>126</v>
      </c>
      <c r="BX280" s="11" t="s">
        <v>294</v>
      </c>
      <c r="BZ280" s="11">
        <v>22.975000000000001</v>
      </c>
      <c r="CA280" s="11">
        <v>16.975000000000001</v>
      </c>
      <c r="CB280" s="11">
        <v>36.999000000000002</v>
      </c>
      <c r="CC280" s="11">
        <v>40.009</v>
      </c>
      <c r="CD280" s="11">
        <v>29.986999999999998</v>
      </c>
      <c r="CE280" s="11">
        <v>57.023000000000003</v>
      </c>
      <c r="CF280" s="11">
        <v>43.002000000000002</v>
      </c>
      <c r="CG280" s="11">
        <v>26.986999999999998</v>
      </c>
      <c r="CH280" s="11">
        <v>49.027999999999999</v>
      </c>
      <c r="CI280" s="11">
        <v>25.986000000000001</v>
      </c>
      <c r="CJ280" s="11">
        <v>34.997</v>
      </c>
      <c r="CK280" s="11">
        <v>24.992000000000001</v>
      </c>
      <c r="CL280" s="11">
        <v>32.002000000000002</v>
      </c>
      <c r="CM280" s="11">
        <v>43.006</v>
      </c>
      <c r="CN280" s="11">
        <v>47.006999999999998</v>
      </c>
      <c r="CO280" s="11">
        <v>58.027000000000001</v>
      </c>
      <c r="CP280" s="11">
        <v>41.996000000000002</v>
      </c>
      <c r="CQ280" s="11">
        <v>21.978999999999999</v>
      </c>
      <c r="CR280" s="11">
        <v>53.014000000000003</v>
      </c>
      <c r="CS280" s="11">
        <v>45.009</v>
      </c>
    </row>
    <row r="281" spans="1:97" s="11" customFormat="1" x14ac:dyDescent="0.3">
      <c r="A281" s="11" t="s">
        <v>61</v>
      </c>
      <c r="B281" s="11" t="s">
        <v>700</v>
      </c>
      <c r="C281" s="11" t="s">
        <v>184</v>
      </c>
      <c r="D281" s="11" t="s">
        <v>216</v>
      </c>
      <c r="E281" s="11">
        <v>2</v>
      </c>
      <c r="F281" s="11">
        <v>1</v>
      </c>
      <c r="G281" s="11">
        <f t="shared" si="20"/>
        <v>3</v>
      </c>
      <c r="H281" s="11">
        <f t="shared" si="21"/>
        <v>0</v>
      </c>
      <c r="I281" s="11">
        <v>4</v>
      </c>
      <c r="J281" s="11">
        <v>7</v>
      </c>
      <c r="K281" s="11">
        <v>1</v>
      </c>
      <c r="L281" s="11">
        <v>-1</v>
      </c>
      <c r="M281" s="11">
        <v>-1</v>
      </c>
      <c r="N281" s="11">
        <v>2</v>
      </c>
      <c r="O281" s="11">
        <f t="shared" si="22"/>
        <v>11</v>
      </c>
      <c r="P281" s="11">
        <v>37</v>
      </c>
      <c r="Q281" s="11">
        <v>32</v>
      </c>
      <c r="R281" s="11">
        <f t="shared" si="23"/>
        <v>11</v>
      </c>
      <c r="S281" s="11">
        <v>36.999000000000002</v>
      </c>
      <c r="T281" s="11">
        <v>32.002000000000002</v>
      </c>
      <c r="U281" s="11">
        <f t="shared" si="24"/>
        <v>13</v>
      </c>
      <c r="V281" s="11" t="s">
        <v>64</v>
      </c>
      <c r="W281" s="11">
        <v>1</v>
      </c>
      <c r="X281" s="11">
        <v>0</v>
      </c>
      <c r="Y281" s="11" t="s">
        <v>64</v>
      </c>
      <c r="Z281" s="11">
        <v>12</v>
      </c>
      <c r="AA281" s="11">
        <v>5</v>
      </c>
      <c r="AB281" s="11">
        <v>5</v>
      </c>
      <c r="AC281" s="11">
        <v>3</v>
      </c>
      <c r="AD281" s="11">
        <v>19</v>
      </c>
      <c r="AE281" s="11">
        <v>16</v>
      </c>
      <c r="AF281" s="11">
        <v>6</v>
      </c>
      <c r="AG281" s="11">
        <v>3</v>
      </c>
      <c r="AH281" s="11">
        <v>1</v>
      </c>
      <c r="AI281" s="11">
        <v>1</v>
      </c>
      <c r="AJ281" s="11">
        <v>0</v>
      </c>
      <c r="AK281" s="11">
        <v>0</v>
      </c>
      <c r="AL281" s="11">
        <v>2.25</v>
      </c>
      <c r="AM281" s="11">
        <v>3.1</v>
      </c>
      <c r="AN281" s="11">
        <v>3.5</v>
      </c>
      <c r="AO281" s="11" t="s">
        <v>102</v>
      </c>
      <c r="AP281" s="11" t="s">
        <v>98</v>
      </c>
      <c r="AQ281" s="11" t="s">
        <v>143</v>
      </c>
      <c r="AR281" s="11" t="s">
        <v>102</v>
      </c>
      <c r="AS281" s="11" t="s">
        <v>98</v>
      </c>
      <c r="AT281" s="11" t="s">
        <v>396</v>
      </c>
      <c r="AU281" s="11" t="s">
        <v>104</v>
      </c>
      <c r="AV281" s="11" t="s">
        <v>570</v>
      </c>
      <c r="AW281" s="11" t="s">
        <v>399</v>
      </c>
      <c r="AX281" s="11" t="s">
        <v>100</v>
      </c>
      <c r="AY281" s="11" t="s">
        <v>98</v>
      </c>
      <c r="AZ281" s="11" t="s">
        <v>143</v>
      </c>
      <c r="BA281" s="11" t="s">
        <v>102</v>
      </c>
      <c r="BB281" s="11" t="s">
        <v>424</v>
      </c>
      <c r="BC281" s="11" t="s">
        <v>146</v>
      </c>
      <c r="BD281" s="11">
        <v>35</v>
      </c>
      <c r="BE281" s="11" t="s">
        <v>95</v>
      </c>
      <c r="BF281" s="11" t="s">
        <v>453</v>
      </c>
      <c r="BG281" s="11" t="s">
        <v>198</v>
      </c>
      <c r="BH281" s="11" t="s">
        <v>356</v>
      </c>
      <c r="BI281" s="11" t="s">
        <v>205</v>
      </c>
      <c r="BJ281" s="11" t="s">
        <v>143</v>
      </c>
      <c r="BK281" s="11">
        <v>31</v>
      </c>
      <c r="BL281" s="11" t="s">
        <v>121</v>
      </c>
      <c r="BM281" s="11" t="s">
        <v>296</v>
      </c>
      <c r="BN281" s="11" t="s">
        <v>447</v>
      </c>
      <c r="BO281" s="11" t="s">
        <v>240</v>
      </c>
      <c r="BP281" s="11">
        <v>19</v>
      </c>
      <c r="BQ281" s="11" t="s">
        <v>110</v>
      </c>
      <c r="BR281" s="11" t="s">
        <v>112</v>
      </c>
      <c r="BS281" s="11" t="s">
        <v>114</v>
      </c>
      <c r="BT281" s="11">
        <v>2</v>
      </c>
      <c r="BU281" s="11" t="s">
        <v>112</v>
      </c>
      <c r="BV281" s="11" t="s">
        <v>100</v>
      </c>
      <c r="BW281" s="11" t="s">
        <v>294</v>
      </c>
      <c r="BX281" s="11">
        <v>4</v>
      </c>
      <c r="BZ281" s="11">
        <v>22.975000000000001</v>
      </c>
      <c r="CA281" s="11">
        <v>16.975000000000001</v>
      </c>
      <c r="CB281" s="11">
        <v>36.999000000000002</v>
      </c>
      <c r="CC281" s="11">
        <v>40.009</v>
      </c>
      <c r="CD281" s="11">
        <v>30.986999999999998</v>
      </c>
      <c r="CE281" s="11">
        <v>57.023000000000003</v>
      </c>
      <c r="CF281" s="11">
        <v>43.002000000000002</v>
      </c>
      <c r="CG281" s="11">
        <v>27.986999999999998</v>
      </c>
      <c r="CH281" s="11">
        <v>49.027999999999999</v>
      </c>
      <c r="CI281" s="11">
        <v>25.986000000000001</v>
      </c>
      <c r="CJ281" s="11">
        <v>34.997</v>
      </c>
      <c r="CK281" s="11">
        <v>24.992000000000001</v>
      </c>
      <c r="CL281" s="11">
        <v>32.002000000000002</v>
      </c>
      <c r="CM281" s="11">
        <v>43.006</v>
      </c>
      <c r="CN281" s="11">
        <v>47.006999999999998</v>
      </c>
      <c r="CO281" s="11">
        <v>58.027000000000001</v>
      </c>
      <c r="CP281" s="11">
        <v>41.996000000000002</v>
      </c>
      <c r="CQ281" s="11">
        <v>21.978999999999999</v>
      </c>
      <c r="CR281" s="11">
        <v>53.014000000000003</v>
      </c>
      <c r="CS281" s="11">
        <v>45.009</v>
      </c>
    </row>
    <row r="282" spans="1:97" s="11" customFormat="1" x14ac:dyDescent="0.3">
      <c r="A282" s="11" t="s">
        <v>61</v>
      </c>
      <c r="B282" s="11" t="s">
        <v>734</v>
      </c>
      <c r="C282" s="11" t="s">
        <v>63</v>
      </c>
      <c r="D282" s="11" t="s">
        <v>226</v>
      </c>
      <c r="E282" s="11">
        <v>2</v>
      </c>
      <c r="F282" s="11">
        <v>2</v>
      </c>
      <c r="G282" s="11">
        <f t="shared" si="20"/>
        <v>1</v>
      </c>
      <c r="H282" s="11">
        <f t="shared" si="21"/>
        <v>1</v>
      </c>
      <c r="I282" s="11">
        <v>2</v>
      </c>
      <c r="J282" s="11">
        <v>7</v>
      </c>
      <c r="K282" s="11">
        <v>0</v>
      </c>
      <c r="L282" s="11">
        <v>0</v>
      </c>
      <c r="M282" s="11">
        <v>-13</v>
      </c>
      <c r="N282" s="11">
        <v>23</v>
      </c>
      <c r="O282" s="11">
        <f t="shared" si="22"/>
        <v>9</v>
      </c>
      <c r="P282" s="11">
        <v>31</v>
      </c>
      <c r="Q282" s="11">
        <v>57</v>
      </c>
      <c r="R282" s="11">
        <f t="shared" si="23"/>
        <v>14</v>
      </c>
      <c r="S282" s="11">
        <v>30.986999999999998</v>
      </c>
      <c r="T282" s="11">
        <v>57.023000000000003</v>
      </c>
      <c r="U282" s="11">
        <f t="shared" si="24"/>
        <v>2</v>
      </c>
      <c r="V282" s="11" t="s">
        <v>94</v>
      </c>
      <c r="W282" s="11">
        <v>1</v>
      </c>
      <c r="X282" s="11">
        <v>0</v>
      </c>
      <c r="Y282" s="11" t="s">
        <v>64</v>
      </c>
      <c r="Z282" s="11">
        <v>6</v>
      </c>
      <c r="AA282" s="11">
        <v>22</v>
      </c>
      <c r="AB282" s="11">
        <v>4</v>
      </c>
      <c r="AC282" s="11">
        <v>5</v>
      </c>
      <c r="AD282" s="11">
        <v>12</v>
      </c>
      <c r="AE282" s="11">
        <v>10</v>
      </c>
      <c r="AF282" s="11">
        <v>4</v>
      </c>
      <c r="AG282" s="11">
        <v>10</v>
      </c>
      <c r="AH282" s="11">
        <v>4</v>
      </c>
      <c r="AI282" s="11">
        <v>3</v>
      </c>
      <c r="AJ282" s="11">
        <v>0</v>
      </c>
      <c r="AK282" s="11">
        <v>0</v>
      </c>
      <c r="AL282" s="11">
        <v>5.25</v>
      </c>
      <c r="AM282" s="11">
        <v>3.75</v>
      </c>
      <c r="AN282" s="11">
        <v>1.66</v>
      </c>
      <c r="AO282" s="11">
        <v>5</v>
      </c>
      <c r="AP282" s="11" t="s">
        <v>217</v>
      </c>
      <c r="AQ282" s="11" t="s">
        <v>145</v>
      </c>
      <c r="AR282" s="11" t="s">
        <v>511</v>
      </c>
      <c r="AS282" s="11" t="s">
        <v>217</v>
      </c>
      <c r="AT282" s="11" t="s">
        <v>147</v>
      </c>
      <c r="AU282" s="11" t="s">
        <v>420</v>
      </c>
      <c r="AV282" s="11" t="s">
        <v>336</v>
      </c>
      <c r="AW282" s="11" t="s">
        <v>81</v>
      </c>
      <c r="AX282" s="11" t="s">
        <v>73</v>
      </c>
      <c r="AY282" s="11" t="s">
        <v>391</v>
      </c>
      <c r="AZ282" s="11" t="s">
        <v>145</v>
      </c>
      <c r="BA282" s="11">
        <v>5</v>
      </c>
      <c r="BB282" s="11" t="s">
        <v>217</v>
      </c>
      <c r="BC282" s="11" t="s">
        <v>108</v>
      </c>
      <c r="BD282" s="11">
        <v>38</v>
      </c>
      <c r="BE282" s="11" t="s">
        <v>411</v>
      </c>
      <c r="BF282" s="11" t="s">
        <v>735</v>
      </c>
      <c r="BG282" s="11" t="s">
        <v>186</v>
      </c>
      <c r="BH282" s="11" t="s">
        <v>157</v>
      </c>
      <c r="BI282" s="11" t="s">
        <v>202</v>
      </c>
      <c r="BJ282" s="11" t="s">
        <v>108</v>
      </c>
      <c r="BK282" s="11">
        <v>37</v>
      </c>
      <c r="BL282" s="11" t="s">
        <v>88</v>
      </c>
      <c r="BM282" s="11" t="s">
        <v>185</v>
      </c>
      <c r="BN282" s="11" t="s">
        <v>86</v>
      </c>
      <c r="BO282" s="11" t="s">
        <v>87</v>
      </c>
      <c r="BP282" s="11">
        <v>23</v>
      </c>
      <c r="BQ282" s="11">
        <v>1</v>
      </c>
      <c r="BR282" s="11" t="s">
        <v>316</v>
      </c>
      <c r="BS282" s="11" t="s">
        <v>135</v>
      </c>
      <c r="BT282" s="11" t="s">
        <v>333</v>
      </c>
      <c r="BU282" s="11" t="s">
        <v>162</v>
      </c>
      <c r="BV282" s="11" t="s">
        <v>611</v>
      </c>
      <c r="BW282" s="11" t="s">
        <v>448</v>
      </c>
      <c r="BX282" s="11" t="s">
        <v>156</v>
      </c>
      <c r="BZ282" s="11">
        <v>22.975000000000001</v>
      </c>
      <c r="CA282" s="11">
        <v>16.975000000000001</v>
      </c>
      <c r="CB282" s="11">
        <v>40</v>
      </c>
      <c r="CC282" s="11">
        <v>40.009</v>
      </c>
      <c r="CD282" s="11">
        <v>30.986999999999998</v>
      </c>
      <c r="CE282" s="11">
        <v>57.023000000000003</v>
      </c>
      <c r="CF282" s="11">
        <v>43.002000000000002</v>
      </c>
      <c r="CG282" s="11">
        <v>27.986999999999998</v>
      </c>
      <c r="CH282" s="11">
        <v>49.027999999999999</v>
      </c>
      <c r="CI282" s="11">
        <v>25.986000000000001</v>
      </c>
      <c r="CJ282" s="11">
        <v>34.997</v>
      </c>
      <c r="CK282" s="11">
        <v>24.992000000000001</v>
      </c>
      <c r="CL282" s="11">
        <v>32.000999999999998</v>
      </c>
      <c r="CM282" s="11">
        <v>43.006</v>
      </c>
      <c r="CN282" s="11">
        <v>47.006999999999998</v>
      </c>
      <c r="CO282" s="11">
        <v>58.027000000000001</v>
      </c>
      <c r="CP282" s="11">
        <v>41.996000000000002</v>
      </c>
      <c r="CQ282" s="11">
        <v>21.978999999999999</v>
      </c>
      <c r="CR282" s="11">
        <v>53.014000000000003</v>
      </c>
      <c r="CS282" s="11">
        <v>45.009</v>
      </c>
    </row>
    <row r="283" spans="1:97" s="11" customFormat="1" x14ac:dyDescent="0.3">
      <c r="A283" s="11" t="s">
        <v>61</v>
      </c>
      <c r="B283" s="11" t="s">
        <v>734</v>
      </c>
      <c r="C283" s="11" t="s">
        <v>200</v>
      </c>
      <c r="D283" s="11" t="s">
        <v>62</v>
      </c>
      <c r="E283" s="11">
        <v>2</v>
      </c>
      <c r="F283" s="11">
        <v>1</v>
      </c>
      <c r="G283" s="11">
        <f t="shared" si="20"/>
        <v>3</v>
      </c>
      <c r="H283" s="11">
        <f t="shared" si="21"/>
        <v>0</v>
      </c>
      <c r="I283" s="11">
        <v>3</v>
      </c>
      <c r="J283" s="11">
        <v>4</v>
      </c>
      <c r="K283" s="11">
        <v>1</v>
      </c>
      <c r="L283" s="11">
        <v>-1</v>
      </c>
      <c r="M283" s="11">
        <v>14</v>
      </c>
      <c r="N283" s="11">
        <v>2</v>
      </c>
      <c r="O283" s="11">
        <f t="shared" si="22"/>
        <v>7</v>
      </c>
      <c r="P283" s="11">
        <v>53</v>
      </c>
      <c r="Q283" s="11">
        <v>43</v>
      </c>
      <c r="R283" s="11">
        <f t="shared" si="23"/>
        <v>3</v>
      </c>
      <c r="S283" s="11">
        <v>53.014000000000003</v>
      </c>
      <c r="T283" s="11">
        <v>43.002000000000002</v>
      </c>
      <c r="U283" s="11">
        <f t="shared" si="24"/>
        <v>8</v>
      </c>
      <c r="V283" s="11" t="s">
        <v>64</v>
      </c>
      <c r="W283" s="11">
        <v>0</v>
      </c>
      <c r="X283" s="11">
        <v>1</v>
      </c>
      <c r="Y283" s="11" t="s">
        <v>93</v>
      </c>
      <c r="Z283" s="11">
        <v>11</v>
      </c>
      <c r="AA283" s="11">
        <v>15</v>
      </c>
      <c r="AB283" s="11">
        <v>5</v>
      </c>
      <c r="AC283" s="11">
        <v>4</v>
      </c>
      <c r="AD283" s="11">
        <v>13</v>
      </c>
      <c r="AE283" s="11">
        <v>14</v>
      </c>
      <c r="AF283" s="11">
        <v>4</v>
      </c>
      <c r="AG283" s="11">
        <v>2</v>
      </c>
      <c r="AH283" s="11">
        <v>0</v>
      </c>
      <c r="AI283" s="11">
        <v>0</v>
      </c>
      <c r="AJ283" s="11">
        <v>0</v>
      </c>
      <c r="AK283" s="11">
        <v>0</v>
      </c>
      <c r="AL283" s="11">
        <v>2.25</v>
      </c>
      <c r="AM283" s="11">
        <v>3.5</v>
      </c>
      <c r="AN283" s="11">
        <v>3.1</v>
      </c>
      <c r="AO283" s="11" t="s">
        <v>95</v>
      </c>
      <c r="AP283" s="11" t="s">
        <v>143</v>
      </c>
      <c r="AQ283" s="11">
        <v>3</v>
      </c>
      <c r="AR283" s="11" t="s">
        <v>95</v>
      </c>
      <c r="AS283" s="11" t="s">
        <v>99</v>
      </c>
      <c r="AT283" s="11" t="s">
        <v>372</v>
      </c>
      <c r="AU283" s="11" t="s">
        <v>169</v>
      </c>
      <c r="AV283" s="11" t="s">
        <v>428</v>
      </c>
      <c r="AW283" s="11" t="s">
        <v>518</v>
      </c>
      <c r="AX283" s="11" t="s">
        <v>95</v>
      </c>
      <c r="AY283" s="11" t="s">
        <v>97</v>
      </c>
      <c r="AZ283" s="11" t="s">
        <v>98</v>
      </c>
      <c r="BA283" s="11" t="s">
        <v>95</v>
      </c>
      <c r="BB283" s="11" t="s">
        <v>143</v>
      </c>
      <c r="BC283" s="11" t="s">
        <v>98</v>
      </c>
      <c r="BD283" s="11">
        <v>38</v>
      </c>
      <c r="BE283" s="11" t="s">
        <v>171</v>
      </c>
      <c r="BF283" s="11" t="s">
        <v>162</v>
      </c>
      <c r="BG283" s="11" t="s">
        <v>396</v>
      </c>
      <c r="BH283" s="11" t="s">
        <v>400</v>
      </c>
      <c r="BI283" s="11" t="s">
        <v>518</v>
      </c>
      <c r="BJ283" s="11" t="s">
        <v>423</v>
      </c>
      <c r="BK283" s="11">
        <v>37</v>
      </c>
      <c r="BL283" s="11" t="s">
        <v>114</v>
      </c>
      <c r="BM283" s="11" t="s">
        <v>185</v>
      </c>
      <c r="BN283" s="11" t="s">
        <v>86</v>
      </c>
      <c r="BO283" s="11" t="s">
        <v>189</v>
      </c>
      <c r="BP283" s="11">
        <v>21</v>
      </c>
      <c r="BQ283" s="11">
        <v>0</v>
      </c>
      <c r="BR283" s="11" t="s">
        <v>82</v>
      </c>
      <c r="BS283" s="11" t="s">
        <v>316</v>
      </c>
      <c r="BT283" s="11" t="s">
        <v>95</v>
      </c>
      <c r="BU283" s="11" t="s">
        <v>453</v>
      </c>
      <c r="BV283" s="11" t="s">
        <v>279</v>
      </c>
      <c r="BW283" s="11" t="s">
        <v>377</v>
      </c>
      <c r="BX283" s="11" t="s">
        <v>374</v>
      </c>
      <c r="BZ283" s="11">
        <v>22.975000000000001</v>
      </c>
      <c r="CA283" s="11">
        <v>16.975000000000001</v>
      </c>
      <c r="CB283" s="11">
        <v>40</v>
      </c>
      <c r="CC283" s="11">
        <v>40.009</v>
      </c>
      <c r="CD283" s="11">
        <v>31.986999999999998</v>
      </c>
      <c r="CE283" s="11">
        <v>58.023000000000003</v>
      </c>
      <c r="CF283" s="11">
        <v>43.002000000000002</v>
      </c>
      <c r="CG283" s="11">
        <v>27.986999999999998</v>
      </c>
      <c r="CH283" s="11">
        <v>49.027999999999999</v>
      </c>
      <c r="CI283" s="11">
        <v>25.986000000000001</v>
      </c>
      <c r="CJ283" s="11">
        <v>34.997</v>
      </c>
      <c r="CK283" s="11">
        <v>24.992000000000001</v>
      </c>
      <c r="CL283" s="11">
        <v>32.000999999999998</v>
      </c>
      <c r="CM283" s="11">
        <v>43.006</v>
      </c>
      <c r="CN283" s="11">
        <v>47.006999999999998</v>
      </c>
      <c r="CO283" s="11">
        <v>58.027000000000001</v>
      </c>
      <c r="CP283" s="11">
        <v>41.996000000000002</v>
      </c>
      <c r="CQ283" s="11">
        <v>21.978999999999999</v>
      </c>
      <c r="CR283" s="11">
        <v>53.014000000000003</v>
      </c>
      <c r="CS283" s="11">
        <v>45.009</v>
      </c>
    </row>
    <row r="284" spans="1:97" s="11" customFormat="1" x14ac:dyDescent="0.3">
      <c r="A284" s="11" t="s">
        <v>61</v>
      </c>
      <c r="B284" s="11" t="s">
        <v>784</v>
      </c>
      <c r="C284" s="11" t="s">
        <v>62</v>
      </c>
      <c r="D284" s="11" t="s">
        <v>227</v>
      </c>
      <c r="E284" s="11">
        <v>2</v>
      </c>
      <c r="F284" s="11">
        <v>0</v>
      </c>
      <c r="G284" s="11">
        <f t="shared" si="20"/>
        <v>3</v>
      </c>
      <c r="H284" s="11">
        <f t="shared" si="21"/>
        <v>0</v>
      </c>
      <c r="I284" s="11">
        <v>6</v>
      </c>
      <c r="J284" s="11">
        <v>2</v>
      </c>
      <c r="K284" s="11">
        <v>2</v>
      </c>
      <c r="L284" s="11">
        <v>-2</v>
      </c>
      <c r="M284" s="11">
        <v>1</v>
      </c>
      <c r="N284" s="11">
        <v>-14</v>
      </c>
      <c r="O284" s="11">
        <f t="shared" si="22"/>
        <v>8</v>
      </c>
      <c r="P284" s="11">
        <v>43</v>
      </c>
      <c r="Q284" s="11">
        <v>26</v>
      </c>
      <c r="R284" s="11">
        <f t="shared" si="23"/>
        <v>8</v>
      </c>
      <c r="S284" s="11">
        <v>43.000999999999998</v>
      </c>
      <c r="T284" s="11">
        <v>25.986000000000001</v>
      </c>
      <c r="U284" s="11">
        <f t="shared" si="24"/>
        <v>16</v>
      </c>
      <c r="V284" s="11" t="s">
        <v>64</v>
      </c>
      <c r="W284" s="11">
        <v>2</v>
      </c>
      <c r="X284" s="11">
        <v>0</v>
      </c>
      <c r="Y284" s="11" t="s">
        <v>64</v>
      </c>
      <c r="Z284" s="11">
        <v>16</v>
      </c>
      <c r="AA284" s="11">
        <v>10</v>
      </c>
      <c r="AB284" s="11">
        <v>5</v>
      </c>
      <c r="AC284" s="11">
        <v>2</v>
      </c>
      <c r="AD284" s="11">
        <v>15</v>
      </c>
      <c r="AE284" s="11">
        <v>15</v>
      </c>
      <c r="AF284" s="11">
        <v>3</v>
      </c>
      <c r="AG284" s="11">
        <v>6</v>
      </c>
      <c r="AH284" s="11">
        <v>1</v>
      </c>
      <c r="AI284" s="11">
        <v>0</v>
      </c>
      <c r="AJ284" s="11">
        <v>0</v>
      </c>
      <c r="AK284" s="11">
        <v>0</v>
      </c>
      <c r="AL284" s="11">
        <v>1.4</v>
      </c>
      <c r="AM284" s="11">
        <v>4.5</v>
      </c>
      <c r="AN284" s="11">
        <v>9</v>
      </c>
      <c r="AO284" s="11" t="s">
        <v>68</v>
      </c>
      <c r="AP284" s="11" t="s">
        <v>489</v>
      </c>
      <c r="AQ284" s="11">
        <v>8</v>
      </c>
      <c r="AR284" s="11" t="s">
        <v>68</v>
      </c>
      <c r="AS284" s="11" t="s">
        <v>72</v>
      </c>
      <c r="AT284" s="11" t="s">
        <v>321</v>
      </c>
      <c r="AU284" s="11" t="s">
        <v>504</v>
      </c>
      <c r="AV284" s="11" t="s">
        <v>646</v>
      </c>
      <c r="AW284" s="11" t="s">
        <v>785</v>
      </c>
      <c r="AX284" s="11" t="s">
        <v>654</v>
      </c>
      <c r="AY284" s="11" t="s">
        <v>191</v>
      </c>
      <c r="AZ284" s="11" t="s">
        <v>74</v>
      </c>
      <c r="BA284" s="11" t="s">
        <v>65</v>
      </c>
      <c r="BB284" s="11" t="s">
        <v>191</v>
      </c>
      <c r="BC284" s="11">
        <v>9</v>
      </c>
      <c r="BD284" s="11">
        <v>32</v>
      </c>
      <c r="BE284" s="11" t="s">
        <v>68</v>
      </c>
      <c r="BF284" s="11" t="s">
        <v>504</v>
      </c>
      <c r="BG284" s="11" t="s">
        <v>646</v>
      </c>
      <c r="BH284" s="11" t="s">
        <v>191</v>
      </c>
      <c r="BI284" s="11">
        <v>9</v>
      </c>
      <c r="BJ284" s="11" t="s">
        <v>786</v>
      </c>
      <c r="BK284" s="11">
        <v>31</v>
      </c>
      <c r="BL284" s="11" t="s">
        <v>113</v>
      </c>
      <c r="BM284" s="11" t="s">
        <v>265</v>
      </c>
      <c r="BN284" s="11" t="s">
        <v>86</v>
      </c>
      <c r="BO284" s="11" t="s">
        <v>264</v>
      </c>
      <c r="BP284" s="11">
        <v>19</v>
      </c>
      <c r="BQ284" s="11">
        <v>-1</v>
      </c>
      <c r="BR284" s="11" t="s">
        <v>82</v>
      </c>
      <c r="BS284" s="11" t="s">
        <v>316</v>
      </c>
      <c r="BT284" s="11" t="s">
        <v>162</v>
      </c>
      <c r="BU284" s="11" t="s">
        <v>453</v>
      </c>
      <c r="BV284" s="11" t="s">
        <v>69</v>
      </c>
      <c r="BW284" s="11" t="s">
        <v>489</v>
      </c>
      <c r="BX284" s="11" t="s">
        <v>787</v>
      </c>
      <c r="BZ284" s="11">
        <v>22.975000000000001</v>
      </c>
      <c r="CA284" s="11">
        <v>16.975000000000001</v>
      </c>
      <c r="CB284" s="11">
        <v>40</v>
      </c>
      <c r="CC284" s="11">
        <v>40.009</v>
      </c>
      <c r="CD284" s="11">
        <v>31.986999999999998</v>
      </c>
      <c r="CE284" s="11">
        <v>58.023000000000003</v>
      </c>
      <c r="CF284" s="11">
        <v>43.000999999999998</v>
      </c>
      <c r="CG284" s="11">
        <v>27.986999999999998</v>
      </c>
      <c r="CH284" s="11">
        <v>49.027999999999999</v>
      </c>
      <c r="CI284" s="11">
        <v>25.986000000000001</v>
      </c>
      <c r="CJ284" s="11">
        <v>34.997</v>
      </c>
      <c r="CK284" s="11">
        <v>24.992000000000001</v>
      </c>
      <c r="CL284" s="11">
        <v>32.000999999999998</v>
      </c>
      <c r="CM284" s="11">
        <v>43.006</v>
      </c>
      <c r="CN284" s="11">
        <v>47.006999999999998</v>
      </c>
      <c r="CO284" s="11">
        <v>58.027000000000001</v>
      </c>
      <c r="CP284" s="11">
        <v>41.996000000000002</v>
      </c>
      <c r="CQ284" s="11">
        <v>21.978999999999999</v>
      </c>
      <c r="CR284" s="11">
        <v>56.015000000000001</v>
      </c>
      <c r="CS284" s="11">
        <v>45.009</v>
      </c>
    </row>
    <row r="285" spans="1:97" s="11" customFormat="1" x14ac:dyDescent="0.3">
      <c r="A285" s="11" t="s">
        <v>61</v>
      </c>
      <c r="B285" s="11" t="s">
        <v>784</v>
      </c>
      <c r="C285" s="11" t="s">
        <v>167</v>
      </c>
      <c r="D285" s="11" t="s">
        <v>166</v>
      </c>
      <c r="E285" s="11">
        <v>1</v>
      </c>
      <c r="F285" s="11">
        <v>0</v>
      </c>
      <c r="G285" s="11">
        <f t="shared" si="20"/>
        <v>3</v>
      </c>
      <c r="H285" s="11">
        <f t="shared" si="21"/>
        <v>0</v>
      </c>
      <c r="I285" s="11">
        <v>4</v>
      </c>
      <c r="J285" s="11">
        <v>2</v>
      </c>
      <c r="K285" s="11">
        <v>1</v>
      </c>
      <c r="L285" s="11">
        <v>-1</v>
      </c>
      <c r="M285" s="11">
        <v>-13</v>
      </c>
      <c r="N285" s="11">
        <v>6</v>
      </c>
      <c r="O285" s="11">
        <f t="shared" si="22"/>
        <v>6</v>
      </c>
      <c r="P285" s="11">
        <v>28</v>
      </c>
      <c r="Q285" s="11">
        <v>43</v>
      </c>
      <c r="R285" s="11">
        <f t="shared" si="23"/>
        <v>15</v>
      </c>
      <c r="S285" s="11">
        <v>27.986999999999998</v>
      </c>
      <c r="T285" s="11">
        <v>43.006</v>
      </c>
      <c r="U285" s="11">
        <f t="shared" si="24"/>
        <v>8</v>
      </c>
      <c r="V285" s="11" t="s">
        <v>64</v>
      </c>
      <c r="W285" s="11">
        <v>1</v>
      </c>
      <c r="X285" s="11">
        <v>0</v>
      </c>
      <c r="Y285" s="11" t="s">
        <v>64</v>
      </c>
      <c r="Z285" s="11">
        <v>11</v>
      </c>
      <c r="AA285" s="11">
        <v>6</v>
      </c>
      <c r="AB285" s="11">
        <v>6</v>
      </c>
      <c r="AC285" s="11">
        <v>2</v>
      </c>
      <c r="AD285" s="11">
        <v>13</v>
      </c>
      <c r="AE285" s="11">
        <v>22</v>
      </c>
      <c r="AF285" s="11">
        <v>2</v>
      </c>
      <c r="AG285" s="11">
        <v>3</v>
      </c>
      <c r="AH285" s="11">
        <v>4</v>
      </c>
      <c r="AI285" s="11">
        <v>2</v>
      </c>
      <c r="AJ285" s="11">
        <v>0</v>
      </c>
      <c r="AK285" s="11">
        <v>0</v>
      </c>
      <c r="AL285" s="11">
        <v>1.8</v>
      </c>
      <c r="AM285" s="11">
        <v>3.6</v>
      </c>
      <c r="AN285" s="11">
        <v>4.5</v>
      </c>
      <c r="AO285" s="11" t="s">
        <v>185</v>
      </c>
      <c r="AP285" s="11" t="s">
        <v>146</v>
      </c>
      <c r="AQ285" s="11" t="s">
        <v>72</v>
      </c>
      <c r="AR285" s="11" t="s">
        <v>177</v>
      </c>
      <c r="AS285" s="11" t="s">
        <v>143</v>
      </c>
      <c r="AT285" s="11" t="s">
        <v>72</v>
      </c>
      <c r="AU285" s="11" t="s">
        <v>331</v>
      </c>
      <c r="AV285" s="11" t="s">
        <v>190</v>
      </c>
      <c r="AW285" s="11" t="s">
        <v>492</v>
      </c>
      <c r="AX285" s="11" t="s">
        <v>155</v>
      </c>
      <c r="AY285" s="11" t="s">
        <v>153</v>
      </c>
      <c r="AZ285" s="11" t="s">
        <v>319</v>
      </c>
      <c r="BA285" s="11" t="s">
        <v>185</v>
      </c>
      <c r="BB285" s="11" t="s">
        <v>146</v>
      </c>
      <c r="BC285" s="11" t="s">
        <v>191</v>
      </c>
      <c r="BD285" s="11">
        <v>30</v>
      </c>
      <c r="BE285" s="11" t="s">
        <v>88</v>
      </c>
      <c r="BF285" s="11" t="s">
        <v>194</v>
      </c>
      <c r="BG285" s="11" t="s">
        <v>440</v>
      </c>
      <c r="BH285" s="11" t="s">
        <v>397</v>
      </c>
      <c r="BI285" s="11" t="s">
        <v>148</v>
      </c>
      <c r="BJ285" s="11" t="s">
        <v>492</v>
      </c>
      <c r="BK285" s="11">
        <v>29</v>
      </c>
      <c r="BL285" s="11" t="s">
        <v>84</v>
      </c>
      <c r="BM285" s="11" t="s">
        <v>211</v>
      </c>
      <c r="BN285" s="11" t="s">
        <v>177</v>
      </c>
      <c r="BO285" s="11" t="s">
        <v>155</v>
      </c>
      <c r="BP285" s="11">
        <v>15</v>
      </c>
      <c r="BQ285" s="11">
        <v>-1</v>
      </c>
      <c r="BR285" s="11" t="s">
        <v>140</v>
      </c>
      <c r="BS285" s="11" t="s">
        <v>375</v>
      </c>
      <c r="BT285" s="11" t="s">
        <v>240</v>
      </c>
      <c r="BU285" s="11" t="s">
        <v>314</v>
      </c>
      <c r="BV285" s="11" t="s">
        <v>177</v>
      </c>
      <c r="BW285" s="11" t="s">
        <v>443</v>
      </c>
      <c r="BX285" s="11" t="s">
        <v>221</v>
      </c>
      <c r="BZ285" s="11">
        <v>22.975000000000001</v>
      </c>
      <c r="CA285" s="11">
        <v>16.975000000000001</v>
      </c>
      <c r="CB285" s="11">
        <v>40</v>
      </c>
      <c r="CC285" s="11">
        <v>40.009</v>
      </c>
      <c r="CD285" s="11">
        <v>31.986999999999998</v>
      </c>
      <c r="CE285" s="11">
        <v>58.023000000000003</v>
      </c>
      <c r="CF285" s="11">
        <v>46.003</v>
      </c>
      <c r="CG285" s="11">
        <v>27.986999999999998</v>
      </c>
      <c r="CH285" s="11">
        <v>49.027999999999999</v>
      </c>
      <c r="CI285" s="11">
        <v>25.984000000000002</v>
      </c>
      <c r="CJ285" s="11">
        <v>34.997</v>
      </c>
      <c r="CK285" s="11">
        <v>24.992000000000001</v>
      </c>
      <c r="CL285" s="11">
        <v>32.000999999999998</v>
      </c>
      <c r="CM285" s="11">
        <v>43.006</v>
      </c>
      <c r="CN285" s="11">
        <v>47.006999999999998</v>
      </c>
      <c r="CO285" s="11">
        <v>58.027000000000001</v>
      </c>
      <c r="CP285" s="11">
        <v>41.996000000000002</v>
      </c>
      <c r="CQ285" s="11">
        <v>21.978999999999999</v>
      </c>
      <c r="CR285" s="11">
        <v>56.015000000000001</v>
      </c>
      <c r="CS285" s="11">
        <v>45.009</v>
      </c>
    </row>
    <row r="286" spans="1:97" s="11" customFormat="1" x14ac:dyDescent="0.3">
      <c r="A286" s="11" t="s">
        <v>61</v>
      </c>
      <c r="B286" s="11" t="s">
        <v>828</v>
      </c>
      <c r="C286" s="11" t="s">
        <v>91</v>
      </c>
      <c r="D286" s="11" t="s">
        <v>227</v>
      </c>
      <c r="E286" s="11">
        <v>0</v>
      </c>
      <c r="F286" s="11">
        <v>0</v>
      </c>
      <c r="G286" s="11">
        <f t="shared" si="20"/>
        <v>1</v>
      </c>
      <c r="H286" s="11">
        <f t="shared" si="21"/>
        <v>1</v>
      </c>
      <c r="I286" s="11">
        <v>4</v>
      </c>
      <c r="J286" s="11">
        <v>1</v>
      </c>
      <c r="K286" s="11">
        <v>0</v>
      </c>
      <c r="L286" s="11">
        <v>0</v>
      </c>
      <c r="M286" s="11">
        <v>-3</v>
      </c>
      <c r="N286" s="11">
        <v>-16</v>
      </c>
      <c r="O286" s="11">
        <f t="shared" si="22"/>
        <v>5</v>
      </c>
      <c r="P286" s="11">
        <v>35</v>
      </c>
      <c r="Q286" s="11">
        <v>26</v>
      </c>
      <c r="R286" s="11">
        <f t="shared" si="23"/>
        <v>12</v>
      </c>
      <c r="S286" s="11">
        <v>34.997</v>
      </c>
      <c r="T286" s="11">
        <v>25.984000000000002</v>
      </c>
      <c r="U286" s="11">
        <f t="shared" si="24"/>
        <v>16</v>
      </c>
      <c r="V286" s="11" t="s">
        <v>94</v>
      </c>
      <c r="W286" s="11">
        <v>0</v>
      </c>
      <c r="X286" s="11">
        <v>0</v>
      </c>
      <c r="Y286" s="11" t="s">
        <v>94</v>
      </c>
      <c r="Z286" s="11">
        <v>11</v>
      </c>
      <c r="AA286" s="11">
        <v>8</v>
      </c>
      <c r="AB286" s="11">
        <v>3</v>
      </c>
      <c r="AC286" s="11">
        <v>4</v>
      </c>
      <c r="AD286" s="11">
        <v>14</v>
      </c>
      <c r="AE286" s="11">
        <v>18</v>
      </c>
      <c r="AF286" s="11">
        <v>2</v>
      </c>
      <c r="AG286" s="11">
        <v>1</v>
      </c>
      <c r="AH286" s="11">
        <v>1</v>
      </c>
      <c r="AI286" s="11">
        <v>4</v>
      </c>
      <c r="AJ286" s="11">
        <v>0</v>
      </c>
      <c r="AK286" s="11">
        <v>0</v>
      </c>
      <c r="AL286" s="11">
        <v>2.1</v>
      </c>
      <c r="AM286" s="11">
        <v>3.1</v>
      </c>
      <c r="AN286" s="11">
        <v>4</v>
      </c>
      <c r="AO286" s="11" t="s">
        <v>210</v>
      </c>
      <c r="AP286" s="11" t="s">
        <v>96</v>
      </c>
      <c r="AQ286" s="11" t="s">
        <v>336</v>
      </c>
      <c r="AR286" s="11" t="s">
        <v>86</v>
      </c>
      <c r="AS286" s="11" t="s">
        <v>116</v>
      </c>
      <c r="AT286" s="11">
        <v>4</v>
      </c>
      <c r="AU286" s="11" t="s">
        <v>212</v>
      </c>
      <c r="AV286" s="11" t="s">
        <v>105</v>
      </c>
      <c r="AW286" s="11" t="s">
        <v>186</v>
      </c>
      <c r="AX286" s="11" t="s">
        <v>86</v>
      </c>
      <c r="AY286" s="11" t="s">
        <v>98</v>
      </c>
      <c r="AZ286" s="11">
        <v>4</v>
      </c>
      <c r="BA286" s="11" t="s">
        <v>210</v>
      </c>
      <c r="BB286" s="11" t="s">
        <v>424</v>
      </c>
      <c r="BC286" s="11" t="s">
        <v>186</v>
      </c>
      <c r="BD286" s="11">
        <v>35</v>
      </c>
      <c r="BE286" s="11" t="s">
        <v>137</v>
      </c>
      <c r="BF286" s="11" t="s">
        <v>138</v>
      </c>
      <c r="BG286" s="11" t="s">
        <v>198</v>
      </c>
      <c r="BH286" s="11" t="s">
        <v>356</v>
      </c>
      <c r="BI286" s="11" t="s">
        <v>489</v>
      </c>
      <c r="BJ286" s="11" t="s">
        <v>647</v>
      </c>
      <c r="BK286" s="11">
        <v>32</v>
      </c>
      <c r="BL286" s="11" t="s">
        <v>283</v>
      </c>
      <c r="BM286" s="11" t="s">
        <v>125</v>
      </c>
      <c r="BN286" s="11" t="s">
        <v>240</v>
      </c>
      <c r="BO286" s="11" t="s">
        <v>241</v>
      </c>
      <c r="BP286" s="11">
        <v>20</v>
      </c>
      <c r="BQ286" s="11" t="s">
        <v>110</v>
      </c>
      <c r="BR286" s="11" t="s">
        <v>175</v>
      </c>
      <c r="BS286" s="11" t="s">
        <v>81</v>
      </c>
      <c r="BT286" s="11" t="s">
        <v>222</v>
      </c>
      <c r="BU286" s="11" t="s">
        <v>210</v>
      </c>
      <c r="BV286" s="11" t="s">
        <v>379</v>
      </c>
      <c r="BW286" s="11" t="s">
        <v>352</v>
      </c>
      <c r="BX286" s="11" t="s">
        <v>512</v>
      </c>
      <c r="BZ286" s="11">
        <v>22.975000000000001</v>
      </c>
      <c r="CA286" s="11">
        <v>16.975000000000001</v>
      </c>
      <c r="CB286" s="11">
        <v>40</v>
      </c>
      <c r="CC286" s="11">
        <v>40.009</v>
      </c>
      <c r="CD286" s="11">
        <v>31.986999999999998</v>
      </c>
      <c r="CE286" s="11">
        <v>58.023000000000003</v>
      </c>
      <c r="CF286" s="11">
        <v>46.003</v>
      </c>
      <c r="CG286" s="11">
        <v>30.988</v>
      </c>
      <c r="CH286" s="11">
        <v>49.027999999999999</v>
      </c>
      <c r="CI286" s="11">
        <v>25.984000000000002</v>
      </c>
      <c r="CJ286" s="11">
        <v>34.997</v>
      </c>
      <c r="CK286" s="11">
        <v>24.992000000000001</v>
      </c>
      <c r="CL286" s="11">
        <v>32.000999999999998</v>
      </c>
      <c r="CM286" s="11">
        <v>43.005000000000003</v>
      </c>
      <c r="CN286" s="11">
        <v>47.006999999999998</v>
      </c>
      <c r="CO286" s="11">
        <v>58.027000000000001</v>
      </c>
      <c r="CP286" s="11">
        <v>41.996000000000002</v>
      </c>
      <c r="CQ286" s="11">
        <v>21.978999999999999</v>
      </c>
      <c r="CR286" s="11">
        <v>56.015000000000001</v>
      </c>
      <c r="CS286" s="11">
        <v>45.009</v>
      </c>
    </row>
    <row r="287" spans="1:97" s="11" customFormat="1" x14ac:dyDescent="0.3">
      <c r="A287" s="11" t="s">
        <v>61</v>
      </c>
      <c r="B287" s="11" t="s">
        <v>828</v>
      </c>
      <c r="C287" s="11" t="s">
        <v>92</v>
      </c>
      <c r="D287" s="11" t="s">
        <v>216</v>
      </c>
      <c r="E287" s="11">
        <v>2</v>
      </c>
      <c r="F287" s="11">
        <v>2</v>
      </c>
      <c r="G287" s="11">
        <f t="shared" si="20"/>
        <v>1</v>
      </c>
      <c r="H287" s="11">
        <f t="shared" si="21"/>
        <v>1</v>
      </c>
      <c r="I287" s="11">
        <v>6</v>
      </c>
      <c r="J287" s="11">
        <v>4</v>
      </c>
      <c r="K287" s="11">
        <v>0</v>
      </c>
      <c r="L287" s="11">
        <v>0</v>
      </c>
      <c r="M287" s="11">
        <v>7</v>
      </c>
      <c r="N287" s="11">
        <v>1</v>
      </c>
      <c r="O287" s="11">
        <f t="shared" si="22"/>
        <v>10</v>
      </c>
      <c r="P287" s="11">
        <v>47</v>
      </c>
      <c r="Q287" s="11">
        <v>32</v>
      </c>
      <c r="R287" s="11">
        <f t="shared" si="23"/>
        <v>5</v>
      </c>
      <c r="S287" s="11">
        <v>47.006999999999998</v>
      </c>
      <c r="T287" s="11">
        <v>32.000999999999998</v>
      </c>
      <c r="U287" s="11">
        <f t="shared" si="24"/>
        <v>13</v>
      </c>
      <c r="V287" s="11" t="s">
        <v>94</v>
      </c>
      <c r="W287" s="11">
        <v>0</v>
      </c>
      <c r="X287" s="11">
        <v>1</v>
      </c>
      <c r="Y287" s="11" t="s">
        <v>93</v>
      </c>
      <c r="Z287" s="11">
        <v>15</v>
      </c>
      <c r="AA287" s="11">
        <v>6</v>
      </c>
      <c r="AB287" s="11">
        <v>4</v>
      </c>
      <c r="AC287" s="11">
        <v>2</v>
      </c>
      <c r="AD287" s="11">
        <v>11</v>
      </c>
      <c r="AE287" s="11">
        <v>17</v>
      </c>
      <c r="AF287" s="11">
        <v>7</v>
      </c>
      <c r="AG287" s="11">
        <v>1</v>
      </c>
      <c r="AH287" s="11">
        <v>4</v>
      </c>
      <c r="AI287" s="11">
        <v>5</v>
      </c>
      <c r="AJ287" s="11">
        <v>0</v>
      </c>
      <c r="AK287" s="11">
        <v>0</v>
      </c>
      <c r="AL287" s="11">
        <v>2.37</v>
      </c>
      <c r="AM287" s="11">
        <v>3.2</v>
      </c>
      <c r="AN287" s="11">
        <v>3.2</v>
      </c>
      <c r="AO287" s="11" t="s">
        <v>103</v>
      </c>
      <c r="AP287" s="11" t="s">
        <v>129</v>
      </c>
      <c r="AQ287" s="11" t="s">
        <v>96</v>
      </c>
      <c r="AR287" s="11" t="s">
        <v>103</v>
      </c>
      <c r="AS287" s="11" t="s">
        <v>96</v>
      </c>
      <c r="AT287" s="11" t="s">
        <v>116</v>
      </c>
      <c r="AU287" s="11" t="s">
        <v>333</v>
      </c>
      <c r="AV287" s="11" t="s">
        <v>398</v>
      </c>
      <c r="AW287" s="11" t="s">
        <v>129</v>
      </c>
      <c r="AX287" s="11" t="s">
        <v>103</v>
      </c>
      <c r="AY287" s="11" t="s">
        <v>96</v>
      </c>
      <c r="AZ287" s="11" t="s">
        <v>98</v>
      </c>
      <c r="BA287" s="11" t="s">
        <v>169</v>
      </c>
      <c r="BB287" s="11" t="s">
        <v>129</v>
      </c>
      <c r="BC287" s="11" t="s">
        <v>96</v>
      </c>
      <c r="BD287" s="11">
        <v>35</v>
      </c>
      <c r="BE287" s="11" t="s">
        <v>281</v>
      </c>
      <c r="BF287" s="11" t="s">
        <v>354</v>
      </c>
      <c r="BG287" s="11" t="s">
        <v>398</v>
      </c>
      <c r="BH287" s="11" t="s">
        <v>515</v>
      </c>
      <c r="BI287" s="11" t="s">
        <v>97</v>
      </c>
      <c r="BJ287" s="11" t="s">
        <v>285</v>
      </c>
      <c r="BK287" s="11">
        <v>33</v>
      </c>
      <c r="BL287" s="11" t="s">
        <v>102</v>
      </c>
      <c r="BM287" s="11" t="s">
        <v>347</v>
      </c>
      <c r="BN287" s="11" t="s">
        <v>147</v>
      </c>
      <c r="BO287" s="11" t="s">
        <v>145</v>
      </c>
      <c r="BP287" s="11">
        <v>20</v>
      </c>
      <c r="BQ287" s="11" t="s">
        <v>110</v>
      </c>
      <c r="BR287" s="11" t="s">
        <v>178</v>
      </c>
      <c r="BS287" s="11" t="s">
        <v>179</v>
      </c>
      <c r="BT287" s="11" t="s">
        <v>223</v>
      </c>
      <c r="BU287" s="11" t="s">
        <v>194</v>
      </c>
      <c r="BV287" s="11" t="s">
        <v>296</v>
      </c>
      <c r="BW287" s="11" t="s">
        <v>468</v>
      </c>
      <c r="BX287" s="11" t="s">
        <v>96</v>
      </c>
      <c r="BZ287" s="11">
        <v>22.975000000000001</v>
      </c>
      <c r="CA287" s="11">
        <v>16.975000000000001</v>
      </c>
      <c r="CB287" s="11">
        <v>40</v>
      </c>
      <c r="CC287" s="11">
        <v>40.009</v>
      </c>
      <c r="CD287" s="11">
        <v>31.986999999999998</v>
      </c>
      <c r="CE287" s="11">
        <v>58.023000000000003</v>
      </c>
      <c r="CF287" s="11">
        <v>46.003</v>
      </c>
      <c r="CG287" s="11">
        <v>30.988</v>
      </c>
      <c r="CH287" s="11">
        <v>49.027999999999999</v>
      </c>
      <c r="CI287" s="11">
        <v>26.984000000000002</v>
      </c>
      <c r="CJ287" s="11">
        <v>35.997</v>
      </c>
      <c r="CK287" s="11">
        <v>24.992000000000001</v>
      </c>
      <c r="CL287" s="11">
        <v>32.000999999999998</v>
      </c>
      <c r="CM287" s="11">
        <v>43.005000000000003</v>
      </c>
      <c r="CN287" s="11">
        <v>47.006999999999998</v>
      </c>
      <c r="CO287" s="11">
        <v>58.027000000000001</v>
      </c>
      <c r="CP287" s="11">
        <v>41.996000000000002</v>
      </c>
      <c r="CQ287" s="11">
        <v>21.978999999999999</v>
      </c>
      <c r="CR287" s="11">
        <v>56.015000000000001</v>
      </c>
      <c r="CS287" s="11">
        <v>45.009</v>
      </c>
    </row>
    <row r="288" spans="1:97" s="11" customFormat="1" x14ac:dyDescent="0.3">
      <c r="A288" s="11" t="s">
        <v>61</v>
      </c>
      <c r="B288" s="11" t="s">
        <v>477</v>
      </c>
      <c r="C288" s="11" t="s">
        <v>215</v>
      </c>
      <c r="D288" s="11" t="s">
        <v>92</v>
      </c>
      <c r="E288" s="11">
        <v>3</v>
      </c>
      <c r="F288" s="11">
        <v>3</v>
      </c>
      <c r="G288" s="11">
        <f t="shared" si="20"/>
        <v>1</v>
      </c>
      <c r="H288" s="11">
        <f t="shared" si="21"/>
        <v>1</v>
      </c>
      <c r="I288" s="11">
        <v>3</v>
      </c>
      <c r="J288" s="11">
        <v>4</v>
      </c>
      <c r="K288" s="11">
        <v>0</v>
      </c>
      <c r="L288" s="11">
        <v>0</v>
      </c>
      <c r="M288" s="11">
        <v>-8</v>
      </c>
      <c r="N288" s="11">
        <v>7</v>
      </c>
      <c r="O288" s="11">
        <f t="shared" si="22"/>
        <v>7</v>
      </c>
      <c r="P288" s="11">
        <v>25</v>
      </c>
      <c r="Q288" s="11">
        <v>48</v>
      </c>
      <c r="R288" s="11">
        <f t="shared" si="23"/>
        <v>17</v>
      </c>
      <c r="S288" s="11">
        <v>24.992000000000001</v>
      </c>
      <c r="T288" s="11">
        <v>48.006999999999998</v>
      </c>
      <c r="U288" s="11">
        <f t="shared" si="24"/>
        <v>5</v>
      </c>
      <c r="V288" s="11" t="s">
        <v>94</v>
      </c>
      <c r="W288" s="11">
        <v>1</v>
      </c>
      <c r="X288" s="11">
        <v>2</v>
      </c>
      <c r="Y288" s="11" t="s">
        <v>93</v>
      </c>
      <c r="Z288" s="11">
        <v>15</v>
      </c>
      <c r="AA288" s="11">
        <v>14</v>
      </c>
      <c r="AB288" s="11">
        <v>4</v>
      </c>
      <c r="AC288" s="11">
        <v>5</v>
      </c>
      <c r="AD288" s="11">
        <v>12</v>
      </c>
      <c r="AE288" s="11">
        <v>9</v>
      </c>
      <c r="AF288" s="11">
        <v>8</v>
      </c>
      <c r="AG288" s="11">
        <v>3</v>
      </c>
      <c r="AH288" s="11">
        <v>2</v>
      </c>
      <c r="AI288" s="11">
        <v>0</v>
      </c>
      <c r="AJ288" s="11">
        <v>0</v>
      </c>
      <c r="AK288" s="11">
        <v>0</v>
      </c>
      <c r="AL288" s="11">
        <v>1.83</v>
      </c>
      <c r="AM288" s="11">
        <v>3.4</v>
      </c>
      <c r="AN288" s="11">
        <v>4.5</v>
      </c>
      <c r="AO288" s="11" t="s">
        <v>177</v>
      </c>
      <c r="AP288" s="11" t="s">
        <v>143</v>
      </c>
      <c r="AQ288" s="11" t="s">
        <v>66</v>
      </c>
      <c r="AR288" s="11" t="s">
        <v>202</v>
      </c>
      <c r="AS288" s="11" t="s">
        <v>146</v>
      </c>
      <c r="AT288" s="11" t="s">
        <v>478</v>
      </c>
      <c r="AU288" s="11" t="s">
        <v>177</v>
      </c>
      <c r="AV288" s="11" t="s">
        <v>479</v>
      </c>
      <c r="AW288" s="11" t="s">
        <v>480</v>
      </c>
      <c r="AX288" s="11" t="s">
        <v>177</v>
      </c>
      <c r="AY288" s="11" t="s">
        <v>153</v>
      </c>
      <c r="AZ288" s="11">
        <v>4</v>
      </c>
      <c r="BA288" s="11" t="s">
        <v>177</v>
      </c>
      <c r="BB288" s="11" t="s">
        <v>146</v>
      </c>
      <c r="BC288" s="11" t="s">
        <v>66</v>
      </c>
      <c r="BD288" s="11">
        <v>38</v>
      </c>
      <c r="BE288" s="11" t="s">
        <v>88</v>
      </c>
      <c r="BF288" s="11" t="s">
        <v>177</v>
      </c>
      <c r="BG288" s="11" t="s">
        <v>153</v>
      </c>
      <c r="BH288" s="11" t="s">
        <v>396</v>
      </c>
      <c r="BI288" s="11" t="s">
        <v>480</v>
      </c>
      <c r="BJ288" s="11" t="s">
        <v>471</v>
      </c>
      <c r="BK288" s="11">
        <v>37</v>
      </c>
      <c r="BL288" s="11" t="s">
        <v>193</v>
      </c>
      <c r="BM288" s="11" t="s">
        <v>112</v>
      </c>
      <c r="BN288" s="11" t="s">
        <v>197</v>
      </c>
      <c r="BO288" s="11" t="s">
        <v>177</v>
      </c>
      <c r="BP288" s="11">
        <v>21</v>
      </c>
      <c r="BQ288" s="11" t="s">
        <v>196</v>
      </c>
      <c r="BR288" s="11" t="s">
        <v>481</v>
      </c>
      <c r="BS288" s="11" t="s">
        <v>84</v>
      </c>
      <c r="BT288" s="11" t="s">
        <v>136</v>
      </c>
      <c r="BU288" s="11" t="s">
        <v>219</v>
      </c>
      <c r="BV288" s="11" t="s">
        <v>155</v>
      </c>
      <c r="BW288" s="11" t="s">
        <v>153</v>
      </c>
      <c r="BX288" s="11" t="s">
        <v>482</v>
      </c>
      <c r="BZ288" s="11">
        <v>22.975000000000001</v>
      </c>
      <c r="CA288" s="11">
        <v>16.975000000000001</v>
      </c>
      <c r="CB288" s="11">
        <v>40</v>
      </c>
      <c r="CC288" s="11">
        <v>40.009</v>
      </c>
      <c r="CD288" s="11">
        <v>31.986999999999998</v>
      </c>
      <c r="CE288" s="11">
        <v>58.023000000000003</v>
      </c>
      <c r="CF288" s="11">
        <v>46.003</v>
      </c>
      <c r="CG288" s="11">
        <v>30.988</v>
      </c>
      <c r="CH288" s="11">
        <v>49.027999999999999</v>
      </c>
      <c r="CI288" s="11">
        <v>26.984000000000002</v>
      </c>
      <c r="CJ288" s="11">
        <v>35.997</v>
      </c>
      <c r="CK288" s="11">
        <v>24.992000000000001</v>
      </c>
      <c r="CL288" s="11">
        <v>33.000999999999998</v>
      </c>
      <c r="CM288" s="11">
        <v>43.005000000000003</v>
      </c>
      <c r="CN288" s="11">
        <v>48.006999999999998</v>
      </c>
      <c r="CO288" s="11">
        <v>58.027000000000001</v>
      </c>
      <c r="CP288" s="11">
        <v>41.996000000000002</v>
      </c>
      <c r="CQ288" s="11">
        <v>21.978999999999999</v>
      </c>
      <c r="CR288" s="11">
        <v>56.015000000000001</v>
      </c>
      <c r="CS288" s="11">
        <v>45.009</v>
      </c>
    </row>
    <row r="289" spans="1:97" s="11" customFormat="1" x14ac:dyDescent="0.3">
      <c r="A289" s="11" t="s">
        <v>61</v>
      </c>
      <c r="B289" s="11" t="s">
        <v>477</v>
      </c>
      <c r="C289" s="11" t="s">
        <v>166</v>
      </c>
      <c r="D289" s="11" t="s">
        <v>184</v>
      </c>
      <c r="E289" s="11">
        <v>0</v>
      </c>
      <c r="F289" s="11">
        <v>0</v>
      </c>
      <c r="G289" s="11">
        <f t="shared" si="20"/>
        <v>1</v>
      </c>
      <c r="H289" s="11">
        <f t="shared" si="21"/>
        <v>1</v>
      </c>
      <c r="I289" s="11">
        <v>3</v>
      </c>
      <c r="J289" s="11">
        <v>2</v>
      </c>
      <c r="K289" s="11">
        <v>0</v>
      </c>
      <c r="L289" s="11">
        <v>0</v>
      </c>
      <c r="M289" s="11">
        <v>5</v>
      </c>
      <c r="N289" s="11">
        <v>0</v>
      </c>
      <c r="O289" s="11">
        <f t="shared" si="22"/>
        <v>5</v>
      </c>
      <c r="P289" s="11">
        <v>43</v>
      </c>
      <c r="Q289" s="11">
        <v>40</v>
      </c>
      <c r="R289" s="11">
        <f t="shared" si="23"/>
        <v>8</v>
      </c>
      <c r="S289" s="11">
        <v>43.005000000000003</v>
      </c>
      <c r="T289" s="11">
        <v>40</v>
      </c>
      <c r="U289" s="11">
        <f t="shared" si="24"/>
        <v>11</v>
      </c>
      <c r="V289" s="11" t="s">
        <v>94</v>
      </c>
      <c r="W289" s="11">
        <v>0</v>
      </c>
      <c r="X289" s="11">
        <v>0</v>
      </c>
      <c r="Y289" s="11" t="s">
        <v>94</v>
      </c>
      <c r="Z289" s="11">
        <v>12</v>
      </c>
      <c r="AA289" s="11">
        <v>7</v>
      </c>
      <c r="AB289" s="11">
        <v>6</v>
      </c>
      <c r="AC289" s="11">
        <v>0</v>
      </c>
      <c r="AD289" s="11">
        <v>13</v>
      </c>
      <c r="AE289" s="11">
        <v>12</v>
      </c>
      <c r="AF289" s="11">
        <v>7</v>
      </c>
      <c r="AG289" s="11">
        <v>7</v>
      </c>
      <c r="AH289" s="11">
        <v>3</v>
      </c>
      <c r="AI289" s="11">
        <v>4</v>
      </c>
      <c r="AJ289" s="11">
        <v>0</v>
      </c>
      <c r="AK289" s="11">
        <v>0</v>
      </c>
      <c r="AL289" s="11">
        <v>1.9</v>
      </c>
      <c r="AM289" s="11">
        <v>3.25</v>
      </c>
      <c r="AN289" s="11">
        <v>4.33</v>
      </c>
      <c r="AO289" s="11" t="s">
        <v>112</v>
      </c>
      <c r="AP289" s="11" t="s">
        <v>97</v>
      </c>
      <c r="AQ289" s="11" t="s">
        <v>489</v>
      </c>
      <c r="AR289" s="11" t="s">
        <v>264</v>
      </c>
      <c r="AS289" s="11" t="s">
        <v>126</v>
      </c>
      <c r="AT289" s="11" t="s">
        <v>269</v>
      </c>
      <c r="AU289" s="11" t="s">
        <v>264</v>
      </c>
      <c r="AV289" s="11" t="s">
        <v>479</v>
      </c>
      <c r="AW289" s="11" t="s">
        <v>490</v>
      </c>
      <c r="AX289" s="11" t="s">
        <v>88</v>
      </c>
      <c r="AY289" s="11" t="s">
        <v>143</v>
      </c>
      <c r="AZ289" s="11">
        <v>4</v>
      </c>
      <c r="BA289" s="11" t="s">
        <v>112</v>
      </c>
      <c r="BB289" s="11" t="s">
        <v>97</v>
      </c>
      <c r="BC289" s="11" t="s">
        <v>72</v>
      </c>
      <c r="BD289" s="11">
        <v>38</v>
      </c>
      <c r="BE289" s="11" t="s">
        <v>86</v>
      </c>
      <c r="BF289" s="11" t="s">
        <v>341</v>
      </c>
      <c r="BG289" s="11" t="s">
        <v>479</v>
      </c>
      <c r="BH289" s="11" t="s">
        <v>101</v>
      </c>
      <c r="BI289" s="11" t="s">
        <v>66</v>
      </c>
      <c r="BJ289" s="11" t="s">
        <v>474</v>
      </c>
      <c r="BK289" s="11">
        <v>33</v>
      </c>
      <c r="BL289" s="11" t="s">
        <v>169</v>
      </c>
      <c r="BM289" s="11" t="s">
        <v>299</v>
      </c>
      <c r="BN289" s="11" t="s">
        <v>109</v>
      </c>
      <c r="BO289" s="11" t="s">
        <v>297</v>
      </c>
      <c r="BP289" s="11">
        <v>20</v>
      </c>
      <c r="BQ289" s="11" t="s">
        <v>110</v>
      </c>
      <c r="BR289" s="11" t="s">
        <v>156</v>
      </c>
      <c r="BS289" s="11" t="s">
        <v>316</v>
      </c>
      <c r="BT289" s="11" t="s">
        <v>299</v>
      </c>
      <c r="BU289" s="11" t="s">
        <v>160</v>
      </c>
      <c r="BV289" s="11" t="s">
        <v>212</v>
      </c>
      <c r="BW289" s="11" t="s">
        <v>107</v>
      </c>
      <c r="BX289" s="11" t="s">
        <v>260</v>
      </c>
      <c r="BZ289" s="11">
        <v>22.975000000000001</v>
      </c>
      <c r="CA289" s="11">
        <v>16.975000000000001</v>
      </c>
      <c r="CB289" s="11">
        <v>40</v>
      </c>
      <c r="CC289" s="11">
        <v>40.009</v>
      </c>
      <c r="CD289" s="11">
        <v>31.986999999999998</v>
      </c>
      <c r="CE289" s="11">
        <v>58.023000000000003</v>
      </c>
      <c r="CF289" s="11">
        <v>46.003</v>
      </c>
      <c r="CG289" s="11">
        <v>30.988</v>
      </c>
      <c r="CH289" s="11">
        <v>49.027999999999999</v>
      </c>
      <c r="CI289" s="11">
        <v>26.984000000000002</v>
      </c>
      <c r="CJ289" s="11">
        <v>35.997</v>
      </c>
      <c r="CK289" s="11">
        <v>25.992000000000001</v>
      </c>
      <c r="CL289" s="11">
        <v>33.000999999999998</v>
      </c>
      <c r="CM289" s="11">
        <v>43.005000000000003</v>
      </c>
      <c r="CN289" s="11">
        <v>49.006999999999998</v>
      </c>
      <c r="CO289" s="11">
        <v>58.027000000000001</v>
      </c>
      <c r="CP289" s="11">
        <v>41.996000000000002</v>
      </c>
      <c r="CQ289" s="11">
        <v>21.978999999999999</v>
      </c>
      <c r="CR289" s="11">
        <v>56.015000000000001</v>
      </c>
      <c r="CS289" s="11">
        <v>45.009</v>
      </c>
    </row>
    <row r="290" spans="1:97" s="11" customFormat="1" x14ac:dyDescent="0.3">
      <c r="A290" s="11" t="s">
        <v>61</v>
      </c>
      <c r="B290" s="11" t="s">
        <v>704</v>
      </c>
      <c r="C290" s="11" t="s">
        <v>92</v>
      </c>
      <c r="D290" s="11" t="s">
        <v>118</v>
      </c>
      <c r="E290" s="11">
        <v>2</v>
      </c>
      <c r="F290" s="11">
        <v>3</v>
      </c>
      <c r="G290" s="11">
        <f t="shared" si="20"/>
        <v>0</v>
      </c>
      <c r="H290" s="11">
        <f t="shared" si="21"/>
        <v>3</v>
      </c>
      <c r="I290" s="11">
        <v>7</v>
      </c>
      <c r="J290" s="11">
        <v>9</v>
      </c>
      <c r="K290" s="11">
        <v>-1</v>
      </c>
      <c r="L290" s="11">
        <v>1</v>
      </c>
      <c r="M290" s="11">
        <v>7</v>
      </c>
      <c r="N290" s="11">
        <v>27</v>
      </c>
      <c r="O290" s="11">
        <f t="shared" si="22"/>
        <v>16</v>
      </c>
      <c r="P290" s="11">
        <v>49</v>
      </c>
      <c r="Q290" s="11">
        <v>58</v>
      </c>
      <c r="R290" s="11">
        <f t="shared" si="23"/>
        <v>5</v>
      </c>
      <c r="S290" s="11">
        <v>49.006999999999998</v>
      </c>
      <c r="T290" s="11">
        <v>58.027000000000001</v>
      </c>
      <c r="U290" s="11">
        <f t="shared" si="24"/>
        <v>1</v>
      </c>
      <c r="V290" s="11" t="s">
        <v>93</v>
      </c>
      <c r="W290" s="11">
        <v>0</v>
      </c>
      <c r="X290" s="11">
        <v>2</v>
      </c>
      <c r="Y290" s="11" t="s">
        <v>93</v>
      </c>
      <c r="Z290" s="11">
        <v>17</v>
      </c>
      <c r="AA290" s="11">
        <v>7</v>
      </c>
      <c r="AB290" s="11">
        <v>6</v>
      </c>
      <c r="AC290" s="11">
        <v>6</v>
      </c>
      <c r="AD290" s="11">
        <v>21</v>
      </c>
      <c r="AE290" s="11">
        <v>12</v>
      </c>
      <c r="AF290" s="11">
        <v>6</v>
      </c>
      <c r="AG290" s="11">
        <v>2</v>
      </c>
      <c r="AH290" s="11">
        <v>3</v>
      </c>
      <c r="AI290" s="11">
        <v>3</v>
      </c>
      <c r="AJ290" s="11">
        <v>0</v>
      </c>
      <c r="AK290" s="11">
        <v>1</v>
      </c>
      <c r="AL290" s="11">
        <v>2.5</v>
      </c>
      <c r="AM290" s="11">
        <v>3</v>
      </c>
      <c r="AN290" s="11">
        <v>3.2</v>
      </c>
      <c r="AO290" s="11" t="s">
        <v>120</v>
      </c>
      <c r="AP290" s="11" t="s">
        <v>129</v>
      </c>
      <c r="AQ290" s="11" t="s">
        <v>122</v>
      </c>
      <c r="AR290" s="11" t="s">
        <v>128</v>
      </c>
      <c r="AS290" s="11" t="s">
        <v>96</v>
      </c>
      <c r="AT290" s="11">
        <v>3</v>
      </c>
      <c r="AU290" s="11" t="s">
        <v>120</v>
      </c>
      <c r="AV290" s="11" t="s">
        <v>635</v>
      </c>
      <c r="AW290" s="11" t="s">
        <v>372</v>
      </c>
      <c r="AX290" s="11" t="s">
        <v>128</v>
      </c>
      <c r="AY290" s="11" t="s">
        <v>129</v>
      </c>
      <c r="AZ290" s="11" t="s">
        <v>124</v>
      </c>
      <c r="BA290" s="11" t="s">
        <v>128</v>
      </c>
      <c r="BB290" s="11" t="s">
        <v>97</v>
      </c>
      <c r="BC290" s="11">
        <v>3</v>
      </c>
      <c r="BD290" s="11">
        <v>36</v>
      </c>
      <c r="BE290" s="11" t="s">
        <v>277</v>
      </c>
      <c r="BF290" s="11" t="s">
        <v>281</v>
      </c>
      <c r="BG290" s="11" t="s">
        <v>101</v>
      </c>
      <c r="BH290" s="11" t="s">
        <v>570</v>
      </c>
      <c r="BI290" s="11" t="s">
        <v>96</v>
      </c>
      <c r="BJ290" s="11" t="s">
        <v>127</v>
      </c>
      <c r="BK290" s="11">
        <v>34</v>
      </c>
      <c r="BL290" s="11" t="s">
        <v>161</v>
      </c>
      <c r="BM290" s="11" t="s">
        <v>263</v>
      </c>
      <c r="BN290" s="11" t="s">
        <v>177</v>
      </c>
      <c r="BO290" s="11" t="s">
        <v>81</v>
      </c>
      <c r="BP290" s="11">
        <v>20</v>
      </c>
      <c r="BQ290" s="11">
        <v>0</v>
      </c>
      <c r="BR290" s="11" t="s">
        <v>202</v>
      </c>
      <c r="BS290" s="11" t="s">
        <v>147</v>
      </c>
      <c r="BT290" s="11" t="s">
        <v>100</v>
      </c>
      <c r="BU290" s="11" t="s">
        <v>161</v>
      </c>
      <c r="BV290" s="11" t="s">
        <v>277</v>
      </c>
      <c r="BW290" s="11" t="s">
        <v>168</v>
      </c>
      <c r="BX290" s="11" t="s">
        <v>395</v>
      </c>
      <c r="BZ290" s="11">
        <v>22.975000000000001</v>
      </c>
      <c r="CA290" s="11">
        <v>16.975000000000001</v>
      </c>
      <c r="CB290" s="11">
        <v>41</v>
      </c>
      <c r="CC290" s="11">
        <v>40.009</v>
      </c>
      <c r="CD290" s="11">
        <v>31.986999999999998</v>
      </c>
      <c r="CE290" s="11">
        <v>58.023000000000003</v>
      </c>
      <c r="CF290" s="11">
        <v>46.003</v>
      </c>
      <c r="CG290" s="11">
        <v>30.988</v>
      </c>
      <c r="CH290" s="11">
        <v>49.027999999999999</v>
      </c>
      <c r="CI290" s="11">
        <v>26.984000000000002</v>
      </c>
      <c r="CJ290" s="11">
        <v>35.997</v>
      </c>
      <c r="CK290" s="11">
        <v>25.992000000000001</v>
      </c>
      <c r="CL290" s="11">
        <v>33.000999999999998</v>
      </c>
      <c r="CM290" s="11">
        <v>44.005000000000003</v>
      </c>
      <c r="CN290" s="11">
        <v>49.006999999999998</v>
      </c>
      <c r="CO290" s="11">
        <v>58.027000000000001</v>
      </c>
      <c r="CP290" s="11">
        <v>41.996000000000002</v>
      </c>
      <c r="CQ290" s="11">
        <v>21.978999999999999</v>
      </c>
      <c r="CR290" s="11">
        <v>56.015000000000001</v>
      </c>
      <c r="CS290" s="11">
        <v>45.009</v>
      </c>
    </row>
    <row r="291" spans="1:97" s="11" customFormat="1" x14ac:dyDescent="0.3">
      <c r="A291" s="11" t="s">
        <v>61</v>
      </c>
      <c r="B291" s="11" t="s">
        <v>704</v>
      </c>
      <c r="C291" s="11" t="s">
        <v>183</v>
      </c>
      <c r="D291" s="11" t="s">
        <v>200</v>
      </c>
      <c r="E291" s="11">
        <v>1</v>
      </c>
      <c r="F291" s="11">
        <v>1</v>
      </c>
      <c r="G291" s="11">
        <f t="shared" si="20"/>
        <v>1</v>
      </c>
      <c r="H291" s="11">
        <f t="shared" si="21"/>
        <v>1</v>
      </c>
      <c r="I291" s="11">
        <v>7</v>
      </c>
      <c r="J291" s="11">
        <v>7</v>
      </c>
      <c r="K291" s="11">
        <v>0</v>
      </c>
      <c r="L291" s="11">
        <v>0</v>
      </c>
      <c r="M291" s="11">
        <v>-4</v>
      </c>
      <c r="N291" s="11">
        <v>15</v>
      </c>
      <c r="O291" s="11">
        <f t="shared" si="22"/>
        <v>14</v>
      </c>
      <c r="P291" s="11">
        <v>42</v>
      </c>
      <c r="Q291" s="11">
        <v>56</v>
      </c>
      <c r="R291" s="11">
        <f t="shared" si="23"/>
        <v>9</v>
      </c>
      <c r="S291" s="11">
        <v>41.996000000000002</v>
      </c>
      <c r="T291" s="11">
        <v>56.015000000000001</v>
      </c>
      <c r="U291" s="11">
        <f t="shared" si="24"/>
        <v>3</v>
      </c>
      <c r="V291" s="11" t="s">
        <v>94</v>
      </c>
      <c r="W291" s="11">
        <v>0</v>
      </c>
      <c r="X291" s="11">
        <v>0</v>
      </c>
      <c r="Y291" s="11" t="s">
        <v>94</v>
      </c>
      <c r="Z291" s="11">
        <v>23</v>
      </c>
      <c r="AA291" s="11">
        <v>11</v>
      </c>
      <c r="AB291" s="11">
        <v>7</v>
      </c>
      <c r="AC291" s="11">
        <v>4</v>
      </c>
      <c r="AD291" s="11">
        <v>6</v>
      </c>
      <c r="AE291" s="11">
        <v>20</v>
      </c>
      <c r="AF291" s="11">
        <v>7</v>
      </c>
      <c r="AG291" s="11">
        <v>6</v>
      </c>
      <c r="AH291" s="11">
        <v>2</v>
      </c>
      <c r="AI291" s="11">
        <v>3</v>
      </c>
      <c r="AJ291" s="11">
        <v>1</v>
      </c>
      <c r="AK291" s="11">
        <v>1</v>
      </c>
      <c r="AL291" s="11">
        <v>2.25</v>
      </c>
      <c r="AM291" s="11">
        <v>3.1</v>
      </c>
      <c r="AN291" s="11">
        <v>3.5</v>
      </c>
      <c r="AO291" s="11" t="s">
        <v>102</v>
      </c>
      <c r="AP291" s="11" t="s">
        <v>96</v>
      </c>
      <c r="AQ291" s="11" t="s">
        <v>99</v>
      </c>
      <c r="AR291" s="11" t="s">
        <v>102</v>
      </c>
      <c r="AS291" s="11" t="s">
        <v>96</v>
      </c>
      <c r="AT291" s="11" t="s">
        <v>99</v>
      </c>
      <c r="AU291" s="11" t="s">
        <v>394</v>
      </c>
      <c r="AV291" s="11" t="s">
        <v>129</v>
      </c>
      <c r="AW291" s="11" t="s">
        <v>302</v>
      </c>
      <c r="AX291" s="11" t="s">
        <v>102</v>
      </c>
      <c r="AY291" s="11" t="s">
        <v>98</v>
      </c>
      <c r="AZ291" s="11" t="s">
        <v>99</v>
      </c>
      <c r="BA291" s="11" t="s">
        <v>95</v>
      </c>
      <c r="BB291" s="11" t="s">
        <v>96</v>
      </c>
      <c r="BC291" s="11" t="s">
        <v>99</v>
      </c>
      <c r="BD291" s="11">
        <v>25</v>
      </c>
      <c r="BE291" s="11" t="s">
        <v>299</v>
      </c>
      <c r="BF291" s="11" t="s">
        <v>453</v>
      </c>
      <c r="BG291" s="11" t="s">
        <v>99</v>
      </c>
      <c r="BH291" s="11" t="s">
        <v>289</v>
      </c>
      <c r="BI291" s="11" t="s">
        <v>205</v>
      </c>
      <c r="BJ291" s="11" t="s">
        <v>99</v>
      </c>
      <c r="BK291" s="11">
        <v>25</v>
      </c>
      <c r="BL291" s="11" t="s">
        <v>103</v>
      </c>
      <c r="BM291" s="11" t="s">
        <v>300</v>
      </c>
      <c r="BN291" s="11" t="s">
        <v>270</v>
      </c>
      <c r="BO291" s="11" t="s">
        <v>339</v>
      </c>
      <c r="BP291" s="11">
        <v>14</v>
      </c>
      <c r="BQ291" s="11">
        <v>0</v>
      </c>
      <c r="BR291" s="11" t="s">
        <v>339</v>
      </c>
      <c r="BS291" s="11" t="s">
        <v>297</v>
      </c>
      <c r="BT291" s="11" t="s">
        <v>121</v>
      </c>
      <c r="BU291" s="11" t="s">
        <v>171</v>
      </c>
      <c r="BV291" s="11" t="s">
        <v>102</v>
      </c>
      <c r="BW291" s="11" t="s">
        <v>105</v>
      </c>
      <c r="BX291" s="11" t="s">
        <v>452</v>
      </c>
      <c r="BZ291" s="11">
        <v>22.975000000000001</v>
      </c>
      <c r="CA291" s="11">
        <v>16.975000000000001</v>
      </c>
      <c r="CB291" s="11">
        <v>41</v>
      </c>
      <c r="CC291" s="11">
        <v>40.009</v>
      </c>
      <c r="CD291" s="11">
        <v>31.986999999999998</v>
      </c>
      <c r="CE291" s="11">
        <v>58.023000000000003</v>
      </c>
      <c r="CF291" s="11">
        <v>46.003</v>
      </c>
      <c r="CG291" s="11">
        <v>30.988</v>
      </c>
      <c r="CH291" s="11">
        <v>49.027999999999999</v>
      </c>
      <c r="CI291" s="11">
        <v>26.984000000000002</v>
      </c>
      <c r="CJ291" s="11">
        <v>35.997</v>
      </c>
      <c r="CK291" s="11">
        <v>25.992000000000001</v>
      </c>
      <c r="CL291" s="11">
        <v>33.000999999999998</v>
      </c>
      <c r="CM291" s="11">
        <v>44.005000000000003</v>
      </c>
      <c r="CN291" s="11">
        <v>49.006</v>
      </c>
      <c r="CO291" s="11">
        <v>61.027999999999999</v>
      </c>
      <c r="CP291" s="11">
        <v>41.996000000000002</v>
      </c>
      <c r="CQ291" s="11">
        <v>21.978999999999999</v>
      </c>
      <c r="CR291" s="11">
        <v>56.015000000000001</v>
      </c>
      <c r="CS291" s="11">
        <v>45.009</v>
      </c>
    </row>
    <row r="292" spans="1:97" s="11" customFormat="1" x14ac:dyDescent="0.3">
      <c r="A292" s="11" t="s">
        <v>61</v>
      </c>
      <c r="B292" s="11" t="s">
        <v>788</v>
      </c>
      <c r="C292" s="11" t="s">
        <v>118</v>
      </c>
      <c r="D292" s="11" t="s">
        <v>141</v>
      </c>
      <c r="E292" s="11">
        <v>0</v>
      </c>
      <c r="F292" s="11">
        <v>0</v>
      </c>
      <c r="G292" s="11">
        <f t="shared" si="20"/>
        <v>1</v>
      </c>
      <c r="H292" s="11">
        <f t="shared" si="21"/>
        <v>1</v>
      </c>
      <c r="I292" s="11">
        <v>6</v>
      </c>
      <c r="J292" s="11">
        <v>6</v>
      </c>
      <c r="K292" s="11">
        <v>0</v>
      </c>
      <c r="L292" s="11">
        <v>0</v>
      </c>
      <c r="M292" s="11">
        <v>28</v>
      </c>
      <c r="N292" s="11">
        <v>9</v>
      </c>
      <c r="O292" s="11">
        <f t="shared" si="22"/>
        <v>12</v>
      </c>
      <c r="P292" s="11">
        <v>61</v>
      </c>
      <c r="Q292" s="11">
        <v>40</v>
      </c>
      <c r="R292" s="11">
        <f t="shared" si="23"/>
        <v>1</v>
      </c>
      <c r="S292" s="11">
        <v>61.027999999999999</v>
      </c>
      <c r="T292" s="11">
        <v>40.009</v>
      </c>
      <c r="U292" s="11">
        <f t="shared" si="24"/>
        <v>11</v>
      </c>
      <c r="V292" s="11" t="s">
        <v>94</v>
      </c>
      <c r="W292" s="11">
        <v>0</v>
      </c>
      <c r="X292" s="11">
        <v>0</v>
      </c>
      <c r="Y292" s="11" t="s">
        <v>94</v>
      </c>
      <c r="Z292" s="11">
        <v>12</v>
      </c>
      <c r="AA292" s="11">
        <v>8</v>
      </c>
      <c r="AB292" s="11">
        <v>3</v>
      </c>
      <c r="AC292" s="11">
        <v>2</v>
      </c>
      <c r="AD292" s="11">
        <v>10</v>
      </c>
      <c r="AE292" s="11">
        <v>12</v>
      </c>
      <c r="AF292" s="11">
        <v>1</v>
      </c>
      <c r="AG292" s="11">
        <v>4</v>
      </c>
      <c r="AH292" s="11">
        <v>3</v>
      </c>
      <c r="AI292" s="11">
        <v>3</v>
      </c>
      <c r="AJ292" s="11">
        <v>0</v>
      </c>
      <c r="AK292" s="11">
        <v>0</v>
      </c>
      <c r="AL292" s="11">
        <v>1.85</v>
      </c>
      <c r="AM292" s="11">
        <v>3.3</v>
      </c>
      <c r="AN292" s="11">
        <v>4.75</v>
      </c>
      <c r="AO292" s="11" t="s">
        <v>114</v>
      </c>
      <c r="AP292" s="11" t="s">
        <v>97</v>
      </c>
      <c r="AQ292" s="11" t="s">
        <v>66</v>
      </c>
      <c r="AR292" s="11" t="s">
        <v>89</v>
      </c>
      <c r="AS292" s="11" t="s">
        <v>97</v>
      </c>
      <c r="AT292" s="11" t="s">
        <v>191</v>
      </c>
      <c r="AU292" s="11" t="s">
        <v>88</v>
      </c>
      <c r="AV292" s="11" t="s">
        <v>427</v>
      </c>
      <c r="AW292" s="11" t="s">
        <v>480</v>
      </c>
      <c r="AX292" s="11" t="s">
        <v>177</v>
      </c>
      <c r="AY292" s="11" t="s">
        <v>129</v>
      </c>
      <c r="AZ292" s="11" t="s">
        <v>203</v>
      </c>
      <c r="BA292" s="11" t="s">
        <v>89</v>
      </c>
      <c r="BB292" s="11" t="s">
        <v>97</v>
      </c>
      <c r="BC292" s="11">
        <v>5</v>
      </c>
      <c r="BD292" s="11">
        <v>31</v>
      </c>
      <c r="BE292" s="11" t="s">
        <v>112</v>
      </c>
      <c r="BF292" s="11" t="s">
        <v>331</v>
      </c>
      <c r="BG292" s="11" t="s">
        <v>332</v>
      </c>
      <c r="BH292" s="11" t="s">
        <v>468</v>
      </c>
      <c r="BI292" s="11">
        <v>5</v>
      </c>
      <c r="BJ292" s="11" t="s">
        <v>720</v>
      </c>
      <c r="BK292" s="11">
        <v>29</v>
      </c>
      <c r="BL292" s="11" t="s">
        <v>128</v>
      </c>
      <c r="BM292" s="11" t="s">
        <v>103</v>
      </c>
      <c r="BN292" s="11" t="s">
        <v>446</v>
      </c>
      <c r="BO292" s="11" t="s">
        <v>324</v>
      </c>
      <c r="BP292" s="11">
        <v>15</v>
      </c>
      <c r="BQ292" s="11" t="s">
        <v>749</v>
      </c>
      <c r="BR292" s="11" t="s">
        <v>113</v>
      </c>
      <c r="BS292" s="11" t="s">
        <v>223</v>
      </c>
      <c r="BT292" s="11" t="s">
        <v>211</v>
      </c>
      <c r="BU292" s="11" t="s">
        <v>189</v>
      </c>
      <c r="BV292" s="11" t="s">
        <v>341</v>
      </c>
      <c r="BW292" s="11" t="s">
        <v>96</v>
      </c>
      <c r="BX292" s="11" t="s">
        <v>267</v>
      </c>
      <c r="BZ292" s="11">
        <v>22.975000000000001</v>
      </c>
      <c r="CA292" s="11">
        <v>16.975000000000001</v>
      </c>
      <c r="CB292" s="11">
        <v>41</v>
      </c>
      <c r="CC292" s="11">
        <v>40.009</v>
      </c>
      <c r="CD292" s="11">
        <v>31.986999999999998</v>
      </c>
      <c r="CE292" s="11">
        <v>58.023000000000003</v>
      </c>
      <c r="CF292" s="11">
        <v>46.003</v>
      </c>
      <c r="CG292" s="11">
        <v>30.988</v>
      </c>
      <c r="CH292" s="11">
        <v>49.027999999999999</v>
      </c>
      <c r="CI292" s="11">
        <v>26.984000000000002</v>
      </c>
      <c r="CJ292" s="11">
        <v>35.997</v>
      </c>
      <c r="CK292" s="11">
        <v>25.992000000000001</v>
      </c>
      <c r="CL292" s="11">
        <v>33.000999999999998</v>
      </c>
      <c r="CM292" s="11">
        <v>44.005000000000003</v>
      </c>
      <c r="CN292" s="11">
        <v>49.006</v>
      </c>
      <c r="CO292" s="11">
        <v>61.027999999999999</v>
      </c>
      <c r="CP292" s="11">
        <v>42.996000000000002</v>
      </c>
      <c r="CQ292" s="11">
        <v>21.978999999999999</v>
      </c>
      <c r="CR292" s="11">
        <v>57.015000000000001</v>
      </c>
      <c r="CS292" s="11">
        <v>45.009</v>
      </c>
    </row>
    <row r="293" spans="1:97" s="11" customFormat="1" x14ac:dyDescent="0.3">
      <c r="A293" s="11" t="s">
        <v>61</v>
      </c>
      <c r="B293" s="11" t="s">
        <v>788</v>
      </c>
      <c r="C293" s="11" t="s">
        <v>200</v>
      </c>
      <c r="D293" s="11" t="s">
        <v>246</v>
      </c>
      <c r="E293" s="11">
        <v>0</v>
      </c>
      <c r="F293" s="11">
        <v>1</v>
      </c>
      <c r="G293" s="11">
        <f t="shared" si="20"/>
        <v>0</v>
      </c>
      <c r="H293" s="11">
        <f t="shared" si="21"/>
        <v>3</v>
      </c>
      <c r="I293" s="11">
        <v>3</v>
      </c>
      <c r="J293" s="11">
        <v>6</v>
      </c>
      <c r="K293" s="11">
        <v>-1</v>
      </c>
      <c r="L293" s="11">
        <v>1</v>
      </c>
      <c r="M293" s="11">
        <v>15</v>
      </c>
      <c r="N293" s="11">
        <v>28</v>
      </c>
      <c r="O293" s="11">
        <f t="shared" si="22"/>
        <v>9</v>
      </c>
      <c r="P293" s="11">
        <v>57</v>
      </c>
      <c r="Q293" s="11">
        <v>49</v>
      </c>
      <c r="R293" s="11">
        <f t="shared" si="23"/>
        <v>3</v>
      </c>
      <c r="S293" s="11">
        <v>57.015000000000001</v>
      </c>
      <c r="T293" s="11">
        <v>49.027999999999999</v>
      </c>
      <c r="U293" s="11">
        <f t="shared" si="24"/>
        <v>4</v>
      </c>
      <c r="V293" s="11" t="s">
        <v>93</v>
      </c>
      <c r="W293" s="11">
        <v>0</v>
      </c>
      <c r="X293" s="11">
        <v>0</v>
      </c>
      <c r="Y293" s="11" t="s">
        <v>94</v>
      </c>
      <c r="Z293" s="11">
        <v>11</v>
      </c>
      <c r="AA293" s="11">
        <v>11</v>
      </c>
      <c r="AB293" s="11">
        <v>2</v>
      </c>
      <c r="AC293" s="11">
        <v>3</v>
      </c>
      <c r="AD293" s="11">
        <v>8</v>
      </c>
      <c r="AE293" s="11">
        <v>18</v>
      </c>
      <c r="AF293" s="11">
        <v>4</v>
      </c>
      <c r="AG293" s="11">
        <v>5</v>
      </c>
      <c r="AH293" s="11">
        <v>1</v>
      </c>
      <c r="AI293" s="11">
        <v>5</v>
      </c>
      <c r="AJ293" s="11">
        <v>0</v>
      </c>
      <c r="AK293" s="11">
        <v>0</v>
      </c>
      <c r="AL293" s="11">
        <v>5.25</v>
      </c>
      <c r="AM293" s="11">
        <v>4.33</v>
      </c>
      <c r="AN293" s="11">
        <v>1.6</v>
      </c>
      <c r="AO293" s="11" t="s">
        <v>411</v>
      </c>
      <c r="AP293" s="11" t="s">
        <v>186</v>
      </c>
      <c r="AQ293" s="11" t="s">
        <v>328</v>
      </c>
      <c r="AR293" s="11" t="s">
        <v>267</v>
      </c>
      <c r="AS293" s="11" t="s">
        <v>382</v>
      </c>
      <c r="AT293" s="11" t="s">
        <v>339</v>
      </c>
      <c r="AU293" s="11" t="s">
        <v>218</v>
      </c>
      <c r="AV293" s="11" t="s">
        <v>188</v>
      </c>
      <c r="AW293" s="11" t="s">
        <v>446</v>
      </c>
      <c r="AX293" s="11" t="s">
        <v>411</v>
      </c>
      <c r="AY293" s="11" t="s">
        <v>269</v>
      </c>
      <c r="AZ293" s="11" t="s">
        <v>447</v>
      </c>
      <c r="BA293" s="11" t="s">
        <v>449</v>
      </c>
      <c r="BB293" s="11" t="s">
        <v>319</v>
      </c>
      <c r="BC293" s="11" t="s">
        <v>447</v>
      </c>
      <c r="BD293" s="11">
        <v>30</v>
      </c>
      <c r="BE293" s="11" t="s">
        <v>165</v>
      </c>
      <c r="BF293" s="11" t="s">
        <v>791</v>
      </c>
      <c r="BG293" s="11" t="s">
        <v>478</v>
      </c>
      <c r="BH293" s="11" t="s">
        <v>271</v>
      </c>
      <c r="BI293" s="11" t="s">
        <v>316</v>
      </c>
      <c r="BJ293" s="11" t="s">
        <v>339</v>
      </c>
      <c r="BK293" s="11">
        <v>28</v>
      </c>
      <c r="BL293" s="11" t="s">
        <v>366</v>
      </c>
      <c r="BM293" s="11" t="s">
        <v>325</v>
      </c>
      <c r="BN293" s="11" t="s">
        <v>277</v>
      </c>
      <c r="BO293" s="11" t="s">
        <v>120</v>
      </c>
      <c r="BP293" s="11">
        <v>19</v>
      </c>
      <c r="BQ293" s="11">
        <v>1</v>
      </c>
      <c r="BR293" s="11" t="s">
        <v>89</v>
      </c>
      <c r="BS293" s="11" t="s">
        <v>185</v>
      </c>
      <c r="BT293" s="11" t="s">
        <v>86</v>
      </c>
      <c r="BU293" s="11" t="s">
        <v>193</v>
      </c>
      <c r="BV293" s="11" t="s">
        <v>792</v>
      </c>
      <c r="BW293" s="11" t="s">
        <v>334</v>
      </c>
      <c r="BX293" s="11" t="s">
        <v>355</v>
      </c>
      <c r="BZ293" s="11">
        <v>22.975000000000001</v>
      </c>
      <c r="CA293" s="11">
        <v>16.975000000000001</v>
      </c>
      <c r="CB293" s="11">
        <v>41</v>
      </c>
      <c r="CC293" s="11">
        <v>41.009</v>
      </c>
      <c r="CD293" s="11">
        <v>31.986999999999998</v>
      </c>
      <c r="CE293" s="11">
        <v>58.023000000000003</v>
      </c>
      <c r="CF293" s="11">
        <v>46.003</v>
      </c>
      <c r="CG293" s="11">
        <v>30.988</v>
      </c>
      <c r="CH293" s="11">
        <v>49.027999999999999</v>
      </c>
      <c r="CI293" s="11">
        <v>26.984000000000002</v>
      </c>
      <c r="CJ293" s="11">
        <v>35.997</v>
      </c>
      <c r="CK293" s="11">
        <v>25.992000000000001</v>
      </c>
      <c r="CL293" s="11">
        <v>33.000999999999998</v>
      </c>
      <c r="CM293" s="11">
        <v>44.005000000000003</v>
      </c>
      <c r="CN293" s="11">
        <v>49.006</v>
      </c>
      <c r="CO293" s="11">
        <v>62.027999999999999</v>
      </c>
      <c r="CP293" s="11">
        <v>42.996000000000002</v>
      </c>
      <c r="CQ293" s="11">
        <v>21.978999999999999</v>
      </c>
      <c r="CR293" s="11">
        <v>57.015000000000001</v>
      </c>
      <c r="CS293" s="11">
        <v>45.009</v>
      </c>
    </row>
    <row r="294" spans="1:97" s="11" customFormat="1" x14ac:dyDescent="0.3">
      <c r="A294" s="11" t="s">
        <v>61</v>
      </c>
      <c r="B294" s="11" t="s">
        <v>788</v>
      </c>
      <c r="C294" s="11" t="s">
        <v>247</v>
      </c>
      <c r="D294" s="11" t="s">
        <v>216</v>
      </c>
      <c r="E294" s="11">
        <v>0</v>
      </c>
      <c r="F294" s="11">
        <v>0</v>
      </c>
      <c r="G294" s="11">
        <f t="shared" si="20"/>
        <v>1</v>
      </c>
      <c r="H294" s="11">
        <f t="shared" si="21"/>
        <v>1</v>
      </c>
      <c r="I294" s="11">
        <v>4</v>
      </c>
      <c r="J294" s="11">
        <v>4</v>
      </c>
      <c r="K294" s="11">
        <v>0</v>
      </c>
      <c r="L294" s="11">
        <v>0</v>
      </c>
      <c r="M294" s="11">
        <v>-25</v>
      </c>
      <c r="N294" s="11">
        <v>1</v>
      </c>
      <c r="O294" s="11">
        <f t="shared" si="22"/>
        <v>8</v>
      </c>
      <c r="P294" s="11">
        <v>17</v>
      </c>
      <c r="Q294" s="11">
        <v>33</v>
      </c>
      <c r="R294" s="11">
        <f t="shared" si="23"/>
        <v>20</v>
      </c>
      <c r="S294" s="11">
        <v>16.975000000000001</v>
      </c>
      <c r="T294" s="11">
        <v>33.000999999999998</v>
      </c>
      <c r="U294" s="11">
        <f t="shared" si="24"/>
        <v>13</v>
      </c>
      <c r="V294" s="11" t="s">
        <v>94</v>
      </c>
      <c r="W294" s="11">
        <v>0</v>
      </c>
      <c r="X294" s="11">
        <v>0</v>
      </c>
      <c r="Y294" s="11" t="s">
        <v>94</v>
      </c>
      <c r="Z294" s="11">
        <v>11</v>
      </c>
      <c r="AA294" s="11">
        <v>15</v>
      </c>
      <c r="AB294" s="11">
        <v>2</v>
      </c>
      <c r="AC294" s="11">
        <v>3</v>
      </c>
      <c r="AD294" s="11">
        <v>6</v>
      </c>
      <c r="AE294" s="11">
        <v>13</v>
      </c>
      <c r="AF294" s="11">
        <v>8</v>
      </c>
      <c r="AG294" s="11">
        <v>6</v>
      </c>
      <c r="AH294" s="11">
        <v>0</v>
      </c>
      <c r="AI294" s="11">
        <v>3</v>
      </c>
      <c r="AJ294" s="11">
        <v>0</v>
      </c>
      <c r="AK294" s="11">
        <v>0</v>
      </c>
      <c r="AL294" s="11">
        <v>3.5</v>
      </c>
      <c r="AM294" s="11">
        <v>3.1</v>
      </c>
      <c r="AN294" s="11">
        <v>2.2999999999999998</v>
      </c>
      <c r="AO294" s="11" t="s">
        <v>97</v>
      </c>
      <c r="AP294" s="11">
        <v>3</v>
      </c>
      <c r="AQ294" s="11" t="s">
        <v>123</v>
      </c>
      <c r="AR294" s="11" t="s">
        <v>99</v>
      </c>
      <c r="AS294" s="11">
        <v>3</v>
      </c>
      <c r="AT294" s="11" t="s">
        <v>103</v>
      </c>
      <c r="AU294" s="11" t="s">
        <v>332</v>
      </c>
      <c r="AV294" s="11" t="s">
        <v>373</v>
      </c>
      <c r="AW294" s="11" t="s">
        <v>296</v>
      </c>
      <c r="AX294" s="11" t="s">
        <v>97</v>
      </c>
      <c r="AY294" s="11">
        <v>3</v>
      </c>
      <c r="AZ294" s="11" t="s">
        <v>103</v>
      </c>
      <c r="BA294" s="11" t="s">
        <v>143</v>
      </c>
      <c r="BB294" s="11">
        <v>3</v>
      </c>
      <c r="BC294" s="11" t="s">
        <v>169</v>
      </c>
      <c r="BD294" s="11">
        <v>30</v>
      </c>
      <c r="BE294" s="11" t="s">
        <v>143</v>
      </c>
      <c r="BF294" s="11" t="s">
        <v>126</v>
      </c>
      <c r="BG294" s="11" t="s">
        <v>424</v>
      </c>
      <c r="BH294" s="11" t="s">
        <v>280</v>
      </c>
      <c r="BI294" s="11" t="s">
        <v>281</v>
      </c>
      <c r="BJ294" s="11" t="s">
        <v>169</v>
      </c>
      <c r="BK294" s="11">
        <v>28</v>
      </c>
      <c r="BL294" s="11" t="s">
        <v>287</v>
      </c>
      <c r="BM294" s="11" t="s">
        <v>277</v>
      </c>
      <c r="BN294" s="11" t="s">
        <v>240</v>
      </c>
      <c r="BO294" s="11" t="s">
        <v>604</v>
      </c>
      <c r="BP294" s="11">
        <v>16</v>
      </c>
      <c r="BQ294" s="11">
        <v>0</v>
      </c>
      <c r="BR294" s="11" t="s">
        <v>354</v>
      </c>
      <c r="BS294" s="11" t="s">
        <v>95</v>
      </c>
      <c r="BT294" s="11" t="s">
        <v>316</v>
      </c>
      <c r="BU294" s="11" t="s">
        <v>135</v>
      </c>
      <c r="BV294" s="11" t="s">
        <v>105</v>
      </c>
      <c r="BW294" s="11" t="s">
        <v>380</v>
      </c>
      <c r="BX294" s="11" t="s">
        <v>349</v>
      </c>
      <c r="BZ294" s="11">
        <v>22.975000000000001</v>
      </c>
      <c r="CA294" s="11">
        <v>16.975000000000001</v>
      </c>
      <c r="CB294" s="11">
        <v>41</v>
      </c>
      <c r="CC294" s="11">
        <v>41.009</v>
      </c>
      <c r="CD294" s="11">
        <v>31.986999999999998</v>
      </c>
      <c r="CE294" s="11">
        <v>58.023000000000003</v>
      </c>
      <c r="CF294" s="11">
        <v>46.003</v>
      </c>
      <c r="CG294" s="11">
        <v>30.988</v>
      </c>
      <c r="CH294" s="11">
        <v>52.029000000000003</v>
      </c>
      <c r="CI294" s="11">
        <v>26.984000000000002</v>
      </c>
      <c r="CJ294" s="11">
        <v>35.997</v>
      </c>
      <c r="CK294" s="11">
        <v>25.992000000000001</v>
      </c>
      <c r="CL294" s="11">
        <v>33.000999999999998</v>
      </c>
      <c r="CM294" s="11">
        <v>44.005000000000003</v>
      </c>
      <c r="CN294" s="11">
        <v>49.006</v>
      </c>
      <c r="CO294" s="11">
        <v>62.027999999999999</v>
      </c>
      <c r="CP294" s="11">
        <v>42.996000000000002</v>
      </c>
      <c r="CQ294" s="11">
        <v>21.978999999999999</v>
      </c>
      <c r="CR294" s="11">
        <v>57.014000000000003</v>
      </c>
      <c r="CS294" s="11">
        <v>45.009</v>
      </c>
    </row>
    <row r="295" spans="1:97" s="11" customFormat="1" x14ac:dyDescent="0.3">
      <c r="A295" s="11" t="s">
        <v>61</v>
      </c>
      <c r="B295" s="11" t="s">
        <v>788</v>
      </c>
      <c r="C295" s="11" t="s">
        <v>215</v>
      </c>
      <c r="D295" s="11" t="s">
        <v>63</v>
      </c>
      <c r="E295" s="11">
        <v>2</v>
      </c>
      <c r="F295" s="11">
        <v>1</v>
      </c>
      <c r="G295" s="11">
        <f t="shared" si="20"/>
        <v>3</v>
      </c>
      <c r="H295" s="11">
        <f t="shared" si="21"/>
        <v>0</v>
      </c>
      <c r="I295" s="11">
        <v>4</v>
      </c>
      <c r="J295" s="11">
        <v>1</v>
      </c>
      <c r="K295" s="11">
        <v>1</v>
      </c>
      <c r="L295" s="11">
        <v>-1</v>
      </c>
      <c r="M295" s="11">
        <v>-8</v>
      </c>
      <c r="N295" s="11">
        <v>-13</v>
      </c>
      <c r="O295" s="11">
        <f t="shared" si="22"/>
        <v>5</v>
      </c>
      <c r="P295" s="11">
        <v>26</v>
      </c>
      <c r="Q295" s="11">
        <v>32</v>
      </c>
      <c r="R295" s="11">
        <f t="shared" si="23"/>
        <v>17</v>
      </c>
      <c r="S295" s="11">
        <v>25.992000000000001</v>
      </c>
      <c r="T295" s="11">
        <v>31.986999999999998</v>
      </c>
      <c r="U295" s="11">
        <f t="shared" si="24"/>
        <v>14</v>
      </c>
      <c r="V295" s="11" t="s">
        <v>64</v>
      </c>
      <c r="W295" s="11">
        <v>1</v>
      </c>
      <c r="X295" s="11">
        <v>0</v>
      </c>
      <c r="Y295" s="11" t="s">
        <v>64</v>
      </c>
      <c r="Z295" s="11">
        <v>8</v>
      </c>
      <c r="AA295" s="11">
        <v>20</v>
      </c>
      <c r="AB295" s="11">
        <v>4</v>
      </c>
      <c r="AC295" s="11">
        <v>5</v>
      </c>
      <c r="AD295" s="11">
        <v>14</v>
      </c>
      <c r="AE295" s="11">
        <v>20</v>
      </c>
      <c r="AF295" s="11">
        <v>7</v>
      </c>
      <c r="AG295" s="11">
        <v>5</v>
      </c>
      <c r="AH295" s="11">
        <v>2</v>
      </c>
      <c r="AI295" s="11">
        <v>2</v>
      </c>
      <c r="AJ295" s="11">
        <v>0</v>
      </c>
      <c r="AK295" s="11">
        <v>0</v>
      </c>
      <c r="AL295" s="11">
        <v>1.83</v>
      </c>
      <c r="AM295" s="11">
        <v>3.5</v>
      </c>
      <c r="AN295" s="11">
        <v>4.75</v>
      </c>
      <c r="AO295" s="11" t="s">
        <v>114</v>
      </c>
      <c r="AP295" s="11" t="s">
        <v>97</v>
      </c>
      <c r="AQ295" s="11" t="s">
        <v>66</v>
      </c>
      <c r="AR295" s="11" t="s">
        <v>177</v>
      </c>
      <c r="AS295" s="11" t="s">
        <v>143</v>
      </c>
      <c r="AT295" s="11" t="s">
        <v>72</v>
      </c>
      <c r="AU295" s="11" t="s">
        <v>88</v>
      </c>
      <c r="AV295" s="11" t="s">
        <v>516</v>
      </c>
      <c r="AW295" s="11" t="s">
        <v>646</v>
      </c>
      <c r="AX295" s="11" t="s">
        <v>177</v>
      </c>
      <c r="AY295" s="11" t="s">
        <v>96</v>
      </c>
      <c r="AZ295" s="11" t="s">
        <v>203</v>
      </c>
      <c r="BA295" s="11" t="s">
        <v>89</v>
      </c>
      <c r="BB295" s="11" t="s">
        <v>97</v>
      </c>
      <c r="BC295" s="11">
        <v>5</v>
      </c>
      <c r="BD295" s="11">
        <v>31</v>
      </c>
      <c r="BE295" s="11" t="s">
        <v>197</v>
      </c>
      <c r="BF295" s="11" t="s">
        <v>223</v>
      </c>
      <c r="BG295" s="11" t="s">
        <v>143</v>
      </c>
      <c r="BH295" s="11" t="s">
        <v>351</v>
      </c>
      <c r="BI295" s="11">
        <v>5</v>
      </c>
      <c r="BJ295" s="11" t="s">
        <v>789</v>
      </c>
      <c r="BK295" s="11">
        <v>29</v>
      </c>
      <c r="BL295" s="11" t="s">
        <v>120</v>
      </c>
      <c r="BM295" s="11" t="s">
        <v>333</v>
      </c>
      <c r="BN295" s="11" t="s">
        <v>328</v>
      </c>
      <c r="BO295" s="11" t="s">
        <v>355</v>
      </c>
      <c r="BP295" s="11">
        <v>16</v>
      </c>
      <c r="BQ295" s="11">
        <v>-1</v>
      </c>
      <c r="BR295" s="11" t="s">
        <v>353</v>
      </c>
      <c r="BS295" s="11" t="s">
        <v>293</v>
      </c>
      <c r="BT295" s="11" t="s">
        <v>241</v>
      </c>
      <c r="BU295" s="11" t="s">
        <v>618</v>
      </c>
      <c r="BV295" s="11" t="s">
        <v>83</v>
      </c>
      <c r="BW295" s="11" t="s">
        <v>294</v>
      </c>
      <c r="BX295" s="11" t="s">
        <v>790</v>
      </c>
      <c r="BZ295" s="11">
        <v>22.975000000000001</v>
      </c>
      <c r="CA295" s="11">
        <v>17.975000000000001</v>
      </c>
      <c r="CB295" s="11">
        <v>41</v>
      </c>
      <c r="CC295" s="11">
        <v>41.009</v>
      </c>
      <c r="CD295" s="11">
        <v>31.986999999999998</v>
      </c>
      <c r="CE295" s="11">
        <v>58.023000000000003</v>
      </c>
      <c r="CF295" s="11">
        <v>46.003</v>
      </c>
      <c r="CG295" s="11">
        <v>30.988</v>
      </c>
      <c r="CH295" s="11">
        <v>52.029000000000003</v>
      </c>
      <c r="CI295" s="11">
        <v>26.984000000000002</v>
      </c>
      <c r="CJ295" s="11">
        <v>35.997</v>
      </c>
      <c r="CK295" s="11">
        <v>25.992000000000001</v>
      </c>
      <c r="CL295" s="11">
        <v>34.000999999999998</v>
      </c>
      <c r="CM295" s="11">
        <v>44.005000000000003</v>
      </c>
      <c r="CN295" s="11">
        <v>49.006</v>
      </c>
      <c r="CO295" s="11">
        <v>62.027999999999999</v>
      </c>
      <c r="CP295" s="11">
        <v>42.996000000000002</v>
      </c>
      <c r="CQ295" s="11">
        <v>21.978999999999999</v>
      </c>
      <c r="CR295" s="11">
        <v>57.014000000000003</v>
      </c>
      <c r="CS295" s="11">
        <v>45.009</v>
      </c>
    </row>
    <row r="296" spans="1:97" s="11" customFormat="1" x14ac:dyDescent="0.3">
      <c r="A296" s="11" t="s">
        <v>61</v>
      </c>
      <c r="B296" s="11" t="s">
        <v>829</v>
      </c>
      <c r="C296" s="11" t="s">
        <v>246</v>
      </c>
      <c r="D296" s="11" t="s">
        <v>62</v>
      </c>
      <c r="E296" s="11">
        <v>3</v>
      </c>
      <c r="F296" s="11">
        <v>1</v>
      </c>
      <c r="G296" s="11">
        <f t="shared" si="20"/>
        <v>3</v>
      </c>
      <c r="H296" s="11">
        <f t="shared" si="21"/>
        <v>0</v>
      </c>
      <c r="I296" s="11">
        <v>5</v>
      </c>
      <c r="J296" s="11">
        <v>3</v>
      </c>
      <c r="K296" s="11">
        <v>2</v>
      </c>
      <c r="L296" s="11">
        <v>-2</v>
      </c>
      <c r="M296" s="11">
        <v>29</v>
      </c>
      <c r="N296" s="11">
        <v>3</v>
      </c>
      <c r="O296" s="11">
        <f t="shared" si="22"/>
        <v>8</v>
      </c>
      <c r="P296" s="11">
        <v>52</v>
      </c>
      <c r="Q296" s="11">
        <v>46</v>
      </c>
      <c r="R296" s="11">
        <f t="shared" si="23"/>
        <v>4</v>
      </c>
      <c r="S296" s="11">
        <v>52.029000000000003</v>
      </c>
      <c r="T296" s="11">
        <v>46.003</v>
      </c>
      <c r="U296" s="11">
        <f t="shared" si="24"/>
        <v>6</v>
      </c>
      <c r="V296" s="11" t="s">
        <v>64</v>
      </c>
      <c r="W296" s="11">
        <v>1</v>
      </c>
      <c r="X296" s="11">
        <v>0</v>
      </c>
      <c r="Y296" s="11" t="s">
        <v>64</v>
      </c>
      <c r="Z296" s="11">
        <v>8</v>
      </c>
      <c r="AA296" s="11">
        <v>3</v>
      </c>
      <c r="AB296" s="11">
        <v>6</v>
      </c>
      <c r="AC296" s="11">
        <v>2</v>
      </c>
      <c r="AD296" s="11">
        <v>11</v>
      </c>
      <c r="AE296" s="11">
        <v>19</v>
      </c>
      <c r="AF296" s="11">
        <v>7</v>
      </c>
      <c r="AG296" s="11">
        <v>3</v>
      </c>
      <c r="AH296" s="11">
        <v>4</v>
      </c>
      <c r="AI296" s="11">
        <v>3</v>
      </c>
      <c r="AJ296" s="11">
        <v>0</v>
      </c>
      <c r="AK296" s="11">
        <v>1</v>
      </c>
      <c r="AL296" s="11">
        <v>1.28</v>
      </c>
      <c r="AM296" s="11">
        <v>6</v>
      </c>
      <c r="AN296" s="11">
        <v>9.5</v>
      </c>
      <c r="AO296" s="11" t="s">
        <v>357</v>
      </c>
      <c r="AP296" s="11" t="s">
        <v>309</v>
      </c>
      <c r="AQ296" s="11" t="s">
        <v>364</v>
      </c>
      <c r="AR296" s="11" t="s">
        <v>308</v>
      </c>
      <c r="AS296" s="11">
        <v>6</v>
      </c>
      <c r="AT296" s="11">
        <v>10</v>
      </c>
      <c r="AU296" s="11" t="s">
        <v>259</v>
      </c>
      <c r="AV296" s="11" t="s">
        <v>460</v>
      </c>
      <c r="AW296" s="11" t="s">
        <v>832</v>
      </c>
      <c r="AX296" s="11" t="s">
        <v>308</v>
      </c>
      <c r="AY296" s="11" t="s">
        <v>323</v>
      </c>
      <c r="AZ296" s="11">
        <v>10</v>
      </c>
      <c r="BA296" s="11" t="s">
        <v>313</v>
      </c>
      <c r="BB296" s="11">
        <v>6</v>
      </c>
      <c r="BC296" s="11" t="s">
        <v>358</v>
      </c>
      <c r="BD296" s="11">
        <v>34</v>
      </c>
      <c r="BE296" s="11" t="s">
        <v>557</v>
      </c>
      <c r="BF296" s="11" t="s">
        <v>313</v>
      </c>
      <c r="BG296" s="11" t="s">
        <v>696</v>
      </c>
      <c r="BH296" s="11" t="s">
        <v>719</v>
      </c>
      <c r="BI296" s="11" t="s">
        <v>358</v>
      </c>
      <c r="BJ296" s="11" t="s">
        <v>833</v>
      </c>
      <c r="BK296" s="11">
        <v>33</v>
      </c>
      <c r="BL296" s="11" t="s">
        <v>68</v>
      </c>
      <c r="BM296" s="11" t="s">
        <v>65</v>
      </c>
      <c r="BN296" s="11" t="s">
        <v>372</v>
      </c>
      <c r="BO296" s="11" t="s">
        <v>475</v>
      </c>
      <c r="BP296" s="11">
        <v>21</v>
      </c>
      <c r="BQ296" s="11" t="s">
        <v>419</v>
      </c>
      <c r="BR296" s="11" t="s">
        <v>194</v>
      </c>
      <c r="BS296" s="11" t="s">
        <v>195</v>
      </c>
      <c r="BT296" s="11" t="s">
        <v>161</v>
      </c>
      <c r="BU296" s="11" t="s">
        <v>174</v>
      </c>
      <c r="BV296" s="11" t="s">
        <v>236</v>
      </c>
      <c r="BW296" s="11" t="s">
        <v>754</v>
      </c>
      <c r="BX296" s="11" t="s">
        <v>834</v>
      </c>
      <c r="BZ296" s="11">
        <v>22.975000000000001</v>
      </c>
      <c r="CA296" s="11">
        <v>17.975000000000001</v>
      </c>
      <c r="CB296" s="11">
        <v>41</v>
      </c>
      <c r="CC296" s="11">
        <v>41.009</v>
      </c>
      <c r="CD296" s="11">
        <v>31.986000000000001</v>
      </c>
      <c r="CE296" s="11">
        <v>58.023000000000003</v>
      </c>
      <c r="CF296" s="11">
        <v>46.003</v>
      </c>
      <c r="CG296" s="11">
        <v>30.988</v>
      </c>
      <c r="CH296" s="11">
        <v>52.029000000000003</v>
      </c>
      <c r="CI296" s="11">
        <v>26.984000000000002</v>
      </c>
      <c r="CJ296" s="11">
        <v>35.997</v>
      </c>
      <c r="CK296" s="11">
        <v>28.992999999999999</v>
      </c>
      <c r="CL296" s="11">
        <v>34.000999999999998</v>
      </c>
      <c r="CM296" s="11">
        <v>44.005000000000003</v>
      </c>
      <c r="CN296" s="11">
        <v>49.006</v>
      </c>
      <c r="CO296" s="11">
        <v>62.027999999999999</v>
      </c>
      <c r="CP296" s="11">
        <v>42.996000000000002</v>
      </c>
      <c r="CQ296" s="11">
        <v>21.978999999999999</v>
      </c>
      <c r="CR296" s="11">
        <v>57.014000000000003</v>
      </c>
      <c r="CS296" s="11">
        <v>45.009</v>
      </c>
    </row>
    <row r="297" spans="1:97" s="11" customFormat="1" x14ac:dyDescent="0.3">
      <c r="A297" s="11" t="s">
        <v>61</v>
      </c>
      <c r="B297" s="11" t="s">
        <v>829</v>
      </c>
      <c r="C297" s="11" t="s">
        <v>226</v>
      </c>
      <c r="D297" s="11" t="s">
        <v>141</v>
      </c>
      <c r="E297" s="11">
        <v>3</v>
      </c>
      <c r="F297" s="11">
        <v>2</v>
      </c>
      <c r="G297" s="11">
        <f t="shared" si="20"/>
        <v>3</v>
      </c>
      <c r="H297" s="11">
        <f t="shared" si="21"/>
        <v>0</v>
      </c>
      <c r="I297" s="11">
        <v>7</v>
      </c>
      <c r="J297" s="11">
        <v>4</v>
      </c>
      <c r="K297" s="11">
        <v>1</v>
      </c>
      <c r="L297" s="11">
        <v>-1</v>
      </c>
      <c r="M297" s="11">
        <v>23</v>
      </c>
      <c r="N297" s="11">
        <v>9</v>
      </c>
      <c r="O297" s="11">
        <f t="shared" si="22"/>
        <v>11</v>
      </c>
      <c r="P297" s="11">
        <v>58</v>
      </c>
      <c r="Q297" s="11">
        <v>41</v>
      </c>
      <c r="R297" s="11">
        <f t="shared" si="23"/>
        <v>2</v>
      </c>
      <c r="S297" s="11">
        <v>58.023000000000003</v>
      </c>
      <c r="T297" s="11">
        <v>41.009</v>
      </c>
      <c r="U297" s="11">
        <f t="shared" si="24"/>
        <v>10</v>
      </c>
      <c r="V297" s="11" t="s">
        <v>64</v>
      </c>
      <c r="W297" s="11">
        <v>1</v>
      </c>
      <c r="X297" s="11">
        <v>1</v>
      </c>
      <c r="Y297" s="11" t="s">
        <v>94</v>
      </c>
      <c r="Z297" s="11">
        <v>23</v>
      </c>
      <c r="AA297" s="11">
        <v>10</v>
      </c>
      <c r="AB297" s="11">
        <v>13</v>
      </c>
      <c r="AC297" s="11">
        <v>4</v>
      </c>
      <c r="AD297" s="11">
        <v>7</v>
      </c>
      <c r="AE297" s="11">
        <v>11</v>
      </c>
      <c r="AF297" s="11">
        <v>8</v>
      </c>
      <c r="AG297" s="11">
        <v>6</v>
      </c>
      <c r="AH297" s="11">
        <v>1</v>
      </c>
      <c r="AI297" s="11">
        <v>2</v>
      </c>
      <c r="AJ297" s="11">
        <v>0</v>
      </c>
      <c r="AK297" s="11">
        <v>0</v>
      </c>
      <c r="AL297" s="11">
        <v>1.4</v>
      </c>
      <c r="AM297" s="11">
        <v>4.33</v>
      </c>
      <c r="AN297" s="11">
        <v>8.5</v>
      </c>
      <c r="AO297" s="11" t="s">
        <v>75</v>
      </c>
      <c r="AP297" s="11" t="s">
        <v>66</v>
      </c>
      <c r="AQ297" s="11" t="s">
        <v>235</v>
      </c>
      <c r="AR297" s="11" t="s">
        <v>69</v>
      </c>
      <c r="AS297" s="11" t="s">
        <v>72</v>
      </c>
      <c r="AT297" s="11" t="s">
        <v>470</v>
      </c>
      <c r="AU297" s="11" t="s">
        <v>618</v>
      </c>
      <c r="AV297" s="11" t="s">
        <v>73</v>
      </c>
      <c r="AW297" s="11" t="s">
        <v>824</v>
      </c>
      <c r="AX297" s="11" t="s">
        <v>315</v>
      </c>
      <c r="AY297" s="11" t="s">
        <v>66</v>
      </c>
      <c r="AZ297" s="11">
        <v>7</v>
      </c>
      <c r="BA297" s="11" t="s">
        <v>315</v>
      </c>
      <c r="BB297" s="11" t="s">
        <v>203</v>
      </c>
      <c r="BC297" s="11" t="s">
        <v>406</v>
      </c>
      <c r="BD297" s="11">
        <v>39</v>
      </c>
      <c r="BE297" s="11" t="s">
        <v>241</v>
      </c>
      <c r="BF297" s="11" t="s">
        <v>68</v>
      </c>
      <c r="BG297" s="11" t="s">
        <v>267</v>
      </c>
      <c r="BH297" s="11" t="s">
        <v>191</v>
      </c>
      <c r="BI297" s="11" t="s">
        <v>74</v>
      </c>
      <c r="BJ297" s="11" t="s">
        <v>830</v>
      </c>
      <c r="BK297" s="11">
        <v>33</v>
      </c>
      <c r="BL297" s="11" t="s">
        <v>152</v>
      </c>
      <c r="BM297" s="11" t="s">
        <v>328</v>
      </c>
      <c r="BN297" s="11" t="s">
        <v>169</v>
      </c>
      <c r="BO297" s="11" t="s">
        <v>104</v>
      </c>
      <c r="BP297" s="11">
        <v>12</v>
      </c>
      <c r="BQ297" s="11">
        <v>-1</v>
      </c>
      <c r="BR297" s="11" t="s">
        <v>108</v>
      </c>
      <c r="BS297" s="11" t="s">
        <v>145</v>
      </c>
      <c r="BT297" s="11" t="s">
        <v>104</v>
      </c>
      <c r="BU297" s="11" t="s">
        <v>83</v>
      </c>
      <c r="BV297" s="11" t="s">
        <v>75</v>
      </c>
      <c r="BW297" s="11" t="s">
        <v>789</v>
      </c>
      <c r="BX297" s="11" t="s">
        <v>831</v>
      </c>
      <c r="BZ297" s="11">
        <v>22.975000000000001</v>
      </c>
      <c r="CA297" s="11">
        <v>17.975000000000001</v>
      </c>
      <c r="CB297" s="11">
        <v>41</v>
      </c>
      <c r="CC297" s="11">
        <v>41.009</v>
      </c>
      <c r="CD297" s="11">
        <v>31.986000000000001</v>
      </c>
      <c r="CE297" s="11">
        <v>58.023000000000003</v>
      </c>
      <c r="CF297" s="11">
        <v>46.000999999999998</v>
      </c>
      <c r="CG297" s="11">
        <v>30.988</v>
      </c>
      <c r="CH297" s="11">
        <v>55.030999999999999</v>
      </c>
      <c r="CI297" s="11">
        <v>26.984000000000002</v>
      </c>
      <c r="CJ297" s="11">
        <v>35.997</v>
      </c>
      <c r="CK297" s="11">
        <v>28.992999999999999</v>
      </c>
      <c r="CL297" s="11">
        <v>34.000999999999998</v>
      </c>
      <c r="CM297" s="11">
        <v>44.005000000000003</v>
      </c>
      <c r="CN297" s="11">
        <v>49.006</v>
      </c>
      <c r="CO297" s="11">
        <v>62.027999999999999</v>
      </c>
      <c r="CP297" s="11">
        <v>42.996000000000002</v>
      </c>
      <c r="CQ297" s="11">
        <v>21.978999999999999</v>
      </c>
      <c r="CR297" s="11">
        <v>57.014000000000003</v>
      </c>
      <c r="CS297" s="11">
        <v>45.009</v>
      </c>
    </row>
    <row r="298" spans="1:97" s="11" customFormat="1" x14ac:dyDescent="0.3">
      <c r="A298" s="11" t="s">
        <v>61</v>
      </c>
      <c r="B298" s="11" t="s">
        <v>266</v>
      </c>
      <c r="C298" s="11" t="s">
        <v>184</v>
      </c>
      <c r="D298" s="11" t="s">
        <v>226</v>
      </c>
      <c r="E298" s="11">
        <v>1</v>
      </c>
      <c r="F298" s="11">
        <v>0</v>
      </c>
      <c r="G298" s="11">
        <f t="shared" si="20"/>
        <v>3</v>
      </c>
      <c r="H298" s="11">
        <f t="shared" si="21"/>
        <v>0</v>
      </c>
      <c r="I298" s="11">
        <v>6</v>
      </c>
      <c r="J298" s="11">
        <v>5</v>
      </c>
      <c r="K298" s="11">
        <v>1</v>
      </c>
      <c r="L298" s="11">
        <v>-1</v>
      </c>
      <c r="M298" s="11">
        <v>0</v>
      </c>
      <c r="N298" s="11">
        <v>24</v>
      </c>
      <c r="O298" s="11">
        <f t="shared" si="22"/>
        <v>11</v>
      </c>
      <c r="P298" s="11">
        <v>41</v>
      </c>
      <c r="Q298" s="11">
        <v>61</v>
      </c>
      <c r="R298" s="11">
        <f t="shared" si="23"/>
        <v>11</v>
      </c>
      <c r="S298" s="11">
        <v>41</v>
      </c>
      <c r="T298" s="11">
        <v>61.024000000000001</v>
      </c>
      <c r="U298" s="11">
        <f t="shared" si="24"/>
        <v>2</v>
      </c>
      <c r="V298" s="11" t="s">
        <v>64</v>
      </c>
      <c r="W298" s="11">
        <v>1</v>
      </c>
      <c r="X298" s="11">
        <v>0</v>
      </c>
      <c r="Y298" s="11" t="s">
        <v>64</v>
      </c>
      <c r="Z298" s="11">
        <v>7</v>
      </c>
      <c r="AA298" s="11">
        <v>19</v>
      </c>
      <c r="AB298" s="11">
        <v>2</v>
      </c>
      <c r="AC298" s="11">
        <v>5</v>
      </c>
      <c r="AD298" s="11">
        <v>11</v>
      </c>
      <c r="AE298" s="11">
        <v>10</v>
      </c>
      <c r="AF298" s="11">
        <v>0</v>
      </c>
      <c r="AG298" s="11">
        <v>4</v>
      </c>
      <c r="AH298" s="11">
        <v>2</v>
      </c>
      <c r="AI298" s="11">
        <v>0</v>
      </c>
      <c r="AJ298" s="11">
        <v>0</v>
      </c>
      <c r="AK298" s="11">
        <v>0</v>
      </c>
      <c r="AL298" s="11">
        <v>4.75</v>
      </c>
      <c r="AM298" s="11">
        <v>4</v>
      </c>
      <c r="AN298" s="11">
        <v>1.7</v>
      </c>
      <c r="AO298" s="11">
        <v>5</v>
      </c>
      <c r="AP298" s="11" t="s">
        <v>217</v>
      </c>
      <c r="AQ298" s="11" t="s">
        <v>145</v>
      </c>
      <c r="AR298" s="11" t="s">
        <v>267</v>
      </c>
      <c r="AS298" s="11" t="s">
        <v>217</v>
      </c>
      <c r="AT298" s="11" t="s">
        <v>145</v>
      </c>
      <c r="AU298" s="11" t="s">
        <v>268</v>
      </c>
      <c r="AV298" s="11" t="s">
        <v>269</v>
      </c>
      <c r="AW298" s="11" t="s">
        <v>270</v>
      </c>
      <c r="AX298" s="11">
        <v>5</v>
      </c>
      <c r="AY298" s="11" t="s">
        <v>217</v>
      </c>
      <c r="AZ298" s="11" t="s">
        <v>152</v>
      </c>
      <c r="BA298" s="11" t="s">
        <v>220</v>
      </c>
      <c r="BB298" s="11">
        <v>4</v>
      </c>
      <c r="BC298" s="11" t="s">
        <v>152</v>
      </c>
      <c r="BD298" s="11">
        <v>41</v>
      </c>
      <c r="BE298" s="11" t="s">
        <v>220</v>
      </c>
      <c r="BF298" s="11" t="s">
        <v>206</v>
      </c>
      <c r="BG298" s="11" t="s">
        <v>271</v>
      </c>
      <c r="BH298" s="11" t="s">
        <v>272</v>
      </c>
      <c r="BI298" s="11" t="s">
        <v>149</v>
      </c>
      <c r="BJ298" s="11" t="s">
        <v>270</v>
      </c>
      <c r="BK298" s="11">
        <v>39</v>
      </c>
      <c r="BL298" s="11" t="s">
        <v>219</v>
      </c>
      <c r="BM298" s="11" t="s">
        <v>156</v>
      </c>
      <c r="BN298" s="11" t="s">
        <v>243</v>
      </c>
      <c r="BO298" s="11" t="s">
        <v>161</v>
      </c>
      <c r="BP298" s="11">
        <v>23</v>
      </c>
      <c r="BQ298" s="11">
        <v>1</v>
      </c>
      <c r="BR298" s="11" t="s">
        <v>219</v>
      </c>
      <c r="BS298" s="11" t="s">
        <v>156</v>
      </c>
      <c r="BT298" s="11" t="s">
        <v>160</v>
      </c>
      <c r="BU298" s="11" t="s">
        <v>222</v>
      </c>
      <c r="BV298" s="11" t="s">
        <v>273</v>
      </c>
      <c r="BW298" s="11" t="s">
        <v>274</v>
      </c>
      <c r="BX298" s="11" t="s">
        <v>270</v>
      </c>
      <c r="BZ298" s="11">
        <v>22.975000000000001</v>
      </c>
      <c r="CA298" s="11">
        <v>17.975000000000001</v>
      </c>
      <c r="CB298" s="11">
        <v>41</v>
      </c>
      <c r="CC298" s="11">
        <v>41.008000000000003</v>
      </c>
      <c r="CD298" s="11">
        <v>31.986000000000001</v>
      </c>
      <c r="CE298" s="11">
        <v>61.024000000000001</v>
      </c>
      <c r="CF298" s="11">
        <v>46.000999999999998</v>
      </c>
      <c r="CG298" s="11">
        <v>30.988</v>
      </c>
      <c r="CH298" s="11">
        <v>55.030999999999999</v>
      </c>
      <c r="CI298" s="11">
        <v>26.984000000000002</v>
      </c>
      <c r="CJ298" s="11">
        <v>35.997</v>
      </c>
      <c r="CK298" s="11">
        <v>28.992999999999999</v>
      </c>
      <c r="CL298" s="11">
        <v>34.000999999999998</v>
      </c>
      <c r="CM298" s="11">
        <v>44.005000000000003</v>
      </c>
      <c r="CN298" s="11">
        <v>49.006</v>
      </c>
      <c r="CO298" s="11">
        <v>62.027999999999999</v>
      </c>
      <c r="CP298" s="11">
        <v>42.996000000000002</v>
      </c>
      <c r="CQ298" s="11">
        <v>21.978999999999999</v>
      </c>
      <c r="CR298" s="11">
        <v>57.014000000000003</v>
      </c>
      <c r="CS298" s="11">
        <v>45.009</v>
      </c>
    </row>
    <row r="299" spans="1:97" s="11" customFormat="1" x14ac:dyDescent="0.3">
      <c r="A299" s="11" t="s">
        <v>61</v>
      </c>
      <c r="B299" s="11" t="s">
        <v>736</v>
      </c>
      <c r="C299" s="11" t="s">
        <v>118</v>
      </c>
      <c r="D299" s="11" t="s">
        <v>227</v>
      </c>
      <c r="E299" s="11">
        <v>2</v>
      </c>
      <c r="F299" s="11">
        <v>1</v>
      </c>
      <c r="G299" s="11">
        <f t="shared" si="20"/>
        <v>3</v>
      </c>
      <c r="H299" s="11">
        <f t="shared" si="21"/>
        <v>0</v>
      </c>
      <c r="I299" s="11">
        <v>4</v>
      </c>
      <c r="J299" s="11">
        <v>2</v>
      </c>
      <c r="K299" s="11">
        <v>1</v>
      </c>
      <c r="L299" s="11">
        <v>-1</v>
      </c>
      <c r="M299" s="11">
        <v>28</v>
      </c>
      <c r="N299" s="11">
        <v>-16</v>
      </c>
      <c r="O299" s="11">
        <f t="shared" si="22"/>
        <v>6</v>
      </c>
      <c r="P299" s="11">
        <v>62</v>
      </c>
      <c r="Q299" s="11">
        <v>27</v>
      </c>
      <c r="R299" s="11">
        <f t="shared" si="23"/>
        <v>1</v>
      </c>
      <c r="S299" s="11">
        <v>62.027999999999999</v>
      </c>
      <c r="T299" s="11">
        <v>26.984000000000002</v>
      </c>
      <c r="U299" s="11">
        <f t="shared" si="24"/>
        <v>17</v>
      </c>
      <c r="V299" s="11" t="s">
        <v>64</v>
      </c>
      <c r="W299" s="11">
        <v>1</v>
      </c>
      <c r="X299" s="11">
        <v>1</v>
      </c>
      <c r="Y299" s="11" t="s">
        <v>94</v>
      </c>
      <c r="Z299" s="11">
        <v>17</v>
      </c>
      <c r="AA299" s="11">
        <v>2</v>
      </c>
      <c r="AB299" s="11">
        <v>3</v>
      </c>
      <c r="AC299" s="11">
        <v>1</v>
      </c>
      <c r="AD299" s="11">
        <v>8</v>
      </c>
      <c r="AE299" s="11">
        <v>18</v>
      </c>
      <c r="AF299" s="11">
        <v>4</v>
      </c>
      <c r="AG299" s="11">
        <v>3</v>
      </c>
      <c r="AH299" s="11">
        <v>0</v>
      </c>
      <c r="AI299" s="11">
        <v>3</v>
      </c>
      <c r="AJ299" s="11">
        <v>0</v>
      </c>
      <c r="AK299" s="11">
        <v>0</v>
      </c>
      <c r="AL299" s="11">
        <v>1.65</v>
      </c>
      <c r="AM299" s="11">
        <v>3.6</v>
      </c>
      <c r="AN299" s="11">
        <v>5.75</v>
      </c>
      <c r="AO299" s="11" t="s">
        <v>152</v>
      </c>
      <c r="AP299" s="11" t="s">
        <v>146</v>
      </c>
      <c r="AQ299" s="11" t="s">
        <v>154</v>
      </c>
      <c r="AR299" s="11" t="s">
        <v>152</v>
      </c>
      <c r="AS299" s="11" t="s">
        <v>153</v>
      </c>
      <c r="AT299" s="11" t="s">
        <v>165</v>
      </c>
      <c r="AU299" s="11" t="s">
        <v>109</v>
      </c>
      <c r="AV299" s="11" t="s">
        <v>689</v>
      </c>
      <c r="AW299" s="11" t="s">
        <v>737</v>
      </c>
      <c r="AX299" s="11" t="s">
        <v>328</v>
      </c>
      <c r="AY299" s="11" t="s">
        <v>146</v>
      </c>
      <c r="AZ299" s="11">
        <v>6</v>
      </c>
      <c r="BA299" s="11" t="s">
        <v>446</v>
      </c>
      <c r="BB299" s="11" t="s">
        <v>391</v>
      </c>
      <c r="BC299" s="11">
        <v>6</v>
      </c>
      <c r="BD299" s="11">
        <v>37</v>
      </c>
      <c r="BE299" s="11" t="s">
        <v>270</v>
      </c>
      <c r="BF299" s="11" t="s">
        <v>109</v>
      </c>
      <c r="BG299" s="11" t="s">
        <v>514</v>
      </c>
      <c r="BH299" s="11" t="s">
        <v>164</v>
      </c>
      <c r="BI299" s="11" t="s">
        <v>696</v>
      </c>
      <c r="BJ299" s="11" t="s">
        <v>154</v>
      </c>
      <c r="BK299" s="11">
        <v>36</v>
      </c>
      <c r="BL299" s="11" t="s">
        <v>243</v>
      </c>
      <c r="BM299" s="11" t="s">
        <v>161</v>
      </c>
      <c r="BN299" s="11" t="s">
        <v>155</v>
      </c>
      <c r="BO299" s="11" t="s">
        <v>82</v>
      </c>
      <c r="BP299" s="11">
        <v>24</v>
      </c>
      <c r="BQ299" s="11">
        <v>-1</v>
      </c>
      <c r="BR299" s="11" t="s">
        <v>104</v>
      </c>
      <c r="BS299" s="11" t="s">
        <v>100</v>
      </c>
      <c r="BT299" s="11" t="s">
        <v>202</v>
      </c>
      <c r="BU299" s="11" t="s">
        <v>156</v>
      </c>
      <c r="BV299" s="11" t="s">
        <v>156</v>
      </c>
      <c r="BW299" s="11" t="s">
        <v>205</v>
      </c>
      <c r="BX299" s="11" t="s">
        <v>690</v>
      </c>
      <c r="BZ299" s="11">
        <v>22.975000000000001</v>
      </c>
      <c r="CA299" s="11">
        <v>17.975000000000001</v>
      </c>
      <c r="CB299" s="11">
        <v>44.000999999999998</v>
      </c>
      <c r="CC299" s="11">
        <v>41.008000000000003</v>
      </c>
      <c r="CD299" s="11">
        <v>31.986000000000001</v>
      </c>
      <c r="CE299" s="11">
        <v>61.023000000000003</v>
      </c>
      <c r="CF299" s="11">
        <v>46.000999999999998</v>
      </c>
      <c r="CG299" s="11">
        <v>30.988</v>
      </c>
      <c r="CH299" s="11">
        <v>55.030999999999999</v>
      </c>
      <c r="CI299" s="11">
        <v>26.984000000000002</v>
      </c>
      <c r="CJ299" s="11">
        <v>35.997</v>
      </c>
      <c r="CK299" s="11">
        <v>28.992999999999999</v>
      </c>
      <c r="CL299" s="11">
        <v>34.000999999999998</v>
      </c>
      <c r="CM299" s="11">
        <v>44.005000000000003</v>
      </c>
      <c r="CN299" s="11">
        <v>49.006</v>
      </c>
      <c r="CO299" s="11">
        <v>62.027999999999999</v>
      </c>
      <c r="CP299" s="11">
        <v>42.996000000000002</v>
      </c>
      <c r="CQ299" s="11">
        <v>21.978999999999999</v>
      </c>
      <c r="CR299" s="11">
        <v>57.014000000000003</v>
      </c>
      <c r="CS299" s="11">
        <v>45.009</v>
      </c>
    </row>
    <row r="300" spans="1:97" s="11" customFormat="1" x14ac:dyDescent="0.3">
      <c r="A300" s="11" t="s">
        <v>61</v>
      </c>
      <c r="B300" s="11" t="s">
        <v>880</v>
      </c>
      <c r="C300" s="11" t="s">
        <v>246</v>
      </c>
      <c r="D300" s="11" t="s">
        <v>142</v>
      </c>
      <c r="E300" s="11">
        <v>4</v>
      </c>
      <c r="F300" s="11">
        <v>0</v>
      </c>
      <c r="G300" s="11">
        <f t="shared" si="20"/>
        <v>3</v>
      </c>
      <c r="H300" s="11">
        <f t="shared" si="21"/>
        <v>0</v>
      </c>
      <c r="I300" s="11">
        <v>5</v>
      </c>
      <c r="J300" s="11">
        <v>3</v>
      </c>
      <c r="K300" s="11">
        <v>4</v>
      </c>
      <c r="L300" s="11">
        <v>-4</v>
      </c>
      <c r="M300" s="11">
        <v>31</v>
      </c>
      <c r="N300" s="11">
        <v>-25</v>
      </c>
      <c r="O300" s="11">
        <f t="shared" si="22"/>
        <v>8</v>
      </c>
      <c r="P300" s="11">
        <v>55</v>
      </c>
      <c r="Q300" s="11">
        <v>23</v>
      </c>
      <c r="R300" s="11">
        <f t="shared" si="23"/>
        <v>4</v>
      </c>
      <c r="S300" s="11">
        <v>55.030999999999999</v>
      </c>
      <c r="T300" s="11">
        <v>22.975000000000001</v>
      </c>
      <c r="U300" s="11">
        <f t="shared" si="24"/>
        <v>18</v>
      </c>
      <c r="V300" s="11" t="s">
        <v>64</v>
      </c>
      <c r="W300" s="11">
        <v>3</v>
      </c>
      <c r="X300" s="11">
        <v>0</v>
      </c>
      <c r="Y300" s="11" t="s">
        <v>64</v>
      </c>
      <c r="Z300" s="11">
        <v>17</v>
      </c>
      <c r="AA300" s="11">
        <v>13</v>
      </c>
      <c r="AB300" s="11">
        <v>7</v>
      </c>
      <c r="AC300" s="11">
        <v>3</v>
      </c>
      <c r="AD300" s="11">
        <v>13</v>
      </c>
      <c r="AE300" s="11">
        <v>4</v>
      </c>
      <c r="AF300" s="11">
        <v>2</v>
      </c>
      <c r="AG300" s="11">
        <v>5</v>
      </c>
      <c r="AH300" s="11">
        <v>1</v>
      </c>
      <c r="AI300" s="11">
        <v>1</v>
      </c>
      <c r="AJ300" s="11">
        <v>0</v>
      </c>
      <c r="AK300" s="11">
        <v>0</v>
      </c>
      <c r="AL300" s="11">
        <v>1.3</v>
      </c>
      <c r="AM300" s="11">
        <v>5.5</v>
      </c>
      <c r="AN300" s="11">
        <v>10</v>
      </c>
      <c r="AO300" s="11" t="s">
        <v>259</v>
      </c>
      <c r="AP300" s="11">
        <v>6</v>
      </c>
      <c r="AQ300" s="11" t="s">
        <v>67</v>
      </c>
      <c r="AR300" s="11" t="s">
        <v>259</v>
      </c>
      <c r="AS300" s="11">
        <v>6</v>
      </c>
      <c r="AT300" s="11" t="s">
        <v>361</v>
      </c>
      <c r="AU300" s="11" t="s">
        <v>259</v>
      </c>
      <c r="AV300" s="11" t="s">
        <v>696</v>
      </c>
      <c r="AW300" s="11" t="s">
        <v>889</v>
      </c>
      <c r="AX300" s="11" t="s">
        <v>231</v>
      </c>
      <c r="AY300" s="11" t="s">
        <v>323</v>
      </c>
      <c r="AZ300" s="11">
        <v>11</v>
      </c>
      <c r="BA300" s="11" t="s">
        <v>231</v>
      </c>
      <c r="BB300" s="11">
        <v>6</v>
      </c>
      <c r="BC300" s="11">
        <v>12</v>
      </c>
      <c r="BD300" s="11">
        <v>39</v>
      </c>
      <c r="BE300" s="11" t="s">
        <v>435</v>
      </c>
      <c r="BF300" s="11" t="s">
        <v>313</v>
      </c>
      <c r="BG300" s="11" t="s">
        <v>235</v>
      </c>
      <c r="BH300" s="11" t="s">
        <v>616</v>
      </c>
      <c r="BI300" s="11">
        <v>12</v>
      </c>
      <c r="BJ300" s="11" t="s">
        <v>890</v>
      </c>
      <c r="BK300" s="11">
        <v>37</v>
      </c>
      <c r="BL300" s="11" t="s">
        <v>65</v>
      </c>
      <c r="BM300" s="11" t="s">
        <v>413</v>
      </c>
      <c r="BN300" s="11" t="s">
        <v>97</v>
      </c>
      <c r="BO300" s="11" t="s">
        <v>439</v>
      </c>
      <c r="BP300" s="11">
        <v>23</v>
      </c>
      <c r="BQ300" s="11" t="s">
        <v>419</v>
      </c>
      <c r="BR300" s="11" t="s">
        <v>177</v>
      </c>
      <c r="BS300" s="11" t="s">
        <v>81</v>
      </c>
      <c r="BT300" s="11" t="s">
        <v>347</v>
      </c>
      <c r="BU300" s="11" t="s">
        <v>284</v>
      </c>
      <c r="BV300" s="11" t="s">
        <v>228</v>
      </c>
      <c r="BW300" s="11" t="s">
        <v>891</v>
      </c>
      <c r="BX300" s="11" t="s">
        <v>892</v>
      </c>
      <c r="BZ300" s="11">
        <v>22.975000000000001</v>
      </c>
      <c r="CA300" s="11">
        <v>17.975000000000001</v>
      </c>
      <c r="CB300" s="11">
        <v>44.000999999999998</v>
      </c>
      <c r="CC300" s="11">
        <v>41.008000000000003</v>
      </c>
      <c r="CD300" s="11">
        <v>31.986000000000001</v>
      </c>
      <c r="CE300" s="11">
        <v>61.023000000000003</v>
      </c>
      <c r="CF300" s="11">
        <v>46.000999999999998</v>
      </c>
      <c r="CG300" s="11">
        <v>30.988</v>
      </c>
      <c r="CH300" s="11">
        <v>55.030999999999999</v>
      </c>
      <c r="CI300" s="11">
        <v>26.983000000000001</v>
      </c>
      <c r="CJ300" s="11">
        <v>35.997</v>
      </c>
      <c r="CK300" s="11">
        <v>28.992999999999999</v>
      </c>
      <c r="CL300" s="11">
        <v>34.000999999999998</v>
      </c>
      <c r="CM300" s="11">
        <v>44.005000000000003</v>
      </c>
      <c r="CN300" s="11">
        <v>49.006</v>
      </c>
      <c r="CO300" s="11">
        <v>65.028999999999996</v>
      </c>
      <c r="CP300" s="11">
        <v>42.996000000000002</v>
      </c>
      <c r="CQ300" s="11">
        <v>21.978999999999999</v>
      </c>
      <c r="CR300" s="11">
        <v>57.014000000000003</v>
      </c>
      <c r="CS300" s="11">
        <v>45.009</v>
      </c>
    </row>
    <row r="301" spans="1:97" s="11" customFormat="1" x14ac:dyDescent="0.3">
      <c r="A301" s="11" t="s">
        <v>61</v>
      </c>
      <c r="B301" s="11" t="s">
        <v>880</v>
      </c>
      <c r="C301" s="11" t="s">
        <v>63</v>
      </c>
      <c r="D301" s="11" t="s">
        <v>62</v>
      </c>
      <c r="E301" s="11">
        <v>2</v>
      </c>
      <c r="F301" s="11">
        <v>5</v>
      </c>
      <c r="G301" s="11">
        <f t="shared" si="20"/>
        <v>0</v>
      </c>
      <c r="H301" s="11">
        <f t="shared" si="21"/>
        <v>3</v>
      </c>
      <c r="I301" s="11">
        <v>2</v>
      </c>
      <c r="J301" s="11">
        <v>3</v>
      </c>
      <c r="K301" s="11">
        <v>-3</v>
      </c>
      <c r="L301" s="11">
        <v>3</v>
      </c>
      <c r="M301" s="11">
        <v>-14</v>
      </c>
      <c r="N301" s="11">
        <v>1</v>
      </c>
      <c r="O301" s="11">
        <f t="shared" si="22"/>
        <v>5</v>
      </c>
      <c r="P301" s="11">
        <v>32</v>
      </c>
      <c r="Q301" s="11">
        <v>46</v>
      </c>
      <c r="R301" s="11">
        <f t="shared" si="23"/>
        <v>14</v>
      </c>
      <c r="S301" s="11">
        <v>31.986000000000001</v>
      </c>
      <c r="T301" s="11">
        <v>46.000999999999998</v>
      </c>
      <c r="U301" s="11">
        <f t="shared" si="24"/>
        <v>6</v>
      </c>
      <c r="V301" s="11" t="s">
        <v>93</v>
      </c>
      <c r="W301" s="11">
        <v>1</v>
      </c>
      <c r="X301" s="11">
        <v>1</v>
      </c>
      <c r="Y301" s="11" t="s">
        <v>94</v>
      </c>
      <c r="Z301" s="11">
        <v>19</v>
      </c>
      <c r="AA301" s="11">
        <v>21</v>
      </c>
      <c r="AB301" s="11">
        <v>5</v>
      </c>
      <c r="AC301" s="11">
        <v>8</v>
      </c>
      <c r="AD301" s="11">
        <v>4</v>
      </c>
      <c r="AE301" s="11">
        <v>11</v>
      </c>
      <c r="AF301" s="11">
        <v>5</v>
      </c>
      <c r="AG301" s="11">
        <v>9</v>
      </c>
      <c r="AH301" s="11">
        <v>1</v>
      </c>
      <c r="AI301" s="11">
        <v>2</v>
      </c>
      <c r="AJ301" s="11">
        <v>0</v>
      </c>
      <c r="AK301" s="11">
        <v>0</v>
      </c>
      <c r="AL301" s="11">
        <v>3.4</v>
      </c>
      <c r="AM301" s="11">
        <v>3.3</v>
      </c>
      <c r="AN301" s="11">
        <v>2.2000000000000002</v>
      </c>
      <c r="AO301" s="11" t="s">
        <v>129</v>
      </c>
      <c r="AP301" s="11" t="s">
        <v>99</v>
      </c>
      <c r="AQ301" s="11" t="s">
        <v>102</v>
      </c>
      <c r="AR301" s="11" t="s">
        <v>129</v>
      </c>
      <c r="AS301" s="11" t="s">
        <v>428</v>
      </c>
      <c r="AT301" s="11" t="s">
        <v>100</v>
      </c>
      <c r="AU301" s="11" t="s">
        <v>107</v>
      </c>
      <c r="AV301" s="11" t="s">
        <v>143</v>
      </c>
      <c r="AW301" s="11" t="s">
        <v>104</v>
      </c>
      <c r="AX301" s="11" t="s">
        <v>96</v>
      </c>
      <c r="AY301" s="11" t="s">
        <v>99</v>
      </c>
      <c r="AZ301" s="11" t="s">
        <v>100</v>
      </c>
      <c r="BA301" s="11" t="s">
        <v>129</v>
      </c>
      <c r="BB301" s="11" t="s">
        <v>143</v>
      </c>
      <c r="BC301" s="11" t="s">
        <v>102</v>
      </c>
      <c r="BD301" s="11">
        <v>39</v>
      </c>
      <c r="BE301" s="11" t="s">
        <v>99</v>
      </c>
      <c r="BF301" s="11" t="s">
        <v>198</v>
      </c>
      <c r="BG301" s="11" t="s">
        <v>396</v>
      </c>
      <c r="BH301" s="11" t="s">
        <v>400</v>
      </c>
      <c r="BI301" s="11" t="s">
        <v>162</v>
      </c>
      <c r="BJ301" s="11" t="s">
        <v>160</v>
      </c>
      <c r="BK301" s="11">
        <v>36</v>
      </c>
      <c r="BL301" s="11" t="s">
        <v>112</v>
      </c>
      <c r="BM301" s="11" t="s">
        <v>331</v>
      </c>
      <c r="BN301" s="11" t="s">
        <v>341</v>
      </c>
      <c r="BO301" s="11" t="s">
        <v>114</v>
      </c>
      <c r="BP301" s="11">
        <v>19</v>
      </c>
      <c r="BQ301" s="11" t="s">
        <v>710</v>
      </c>
      <c r="BR301" s="11" t="s">
        <v>108</v>
      </c>
      <c r="BS301" s="11" t="s">
        <v>270</v>
      </c>
      <c r="BT301" s="11" t="s">
        <v>104</v>
      </c>
      <c r="BU301" s="11" t="s">
        <v>134</v>
      </c>
      <c r="BV301" s="11" t="s">
        <v>289</v>
      </c>
      <c r="BW301" s="11" t="s">
        <v>332</v>
      </c>
      <c r="BX301" s="11" t="s">
        <v>172</v>
      </c>
      <c r="BZ301" s="11">
        <v>22.971</v>
      </c>
      <c r="CA301" s="11">
        <v>17.975000000000001</v>
      </c>
      <c r="CB301" s="11">
        <v>44.000999999999998</v>
      </c>
      <c r="CC301" s="11">
        <v>41.008000000000003</v>
      </c>
      <c r="CD301" s="11">
        <v>31.986000000000001</v>
      </c>
      <c r="CE301" s="11">
        <v>61.023000000000003</v>
      </c>
      <c r="CF301" s="11">
        <v>46.000999999999998</v>
      </c>
      <c r="CG301" s="11">
        <v>30.988</v>
      </c>
      <c r="CH301" s="11">
        <v>58.034999999999997</v>
      </c>
      <c r="CI301" s="11">
        <v>26.983000000000001</v>
      </c>
      <c r="CJ301" s="11">
        <v>35.997</v>
      </c>
      <c r="CK301" s="11">
        <v>28.992999999999999</v>
      </c>
      <c r="CL301" s="11">
        <v>34.000999999999998</v>
      </c>
      <c r="CM301" s="11">
        <v>44.005000000000003</v>
      </c>
      <c r="CN301" s="11">
        <v>49.006</v>
      </c>
      <c r="CO301" s="11">
        <v>65.028999999999996</v>
      </c>
      <c r="CP301" s="11">
        <v>42.996000000000002</v>
      </c>
      <c r="CQ301" s="11">
        <v>21.978999999999999</v>
      </c>
      <c r="CR301" s="11">
        <v>57.014000000000003</v>
      </c>
      <c r="CS301" s="11">
        <v>45.009</v>
      </c>
    </row>
    <row r="302" spans="1:97" s="11" customFormat="1" x14ac:dyDescent="0.3">
      <c r="A302" s="11" t="s">
        <v>61</v>
      </c>
      <c r="B302" s="11" t="s">
        <v>880</v>
      </c>
      <c r="C302" s="11" t="s">
        <v>215</v>
      </c>
      <c r="D302" s="11" t="s">
        <v>184</v>
      </c>
      <c r="E302" s="11">
        <v>0</v>
      </c>
      <c r="F302" s="11">
        <v>1</v>
      </c>
      <c r="G302" s="11">
        <f t="shared" si="20"/>
        <v>0</v>
      </c>
      <c r="H302" s="11">
        <f t="shared" si="21"/>
        <v>3</v>
      </c>
      <c r="I302" s="11">
        <v>4</v>
      </c>
      <c r="J302" s="11">
        <v>3</v>
      </c>
      <c r="K302" s="11">
        <v>-1</v>
      </c>
      <c r="L302" s="11">
        <v>1</v>
      </c>
      <c r="M302" s="11">
        <v>-7</v>
      </c>
      <c r="N302" s="11">
        <v>1</v>
      </c>
      <c r="O302" s="11">
        <f t="shared" si="22"/>
        <v>7</v>
      </c>
      <c r="P302" s="11">
        <v>29</v>
      </c>
      <c r="Q302" s="11">
        <v>44</v>
      </c>
      <c r="R302" s="11">
        <f t="shared" si="23"/>
        <v>16</v>
      </c>
      <c r="S302" s="11">
        <v>28.992999999999999</v>
      </c>
      <c r="T302" s="11">
        <v>44.000999999999998</v>
      </c>
      <c r="U302" s="11">
        <f t="shared" si="24"/>
        <v>9</v>
      </c>
      <c r="V302" s="11" t="s">
        <v>93</v>
      </c>
      <c r="W302" s="11">
        <v>0</v>
      </c>
      <c r="X302" s="11">
        <v>1</v>
      </c>
      <c r="Y302" s="11" t="s">
        <v>93</v>
      </c>
      <c r="Z302" s="11">
        <v>13</v>
      </c>
      <c r="AA302" s="11">
        <v>9</v>
      </c>
      <c r="AB302" s="11">
        <v>4</v>
      </c>
      <c r="AC302" s="11">
        <v>2</v>
      </c>
      <c r="AD302" s="11">
        <v>11</v>
      </c>
      <c r="AE302" s="11">
        <v>15</v>
      </c>
      <c r="AF302" s="11">
        <v>10</v>
      </c>
      <c r="AG302" s="11">
        <v>0</v>
      </c>
      <c r="AH302" s="11">
        <v>0</v>
      </c>
      <c r="AI302" s="11">
        <v>1</v>
      </c>
      <c r="AJ302" s="11">
        <v>0</v>
      </c>
      <c r="AK302" s="11">
        <v>0</v>
      </c>
      <c r="AL302" s="11">
        <v>2.37</v>
      </c>
      <c r="AM302" s="11">
        <v>3.1</v>
      </c>
      <c r="AN302" s="11">
        <v>3.3</v>
      </c>
      <c r="AO302" s="11" t="s">
        <v>95</v>
      </c>
      <c r="AP302" s="11" t="s">
        <v>96</v>
      </c>
      <c r="AQ302" s="11" t="s">
        <v>97</v>
      </c>
      <c r="AR302" s="11" t="s">
        <v>95</v>
      </c>
      <c r="AS302" s="11" t="s">
        <v>96</v>
      </c>
      <c r="AT302" s="11" t="s">
        <v>129</v>
      </c>
      <c r="AU302" s="11" t="s">
        <v>333</v>
      </c>
      <c r="AV302" s="11" t="s">
        <v>198</v>
      </c>
      <c r="AW302" s="11" t="s">
        <v>516</v>
      </c>
      <c r="AX302" s="11" t="s">
        <v>95</v>
      </c>
      <c r="AY302" s="11" t="s">
        <v>96</v>
      </c>
      <c r="AZ302" s="11" t="s">
        <v>96</v>
      </c>
      <c r="BA302" s="11" t="s">
        <v>169</v>
      </c>
      <c r="BB302" s="11" t="s">
        <v>96</v>
      </c>
      <c r="BC302" s="11" t="s">
        <v>97</v>
      </c>
      <c r="BD302" s="11">
        <v>39</v>
      </c>
      <c r="BE302" s="11" t="s">
        <v>123</v>
      </c>
      <c r="BF302" s="11" t="s">
        <v>299</v>
      </c>
      <c r="BG302" s="11" t="s">
        <v>97</v>
      </c>
      <c r="BH302" s="11" t="s">
        <v>96</v>
      </c>
      <c r="BI302" s="11" t="s">
        <v>398</v>
      </c>
      <c r="BJ302" s="11" t="s">
        <v>129</v>
      </c>
      <c r="BK302" s="11">
        <v>35</v>
      </c>
      <c r="BL302" s="11" t="s">
        <v>354</v>
      </c>
      <c r="BM302" s="11" t="s">
        <v>300</v>
      </c>
      <c r="BN302" s="11" t="s">
        <v>316</v>
      </c>
      <c r="BO302" s="11" t="s">
        <v>328</v>
      </c>
      <c r="BP302" s="11">
        <v>18</v>
      </c>
      <c r="BQ302" s="11" t="s">
        <v>110</v>
      </c>
      <c r="BR302" s="11" t="s">
        <v>86</v>
      </c>
      <c r="BS302" s="11">
        <v>2</v>
      </c>
      <c r="BT302" s="11" t="s">
        <v>114</v>
      </c>
      <c r="BU302" s="11" t="s">
        <v>265</v>
      </c>
      <c r="BV302" s="11" t="s">
        <v>453</v>
      </c>
      <c r="BW302" s="11" t="s">
        <v>516</v>
      </c>
      <c r="BX302" s="11" t="s">
        <v>146</v>
      </c>
      <c r="BZ302" s="11">
        <v>22.971</v>
      </c>
      <c r="CA302" s="11">
        <v>17.975000000000001</v>
      </c>
      <c r="CB302" s="11">
        <v>44.000999999999998</v>
      </c>
      <c r="CC302" s="11">
        <v>41.008000000000003</v>
      </c>
      <c r="CD302" s="11">
        <v>31.983000000000001</v>
      </c>
      <c r="CE302" s="11">
        <v>61.023000000000003</v>
      </c>
      <c r="CF302" s="11">
        <v>49.003999999999998</v>
      </c>
      <c r="CG302" s="11">
        <v>30.988</v>
      </c>
      <c r="CH302" s="11">
        <v>58.034999999999997</v>
      </c>
      <c r="CI302" s="11">
        <v>26.983000000000001</v>
      </c>
      <c r="CJ302" s="11">
        <v>35.997</v>
      </c>
      <c r="CK302" s="11">
        <v>28.992999999999999</v>
      </c>
      <c r="CL302" s="11">
        <v>34.000999999999998</v>
      </c>
      <c r="CM302" s="11">
        <v>44.005000000000003</v>
      </c>
      <c r="CN302" s="11">
        <v>49.006</v>
      </c>
      <c r="CO302" s="11">
        <v>65.028999999999996</v>
      </c>
      <c r="CP302" s="11">
        <v>42.996000000000002</v>
      </c>
      <c r="CQ302" s="11">
        <v>21.978999999999999</v>
      </c>
      <c r="CR302" s="11">
        <v>57.014000000000003</v>
      </c>
      <c r="CS302" s="11">
        <v>45.009</v>
      </c>
    </row>
    <row r="303" spans="1:97" s="11" customFormat="1" x14ac:dyDescent="0.3">
      <c r="A303" s="11" t="s">
        <v>61</v>
      </c>
      <c r="B303" s="11" t="s">
        <v>275</v>
      </c>
      <c r="C303" s="11" t="s">
        <v>119</v>
      </c>
      <c r="D303" s="11" t="s">
        <v>91</v>
      </c>
      <c r="E303" s="11">
        <v>1</v>
      </c>
      <c r="F303" s="11">
        <v>0</v>
      </c>
      <c r="G303" s="11">
        <f t="shared" si="20"/>
        <v>3</v>
      </c>
      <c r="H303" s="11">
        <f t="shared" si="21"/>
        <v>0</v>
      </c>
      <c r="I303" s="11">
        <v>7</v>
      </c>
      <c r="J303" s="11">
        <v>6</v>
      </c>
      <c r="K303" s="11">
        <v>1</v>
      </c>
      <c r="L303" s="11">
        <v>-1</v>
      </c>
      <c r="M303" s="11">
        <v>9</v>
      </c>
      <c r="N303" s="11">
        <v>-3</v>
      </c>
      <c r="O303" s="11">
        <f t="shared" si="22"/>
        <v>13</v>
      </c>
      <c r="P303" s="11">
        <v>45</v>
      </c>
      <c r="Q303" s="11">
        <v>36</v>
      </c>
      <c r="R303" s="11">
        <f t="shared" si="23"/>
        <v>8</v>
      </c>
      <c r="S303" s="11">
        <v>45.009</v>
      </c>
      <c r="T303" s="11">
        <v>35.997</v>
      </c>
      <c r="U303" s="11">
        <f t="shared" si="24"/>
        <v>12</v>
      </c>
      <c r="V303" s="11" t="s">
        <v>64</v>
      </c>
      <c r="W303" s="11">
        <v>0</v>
      </c>
      <c r="X303" s="11">
        <v>0</v>
      </c>
      <c r="Y303" s="11" t="s">
        <v>94</v>
      </c>
      <c r="Z303" s="11">
        <v>5</v>
      </c>
      <c r="AA303" s="11">
        <v>7</v>
      </c>
      <c r="AB303" s="11">
        <v>2</v>
      </c>
      <c r="AC303" s="11">
        <v>0</v>
      </c>
      <c r="AD303" s="11">
        <v>8</v>
      </c>
      <c r="AE303" s="11">
        <v>11</v>
      </c>
      <c r="AF303" s="11">
        <v>3</v>
      </c>
      <c r="AG303" s="11">
        <v>0</v>
      </c>
      <c r="AH303" s="11">
        <v>1</v>
      </c>
      <c r="AI303" s="11">
        <v>2</v>
      </c>
      <c r="AJ303" s="11">
        <v>0</v>
      </c>
      <c r="AK303" s="11">
        <v>0</v>
      </c>
      <c r="AL303" s="11">
        <v>1.9</v>
      </c>
      <c r="AM303" s="11">
        <v>3.3</v>
      </c>
      <c r="AN303" s="11">
        <v>4.5</v>
      </c>
      <c r="AO303" s="11" t="s">
        <v>89</v>
      </c>
      <c r="AP303" s="11" t="s">
        <v>99</v>
      </c>
      <c r="AQ303" s="11" t="s">
        <v>191</v>
      </c>
      <c r="AR303" s="11" t="s">
        <v>177</v>
      </c>
      <c r="AS303" s="11" t="s">
        <v>99</v>
      </c>
      <c r="AT303" s="11" t="s">
        <v>66</v>
      </c>
      <c r="AU303" s="11" t="s">
        <v>331</v>
      </c>
      <c r="AV303" s="11" t="s">
        <v>332</v>
      </c>
      <c r="AW303" s="11" t="s">
        <v>203</v>
      </c>
      <c r="AX303" s="11" t="s">
        <v>88</v>
      </c>
      <c r="AY303" s="11" t="s">
        <v>143</v>
      </c>
      <c r="AZ303" s="11">
        <v>4</v>
      </c>
      <c r="BA303" s="11" t="s">
        <v>114</v>
      </c>
      <c r="BB303" s="11" t="s">
        <v>99</v>
      </c>
      <c r="BC303" s="11" t="s">
        <v>191</v>
      </c>
      <c r="BD303" s="11">
        <v>42</v>
      </c>
      <c r="BE303" s="11" t="s">
        <v>111</v>
      </c>
      <c r="BF303" s="11" t="s">
        <v>331</v>
      </c>
      <c r="BG303" s="11" t="s">
        <v>117</v>
      </c>
      <c r="BH303" s="11" t="s">
        <v>224</v>
      </c>
      <c r="BI303" s="11" t="s">
        <v>203</v>
      </c>
      <c r="BJ303" s="11" t="s">
        <v>188</v>
      </c>
      <c r="BK303" s="11">
        <v>37</v>
      </c>
      <c r="BL303" s="11" t="s">
        <v>333</v>
      </c>
      <c r="BM303" s="11" t="s">
        <v>317</v>
      </c>
      <c r="BN303" s="11" t="s">
        <v>109</v>
      </c>
      <c r="BO303" s="11" t="s">
        <v>297</v>
      </c>
      <c r="BP303" s="11">
        <v>19</v>
      </c>
      <c r="BQ303" s="11" t="s">
        <v>196</v>
      </c>
      <c r="BR303" s="11" t="s">
        <v>104</v>
      </c>
      <c r="BS303" s="11" t="s">
        <v>83</v>
      </c>
      <c r="BT303" s="11" t="s">
        <v>147</v>
      </c>
      <c r="BU303" s="11" t="s">
        <v>145</v>
      </c>
      <c r="BV303" s="11" t="s">
        <v>197</v>
      </c>
      <c r="BW303" s="11" t="s">
        <v>143</v>
      </c>
      <c r="BX303" s="11" t="s">
        <v>322</v>
      </c>
      <c r="BZ303" s="11">
        <v>22.971</v>
      </c>
      <c r="CA303" s="11">
        <v>17.975000000000001</v>
      </c>
      <c r="CB303" s="11">
        <v>47.002000000000002</v>
      </c>
      <c r="CC303" s="11">
        <v>41.008000000000003</v>
      </c>
      <c r="CD303" s="11">
        <v>31.983000000000001</v>
      </c>
      <c r="CE303" s="11">
        <v>61.023000000000003</v>
      </c>
      <c r="CF303" s="11">
        <v>49.003999999999998</v>
      </c>
      <c r="CG303" s="11">
        <v>30.988</v>
      </c>
      <c r="CH303" s="11">
        <v>58.034999999999997</v>
      </c>
      <c r="CI303" s="11">
        <v>26.983000000000001</v>
      </c>
      <c r="CJ303" s="11">
        <v>35.997</v>
      </c>
      <c r="CK303" s="11">
        <v>28.992000000000001</v>
      </c>
      <c r="CL303" s="11">
        <v>34.000999999999998</v>
      </c>
      <c r="CM303" s="11">
        <v>44.005000000000003</v>
      </c>
      <c r="CN303" s="11">
        <v>49.006</v>
      </c>
      <c r="CO303" s="11">
        <v>65.028999999999996</v>
      </c>
      <c r="CP303" s="11">
        <v>42.996000000000002</v>
      </c>
      <c r="CQ303" s="11">
        <v>21.978999999999999</v>
      </c>
      <c r="CR303" s="11">
        <v>57.014000000000003</v>
      </c>
      <c r="CS303" s="11">
        <v>45.009</v>
      </c>
    </row>
    <row r="304" spans="1:97" s="11" customFormat="1" x14ac:dyDescent="0.3">
      <c r="A304" s="11" t="s">
        <v>61</v>
      </c>
      <c r="B304" s="11" t="s">
        <v>275</v>
      </c>
      <c r="C304" s="11" t="s">
        <v>167</v>
      </c>
      <c r="D304" s="11" t="s">
        <v>118</v>
      </c>
      <c r="E304" s="11">
        <v>0</v>
      </c>
      <c r="F304" s="11">
        <v>0</v>
      </c>
      <c r="G304" s="11">
        <f t="shared" si="20"/>
        <v>1</v>
      </c>
      <c r="H304" s="11">
        <f t="shared" si="21"/>
        <v>1</v>
      </c>
      <c r="I304" s="11">
        <v>6</v>
      </c>
      <c r="J304" s="11">
        <v>9</v>
      </c>
      <c r="K304" s="11">
        <v>0</v>
      </c>
      <c r="L304" s="11">
        <v>0</v>
      </c>
      <c r="M304" s="11">
        <v>-12</v>
      </c>
      <c r="N304" s="11">
        <v>29</v>
      </c>
      <c r="O304" s="11">
        <f t="shared" si="22"/>
        <v>15</v>
      </c>
      <c r="P304" s="11">
        <v>31</v>
      </c>
      <c r="Q304" s="11">
        <v>65</v>
      </c>
      <c r="R304" s="11">
        <f t="shared" si="23"/>
        <v>15</v>
      </c>
      <c r="S304" s="11">
        <v>30.988</v>
      </c>
      <c r="T304" s="11">
        <v>65.028999999999996</v>
      </c>
      <c r="U304" s="11">
        <f t="shared" si="24"/>
        <v>1</v>
      </c>
      <c r="V304" s="11" t="s">
        <v>94</v>
      </c>
      <c r="W304" s="11">
        <v>0</v>
      </c>
      <c r="X304" s="11">
        <v>0</v>
      </c>
      <c r="Y304" s="11" t="s">
        <v>94</v>
      </c>
      <c r="Z304" s="11">
        <v>10</v>
      </c>
      <c r="AA304" s="11">
        <v>13</v>
      </c>
      <c r="AB304" s="11">
        <v>1</v>
      </c>
      <c r="AC304" s="11">
        <v>4</v>
      </c>
      <c r="AD304" s="11">
        <v>10</v>
      </c>
      <c r="AE304" s="11">
        <v>14</v>
      </c>
      <c r="AF304" s="11">
        <v>8</v>
      </c>
      <c r="AG304" s="11">
        <v>4</v>
      </c>
      <c r="AH304" s="11">
        <v>0</v>
      </c>
      <c r="AI304" s="11">
        <v>0</v>
      </c>
      <c r="AJ304" s="11">
        <v>0</v>
      </c>
      <c r="AK304" s="11">
        <v>0</v>
      </c>
      <c r="AL304" s="11">
        <v>1.5</v>
      </c>
      <c r="AM304" s="11">
        <v>4.33</v>
      </c>
      <c r="AN304" s="11">
        <v>6.5</v>
      </c>
      <c r="AO304" s="11" t="s">
        <v>320</v>
      </c>
      <c r="AP304" s="11" t="s">
        <v>319</v>
      </c>
      <c r="AQ304" s="11">
        <v>6</v>
      </c>
      <c r="AR304" s="11" t="s">
        <v>68</v>
      </c>
      <c r="AS304" s="11" t="s">
        <v>72</v>
      </c>
      <c r="AT304" s="11" t="s">
        <v>321</v>
      </c>
      <c r="AU304" s="11" t="s">
        <v>320</v>
      </c>
      <c r="AV304" s="11" t="s">
        <v>322</v>
      </c>
      <c r="AW304" s="11" t="s">
        <v>235</v>
      </c>
      <c r="AX304" s="11" t="s">
        <v>241</v>
      </c>
      <c r="AY304" s="11">
        <v>4</v>
      </c>
      <c r="AZ304" s="11" t="s">
        <v>323</v>
      </c>
      <c r="BA304" s="11" t="s">
        <v>320</v>
      </c>
      <c r="BB304" s="11" t="s">
        <v>72</v>
      </c>
      <c r="BC304" s="11" t="s">
        <v>309</v>
      </c>
      <c r="BD304" s="11">
        <v>42</v>
      </c>
      <c r="BE304" s="11" t="s">
        <v>324</v>
      </c>
      <c r="BF304" s="11" t="s">
        <v>325</v>
      </c>
      <c r="BG304" s="11" t="s">
        <v>326</v>
      </c>
      <c r="BH304" s="11" t="s">
        <v>327</v>
      </c>
      <c r="BI304" s="11" t="s">
        <v>321</v>
      </c>
      <c r="BJ304" s="11">
        <v>6</v>
      </c>
      <c r="BK304" s="11">
        <v>37</v>
      </c>
      <c r="BL304" s="11" t="s">
        <v>152</v>
      </c>
      <c r="BM304" s="11" t="s">
        <v>328</v>
      </c>
      <c r="BN304" s="11" t="s">
        <v>115</v>
      </c>
      <c r="BO304" s="11" t="s">
        <v>300</v>
      </c>
      <c r="BP304" s="11">
        <v>23</v>
      </c>
      <c r="BQ304" s="11">
        <v>-1</v>
      </c>
      <c r="BR304" s="11" t="s">
        <v>113</v>
      </c>
      <c r="BS304" s="11" t="s">
        <v>265</v>
      </c>
      <c r="BT304" s="11" t="s">
        <v>86</v>
      </c>
      <c r="BU304" s="11" t="s">
        <v>87</v>
      </c>
      <c r="BV304" s="11" t="s">
        <v>156</v>
      </c>
      <c r="BW304" s="11" t="s">
        <v>329</v>
      </c>
      <c r="BX304" s="11" t="s">
        <v>330</v>
      </c>
      <c r="BZ304" s="11">
        <v>22.971</v>
      </c>
      <c r="CA304" s="11">
        <v>17.975000000000001</v>
      </c>
      <c r="CB304" s="11">
        <v>47.002000000000002</v>
      </c>
      <c r="CC304" s="11">
        <v>41.008000000000003</v>
      </c>
      <c r="CD304" s="11">
        <v>31.983000000000001</v>
      </c>
      <c r="CE304" s="11">
        <v>61.023000000000003</v>
      </c>
      <c r="CF304" s="11">
        <v>49.003999999999998</v>
      </c>
      <c r="CG304" s="11">
        <v>30.988</v>
      </c>
      <c r="CH304" s="11">
        <v>58.034999999999997</v>
      </c>
      <c r="CI304" s="11">
        <v>26.983000000000001</v>
      </c>
      <c r="CJ304" s="11">
        <v>35.996000000000002</v>
      </c>
      <c r="CK304" s="11">
        <v>28.992000000000001</v>
      </c>
      <c r="CL304" s="11">
        <v>34.000999999999998</v>
      </c>
      <c r="CM304" s="11">
        <v>44.005000000000003</v>
      </c>
      <c r="CN304" s="11">
        <v>49.006</v>
      </c>
      <c r="CO304" s="11">
        <v>65.028999999999996</v>
      </c>
      <c r="CP304" s="11">
        <v>42.996000000000002</v>
      </c>
      <c r="CQ304" s="11">
        <v>21.978999999999999</v>
      </c>
      <c r="CR304" s="11">
        <v>57.014000000000003</v>
      </c>
      <c r="CS304" s="11">
        <v>48.01</v>
      </c>
    </row>
    <row r="305" spans="1:97" s="11" customFormat="1" x14ac:dyDescent="0.3">
      <c r="A305" s="11" t="s">
        <v>61</v>
      </c>
      <c r="B305" s="11" t="s">
        <v>275</v>
      </c>
      <c r="C305" s="11" t="s">
        <v>227</v>
      </c>
      <c r="D305" s="11" t="s">
        <v>141</v>
      </c>
      <c r="E305" s="11">
        <v>1</v>
      </c>
      <c r="F305" s="11">
        <v>2</v>
      </c>
      <c r="G305" s="11">
        <f t="shared" si="20"/>
        <v>0</v>
      </c>
      <c r="H305" s="11">
        <f t="shared" si="21"/>
        <v>3</v>
      </c>
      <c r="I305" s="11">
        <v>1</v>
      </c>
      <c r="J305" s="11">
        <v>4</v>
      </c>
      <c r="K305" s="11">
        <v>-1</v>
      </c>
      <c r="L305" s="11">
        <v>1</v>
      </c>
      <c r="M305" s="11">
        <v>-17</v>
      </c>
      <c r="N305" s="11">
        <v>8</v>
      </c>
      <c r="O305" s="11">
        <f t="shared" si="22"/>
        <v>5</v>
      </c>
      <c r="P305" s="11">
        <v>27</v>
      </c>
      <c r="Q305" s="11">
        <v>41</v>
      </c>
      <c r="R305" s="11">
        <f t="shared" si="23"/>
        <v>17</v>
      </c>
      <c r="S305" s="11">
        <v>26.983000000000001</v>
      </c>
      <c r="T305" s="11">
        <v>41.008000000000003</v>
      </c>
      <c r="U305" s="11">
        <f t="shared" si="24"/>
        <v>11</v>
      </c>
      <c r="V305" s="11" t="s">
        <v>93</v>
      </c>
      <c r="W305" s="11">
        <v>0</v>
      </c>
      <c r="X305" s="11">
        <v>0</v>
      </c>
      <c r="Y305" s="11" t="s">
        <v>94</v>
      </c>
      <c r="Z305" s="11">
        <v>11</v>
      </c>
      <c r="AA305" s="11">
        <v>7</v>
      </c>
      <c r="AB305" s="11">
        <v>2</v>
      </c>
      <c r="AC305" s="11">
        <v>3</v>
      </c>
      <c r="AD305" s="11">
        <v>15</v>
      </c>
      <c r="AE305" s="11">
        <v>15</v>
      </c>
      <c r="AF305" s="11">
        <v>6</v>
      </c>
      <c r="AG305" s="11">
        <v>2</v>
      </c>
      <c r="AH305" s="11">
        <v>1</v>
      </c>
      <c r="AI305" s="11">
        <v>3</v>
      </c>
      <c r="AJ305" s="11">
        <v>0</v>
      </c>
      <c r="AK305" s="11">
        <v>0</v>
      </c>
      <c r="AL305" s="11">
        <v>3.2</v>
      </c>
      <c r="AM305" s="11">
        <v>3</v>
      </c>
      <c r="AN305" s="11">
        <v>2.5</v>
      </c>
      <c r="AO305" s="11" t="s">
        <v>98</v>
      </c>
      <c r="AP305" s="11" t="s">
        <v>122</v>
      </c>
      <c r="AQ305" s="11" t="s">
        <v>121</v>
      </c>
      <c r="AR305" s="11" t="s">
        <v>276</v>
      </c>
      <c r="AS305" s="11" t="s">
        <v>98</v>
      </c>
      <c r="AT305" s="11" t="s">
        <v>277</v>
      </c>
      <c r="AU305" s="11" t="s">
        <v>278</v>
      </c>
      <c r="AV305" s="11" t="s">
        <v>116</v>
      </c>
      <c r="AW305" s="11" t="s">
        <v>279</v>
      </c>
      <c r="AX305" s="11" t="s">
        <v>98</v>
      </c>
      <c r="AY305" s="11" t="s">
        <v>98</v>
      </c>
      <c r="AZ305" s="11" t="s">
        <v>123</v>
      </c>
      <c r="BA305" s="11" t="s">
        <v>97</v>
      </c>
      <c r="BB305" s="11">
        <v>3</v>
      </c>
      <c r="BC305" s="11" t="s">
        <v>120</v>
      </c>
      <c r="BD305" s="11">
        <v>42</v>
      </c>
      <c r="BE305" s="11" t="s">
        <v>97</v>
      </c>
      <c r="BF305" s="11" t="s">
        <v>116</v>
      </c>
      <c r="BG305" s="11" t="s">
        <v>105</v>
      </c>
      <c r="BH305" s="11" t="s">
        <v>280</v>
      </c>
      <c r="BI305" s="11" t="s">
        <v>277</v>
      </c>
      <c r="BJ305" s="11" t="s">
        <v>281</v>
      </c>
      <c r="BK305" s="11">
        <v>37</v>
      </c>
      <c r="BL305" s="11" t="s">
        <v>282</v>
      </c>
      <c r="BM305" s="11" t="s">
        <v>283</v>
      </c>
      <c r="BN305" s="11" t="s">
        <v>241</v>
      </c>
      <c r="BO305" s="11" t="s">
        <v>68</v>
      </c>
      <c r="BP305" s="11">
        <v>20</v>
      </c>
      <c r="BQ305" s="11" t="s">
        <v>176</v>
      </c>
      <c r="BR305" s="11" t="s">
        <v>194</v>
      </c>
      <c r="BS305" s="11" t="s">
        <v>195</v>
      </c>
      <c r="BT305" s="11" t="s">
        <v>173</v>
      </c>
      <c r="BU305" s="11" t="s">
        <v>284</v>
      </c>
      <c r="BV305" s="11" t="s">
        <v>168</v>
      </c>
      <c r="BW305" s="11" t="s">
        <v>285</v>
      </c>
      <c r="BX305" s="11" t="s">
        <v>286</v>
      </c>
      <c r="BZ305" s="11">
        <v>22.971</v>
      </c>
      <c r="CA305" s="11">
        <v>17.975000000000001</v>
      </c>
      <c r="CB305" s="11">
        <v>47.002000000000002</v>
      </c>
      <c r="CC305" s="11">
        <v>41.008000000000003</v>
      </c>
      <c r="CD305" s="11">
        <v>31.983000000000001</v>
      </c>
      <c r="CE305" s="11">
        <v>61.023000000000003</v>
      </c>
      <c r="CF305" s="11">
        <v>49.003999999999998</v>
      </c>
      <c r="CG305" s="11">
        <v>31.988</v>
      </c>
      <c r="CH305" s="11">
        <v>58.034999999999997</v>
      </c>
      <c r="CI305" s="11">
        <v>26.983000000000001</v>
      </c>
      <c r="CJ305" s="11">
        <v>35.996000000000002</v>
      </c>
      <c r="CK305" s="11">
        <v>28.992000000000001</v>
      </c>
      <c r="CL305" s="11">
        <v>34.000999999999998</v>
      </c>
      <c r="CM305" s="11">
        <v>44.005000000000003</v>
      </c>
      <c r="CN305" s="11">
        <v>49.006</v>
      </c>
      <c r="CO305" s="11">
        <v>66.028999999999996</v>
      </c>
      <c r="CP305" s="11">
        <v>42.996000000000002</v>
      </c>
      <c r="CQ305" s="11">
        <v>21.978999999999999</v>
      </c>
      <c r="CR305" s="11">
        <v>57.014000000000003</v>
      </c>
      <c r="CS305" s="11">
        <v>48.01</v>
      </c>
    </row>
    <row r="306" spans="1:97" s="11" customFormat="1" x14ac:dyDescent="0.3">
      <c r="A306" s="11" t="s">
        <v>61</v>
      </c>
      <c r="B306" s="11" t="s">
        <v>275</v>
      </c>
      <c r="C306" s="11" t="s">
        <v>142</v>
      </c>
      <c r="D306" s="11" t="s">
        <v>166</v>
      </c>
      <c r="E306" s="11">
        <v>2</v>
      </c>
      <c r="F306" s="11">
        <v>0</v>
      </c>
      <c r="G306" s="11">
        <f t="shared" si="20"/>
        <v>3</v>
      </c>
      <c r="H306" s="11">
        <f t="shared" si="21"/>
        <v>0</v>
      </c>
      <c r="I306" s="11">
        <v>1</v>
      </c>
      <c r="J306" s="11">
        <v>2</v>
      </c>
      <c r="K306" s="11">
        <v>2</v>
      </c>
      <c r="L306" s="11">
        <v>-2</v>
      </c>
      <c r="M306" s="11">
        <v>-29</v>
      </c>
      <c r="N306" s="11">
        <v>5</v>
      </c>
      <c r="O306" s="11">
        <f t="shared" si="22"/>
        <v>3</v>
      </c>
      <c r="P306" s="11">
        <v>23</v>
      </c>
      <c r="Q306" s="11">
        <v>44</v>
      </c>
      <c r="R306" s="11">
        <f t="shared" si="23"/>
        <v>18</v>
      </c>
      <c r="S306" s="11">
        <v>22.971</v>
      </c>
      <c r="T306" s="11">
        <v>44.005000000000003</v>
      </c>
      <c r="U306" s="11">
        <f t="shared" si="24"/>
        <v>10</v>
      </c>
      <c r="V306" s="11" t="s">
        <v>64</v>
      </c>
      <c r="W306" s="11">
        <v>1</v>
      </c>
      <c r="X306" s="11">
        <v>0</v>
      </c>
      <c r="Y306" s="11" t="s">
        <v>64</v>
      </c>
      <c r="Z306" s="11">
        <v>14</v>
      </c>
      <c r="AA306" s="11">
        <v>7</v>
      </c>
      <c r="AB306" s="11">
        <v>7</v>
      </c>
      <c r="AC306" s="11">
        <v>0</v>
      </c>
      <c r="AD306" s="11">
        <v>18</v>
      </c>
      <c r="AE306" s="11">
        <v>13</v>
      </c>
      <c r="AF306" s="11">
        <v>3</v>
      </c>
      <c r="AG306" s="11">
        <v>4</v>
      </c>
      <c r="AH306" s="11">
        <v>0</v>
      </c>
      <c r="AI306" s="11">
        <v>1</v>
      </c>
      <c r="AJ306" s="11">
        <v>0</v>
      </c>
      <c r="AK306" s="11">
        <v>1</v>
      </c>
      <c r="AL306" s="11">
        <v>2.6</v>
      </c>
      <c r="AM306" s="11">
        <v>3.25</v>
      </c>
      <c r="AN306" s="11">
        <v>2.8</v>
      </c>
      <c r="AO306" s="11" t="s">
        <v>301</v>
      </c>
      <c r="AP306" s="11" t="s">
        <v>98</v>
      </c>
      <c r="AQ306" s="11" t="s">
        <v>276</v>
      </c>
      <c r="AR306" s="11" t="s">
        <v>295</v>
      </c>
      <c r="AS306" s="11" t="s">
        <v>116</v>
      </c>
      <c r="AT306" s="11" t="s">
        <v>295</v>
      </c>
      <c r="AU306" s="11" t="s">
        <v>291</v>
      </c>
      <c r="AV306" s="11" t="s">
        <v>302</v>
      </c>
      <c r="AW306" s="11" t="s">
        <v>130</v>
      </c>
      <c r="AX306" s="11" t="s">
        <v>120</v>
      </c>
      <c r="AY306" s="11" t="s">
        <v>97</v>
      </c>
      <c r="AZ306" s="11" t="s">
        <v>292</v>
      </c>
      <c r="BA306" s="11" t="s">
        <v>121</v>
      </c>
      <c r="BB306" s="11" t="s">
        <v>97</v>
      </c>
      <c r="BC306" s="11" t="s">
        <v>124</v>
      </c>
      <c r="BD306" s="11">
        <v>42</v>
      </c>
      <c r="BE306" s="11" t="s">
        <v>295</v>
      </c>
      <c r="BF306" s="11" t="s">
        <v>303</v>
      </c>
      <c r="BG306" s="11" t="s">
        <v>117</v>
      </c>
      <c r="BH306" s="11" t="s">
        <v>129</v>
      </c>
      <c r="BI306" s="11" t="s">
        <v>304</v>
      </c>
      <c r="BJ306" s="11" t="s">
        <v>139</v>
      </c>
      <c r="BK306" s="11">
        <v>39</v>
      </c>
      <c r="BL306" s="11" t="s">
        <v>83</v>
      </c>
      <c r="BM306" s="11" t="s">
        <v>284</v>
      </c>
      <c r="BN306" s="11" t="s">
        <v>175</v>
      </c>
      <c r="BO306" s="11" t="s">
        <v>108</v>
      </c>
      <c r="BP306" s="11">
        <v>20</v>
      </c>
      <c r="BQ306" s="11">
        <v>0</v>
      </c>
      <c r="BR306" s="11" t="s">
        <v>114</v>
      </c>
      <c r="BS306" s="11" t="s">
        <v>194</v>
      </c>
      <c r="BT306" s="11" t="s">
        <v>284</v>
      </c>
      <c r="BU306" s="11" t="s">
        <v>179</v>
      </c>
      <c r="BV306" s="11" t="s">
        <v>301</v>
      </c>
      <c r="BW306" s="11" t="s">
        <v>117</v>
      </c>
      <c r="BX306" s="11" t="s">
        <v>287</v>
      </c>
      <c r="BZ306" s="11">
        <v>22.971</v>
      </c>
      <c r="CA306" s="11">
        <v>17.975000000000001</v>
      </c>
      <c r="CB306" s="11">
        <v>47.002000000000002</v>
      </c>
      <c r="CC306" s="11">
        <v>44.009</v>
      </c>
      <c r="CD306" s="11">
        <v>31.983000000000001</v>
      </c>
      <c r="CE306" s="11">
        <v>61.023000000000003</v>
      </c>
      <c r="CF306" s="11">
        <v>49.003999999999998</v>
      </c>
      <c r="CG306" s="11">
        <v>31.988</v>
      </c>
      <c r="CH306" s="11">
        <v>58.034999999999997</v>
      </c>
      <c r="CI306" s="11">
        <v>26.981999999999999</v>
      </c>
      <c r="CJ306" s="11">
        <v>35.996000000000002</v>
      </c>
      <c r="CK306" s="11">
        <v>28.992000000000001</v>
      </c>
      <c r="CL306" s="11">
        <v>34.000999999999998</v>
      </c>
      <c r="CM306" s="11">
        <v>44.005000000000003</v>
      </c>
      <c r="CN306" s="11">
        <v>49.006</v>
      </c>
      <c r="CO306" s="11">
        <v>66.028999999999996</v>
      </c>
      <c r="CP306" s="11">
        <v>42.996000000000002</v>
      </c>
      <c r="CQ306" s="11">
        <v>21.978999999999999</v>
      </c>
      <c r="CR306" s="11">
        <v>57.014000000000003</v>
      </c>
      <c r="CS306" s="11">
        <v>48.01</v>
      </c>
    </row>
    <row r="307" spans="1:97" s="11" customFormat="1" x14ac:dyDescent="0.3">
      <c r="A307" s="11" t="s">
        <v>61</v>
      </c>
      <c r="B307" s="11" t="s">
        <v>275</v>
      </c>
      <c r="C307" s="11" t="s">
        <v>247</v>
      </c>
      <c r="D307" s="11" t="s">
        <v>183</v>
      </c>
      <c r="E307" s="11">
        <v>1</v>
      </c>
      <c r="F307" s="11">
        <v>1</v>
      </c>
      <c r="G307" s="11">
        <f t="shared" si="20"/>
        <v>1</v>
      </c>
      <c r="H307" s="11">
        <f t="shared" si="21"/>
        <v>1</v>
      </c>
      <c r="I307" s="11">
        <v>2</v>
      </c>
      <c r="J307" s="11">
        <v>2</v>
      </c>
      <c r="K307" s="11">
        <v>0</v>
      </c>
      <c r="L307" s="11">
        <v>0</v>
      </c>
      <c r="M307" s="11">
        <v>-25</v>
      </c>
      <c r="N307" s="11">
        <v>-4</v>
      </c>
      <c r="O307" s="11">
        <f t="shared" si="22"/>
        <v>4</v>
      </c>
      <c r="P307" s="11">
        <v>18</v>
      </c>
      <c r="Q307" s="11">
        <v>43</v>
      </c>
      <c r="R307" s="11">
        <f t="shared" si="23"/>
        <v>20</v>
      </c>
      <c r="S307" s="11">
        <v>17.975000000000001</v>
      </c>
      <c r="T307" s="11">
        <v>42.996000000000002</v>
      </c>
      <c r="U307" s="11">
        <f t="shared" si="24"/>
        <v>11</v>
      </c>
      <c r="V307" s="11" t="s">
        <v>94</v>
      </c>
      <c r="W307" s="11">
        <v>0</v>
      </c>
      <c r="X307" s="11">
        <v>0</v>
      </c>
      <c r="Y307" s="11" t="s">
        <v>94</v>
      </c>
      <c r="Z307" s="11">
        <v>13</v>
      </c>
      <c r="AA307" s="11">
        <v>16</v>
      </c>
      <c r="AB307" s="11">
        <v>4</v>
      </c>
      <c r="AC307" s="11">
        <v>5</v>
      </c>
      <c r="AD307" s="11">
        <v>22</v>
      </c>
      <c r="AE307" s="11">
        <v>11</v>
      </c>
      <c r="AF307" s="11">
        <v>5</v>
      </c>
      <c r="AG307" s="11">
        <v>10</v>
      </c>
      <c r="AH307" s="11">
        <v>2</v>
      </c>
      <c r="AI307" s="11">
        <v>2</v>
      </c>
      <c r="AJ307" s="11">
        <v>0</v>
      </c>
      <c r="AK307" s="11">
        <v>0</v>
      </c>
      <c r="AL307" s="11">
        <v>2.75</v>
      </c>
      <c r="AM307" s="11">
        <v>3.1</v>
      </c>
      <c r="AN307" s="11">
        <v>2.75</v>
      </c>
      <c r="AO307" s="11" t="s">
        <v>287</v>
      </c>
      <c r="AP307" s="11" t="s">
        <v>98</v>
      </c>
      <c r="AQ307" s="11" t="s">
        <v>287</v>
      </c>
      <c r="AR307" s="11" t="s">
        <v>120</v>
      </c>
      <c r="AS307" s="11" t="s">
        <v>98</v>
      </c>
      <c r="AT307" s="11">
        <v>3</v>
      </c>
      <c r="AU307" s="11" t="s">
        <v>288</v>
      </c>
      <c r="AV307" s="11" t="s">
        <v>289</v>
      </c>
      <c r="AW307" s="11" t="s">
        <v>290</v>
      </c>
      <c r="AX307" s="11" t="s">
        <v>287</v>
      </c>
      <c r="AY307" s="11" t="s">
        <v>96</v>
      </c>
      <c r="AZ307" s="11" t="s">
        <v>291</v>
      </c>
      <c r="BA307" s="11" t="s">
        <v>292</v>
      </c>
      <c r="BB307" s="11" t="s">
        <v>98</v>
      </c>
      <c r="BC307" s="11" t="s">
        <v>287</v>
      </c>
      <c r="BD307" s="11">
        <v>42</v>
      </c>
      <c r="BE307" s="11" t="s">
        <v>124</v>
      </c>
      <c r="BF307" s="11" t="s">
        <v>293</v>
      </c>
      <c r="BG307" s="11" t="s">
        <v>224</v>
      </c>
      <c r="BH307" s="11" t="s">
        <v>294</v>
      </c>
      <c r="BI307" s="11">
        <v>3</v>
      </c>
      <c r="BJ307" s="11" t="s">
        <v>295</v>
      </c>
      <c r="BK307" s="11">
        <v>37</v>
      </c>
      <c r="BL307" s="11" t="s">
        <v>121</v>
      </c>
      <c r="BM307" s="11" t="s">
        <v>296</v>
      </c>
      <c r="BN307" s="11" t="s">
        <v>297</v>
      </c>
      <c r="BO307" s="11" t="s">
        <v>298</v>
      </c>
      <c r="BP307" s="11">
        <v>19</v>
      </c>
      <c r="BQ307" s="11" t="s">
        <v>176</v>
      </c>
      <c r="BR307" s="11" t="s">
        <v>156</v>
      </c>
      <c r="BS307" s="11" t="s">
        <v>109</v>
      </c>
      <c r="BT307" s="11" t="s">
        <v>299</v>
      </c>
      <c r="BU307" s="11" t="s">
        <v>300</v>
      </c>
      <c r="BV307" s="11" t="s">
        <v>276</v>
      </c>
      <c r="BW307" s="11" t="s">
        <v>116</v>
      </c>
      <c r="BX307" s="11" t="s">
        <v>292</v>
      </c>
      <c r="BZ307" s="11">
        <v>25.972999999999999</v>
      </c>
      <c r="CA307" s="11">
        <v>17.975000000000001</v>
      </c>
      <c r="CB307" s="11">
        <v>47.002000000000002</v>
      </c>
      <c r="CC307" s="11">
        <v>44.009</v>
      </c>
      <c r="CD307" s="11">
        <v>31.983000000000001</v>
      </c>
      <c r="CE307" s="11">
        <v>61.023000000000003</v>
      </c>
      <c r="CF307" s="11">
        <v>49.003999999999998</v>
      </c>
      <c r="CG307" s="11">
        <v>31.988</v>
      </c>
      <c r="CH307" s="11">
        <v>58.034999999999997</v>
      </c>
      <c r="CI307" s="11">
        <v>26.981999999999999</v>
      </c>
      <c r="CJ307" s="11">
        <v>35.996000000000002</v>
      </c>
      <c r="CK307" s="11">
        <v>28.992000000000001</v>
      </c>
      <c r="CL307" s="11">
        <v>34.000999999999998</v>
      </c>
      <c r="CM307" s="11">
        <v>44.003</v>
      </c>
      <c r="CN307" s="11">
        <v>49.006</v>
      </c>
      <c r="CO307" s="11">
        <v>66.028999999999996</v>
      </c>
      <c r="CP307" s="11">
        <v>42.996000000000002</v>
      </c>
      <c r="CQ307" s="11">
        <v>21.978999999999999</v>
      </c>
      <c r="CR307" s="11">
        <v>57.014000000000003</v>
      </c>
      <c r="CS307" s="11">
        <v>48.01</v>
      </c>
    </row>
    <row r="308" spans="1:97" s="11" customFormat="1" x14ac:dyDescent="0.3">
      <c r="A308" s="11" t="s">
        <v>61</v>
      </c>
      <c r="B308" s="11" t="s">
        <v>275</v>
      </c>
      <c r="C308" s="11" t="s">
        <v>201</v>
      </c>
      <c r="D308" s="11" t="s">
        <v>246</v>
      </c>
      <c r="E308" s="11">
        <v>1</v>
      </c>
      <c r="F308" s="11">
        <v>3</v>
      </c>
      <c r="G308" s="11">
        <f t="shared" si="20"/>
        <v>0</v>
      </c>
      <c r="H308" s="11">
        <f t="shared" si="21"/>
        <v>3</v>
      </c>
      <c r="I308" s="11">
        <v>2</v>
      </c>
      <c r="J308" s="11">
        <v>9</v>
      </c>
      <c r="K308" s="11">
        <v>-2</v>
      </c>
      <c r="L308" s="11">
        <v>2</v>
      </c>
      <c r="M308" s="11">
        <v>-21</v>
      </c>
      <c r="N308" s="11">
        <v>35</v>
      </c>
      <c r="O308" s="11">
        <f t="shared" si="22"/>
        <v>11</v>
      </c>
      <c r="P308" s="11">
        <v>22</v>
      </c>
      <c r="Q308" s="11">
        <v>58</v>
      </c>
      <c r="R308" s="11">
        <f t="shared" si="23"/>
        <v>19</v>
      </c>
      <c r="S308" s="11">
        <v>21.978999999999999</v>
      </c>
      <c r="T308" s="11">
        <v>58.034999999999997</v>
      </c>
      <c r="U308" s="11">
        <f t="shared" si="24"/>
        <v>3</v>
      </c>
      <c r="V308" s="11" t="s">
        <v>93</v>
      </c>
      <c r="W308" s="11">
        <v>1</v>
      </c>
      <c r="X308" s="11">
        <v>0</v>
      </c>
      <c r="Y308" s="11" t="s">
        <v>64</v>
      </c>
      <c r="Z308" s="11">
        <v>11</v>
      </c>
      <c r="AA308" s="11">
        <v>17</v>
      </c>
      <c r="AB308" s="11">
        <v>3</v>
      </c>
      <c r="AC308" s="11">
        <v>7</v>
      </c>
      <c r="AD308" s="11">
        <v>15</v>
      </c>
      <c r="AE308" s="11">
        <v>16</v>
      </c>
      <c r="AF308" s="11">
        <v>4</v>
      </c>
      <c r="AG308" s="11">
        <v>7</v>
      </c>
      <c r="AH308" s="11">
        <v>0</v>
      </c>
      <c r="AI308" s="11">
        <v>1</v>
      </c>
      <c r="AJ308" s="11">
        <v>0</v>
      </c>
      <c r="AK308" s="11">
        <v>0</v>
      </c>
      <c r="AL308" s="11">
        <v>13</v>
      </c>
      <c r="AM308" s="11">
        <v>7</v>
      </c>
      <c r="AN308" s="11">
        <v>1.2</v>
      </c>
      <c r="AO308" s="11" t="s">
        <v>305</v>
      </c>
      <c r="AP308" s="11" t="s">
        <v>235</v>
      </c>
      <c r="AQ308" s="11" t="s">
        <v>229</v>
      </c>
      <c r="AR308" s="11">
        <v>13</v>
      </c>
      <c r="AS308" s="11" t="s">
        <v>235</v>
      </c>
      <c r="AT308" s="11" t="s">
        <v>229</v>
      </c>
      <c r="AU308" s="11" t="s">
        <v>306</v>
      </c>
      <c r="AV308" s="11" t="s">
        <v>307</v>
      </c>
      <c r="AW308" s="11" t="s">
        <v>308</v>
      </c>
      <c r="AX308" s="11">
        <v>12</v>
      </c>
      <c r="AY308" s="11">
        <v>6</v>
      </c>
      <c r="AZ308" s="11" t="s">
        <v>229</v>
      </c>
      <c r="BA308" s="11" t="s">
        <v>255</v>
      </c>
      <c r="BB308" s="11" t="s">
        <v>309</v>
      </c>
      <c r="BC308" s="11" t="s">
        <v>231</v>
      </c>
      <c r="BD308" s="11">
        <v>42</v>
      </c>
      <c r="BE308" s="11">
        <v>13</v>
      </c>
      <c r="BF308" s="11" t="s">
        <v>310</v>
      </c>
      <c r="BG308" s="11" t="s">
        <v>311</v>
      </c>
      <c r="BH308" s="11" t="s">
        <v>312</v>
      </c>
      <c r="BI308" s="11" t="s">
        <v>313</v>
      </c>
      <c r="BJ308" s="11" t="s">
        <v>231</v>
      </c>
      <c r="BK308" s="11">
        <v>37</v>
      </c>
      <c r="BL308" s="11" t="s">
        <v>314</v>
      </c>
      <c r="BM308" s="11" t="s">
        <v>315</v>
      </c>
      <c r="BN308" s="11" t="s">
        <v>292</v>
      </c>
      <c r="BO308" s="11" t="s">
        <v>277</v>
      </c>
      <c r="BP308" s="11">
        <v>20</v>
      </c>
      <c r="BQ308" s="11">
        <v>2</v>
      </c>
      <c r="BR308" s="11" t="s">
        <v>82</v>
      </c>
      <c r="BS308" s="11" t="s">
        <v>316</v>
      </c>
      <c r="BT308" s="11" t="s">
        <v>317</v>
      </c>
      <c r="BU308" s="11" t="s">
        <v>134</v>
      </c>
      <c r="BV308" s="11" t="s">
        <v>318</v>
      </c>
      <c r="BW308" s="11" t="s">
        <v>230</v>
      </c>
      <c r="BX308" s="11" t="s">
        <v>236</v>
      </c>
      <c r="BZ308" s="11">
        <v>25.972999999999999</v>
      </c>
      <c r="CA308" s="11">
        <v>18.975000000000001</v>
      </c>
      <c r="CB308" s="11">
        <v>47.002000000000002</v>
      </c>
      <c r="CC308" s="11">
        <v>44.009</v>
      </c>
      <c r="CD308" s="11">
        <v>31.983000000000001</v>
      </c>
      <c r="CE308" s="11">
        <v>61.023000000000003</v>
      </c>
      <c r="CF308" s="11">
        <v>49.003999999999998</v>
      </c>
      <c r="CG308" s="11">
        <v>31.988</v>
      </c>
      <c r="CH308" s="11">
        <v>58.034999999999997</v>
      </c>
      <c r="CI308" s="11">
        <v>26.981999999999999</v>
      </c>
      <c r="CJ308" s="11">
        <v>35.996000000000002</v>
      </c>
      <c r="CK308" s="11">
        <v>28.992000000000001</v>
      </c>
      <c r="CL308" s="11">
        <v>34.000999999999998</v>
      </c>
      <c r="CM308" s="11">
        <v>44.003</v>
      </c>
      <c r="CN308" s="11">
        <v>49.006</v>
      </c>
      <c r="CO308" s="11">
        <v>66.028999999999996</v>
      </c>
      <c r="CP308" s="11">
        <v>43.996000000000002</v>
      </c>
      <c r="CQ308" s="11">
        <v>21.978999999999999</v>
      </c>
      <c r="CR308" s="11">
        <v>57.014000000000003</v>
      </c>
      <c r="CS308" s="11">
        <v>48.01</v>
      </c>
    </row>
    <row r="309" spans="1:97" s="11" customFormat="1" x14ac:dyDescent="0.3">
      <c r="A309" s="11" t="s">
        <v>61</v>
      </c>
      <c r="B309" s="11" t="s">
        <v>705</v>
      </c>
      <c r="C309" s="11" t="s">
        <v>247</v>
      </c>
      <c r="D309" s="11" t="s">
        <v>63</v>
      </c>
      <c r="E309" s="11">
        <v>2</v>
      </c>
      <c r="F309" s="11">
        <v>1</v>
      </c>
      <c r="G309" s="11">
        <f t="shared" si="20"/>
        <v>3</v>
      </c>
      <c r="H309" s="11">
        <f t="shared" si="21"/>
        <v>0</v>
      </c>
      <c r="I309" s="11">
        <v>3</v>
      </c>
      <c r="J309" s="11">
        <v>1</v>
      </c>
      <c r="K309" s="11">
        <v>1</v>
      </c>
      <c r="L309" s="11">
        <v>-1</v>
      </c>
      <c r="M309" s="11">
        <v>-25</v>
      </c>
      <c r="N309" s="11">
        <v>-17</v>
      </c>
      <c r="O309" s="11">
        <f t="shared" si="22"/>
        <v>4</v>
      </c>
      <c r="P309" s="11">
        <v>19</v>
      </c>
      <c r="Q309" s="11">
        <v>32</v>
      </c>
      <c r="R309" s="11">
        <f t="shared" si="23"/>
        <v>20</v>
      </c>
      <c r="S309" s="11">
        <v>18.975000000000001</v>
      </c>
      <c r="T309" s="11">
        <v>31.983000000000001</v>
      </c>
      <c r="U309" s="11">
        <f t="shared" si="24"/>
        <v>15</v>
      </c>
      <c r="V309" s="11" t="s">
        <v>64</v>
      </c>
      <c r="W309" s="11">
        <v>1</v>
      </c>
      <c r="X309" s="11">
        <v>1</v>
      </c>
      <c r="Y309" s="11" t="s">
        <v>94</v>
      </c>
      <c r="Z309" s="11">
        <v>13</v>
      </c>
      <c r="AA309" s="11">
        <v>7</v>
      </c>
      <c r="AB309" s="11">
        <v>7</v>
      </c>
      <c r="AC309" s="11">
        <v>2</v>
      </c>
      <c r="AD309" s="11">
        <v>15</v>
      </c>
      <c r="AE309" s="11">
        <v>27</v>
      </c>
      <c r="AF309" s="11">
        <v>2</v>
      </c>
      <c r="AG309" s="11">
        <v>3</v>
      </c>
      <c r="AH309" s="11">
        <v>2</v>
      </c>
      <c r="AI309" s="11">
        <v>2</v>
      </c>
      <c r="AJ309" s="11">
        <v>0</v>
      </c>
      <c r="AK309" s="11">
        <v>0</v>
      </c>
      <c r="AL309" s="11">
        <v>2.5</v>
      </c>
      <c r="AM309" s="11">
        <v>3.1</v>
      </c>
      <c r="AN309" s="11">
        <v>3.1</v>
      </c>
      <c r="AO309" s="11" t="s">
        <v>128</v>
      </c>
      <c r="AP309" s="11">
        <v>3</v>
      </c>
      <c r="AQ309" s="11" t="s">
        <v>96</v>
      </c>
      <c r="AR309" s="11" t="s">
        <v>128</v>
      </c>
      <c r="AS309" s="11" t="s">
        <v>372</v>
      </c>
      <c r="AT309" s="11" t="s">
        <v>116</v>
      </c>
      <c r="AU309" s="11" t="s">
        <v>422</v>
      </c>
      <c r="AV309" s="11" t="s">
        <v>424</v>
      </c>
      <c r="AW309" s="11" t="s">
        <v>96</v>
      </c>
      <c r="AX309" s="11" t="s">
        <v>128</v>
      </c>
      <c r="AY309" s="11">
        <v>3</v>
      </c>
      <c r="AZ309" s="11" t="s">
        <v>98</v>
      </c>
      <c r="BA309" s="11" t="s">
        <v>120</v>
      </c>
      <c r="BB309" s="11" t="s">
        <v>98</v>
      </c>
      <c r="BC309" s="11" t="s">
        <v>96</v>
      </c>
      <c r="BD309" s="11">
        <v>32</v>
      </c>
      <c r="BE309" s="11" t="s">
        <v>277</v>
      </c>
      <c r="BF309" s="11" t="s">
        <v>376</v>
      </c>
      <c r="BG309" s="11" t="s">
        <v>285</v>
      </c>
      <c r="BH309" s="11" t="s">
        <v>423</v>
      </c>
      <c r="BI309" s="11" t="s">
        <v>516</v>
      </c>
      <c r="BJ309" s="11" t="s">
        <v>456</v>
      </c>
      <c r="BK309" s="11">
        <v>28</v>
      </c>
      <c r="BL309" s="11" t="s">
        <v>277</v>
      </c>
      <c r="BM309" s="11" t="s">
        <v>286</v>
      </c>
      <c r="BN309" s="11" t="s">
        <v>447</v>
      </c>
      <c r="BO309" s="11" t="s">
        <v>320</v>
      </c>
      <c r="BP309" s="11">
        <v>18</v>
      </c>
      <c r="BQ309" s="11" t="s">
        <v>110</v>
      </c>
      <c r="BR309" s="11" t="s">
        <v>347</v>
      </c>
      <c r="BS309" s="11" t="s">
        <v>84</v>
      </c>
      <c r="BT309" s="11" t="s">
        <v>175</v>
      </c>
      <c r="BU309" s="11" t="s">
        <v>155</v>
      </c>
      <c r="BV309" s="11" t="s">
        <v>301</v>
      </c>
      <c r="BW309" s="11" t="s">
        <v>294</v>
      </c>
      <c r="BX309" s="11" t="s">
        <v>423</v>
      </c>
      <c r="BZ309" s="11">
        <v>25.972999999999999</v>
      </c>
      <c r="CA309" s="11">
        <v>18.975000000000001</v>
      </c>
      <c r="CB309" s="11">
        <v>47.002000000000002</v>
      </c>
      <c r="CC309" s="11">
        <v>44.009</v>
      </c>
      <c r="CD309" s="11">
        <v>31.983000000000001</v>
      </c>
      <c r="CE309" s="11">
        <v>61.023000000000003</v>
      </c>
      <c r="CF309" s="11">
        <v>49.003999999999998</v>
      </c>
      <c r="CG309" s="11">
        <v>31.988</v>
      </c>
      <c r="CH309" s="11">
        <v>61.036999999999999</v>
      </c>
      <c r="CI309" s="11">
        <v>26.981999999999999</v>
      </c>
      <c r="CJ309" s="11">
        <v>35.996000000000002</v>
      </c>
      <c r="CK309" s="11">
        <v>28.992000000000001</v>
      </c>
      <c r="CL309" s="11">
        <v>34.000999999999998</v>
      </c>
      <c r="CM309" s="11">
        <v>44.003</v>
      </c>
      <c r="CN309" s="11">
        <v>49.006</v>
      </c>
      <c r="CO309" s="11">
        <v>66.028999999999996</v>
      </c>
      <c r="CP309" s="11">
        <v>43.996000000000002</v>
      </c>
      <c r="CQ309" s="11">
        <v>21.977</v>
      </c>
      <c r="CR309" s="11">
        <v>57.014000000000003</v>
      </c>
      <c r="CS309" s="11">
        <v>48.01</v>
      </c>
    </row>
    <row r="310" spans="1:97" s="11" customFormat="1" x14ac:dyDescent="0.3">
      <c r="A310" s="11" t="s">
        <v>61</v>
      </c>
      <c r="B310" s="11" t="s">
        <v>738</v>
      </c>
      <c r="C310" s="11" t="s">
        <v>246</v>
      </c>
      <c r="D310" s="11" t="s">
        <v>201</v>
      </c>
      <c r="E310" s="11">
        <v>9</v>
      </c>
      <c r="F310" s="11">
        <v>0</v>
      </c>
      <c r="G310" s="11">
        <f t="shared" si="20"/>
        <v>3</v>
      </c>
      <c r="H310" s="11">
        <f t="shared" si="21"/>
        <v>0</v>
      </c>
      <c r="I310" s="11">
        <v>7</v>
      </c>
      <c r="J310" s="11">
        <v>2</v>
      </c>
      <c r="K310" s="11">
        <v>9</v>
      </c>
      <c r="L310" s="11">
        <v>-9</v>
      </c>
      <c r="M310" s="11">
        <v>37</v>
      </c>
      <c r="N310" s="11">
        <v>-23</v>
      </c>
      <c r="O310" s="11">
        <f t="shared" si="22"/>
        <v>9</v>
      </c>
      <c r="P310" s="11">
        <v>61</v>
      </c>
      <c r="Q310" s="11">
        <v>22</v>
      </c>
      <c r="R310" s="11">
        <f t="shared" si="23"/>
        <v>2</v>
      </c>
      <c r="S310" s="11">
        <v>61.036999999999999</v>
      </c>
      <c r="T310" s="11">
        <v>21.977</v>
      </c>
      <c r="U310" s="11">
        <f t="shared" si="24"/>
        <v>19</v>
      </c>
      <c r="V310" s="11" t="s">
        <v>64</v>
      </c>
      <c r="W310" s="11">
        <v>3</v>
      </c>
      <c r="X310" s="11">
        <v>0</v>
      </c>
      <c r="Y310" s="11" t="s">
        <v>64</v>
      </c>
      <c r="Z310" s="11">
        <v>26</v>
      </c>
      <c r="AA310" s="11">
        <v>2</v>
      </c>
      <c r="AB310" s="11">
        <v>12</v>
      </c>
      <c r="AC310" s="11">
        <v>0</v>
      </c>
      <c r="AD310" s="11">
        <v>11</v>
      </c>
      <c r="AE310" s="11">
        <v>7</v>
      </c>
      <c r="AF310" s="11">
        <v>8</v>
      </c>
      <c r="AG310" s="11">
        <v>1</v>
      </c>
      <c r="AH310" s="11">
        <v>1</v>
      </c>
      <c r="AI310" s="11">
        <v>0</v>
      </c>
      <c r="AJ310" s="11">
        <v>0</v>
      </c>
      <c r="AK310" s="11">
        <v>0</v>
      </c>
      <c r="AL310" s="11">
        <v>1.1000000000000001</v>
      </c>
      <c r="AM310" s="11">
        <v>10</v>
      </c>
      <c r="AN310" s="11">
        <v>26</v>
      </c>
      <c r="AO310" s="11" t="s">
        <v>248</v>
      </c>
      <c r="AP310" s="11">
        <v>11</v>
      </c>
      <c r="AQ310" s="11">
        <v>29</v>
      </c>
      <c r="AR310" s="11" t="s">
        <v>588</v>
      </c>
      <c r="AS310" s="11" t="s">
        <v>484</v>
      </c>
      <c r="AT310" s="11">
        <v>28</v>
      </c>
      <c r="AU310" s="11" t="s">
        <v>256</v>
      </c>
      <c r="AV310" s="11" t="s">
        <v>740</v>
      </c>
      <c r="AW310" s="11" t="s">
        <v>741</v>
      </c>
      <c r="AX310" s="11" t="s">
        <v>388</v>
      </c>
      <c r="AY310" s="11">
        <v>12</v>
      </c>
      <c r="AZ310" s="11">
        <v>26</v>
      </c>
      <c r="BA310" s="11" t="s">
        <v>256</v>
      </c>
      <c r="BB310" s="11" t="s">
        <v>255</v>
      </c>
      <c r="BC310" s="11">
        <v>26</v>
      </c>
      <c r="BD310" s="11">
        <v>37</v>
      </c>
      <c r="BE310" s="11" t="s">
        <v>588</v>
      </c>
      <c r="BF310" s="11" t="s">
        <v>248</v>
      </c>
      <c r="BG310" s="11" t="s">
        <v>742</v>
      </c>
      <c r="BH310" s="11" t="s">
        <v>392</v>
      </c>
      <c r="BI310" s="11">
        <v>41</v>
      </c>
      <c r="BJ310" s="11" t="s">
        <v>743</v>
      </c>
      <c r="BK310" s="11">
        <v>36</v>
      </c>
      <c r="BL310" s="11" t="s">
        <v>259</v>
      </c>
      <c r="BM310" s="11" t="s">
        <v>236</v>
      </c>
      <c r="BN310" s="11">
        <v>4</v>
      </c>
      <c r="BO310" s="11" t="s">
        <v>689</v>
      </c>
      <c r="BP310" s="11">
        <v>24</v>
      </c>
      <c r="BQ310" s="11" t="s">
        <v>541</v>
      </c>
      <c r="BR310" s="11" t="s">
        <v>202</v>
      </c>
      <c r="BS310" s="11" t="s">
        <v>149</v>
      </c>
      <c r="BT310" s="11" t="s">
        <v>100</v>
      </c>
      <c r="BU310" s="11" t="s">
        <v>212</v>
      </c>
      <c r="BV310" s="11" t="s">
        <v>248</v>
      </c>
      <c r="BW310" s="11" t="s">
        <v>744</v>
      </c>
      <c r="BX310" s="11" t="s">
        <v>745</v>
      </c>
      <c r="BZ310" s="11">
        <v>25.972999999999999</v>
      </c>
      <c r="CA310" s="11">
        <v>21.975999999999999</v>
      </c>
      <c r="CB310" s="11">
        <v>47.002000000000002</v>
      </c>
      <c r="CC310" s="11">
        <v>44.009</v>
      </c>
      <c r="CD310" s="11">
        <v>31.981999999999999</v>
      </c>
      <c r="CE310" s="11">
        <v>61.023000000000003</v>
      </c>
      <c r="CF310" s="11">
        <v>49.003999999999998</v>
      </c>
      <c r="CG310" s="11">
        <v>31.988</v>
      </c>
      <c r="CH310" s="11">
        <v>61.036999999999999</v>
      </c>
      <c r="CI310" s="11">
        <v>26.981999999999999</v>
      </c>
      <c r="CJ310" s="11">
        <v>35.996000000000002</v>
      </c>
      <c r="CK310" s="11">
        <v>28.992000000000001</v>
      </c>
      <c r="CL310" s="11">
        <v>34.000999999999998</v>
      </c>
      <c r="CM310" s="11">
        <v>44.003</v>
      </c>
      <c r="CN310" s="11">
        <v>49.006</v>
      </c>
      <c r="CO310" s="11">
        <v>66.028999999999996</v>
      </c>
      <c r="CP310" s="11">
        <v>43.996000000000002</v>
      </c>
      <c r="CQ310" s="11">
        <v>21.977</v>
      </c>
      <c r="CR310" s="11">
        <v>57.014000000000003</v>
      </c>
      <c r="CS310" s="11">
        <v>48.01</v>
      </c>
    </row>
    <row r="311" spans="1:97" s="11" customFormat="1" x14ac:dyDescent="0.3">
      <c r="A311" s="11" t="s">
        <v>61</v>
      </c>
      <c r="B311" s="11" t="s">
        <v>738</v>
      </c>
      <c r="C311" s="11" t="s">
        <v>167</v>
      </c>
      <c r="D311" s="11" t="s">
        <v>216</v>
      </c>
      <c r="E311" s="11">
        <v>1</v>
      </c>
      <c r="F311" s="11">
        <v>5</v>
      </c>
      <c r="G311" s="11">
        <f t="shared" si="20"/>
        <v>0</v>
      </c>
      <c r="H311" s="11">
        <f t="shared" si="21"/>
        <v>3</v>
      </c>
      <c r="I311" s="11">
        <v>7</v>
      </c>
      <c r="J311" s="11">
        <v>2</v>
      </c>
      <c r="K311" s="11">
        <v>-4</v>
      </c>
      <c r="L311" s="11">
        <v>4</v>
      </c>
      <c r="M311" s="11">
        <v>-12</v>
      </c>
      <c r="N311" s="11">
        <v>1</v>
      </c>
      <c r="O311" s="11">
        <f t="shared" si="22"/>
        <v>9</v>
      </c>
      <c r="P311" s="11">
        <v>32</v>
      </c>
      <c r="Q311" s="11">
        <v>34</v>
      </c>
      <c r="R311" s="11">
        <f t="shared" si="23"/>
        <v>14</v>
      </c>
      <c r="S311" s="11">
        <v>31.988</v>
      </c>
      <c r="T311" s="11">
        <v>34.000999999999998</v>
      </c>
      <c r="U311" s="11">
        <f t="shared" si="24"/>
        <v>13</v>
      </c>
      <c r="V311" s="11" t="s">
        <v>93</v>
      </c>
      <c r="W311" s="11">
        <v>1</v>
      </c>
      <c r="X311" s="11">
        <v>2</v>
      </c>
      <c r="Y311" s="11" t="s">
        <v>93</v>
      </c>
      <c r="Z311" s="11">
        <v>9</v>
      </c>
      <c r="AA311" s="11">
        <v>16</v>
      </c>
      <c r="AB311" s="11">
        <v>5</v>
      </c>
      <c r="AC311" s="11">
        <v>6</v>
      </c>
      <c r="AD311" s="11">
        <v>13</v>
      </c>
      <c r="AE311" s="11">
        <v>9</v>
      </c>
      <c r="AF311" s="11">
        <v>3</v>
      </c>
      <c r="AG311" s="11">
        <v>7</v>
      </c>
      <c r="AH311" s="11">
        <v>4</v>
      </c>
      <c r="AI311" s="11">
        <v>2</v>
      </c>
      <c r="AJ311" s="11">
        <v>1</v>
      </c>
      <c r="AK311" s="11">
        <v>1</v>
      </c>
      <c r="AL311" s="11">
        <v>1.9</v>
      </c>
      <c r="AM311" s="11">
        <v>3.5</v>
      </c>
      <c r="AN311" s="11">
        <v>4</v>
      </c>
      <c r="AO311" s="11" t="s">
        <v>112</v>
      </c>
      <c r="AP311" s="11" t="s">
        <v>146</v>
      </c>
      <c r="AQ311" s="11" t="s">
        <v>336</v>
      </c>
      <c r="AR311" s="11" t="s">
        <v>189</v>
      </c>
      <c r="AS311" s="11" t="s">
        <v>428</v>
      </c>
      <c r="AT311" s="11" t="s">
        <v>260</v>
      </c>
      <c r="AU311" s="11" t="s">
        <v>189</v>
      </c>
      <c r="AV311" s="11" t="s">
        <v>496</v>
      </c>
      <c r="AW311" s="11" t="s">
        <v>569</v>
      </c>
      <c r="AX311" s="11" t="s">
        <v>112</v>
      </c>
      <c r="AY311" s="11" t="s">
        <v>99</v>
      </c>
      <c r="AZ311" s="11" t="s">
        <v>336</v>
      </c>
      <c r="BA311" s="11" t="s">
        <v>112</v>
      </c>
      <c r="BB311" s="11" t="s">
        <v>99</v>
      </c>
      <c r="BC311" s="11" t="s">
        <v>382</v>
      </c>
      <c r="BD311" s="11">
        <v>37</v>
      </c>
      <c r="BE311" s="11">
        <v>2</v>
      </c>
      <c r="BF311" s="11" t="s">
        <v>112</v>
      </c>
      <c r="BG311" s="11" t="s">
        <v>153</v>
      </c>
      <c r="BH311" s="11" t="s">
        <v>143</v>
      </c>
      <c r="BI311" s="11" t="s">
        <v>382</v>
      </c>
      <c r="BJ311" s="11" t="s">
        <v>545</v>
      </c>
      <c r="BK311" s="11">
        <v>36</v>
      </c>
      <c r="BL311" s="11" t="s">
        <v>222</v>
      </c>
      <c r="BM311" s="11" t="s">
        <v>138</v>
      </c>
      <c r="BN311" s="11" t="s">
        <v>202</v>
      </c>
      <c r="BO311" s="11" t="s">
        <v>149</v>
      </c>
      <c r="BP311" s="11">
        <v>21</v>
      </c>
      <c r="BQ311" s="11" t="s">
        <v>196</v>
      </c>
      <c r="BR311" s="11" t="s">
        <v>299</v>
      </c>
      <c r="BS311" s="11" t="s">
        <v>379</v>
      </c>
      <c r="BT311" s="11" t="s">
        <v>145</v>
      </c>
      <c r="BU311" s="11" t="s">
        <v>152</v>
      </c>
      <c r="BV311" s="11" t="s">
        <v>197</v>
      </c>
      <c r="BW311" s="11" t="s">
        <v>133</v>
      </c>
      <c r="BX311" s="11" t="s">
        <v>739</v>
      </c>
      <c r="BZ311" s="11">
        <v>25.972999999999999</v>
      </c>
      <c r="CA311" s="11">
        <v>21.975999999999999</v>
      </c>
      <c r="CB311" s="11">
        <v>47.002000000000002</v>
      </c>
      <c r="CC311" s="11">
        <v>44.009</v>
      </c>
      <c r="CD311" s="11">
        <v>31.981999999999999</v>
      </c>
      <c r="CE311" s="11">
        <v>61.023000000000003</v>
      </c>
      <c r="CF311" s="11">
        <v>49.003999999999998</v>
      </c>
      <c r="CG311" s="11">
        <v>31.988</v>
      </c>
      <c r="CH311" s="11">
        <v>64.046000000000006</v>
      </c>
      <c r="CI311" s="11">
        <v>26.981999999999999</v>
      </c>
      <c r="CJ311" s="11">
        <v>35.996000000000002</v>
      </c>
      <c r="CK311" s="11">
        <v>28.992000000000001</v>
      </c>
      <c r="CL311" s="11">
        <v>34.000999999999998</v>
      </c>
      <c r="CM311" s="11">
        <v>44.003</v>
      </c>
      <c r="CN311" s="11">
        <v>49.006</v>
      </c>
      <c r="CO311" s="11">
        <v>66.028999999999996</v>
      </c>
      <c r="CP311" s="11">
        <v>43.996000000000002</v>
      </c>
      <c r="CQ311" s="11">
        <v>21.968</v>
      </c>
      <c r="CR311" s="11">
        <v>57.014000000000003</v>
      </c>
      <c r="CS311" s="11">
        <v>48.01</v>
      </c>
    </row>
    <row r="312" spans="1:97" s="11" customFormat="1" x14ac:dyDescent="0.3">
      <c r="A312" s="11" t="s">
        <v>61</v>
      </c>
      <c r="B312" s="11" t="s">
        <v>746</v>
      </c>
      <c r="C312" s="11" t="s">
        <v>200</v>
      </c>
      <c r="D312" s="11" t="s">
        <v>226</v>
      </c>
      <c r="E312" s="11">
        <v>1</v>
      </c>
      <c r="F312" s="11">
        <v>2</v>
      </c>
      <c r="G312" s="11">
        <f t="shared" si="20"/>
        <v>0</v>
      </c>
      <c r="H312" s="11">
        <f t="shared" si="21"/>
        <v>3</v>
      </c>
      <c r="I312" s="11">
        <v>3</v>
      </c>
      <c r="J312" s="11">
        <v>2</v>
      </c>
      <c r="K312" s="11">
        <v>-1</v>
      </c>
      <c r="L312" s="11">
        <v>1</v>
      </c>
      <c r="M312" s="11">
        <v>14</v>
      </c>
      <c r="N312" s="11">
        <v>23</v>
      </c>
      <c r="O312" s="11">
        <f t="shared" si="22"/>
        <v>5</v>
      </c>
      <c r="P312" s="11">
        <v>57</v>
      </c>
      <c r="Q312" s="11">
        <v>61</v>
      </c>
      <c r="R312" s="11">
        <f t="shared" si="23"/>
        <v>4</v>
      </c>
      <c r="S312" s="11">
        <v>57.014000000000003</v>
      </c>
      <c r="T312" s="11">
        <v>61.023000000000003</v>
      </c>
      <c r="U312" s="11">
        <f t="shared" si="24"/>
        <v>3</v>
      </c>
      <c r="V312" s="11" t="s">
        <v>93</v>
      </c>
      <c r="W312" s="11">
        <v>1</v>
      </c>
      <c r="X312" s="11">
        <v>0</v>
      </c>
      <c r="Y312" s="11" t="s">
        <v>64</v>
      </c>
      <c r="Z312" s="11">
        <v>15</v>
      </c>
      <c r="AA312" s="11">
        <v>23</v>
      </c>
      <c r="AB312" s="11">
        <v>9</v>
      </c>
      <c r="AC312" s="11">
        <v>7</v>
      </c>
      <c r="AD312" s="11">
        <v>18</v>
      </c>
      <c r="AE312" s="11">
        <v>7</v>
      </c>
      <c r="AF312" s="11">
        <v>4</v>
      </c>
      <c r="AG312" s="11">
        <v>4</v>
      </c>
      <c r="AH312" s="11">
        <v>2</v>
      </c>
      <c r="AI312" s="11">
        <v>2</v>
      </c>
      <c r="AJ312" s="11">
        <v>0</v>
      </c>
      <c r="AK312" s="11">
        <v>0</v>
      </c>
      <c r="AL312" s="11">
        <v>3.1</v>
      </c>
      <c r="AM312" s="11">
        <v>3.5</v>
      </c>
      <c r="AN312" s="11">
        <v>2.25</v>
      </c>
      <c r="AO312" s="11" t="s">
        <v>98</v>
      </c>
      <c r="AP312" s="11" t="s">
        <v>146</v>
      </c>
      <c r="AQ312" s="11" t="s">
        <v>100</v>
      </c>
      <c r="AR312" s="11" t="s">
        <v>372</v>
      </c>
      <c r="AS312" s="11" t="s">
        <v>146</v>
      </c>
      <c r="AT312" s="11" t="s">
        <v>102</v>
      </c>
      <c r="AU312" s="11" t="s">
        <v>98</v>
      </c>
      <c r="AV312" s="11" t="s">
        <v>150</v>
      </c>
      <c r="AW312" s="11" t="s">
        <v>104</v>
      </c>
      <c r="AX312" s="11" t="s">
        <v>98</v>
      </c>
      <c r="AY312" s="11" t="s">
        <v>143</v>
      </c>
      <c r="AZ312" s="11" t="s">
        <v>100</v>
      </c>
      <c r="BA312" s="11" t="s">
        <v>96</v>
      </c>
      <c r="BB312" s="11" t="s">
        <v>146</v>
      </c>
      <c r="BC312" s="11" t="s">
        <v>100</v>
      </c>
      <c r="BD312" s="11">
        <v>37</v>
      </c>
      <c r="BE312" s="11" t="s">
        <v>96</v>
      </c>
      <c r="BF312" s="11" t="s">
        <v>350</v>
      </c>
      <c r="BG312" s="11" t="s">
        <v>150</v>
      </c>
      <c r="BH312" s="11" t="s">
        <v>472</v>
      </c>
      <c r="BI312" s="11" t="s">
        <v>103</v>
      </c>
      <c r="BJ312" s="11" t="s">
        <v>300</v>
      </c>
      <c r="BK312" s="11">
        <v>35</v>
      </c>
      <c r="BL312" s="11" t="s">
        <v>81</v>
      </c>
      <c r="BM312" s="11" t="s">
        <v>145</v>
      </c>
      <c r="BN312" s="11" t="s">
        <v>102</v>
      </c>
      <c r="BO312" s="11" t="s">
        <v>137</v>
      </c>
      <c r="BP312" s="11">
        <v>21</v>
      </c>
      <c r="BQ312" s="11">
        <v>0</v>
      </c>
      <c r="BR312" s="11" t="s">
        <v>103</v>
      </c>
      <c r="BS312" s="11" t="s">
        <v>453</v>
      </c>
      <c r="BT312" s="11" t="s">
        <v>149</v>
      </c>
      <c r="BU312" s="11" t="s">
        <v>316</v>
      </c>
      <c r="BV312" s="11" t="s">
        <v>190</v>
      </c>
      <c r="BW312" s="11" t="s">
        <v>187</v>
      </c>
      <c r="BX312" s="11" t="s">
        <v>173</v>
      </c>
      <c r="BZ312" s="11">
        <v>25.972999999999999</v>
      </c>
      <c r="CA312" s="11">
        <v>21.975999999999999</v>
      </c>
      <c r="CB312" s="11">
        <v>47.002000000000002</v>
      </c>
      <c r="CC312" s="11">
        <v>44.009</v>
      </c>
      <c r="CD312" s="11">
        <v>31.981999999999999</v>
      </c>
      <c r="CE312" s="11">
        <v>61.023000000000003</v>
      </c>
      <c r="CF312" s="11">
        <v>49.003999999999998</v>
      </c>
      <c r="CG312" s="11">
        <v>31.984000000000002</v>
      </c>
      <c r="CH312" s="11">
        <v>64.046000000000006</v>
      </c>
      <c r="CI312" s="11">
        <v>26.981999999999999</v>
      </c>
      <c r="CJ312" s="11">
        <v>35.996000000000002</v>
      </c>
      <c r="CK312" s="11">
        <v>28.992000000000001</v>
      </c>
      <c r="CL312" s="11">
        <v>37.005000000000003</v>
      </c>
      <c r="CM312" s="11">
        <v>44.003</v>
      </c>
      <c r="CN312" s="11">
        <v>49.006</v>
      </c>
      <c r="CO312" s="11">
        <v>66.028999999999996</v>
      </c>
      <c r="CP312" s="11">
        <v>43.996000000000002</v>
      </c>
      <c r="CQ312" s="11">
        <v>21.968</v>
      </c>
      <c r="CR312" s="11">
        <v>57.014000000000003</v>
      </c>
      <c r="CS312" s="11">
        <v>48.01</v>
      </c>
    </row>
    <row r="313" spans="1:97" s="11" customFormat="1" x14ac:dyDescent="0.3">
      <c r="A313" s="11" t="s">
        <v>61</v>
      </c>
      <c r="B313" s="11" t="s">
        <v>746</v>
      </c>
      <c r="C313" s="11" t="s">
        <v>91</v>
      </c>
      <c r="D313" s="11" t="s">
        <v>166</v>
      </c>
      <c r="E313" s="11">
        <v>1</v>
      </c>
      <c r="F313" s="11">
        <v>0</v>
      </c>
      <c r="G313" s="11">
        <f t="shared" si="20"/>
        <v>3</v>
      </c>
      <c r="H313" s="11">
        <f t="shared" si="21"/>
        <v>0</v>
      </c>
      <c r="I313" s="11">
        <v>2</v>
      </c>
      <c r="J313" s="11">
        <v>1</v>
      </c>
      <c r="K313" s="11">
        <v>1</v>
      </c>
      <c r="L313" s="11">
        <v>-1</v>
      </c>
      <c r="M313" s="11">
        <v>-4</v>
      </c>
      <c r="N313" s="11">
        <v>3</v>
      </c>
      <c r="O313" s="11">
        <f t="shared" si="22"/>
        <v>3</v>
      </c>
      <c r="P313" s="11">
        <v>36</v>
      </c>
      <c r="Q313" s="11">
        <v>44</v>
      </c>
      <c r="R313" s="11">
        <f t="shared" si="23"/>
        <v>13</v>
      </c>
      <c r="S313" s="11">
        <v>35.996000000000002</v>
      </c>
      <c r="T313" s="11">
        <v>44.003</v>
      </c>
      <c r="U313" s="11">
        <f t="shared" si="24"/>
        <v>10</v>
      </c>
      <c r="V313" s="11" t="s">
        <v>64</v>
      </c>
      <c r="W313" s="11">
        <v>0</v>
      </c>
      <c r="X313" s="11">
        <v>0</v>
      </c>
      <c r="Y313" s="11" t="s">
        <v>94</v>
      </c>
      <c r="Z313" s="11">
        <v>4</v>
      </c>
      <c r="AA313" s="11">
        <v>13</v>
      </c>
      <c r="AB313" s="11">
        <v>3</v>
      </c>
      <c r="AC313" s="11">
        <v>4</v>
      </c>
      <c r="AD313" s="11">
        <v>9</v>
      </c>
      <c r="AE313" s="11">
        <v>20</v>
      </c>
      <c r="AF313" s="11">
        <v>3</v>
      </c>
      <c r="AG313" s="11">
        <v>6</v>
      </c>
      <c r="AH313" s="11">
        <v>2</v>
      </c>
      <c r="AI313" s="11">
        <v>3</v>
      </c>
      <c r="AJ313" s="11">
        <v>0</v>
      </c>
      <c r="AK313" s="11">
        <v>0</v>
      </c>
      <c r="AL313" s="11">
        <v>2.4500000000000002</v>
      </c>
      <c r="AM313" s="11">
        <v>3.1</v>
      </c>
      <c r="AN313" s="11">
        <v>3.1</v>
      </c>
      <c r="AO313" s="11" t="s">
        <v>120</v>
      </c>
      <c r="AP313" s="11" t="s">
        <v>98</v>
      </c>
      <c r="AQ313" s="11" t="s">
        <v>98</v>
      </c>
      <c r="AR313" s="11" t="s">
        <v>120</v>
      </c>
      <c r="AS313" s="11" t="s">
        <v>372</v>
      </c>
      <c r="AT313" s="11" t="s">
        <v>98</v>
      </c>
      <c r="AU313" s="11" t="s">
        <v>349</v>
      </c>
      <c r="AV313" s="11" t="s">
        <v>116</v>
      </c>
      <c r="AW313" s="11" t="s">
        <v>439</v>
      </c>
      <c r="AX313" s="11" t="s">
        <v>120</v>
      </c>
      <c r="AY313" s="11">
        <v>3</v>
      </c>
      <c r="AZ313" s="11">
        <v>3</v>
      </c>
      <c r="BA313" s="11" t="s">
        <v>277</v>
      </c>
      <c r="BB313" s="11" t="s">
        <v>98</v>
      </c>
      <c r="BC313" s="11">
        <v>3</v>
      </c>
      <c r="BD313" s="11">
        <v>18</v>
      </c>
      <c r="BE313" s="11" t="s">
        <v>349</v>
      </c>
      <c r="BF313" s="11" t="s">
        <v>442</v>
      </c>
      <c r="BG313" s="11" t="s">
        <v>116</v>
      </c>
      <c r="BH313" s="11" t="s">
        <v>423</v>
      </c>
      <c r="BI313" s="11" t="s">
        <v>96</v>
      </c>
      <c r="BJ313" s="11" t="s">
        <v>280</v>
      </c>
      <c r="BK313" s="11">
        <v>17</v>
      </c>
      <c r="BL313" s="11" t="s">
        <v>375</v>
      </c>
      <c r="BM313" s="11" t="s">
        <v>469</v>
      </c>
      <c r="BN313" s="11" t="s">
        <v>447</v>
      </c>
      <c r="BO313" s="11" t="s">
        <v>366</v>
      </c>
      <c r="BP313" s="11">
        <v>10</v>
      </c>
      <c r="BQ313" s="11" t="s">
        <v>110</v>
      </c>
      <c r="BR313" s="11" t="s">
        <v>83</v>
      </c>
      <c r="BS313" s="11" t="s">
        <v>137</v>
      </c>
      <c r="BT313" s="11" t="s">
        <v>219</v>
      </c>
      <c r="BU313" s="11" t="s">
        <v>108</v>
      </c>
      <c r="BV313" s="11" t="s">
        <v>349</v>
      </c>
      <c r="BW313" s="11" t="s">
        <v>127</v>
      </c>
      <c r="BX313" s="11" t="s">
        <v>351</v>
      </c>
      <c r="BZ313" s="11">
        <v>25.972999999999999</v>
      </c>
      <c r="CA313" s="11">
        <v>21.975999999999999</v>
      </c>
      <c r="CB313" s="11">
        <v>47.002000000000002</v>
      </c>
      <c r="CC313" s="11">
        <v>44.009</v>
      </c>
      <c r="CD313" s="11">
        <v>31.981999999999999</v>
      </c>
      <c r="CE313" s="11">
        <v>64.024000000000001</v>
      </c>
      <c r="CF313" s="11">
        <v>49.003999999999998</v>
      </c>
      <c r="CG313" s="11">
        <v>31.984000000000002</v>
      </c>
      <c r="CH313" s="11">
        <v>64.046000000000006</v>
      </c>
      <c r="CI313" s="11">
        <v>26.981999999999999</v>
      </c>
      <c r="CJ313" s="11">
        <v>35.996000000000002</v>
      </c>
      <c r="CK313" s="11">
        <v>28.992000000000001</v>
      </c>
      <c r="CL313" s="11">
        <v>37.005000000000003</v>
      </c>
      <c r="CM313" s="11">
        <v>44.003</v>
      </c>
      <c r="CN313" s="11">
        <v>49.006</v>
      </c>
      <c r="CO313" s="11">
        <v>66.028999999999996</v>
      </c>
      <c r="CP313" s="11">
        <v>43.996000000000002</v>
      </c>
      <c r="CQ313" s="11">
        <v>21.968</v>
      </c>
      <c r="CR313" s="11">
        <v>57.012999999999998</v>
      </c>
      <c r="CS313" s="11">
        <v>48.01</v>
      </c>
    </row>
    <row r="314" spans="1:97" s="11" customFormat="1" x14ac:dyDescent="0.3">
      <c r="A314" s="11" t="s">
        <v>61</v>
      </c>
      <c r="B314" s="11" t="s">
        <v>793</v>
      </c>
      <c r="C314" s="11" t="s">
        <v>215</v>
      </c>
      <c r="D314" s="11" t="s">
        <v>201</v>
      </c>
      <c r="E314" s="11">
        <v>0</v>
      </c>
      <c r="F314" s="11">
        <v>0</v>
      </c>
      <c r="G314" s="11">
        <f t="shared" si="20"/>
        <v>1</v>
      </c>
      <c r="H314" s="11">
        <f t="shared" si="21"/>
        <v>1</v>
      </c>
      <c r="I314" s="11">
        <v>4</v>
      </c>
      <c r="J314" s="11">
        <v>1</v>
      </c>
      <c r="K314" s="11">
        <v>0</v>
      </c>
      <c r="L314" s="11">
        <v>0</v>
      </c>
      <c r="M314" s="11">
        <v>-8</v>
      </c>
      <c r="N314" s="11">
        <v>-32</v>
      </c>
      <c r="O314" s="11">
        <f t="shared" si="22"/>
        <v>5</v>
      </c>
      <c r="P314" s="11">
        <v>29</v>
      </c>
      <c r="Q314" s="11">
        <v>22</v>
      </c>
      <c r="R314" s="11">
        <f t="shared" si="23"/>
        <v>16</v>
      </c>
      <c r="S314" s="11">
        <v>28.992000000000001</v>
      </c>
      <c r="T314" s="11">
        <v>21.968</v>
      </c>
      <c r="U314" s="11">
        <f t="shared" si="24"/>
        <v>20</v>
      </c>
      <c r="V314" s="11" t="s">
        <v>94</v>
      </c>
      <c r="W314" s="11">
        <v>0</v>
      </c>
      <c r="X314" s="11">
        <v>0</v>
      </c>
      <c r="Y314" s="11" t="s">
        <v>94</v>
      </c>
      <c r="Z314" s="11">
        <v>11</v>
      </c>
      <c r="AA314" s="11">
        <v>13</v>
      </c>
      <c r="AB314" s="11">
        <v>4</v>
      </c>
      <c r="AC314" s="11">
        <v>1</v>
      </c>
      <c r="AD314" s="11">
        <v>7</v>
      </c>
      <c r="AE314" s="11">
        <v>12</v>
      </c>
      <c r="AF314" s="11">
        <v>8</v>
      </c>
      <c r="AG314" s="11">
        <v>7</v>
      </c>
      <c r="AH314" s="11">
        <v>2</v>
      </c>
      <c r="AI314" s="11">
        <v>2</v>
      </c>
      <c r="AJ314" s="11">
        <v>0</v>
      </c>
      <c r="AK314" s="11">
        <v>0</v>
      </c>
      <c r="AL314" s="11">
        <v>1.9</v>
      </c>
      <c r="AM314" s="11">
        <v>3.4</v>
      </c>
      <c r="AN314" s="11">
        <v>4.33</v>
      </c>
      <c r="AO314" s="11" t="s">
        <v>114</v>
      </c>
      <c r="AP314" s="11" t="s">
        <v>143</v>
      </c>
      <c r="AQ314" s="11" t="s">
        <v>489</v>
      </c>
      <c r="AR314" s="11" t="s">
        <v>114</v>
      </c>
      <c r="AS314" s="11" t="s">
        <v>126</v>
      </c>
      <c r="AT314" s="11" t="s">
        <v>204</v>
      </c>
      <c r="AU314" s="11" t="s">
        <v>341</v>
      </c>
      <c r="AV314" s="11" t="s">
        <v>170</v>
      </c>
      <c r="AW314" s="11" t="s">
        <v>596</v>
      </c>
      <c r="AX314" s="11" t="s">
        <v>88</v>
      </c>
      <c r="AY314" s="11" t="s">
        <v>99</v>
      </c>
      <c r="AZ314" s="11" t="s">
        <v>269</v>
      </c>
      <c r="BD314" s="11">
        <v>32</v>
      </c>
      <c r="BE314" s="11" t="s">
        <v>341</v>
      </c>
      <c r="BF314" s="11" t="s">
        <v>197</v>
      </c>
      <c r="BG314" s="11" t="s">
        <v>143</v>
      </c>
      <c r="BH314" s="11" t="s">
        <v>101</v>
      </c>
      <c r="BI314" s="11" t="s">
        <v>473</v>
      </c>
      <c r="BJ314" s="11" t="s">
        <v>524</v>
      </c>
      <c r="BK314" s="11">
        <v>30</v>
      </c>
      <c r="BL314" s="11" t="s">
        <v>103</v>
      </c>
      <c r="BM314" s="11" t="s">
        <v>379</v>
      </c>
      <c r="BN314" s="11" t="s">
        <v>145</v>
      </c>
      <c r="BO314" s="11" t="s">
        <v>135</v>
      </c>
      <c r="BP314" s="11">
        <v>19</v>
      </c>
      <c r="BQ314" s="11">
        <v>-1</v>
      </c>
      <c r="BR314" s="11" t="s">
        <v>395</v>
      </c>
      <c r="BS314" s="11" t="s">
        <v>288</v>
      </c>
      <c r="BT314" s="11" t="s">
        <v>241</v>
      </c>
      <c r="BU314" s="11" t="s">
        <v>315</v>
      </c>
      <c r="BV314" s="11" t="s">
        <v>212</v>
      </c>
      <c r="BW314" s="11" t="s">
        <v>116</v>
      </c>
      <c r="BX314" s="11" t="s">
        <v>794</v>
      </c>
      <c r="BZ314" s="11">
        <v>25.972999999999999</v>
      </c>
      <c r="CA314" s="11">
        <v>21.975999999999999</v>
      </c>
      <c r="CB314" s="11">
        <v>47.002000000000002</v>
      </c>
      <c r="CC314" s="11">
        <v>44.009</v>
      </c>
      <c r="CD314" s="11">
        <v>31.981999999999999</v>
      </c>
      <c r="CE314" s="11">
        <v>64.024000000000001</v>
      </c>
      <c r="CF314" s="11">
        <v>49.003999999999998</v>
      </c>
      <c r="CG314" s="11">
        <v>31.984000000000002</v>
      </c>
      <c r="CH314" s="11">
        <v>64.046000000000006</v>
      </c>
      <c r="CI314" s="11">
        <v>26.981999999999999</v>
      </c>
      <c r="CJ314" s="11">
        <v>38.997</v>
      </c>
      <c r="CK314" s="11">
        <v>28.992000000000001</v>
      </c>
      <c r="CL314" s="11">
        <v>37.005000000000003</v>
      </c>
      <c r="CM314" s="11">
        <v>44.002000000000002</v>
      </c>
      <c r="CN314" s="11">
        <v>49.006</v>
      </c>
      <c r="CO314" s="11">
        <v>66.028999999999996</v>
      </c>
      <c r="CP314" s="11">
        <v>43.996000000000002</v>
      </c>
      <c r="CQ314" s="11">
        <v>21.968</v>
      </c>
      <c r="CR314" s="11">
        <v>57.012999999999998</v>
      </c>
      <c r="CS314" s="11">
        <v>48.01</v>
      </c>
    </row>
    <row r="315" spans="1:97" s="11" customFormat="1" x14ac:dyDescent="0.3">
      <c r="A315" s="11" t="s">
        <v>61</v>
      </c>
      <c r="B315" s="11" t="s">
        <v>793</v>
      </c>
      <c r="C315" s="11" t="s">
        <v>246</v>
      </c>
      <c r="D315" s="11" t="s">
        <v>141</v>
      </c>
      <c r="E315" s="11">
        <v>5</v>
      </c>
      <c r="F315" s="11">
        <v>1</v>
      </c>
      <c r="G315" s="11">
        <f t="shared" si="20"/>
        <v>3</v>
      </c>
      <c r="H315" s="11">
        <f t="shared" si="21"/>
        <v>0</v>
      </c>
      <c r="I315" s="11">
        <v>9</v>
      </c>
      <c r="J315" s="11">
        <v>4</v>
      </c>
      <c r="K315" s="11">
        <v>4</v>
      </c>
      <c r="L315" s="11">
        <v>-4</v>
      </c>
      <c r="M315" s="11">
        <v>46</v>
      </c>
      <c r="N315" s="11">
        <v>9</v>
      </c>
      <c r="O315" s="11">
        <f t="shared" si="22"/>
        <v>13</v>
      </c>
      <c r="P315" s="11">
        <v>64</v>
      </c>
      <c r="Q315" s="11">
        <v>44</v>
      </c>
      <c r="R315" s="11">
        <f t="shared" si="23"/>
        <v>2</v>
      </c>
      <c r="S315" s="11">
        <v>64.046000000000006</v>
      </c>
      <c r="T315" s="11">
        <v>44.009</v>
      </c>
      <c r="U315" s="11">
        <f t="shared" si="24"/>
        <v>9</v>
      </c>
      <c r="V315" s="11" t="s">
        <v>64</v>
      </c>
      <c r="W315" s="11">
        <v>2</v>
      </c>
      <c r="X315" s="11">
        <v>1</v>
      </c>
      <c r="Y315" s="11" t="s">
        <v>64</v>
      </c>
      <c r="Z315" s="11">
        <v>18</v>
      </c>
      <c r="AA315" s="11">
        <v>15</v>
      </c>
      <c r="AB315" s="11">
        <v>9</v>
      </c>
      <c r="AC315" s="11">
        <v>7</v>
      </c>
      <c r="AD315" s="11">
        <v>11</v>
      </c>
      <c r="AE315" s="11">
        <v>11</v>
      </c>
      <c r="AF315" s="11">
        <v>8</v>
      </c>
      <c r="AG315" s="11">
        <v>3</v>
      </c>
      <c r="AH315" s="11">
        <v>2</v>
      </c>
      <c r="AI315" s="11">
        <v>1</v>
      </c>
      <c r="AJ315" s="11">
        <v>0</v>
      </c>
      <c r="AK315" s="11">
        <v>0</v>
      </c>
      <c r="AL315" s="11">
        <v>1.25</v>
      </c>
      <c r="AM315" s="11">
        <v>6</v>
      </c>
      <c r="AN315" s="11">
        <v>12</v>
      </c>
      <c r="AO315" s="11" t="s">
        <v>231</v>
      </c>
      <c r="AP315" s="11">
        <v>6</v>
      </c>
      <c r="AQ315" s="11" t="s">
        <v>255</v>
      </c>
      <c r="AR315" s="11" t="s">
        <v>357</v>
      </c>
      <c r="AS315" s="11" t="s">
        <v>483</v>
      </c>
      <c r="AT315" s="11" t="s">
        <v>358</v>
      </c>
      <c r="AU315" s="11" t="s">
        <v>236</v>
      </c>
      <c r="AV315" s="11" t="s">
        <v>755</v>
      </c>
      <c r="AW315" s="11" t="s">
        <v>795</v>
      </c>
      <c r="AX315" s="11" t="s">
        <v>232</v>
      </c>
      <c r="AY315" s="11" t="s">
        <v>323</v>
      </c>
      <c r="AZ315" s="11">
        <v>12</v>
      </c>
      <c r="BA315" s="11" t="s">
        <v>231</v>
      </c>
      <c r="BB315" s="11">
        <v>6</v>
      </c>
      <c r="BC315" s="11">
        <v>13</v>
      </c>
      <c r="BD315" s="11">
        <v>31</v>
      </c>
      <c r="BE315" s="11" t="s">
        <v>313</v>
      </c>
      <c r="BF315" s="11" t="s">
        <v>236</v>
      </c>
      <c r="BG315" s="11" t="s">
        <v>796</v>
      </c>
      <c r="BH315" s="11" t="s">
        <v>797</v>
      </c>
      <c r="BI315" s="11" t="s">
        <v>798</v>
      </c>
      <c r="BJ315" s="11" t="s">
        <v>464</v>
      </c>
      <c r="BK315" s="11">
        <v>29</v>
      </c>
      <c r="BL315" s="11" t="s">
        <v>109</v>
      </c>
      <c r="BM315" s="11" t="s">
        <v>447</v>
      </c>
      <c r="BN315" s="11" t="s">
        <v>333</v>
      </c>
      <c r="BO315" s="11" t="s">
        <v>162</v>
      </c>
      <c r="BP315" s="11">
        <v>20</v>
      </c>
      <c r="BQ315" s="11" t="s">
        <v>419</v>
      </c>
      <c r="BR315" s="11" t="s">
        <v>223</v>
      </c>
      <c r="BS315" s="11" t="s">
        <v>136</v>
      </c>
      <c r="BT315" s="11" t="s">
        <v>138</v>
      </c>
      <c r="BU315" s="11" t="s">
        <v>211</v>
      </c>
      <c r="BV315" s="11" t="s">
        <v>259</v>
      </c>
      <c r="BW315" s="11" t="s">
        <v>154</v>
      </c>
      <c r="BX315" s="11" t="s">
        <v>310</v>
      </c>
      <c r="BZ315" s="11">
        <v>25.972999999999999</v>
      </c>
      <c r="CA315" s="11">
        <v>21.975999999999999</v>
      </c>
      <c r="CB315" s="11">
        <v>47.002000000000002</v>
      </c>
      <c r="CC315" s="11">
        <v>44.009</v>
      </c>
      <c r="CD315" s="11">
        <v>31.981999999999999</v>
      </c>
      <c r="CE315" s="11">
        <v>64.024000000000001</v>
      </c>
      <c r="CF315" s="11">
        <v>49.003999999999998</v>
      </c>
      <c r="CG315" s="11">
        <v>31.984000000000002</v>
      </c>
      <c r="CH315" s="11">
        <v>64.046000000000006</v>
      </c>
      <c r="CI315" s="11">
        <v>26.981999999999999</v>
      </c>
      <c r="CJ315" s="11">
        <v>38.997</v>
      </c>
      <c r="CK315" s="11">
        <v>29.992000000000001</v>
      </c>
      <c r="CL315" s="11">
        <v>37.005000000000003</v>
      </c>
      <c r="CM315" s="11">
        <v>44.002000000000002</v>
      </c>
      <c r="CN315" s="11">
        <v>49.006</v>
      </c>
      <c r="CO315" s="11">
        <v>66.028999999999996</v>
      </c>
      <c r="CP315" s="11">
        <v>43.996000000000002</v>
      </c>
      <c r="CQ315" s="11">
        <v>22.968</v>
      </c>
      <c r="CR315" s="11">
        <v>57.012999999999998</v>
      </c>
      <c r="CS315" s="11">
        <v>48.01</v>
      </c>
    </row>
    <row r="316" spans="1:97" s="11" customFormat="1" x14ac:dyDescent="0.3">
      <c r="A316" s="11" t="s">
        <v>61</v>
      </c>
      <c r="B316" s="11" t="s">
        <v>864</v>
      </c>
      <c r="C316" s="11" t="s">
        <v>183</v>
      </c>
      <c r="D316" s="11" t="s">
        <v>247</v>
      </c>
      <c r="E316" s="11">
        <v>0</v>
      </c>
      <c r="F316" s="11">
        <v>1</v>
      </c>
      <c r="G316" s="11">
        <f t="shared" si="20"/>
        <v>0</v>
      </c>
      <c r="H316" s="11">
        <f t="shared" si="21"/>
        <v>3</v>
      </c>
      <c r="I316" s="11">
        <v>7</v>
      </c>
      <c r="J316" s="11">
        <v>0</v>
      </c>
      <c r="K316" s="11">
        <v>-1</v>
      </c>
      <c r="L316" s="11">
        <v>1</v>
      </c>
      <c r="M316" s="11">
        <v>-4</v>
      </c>
      <c r="N316" s="11">
        <v>-24</v>
      </c>
      <c r="O316" s="11">
        <f t="shared" si="22"/>
        <v>7</v>
      </c>
      <c r="P316" s="11">
        <v>44</v>
      </c>
      <c r="Q316" s="11">
        <v>22</v>
      </c>
      <c r="R316" s="11">
        <f t="shared" si="23"/>
        <v>11</v>
      </c>
      <c r="S316" s="11">
        <v>43.996000000000002</v>
      </c>
      <c r="T316" s="11">
        <v>21.975999999999999</v>
      </c>
      <c r="U316" s="11">
        <f t="shared" si="24"/>
        <v>20</v>
      </c>
      <c r="V316" s="11" t="s">
        <v>93</v>
      </c>
      <c r="W316" s="11">
        <v>0</v>
      </c>
      <c r="X316" s="11">
        <v>0</v>
      </c>
      <c r="Y316" s="11" t="s">
        <v>94</v>
      </c>
      <c r="Z316" s="11">
        <v>21</v>
      </c>
      <c r="AA316" s="11">
        <v>7</v>
      </c>
      <c r="AB316" s="11">
        <v>8</v>
      </c>
      <c r="AC316" s="11">
        <v>2</v>
      </c>
      <c r="AD316" s="11">
        <v>7</v>
      </c>
      <c r="AE316" s="11">
        <v>15</v>
      </c>
      <c r="AF316" s="11">
        <v>11</v>
      </c>
      <c r="AG316" s="11">
        <v>4</v>
      </c>
      <c r="AH316" s="11">
        <v>2</v>
      </c>
      <c r="AI316" s="11">
        <v>3</v>
      </c>
      <c r="AJ316" s="11">
        <v>0</v>
      </c>
      <c r="AK316" s="11">
        <v>0</v>
      </c>
      <c r="AL316" s="11">
        <v>1.83</v>
      </c>
      <c r="AM316" s="11">
        <v>3.3</v>
      </c>
      <c r="AN316" s="11">
        <v>5</v>
      </c>
      <c r="AO316" s="11" t="s">
        <v>202</v>
      </c>
      <c r="AP316" s="11" t="s">
        <v>97</v>
      </c>
      <c r="AQ316" s="11" t="s">
        <v>411</v>
      </c>
      <c r="AR316" s="11" t="s">
        <v>202</v>
      </c>
      <c r="AS316" s="11" t="s">
        <v>97</v>
      </c>
      <c r="AT316" s="11" t="s">
        <v>220</v>
      </c>
      <c r="AU316" s="11" t="s">
        <v>185</v>
      </c>
      <c r="AV316" s="11" t="s">
        <v>97</v>
      </c>
      <c r="AW316" s="11" t="s">
        <v>865</v>
      </c>
      <c r="AX316" s="11" t="s">
        <v>155</v>
      </c>
      <c r="AY316" s="11" t="s">
        <v>96</v>
      </c>
      <c r="AZ316" s="11" t="s">
        <v>411</v>
      </c>
      <c r="BA316" s="11" t="s">
        <v>202</v>
      </c>
      <c r="BB316" s="11" t="s">
        <v>97</v>
      </c>
      <c r="BC316" s="11" t="s">
        <v>144</v>
      </c>
      <c r="BD316" s="11">
        <v>35</v>
      </c>
      <c r="BE316" s="11" t="s">
        <v>177</v>
      </c>
      <c r="BF316" s="11" t="s">
        <v>202</v>
      </c>
      <c r="BG316" s="11" t="s">
        <v>377</v>
      </c>
      <c r="BH316" s="11" t="s">
        <v>97</v>
      </c>
      <c r="BI316" s="11" t="s">
        <v>165</v>
      </c>
      <c r="BJ316" s="11" t="s">
        <v>615</v>
      </c>
      <c r="BK316" s="11">
        <v>32</v>
      </c>
      <c r="BL316" s="11" t="s">
        <v>295</v>
      </c>
      <c r="BM316" s="11" t="s">
        <v>277</v>
      </c>
      <c r="BN316" s="11" t="s">
        <v>240</v>
      </c>
      <c r="BO316" s="11" t="s">
        <v>604</v>
      </c>
      <c r="BP316" s="11">
        <v>19</v>
      </c>
      <c r="BQ316" s="11" t="s">
        <v>196</v>
      </c>
      <c r="BR316" s="11" t="s">
        <v>173</v>
      </c>
      <c r="BS316" s="11" t="s">
        <v>174</v>
      </c>
      <c r="BT316" s="11" t="s">
        <v>185</v>
      </c>
      <c r="BU316" s="11" t="s">
        <v>202</v>
      </c>
      <c r="BV316" s="11" t="s">
        <v>446</v>
      </c>
      <c r="BW316" s="11" t="s">
        <v>396</v>
      </c>
      <c r="BX316" s="11" t="s">
        <v>505</v>
      </c>
      <c r="BZ316" s="11">
        <v>25.972999999999999</v>
      </c>
      <c r="CA316" s="11">
        <v>21.975999999999999</v>
      </c>
      <c r="CB316" s="11">
        <v>47.002000000000002</v>
      </c>
      <c r="CC316" s="11">
        <v>44.005000000000003</v>
      </c>
      <c r="CD316" s="11">
        <v>31.981999999999999</v>
      </c>
      <c r="CE316" s="11">
        <v>64.024000000000001</v>
      </c>
      <c r="CF316" s="11">
        <v>49.003999999999998</v>
      </c>
      <c r="CG316" s="11">
        <v>31.984000000000002</v>
      </c>
      <c r="CH316" s="11">
        <v>67.05</v>
      </c>
      <c r="CI316" s="11">
        <v>26.981999999999999</v>
      </c>
      <c r="CJ316" s="11">
        <v>38.997</v>
      </c>
      <c r="CK316" s="11">
        <v>29.992000000000001</v>
      </c>
      <c r="CL316" s="11">
        <v>37.005000000000003</v>
      </c>
      <c r="CM316" s="11">
        <v>44.002000000000002</v>
      </c>
      <c r="CN316" s="11">
        <v>49.006</v>
      </c>
      <c r="CO316" s="11">
        <v>66.028999999999996</v>
      </c>
      <c r="CP316" s="11">
        <v>43.996000000000002</v>
      </c>
      <c r="CQ316" s="11">
        <v>22.968</v>
      </c>
      <c r="CR316" s="11">
        <v>57.012999999999998</v>
      </c>
      <c r="CS316" s="11">
        <v>48.01</v>
      </c>
    </row>
    <row r="317" spans="1:97" s="11" customFormat="1" x14ac:dyDescent="0.3">
      <c r="A317" s="11" t="s">
        <v>61</v>
      </c>
      <c r="B317" s="11" t="s">
        <v>864</v>
      </c>
      <c r="C317" s="11" t="s">
        <v>201</v>
      </c>
      <c r="D317" s="11" t="s">
        <v>62</v>
      </c>
      <c r="E317" s="11">
        <v>1</v>
      </c>
      <c r="F317" s="11">
        <v>3</v>
      </c>
      <c r="G317" s="11">
        <f t="shared" si="20"/>
        <v>0</v>
      </c>
      <c r="H317" s="11">
        <f t="shared" si="21"/>
        <v>3</v>
      </c>
      <c r="I317" s="11">
        <v>1</v>
      </c>
      <c r="J317" s="11">
        <v>3</v>
      </c>
      <c r="K317" s="11">
        <v>-2</v>
      </c>
      <c r="L317" s="11">
        <v>2</v>
      </c>
      <c r="M317" s="11">
        <v>-32</v>
      </c>
      <c r="N317" s="11">
        <v>4</v>
      </c>
      <c r="O317" s="11">
        <f t="shared" si="22"/>
        <v>4</v>
      </c>
      <c r="P317" s="11">
        <v>23</v>
      </c>
      <c r="Q317" s="11">
        <v>49</v>
      </c>
      <c r="R317" s="11">
        <f t="shared" si="23"/>
        <v>20</v>
      </c>
      <c r="S317" s="11">
        <v>22.968</v>
      </c>
      <c r="T317" s="11">
        <v>49.003999999999998</v>
      </c>
      <c r="U317" s="11">
        <f t="shared" si="24"/>
        <v>6</v>
      </c>
      <c r="V317" s="11" t="s">
        <v>93</v>
      </c>
      <c r="W317" s="11">
        <v>0</v>
      </c>
      <c r="X317" s="11">
        <v>2</v>
      </c>
      <c r="Y317" s="11" t="s">
        <v>93</v>
      </c>
      <c r="Z317" s="11">
        <v>9</v>
      </c>
      <c r="AA317" s="11">
        <v>15</v>
      </c>
      <c r="AB317" s="11">
        <v>3</v>
      </c>
      <c r="AC317" s="11">
        <v>6</v>
      </c>
      <c r="AD317" s="11">
        <v>16</v>
      </c>
      <c r="AE317" s="11">
        <v>13</v>
      </c>
      <c r="AF317" s="11">
        <v>3</v>
      </c>
      <c r="AG317" s="11">
        <v>5</v>
      </c>
      <c r="AH317" s="11">
        <v>2</v>
      </c>
      <c r="AI317" s="11">
        <v>3</v>
      </c>
      <c r="AJ317" s="11">
        <v>0</v>
      </c>
      <c r="AK317" s="11">
        <v>0</v>
      </c>
      <c r="AL317" s="11">
        <v>4</v>
      </c>
      <c r="AM317" s="11">
        <v>3.6</v>
      </c>
      <c r="AN317" s="11">
        <v>1.9</v>
      </c>
      <c r="AO317" s="11" t="s">
        <v>319</v>
      </c>
      <c r="AP317" s="11" t="s">
        <v>143</v>
      </c>
      <c r="AQ317" s="11" t="s">
        <v>89</v>
      </c>
      <c r="AR317" s="11" t="s">
        <v>489</v>
      </c>
      <c r="AS317" s="11" t="s">
        <v>99</v>
      </c>
      <c r="AT317" s="11" t="s">
        <v>114</v>
      </c>
      <c r="AU317" s="11" t="s">
        <v>568</v>
      </c>
      <c r="AV317" s="11" t="s">
        <v>208</v>
      </c>
      <c r="AW317" s="11" t="s">
        <v>341</v>
      </c>
      <c r="AX317" s="11" t="s">
        <v>269</v>
      </c>
      <c r="AY317" s="11" t="s">
        <v>99</v>
      </c>
      <c r="AZ317" s="11" t="s">
        <v>223</v>
      </c>
      <c r="BA317" s="11" t="s">
        <v>66</v>
      </c>
      <c r="BB317" s="11" t="s">
        <v>99</v>
      </c>
      <c r="BC317" s="11" t="s">
        <v>88</v>
      </c>
      <c r="BD317" s="11">
        <v>34</v>
      </c>
      <c r="BE317" s="11" t="s">
        <v>66</v>
      </c>
      <c r="BF317" s="11" t="s">
        <v>384</v>
      </c>
      <c r="BG317" s="11" t="s">
        <v>146</v>
      </c>
      <c r="BH317" s="11" t="s">
        <v>170</v>
      </c>
      <c r="BI317" s="11" t="s">
        <v>341</v>
      </c>
      <c r="BJ317" s="11" t="s">
        <v>88</v>
      </c>
      <c r="BK317" s="11">
        <v>32</v>
      </c>
      <c r="BL317" s="11" t="s">
        <v>394</v>
      </c>
      <c r="BM317" s="11" t="s">
        <v>100</v>
      </c>
      <c r="BN317" s="11" t="s">
        <v>108</v>
      </c>
      <c r="BO317" s="11" t="s">
        <v>152</v>
      </c>
      <c r="BP317" s="11">
        <v>18</v>
      </c>
      <c r="BQ317" s="11" t="s">
        <v>710</v>
      </c>
      <c r="BR317" s="11" t="s">
        <v>111</v>
      </c>
      <c r="BS317" s="11" t="s">
        <v>113</v>
      </c>
      <c r="BT317" s="11" t="s">
        <v>341</v>
      </c>
      <c r="BU317" s="11" t="s">
        <v>88</v>
      </c>
      <c r="BV317" s="11" t="s">
        <v>568</v>
      </c>
      <c r="BW317" s="11" t="s">
        <v>106</v>
      </c>
      <c r="BX317" s="11" t="s">
        <v>87</v>
      </c>
      <c r="BZ317" s="11">
        <v>25.972999999999999</v>
      </c>
      <c r="CA317" s="11">
        <v>24.977</v>
      </c>
      <c r="CB317" s="11">
        <v>47.002000000000002</v>
      </c>
      <c r="CC317" s="11">
        <v>44.005000000000003</v>
      </c>
      <c r="CD317" s="11">
        <v>31.981999999999999</v>
      </c>
      <c r="CE317" s="11">
        <v>64.024000000000001</v>
      </c>
      <c r="CF317" s="11">
        <v>49.003999999999998</v>
      </c>
      <c r="CG317" s="11">
        <v>31.984000000000002</v>
      </c>
      <c r="CH317" s="11">
        <v>67.05</v>
      </c>
      <c r="CI317" s="11">
        <v>26.981999999999999</v>
      </c>
      <c r="CJ317" s="11">
        <v>38.997</v>
      </c>
      <c r="CK317" s="11">
        <v>29.992000000000001</v>
      </c>
      <c r="CL317" s="11">
        <v>37.005000000000003</v>
      </c>
      <c r="CM317" s="11">
        <v>44.002000000000002</v>
      </c>
      <c r="CN317" s="11">
        <v>49.006</v>
      </c>
      <c r="CO317" s="11">
        <v>66.028999999999996</v>
      </c>
      <c r="CP317" s="11">
        <v>43.994999999999997</v>
      </c>
      <c r="CQ317" s="11">
        <v>22.968</v>
      </c>
      <c r="CR317" s="11">
        <v>57.012999999999998</v>
      </c>
      <c r="CS317" s="11">
        <v>48.01</v>
      </c>
    </row>
    <row r="318" spans="1:97" s="11" customFormat="1" x14ac:dyDescent="0.3">
      <c r="A318" s="11" t="s">
        <v>61</v>
      </c>
      <c r="B318" s="11" t="s">
        <v>864</v>
      </c>
      <c r="C318" s="11" t="s">
        <v>216</v>
      </c>
      <c r="D318" s="11" t="s">
        <v>141</v>
      </c>
      <c r="E318" s="11">
        <v>1</v>
      </c>
      <c r="F318" s="11">
        <v>3</v>
      </c>
      <c r="G318" s="11">
        <f t="shared" si="20"/>
        <v>0</v>
      </c>
      <c r="H318" s="11">
        <f t="shared" si="21"/>
        <v>3</v>
      </c>
      <c r="I318" s="11">
        <v>1</v>
      </c>
      <c r="J318" s="11">
        <v>3</v>
      </c>
      <c r="K318" s="11">
        <v>-2</v>
      </c>
      <c r="L318" s="11">
        <v>2</v>
      </c>
      <c r="M318" s="11">
        <v>5</v>
      </c>
      <c r="N318" s="11">
        <v>5</v>
      </c>
      <c r="O318" s="11">
        <f t="shared" si="22"/>
        <v>4</v>
      </c>
      <c r="P318" s="11">
        <v>37</v>
      </c>
      <c r="Q318" s="11">
        <v>44</v>
      </c>
      <c r="R318" s="11">
        <f t="shared" si="23"/>
        <v>13</v>
      </c>
      <c r="S318" s="11">
        <v>37.005000000000003</v>
      </c>
      <c r="T318" s="11">
        <v>44.005000000000003</v>
      </c>
      <c r="U318" s="11">
        <f t="shared" si="24"/>
        <v>9</v>
      </c>
      <c r="V318" s="11" t="s">
        <v>93</v>
      </c>
      <c r="W318" s="11">
        <v>1</v>
      </c>
      <c r="X318" s="11">
        <v>2</v>
      </c>
      <c r="Y318" s="11" t="s">
        <v>93</v>
      </c>
      <c r="Z318" s="11">
        <v>6</v>
      </c>
      <c r="AA318" s="11">
        <v>20</v>
      </c>
      <c r="AB318" s="11">
        <v>1</v>
      </c>
      <c r="AC318" s="11">
        <v>7</v>
      </c>
      <c r="AD318" s="11">
        <v>16</v>
      </c>
      <c r="AE318" s="11">
        <v>12</v>
      </c>
      <c r="AF318" s="11">
        <v>3</v>
      </c>
      <c r="AG318" s="11">
        <v>5</v>
      </c>
      <c r="AH318" s="11">
        <v>2</v>
      </c>
      <c r="AI318" s="11">
        <v>2</v>
      </c>
      <c r="AJ318" s="11">
        <v>0</v>
      </c>
      <c r="AK318" s="11">
        <v>0</v>
      </c>
      <c r="AL318" s="11">
        <v>2.6</v>
      </c>
      <c r="AM318" s="11">
        <v>3.1</v>
      </c>
      <c r="AN318" s="11">
        <v>3</v>
      </c>
      <c r="AO318" s="11" t="s">
        <v>121</v>
      </c>
      <c r="AP318" s="11" t="s">
        <v>96</v>
      </c>
      <c r="AQ318" s="11" t="s">
        <v>124</v>
      </c>
      <c r="AR318" s="11" t="s">
        <v>295</v>
      </c>
      <c r="AS318" s="11" t="s">
        <v>96</v>
      </c>
      <c r="AT318" s="11" t="s">
        <v>295</v>
      </c>
      <c r="AU318" s="11" t="s">
        <v>283</v>
      </c>
      <c r="AV318" s="11" t="s">
        <v>181</v>
      </c>
      <c r="AW318" s="11" t="s">
        <v>348</v>
      </c>
      <c r="AX318" s="11" t="s">
        <v>121</v>
      </c>
      <c r="AY318" s="11" t="s">
        <v>98</v>
      </c>
      <c r="AZ318" s="11" t="s">
        <v>124</v>
      </c>
      <c r="BA318" s="11" t="s">
        <v>277</v>
      </c>
      <c r="BB318" s="11" t="s">
        <v>96</v>
      </c>
      <c r="BC318" s="11" t="s">
        <v>124</v>
      </c>
      <c r="BD318" s="11">
        <v>34</v>
      </c>
      <c r="BE318" s="11" t="s">
        <v>295</v>
      </c>
      <c r="BF318" s="11" t="s">
        <v>375</v>
      </c>
      <c r="BG318" s="11" t="s">
        <v>181</v>
      </c>
      <c r="BH318" s="11" t="s">
        <v>285</v>
      </c>
      <c r="BI318" s="11" t="s">
        <v>380</v>
      </c>
      <c r="BJ318" s="11" t="s">
        <v>130</v>
      </c>
      <c r="BK318" s="11">
        <v>32</v>
      </c>
      <c r="BL318" s="11" t="s">
        <v>95</v>
      </c>
      <c r="BM318" s="11" t="s">
        <v>134</v>
      </c>
      <c r="BN318" s="11" t="s">
        <v>145</v>
      </c>
      <c r="BO318" s="11" t="s">
        <v>446</v>
      </c>
      <c r="BP318" s="11">
        <v>18</v>
      </c>
      <c r="BQ318" s="11" t="s">
        <v>110</v>
      </c>
      <c r="BR318" s="11" t="s">
        <v>300</v>
      </c>
      <c r="BS318" s="11" t="s">
        <v>481</v>
      </c>
      <c r="BT318" s="11" t="s">
        <v>219</v>
      </c>
      <c r="BU318" s="11" t="s">
        <v>82</v>
      </c>
      <c r="BV318" s="11" t="s">
        <v>182</v>
      </c>
      <c r="BW318" s="11" t="s">
        <v>285</v>
      </c>
      <c r="BX318" s="11" t="s">
        <v>345</v>
      </c>
      <c r="BZ318" s="11">
        <v>25.972999999999999</v>
      </c>
      <c r="CA318" s="11">
        <v>24.977</v>
      </c>
      <c r="CB318" s="11">
        <v>47.002000000000002</v>
      </c>
      <c r="CC318" s="11">
        <v>44.005000000000003</v>
      </c>
      <c r="CD318" s="11">
        <v>31.981999999999999</v>
      </c>
      <c r="CE318" s="11">
        <v>64.024000000000001</v>
      </c>
      <c r="CF318" s="11">
        <v>52.006</v>
      </c>
      <c r="CG318" s="11">
        <v>31.984000000000002</v>
      </c>
      <c r="CH318" s="11">
        <v>67.05</v>
      </c>
      <c r="CI318" s="11">
        <v>26.981999999999999</v>
      </c>
      <c r="CJ318" s="11">
        <v>38.997</v>
      </c>
      <c r="CK318" s="11">
        <v>29.992000000000001</v>
      </c>
      <c r="CL318" s="11">
        <v>37.005000000000003</v>
      </c>
      <c r="CM318" s="11">
        <v>44.002000000000002</v>
      </c>
      <c r="CN318" s="11">
        <v>49.006</v>
      </c>
      <c r="CO318" s="11">
        <v>66.028999999999996</v>
      </c>
      <c r="CP318" s="11">
        <v>43.994999999999997</v>
      </c>
      <c r="CQ318" s="11">
        <v>22.966000000000001</v>
      </c>
      <c r="CR318" s="11">
        <v>57.012999999999998</v>
      </c>
      <c r="CS318" s="11">
        <v>48.01</v>
      </c>
    </row>
    <row r="319" spans="1:97" s="11" customFormat="1" x14ac:dyDescent="0.3">
      <c r="A319" s="11" t="s">
        <v>61</v>
      </c>
      <c r="B319" s="11" t="s">
        <v>586</v>
      </c>
      <c r="C319" s="11" t="s">
        <v>246</v>
      </c>
      <c r="D319" s="11" t="s">
        <v>227</v>
      </c>
      <c r="E319" s="11">
        <v>5</v>
      </c>
      <c r="F319" s="11">
        <v>0</v>
      </c>
      <c r="G319" s="11">
        <f t="shared" si="20"/>
        <v>3</v>
      </c>
      <c r="H319" s="11">
        <f t="shared" si="21"/>
        <v>0</v>
      </c>
      <c r="I319" s="11">
        <v>9</v>
      </c>
      <c r="J319" s="11">
        <v>1</v>
      </c>
      <c r="K319" s="11">
        <v>5</v>
      </c>
      <c r="L319" s="11">
        <v>-5</v>
      </c>
      <c r="M319" s="11">
        <v>50</v>
      </c>
      <c r="N319" s="11">
        <v>-18</v>
      </c>
      <c r="O319" s="11">
        <f t="shared" si="22"/>
        <v>10</v>
      </c>
      <c r="P319" s="11">
        <v>67</v>
      </c>
      <c r="Q319" s="11">
        <v>27</v>
      </c>
      <c r="R319" s="11">
        <f t="shared" si="23"/>
        <v>1</v>
      </c>
      <c r="S319" s="11">
        <v>67.05</v>
      </c>
      <c r="T319" s="11">
        <v>26.981999999999999</v>
      </c>
      <c r="U319" s="11">
        <f t="shared" si="24"/>
        <v>17</v>
      </c>
      <c r="V319" s="11" t="s">
        <v>64</v>
      </c>
      <c r="W319" s="11">
        <v>2</v>
      </c>
      <c r="X319" s="11">
        <v>0</v>
      </c>
      <c r="Y319" s="11" t="s">
        <v>64</v>
      </c>
      <c r="Z319" s="11">
        <v>16</v>
      </c>
      <c r="AA319" s="11">
        <v>8</v>
      </c>
      <c r="AB319" s="11">
        <v>8</v>
      </c>
      <c r="AC319" s="11">
        <v>2</v>
      </c>
      <c r="AD319" s="11">
        <v>12</v>
      </c>
      <c r="AE319" s="11">
        <v>10</v>
      </c>
      <c r="AF319" s="11">
        <v>10</v>
      </c>
      <c r="AG319" s="11">
        <v>5</v>
      </c>
      <c r="AH319" s="11">
        <v>0</v>
      </c>
      <c r="AI319" s="11">
        <v>0</v>
      </c>
      <c r="AJ319" s="11">
        <v>0</v>
      </c>
      <c r="AK319" s="11">
        <v>0</v>
      </c>
      <c r="AL319" s="11">
        <v>1.08</v>
      </c>
      <c r="AM319" s="11">
        <v>11</v>
      </c>
      <c r="AN319" s="11">
        <v>26</v>
      </c>
      <c r="AO319" s="11" t="s">
        <v>256</v>
      </c>
      <c r="AP319" s="11">
        <v>11</v>
      </c>
      <c r="AQ319" s="11">
        <v>26</v>
      </c>
      <c r="AR319" s="11" t="s">
        <v>588</v>
      </c>
      <c r="AS319" s="11" t="s">
        <v>484</v>
      </c>
      <c r="AT319" s="11">
        <v>28</v>
      </c>
      <c r="AU319" s="11" t="s">
        <v>249</v>
      </c>
      <c r="AV319" s="11" t="s">
        <v>589</v>
      </c>
      <c r="AW319" s="11" t="s">
        <v>590</v>
      </c>
      <c r="AX319" s="11" t="s">
        <v>248</v>
      </c>
      <c r="AY319" s="11">
        <v>11</v>
      </c>
      <c r="AZ319" s="11">
        <v>23</v>
      </c>
      <c r="BA319" s="11" t="s">
        <v>254</v>
      </c>
      <c r="BB319" s="11">
        <v>12</v>
      </c>
      <c r="BC319" s="11">
        <v>36</v>
      </c>
      <c r="BD319" s="11">
        <v>39</v>
      </c>
      <c r="BE319" s="11" t="s">
        <v>251</v>
      </c>
      <c r="BF319" s="11" t="s">
        <v>588</v>
      </c>
      <c r="BG319" s="11">
        <v>12</v>
      </c>
      <c r="BH319" s="11" t="s">
        <v>591</v>
      </c>
      <c r="BI319" s="11">
        <v>41</v>
      </c>
      <c r="BJ319" s="11" t="s">
        <v>592</v>
      </c>
      <c r="BK319" s="11">
        <v>33</v>
      </c>
      <c r="BL319" s="11" t="s">
        <v>259</v>
      </c>
      <c r="BM319" s="11" t="s">
        <v>236</v>
      </c>
      <c r="BN319" s="11" t="s">
        <v>474</v>
      </c>
      <c r="BO319" s="11" t="s">
        <v>551</v>
      </c>
      <c r="BP319" s="11">
        <v>19</v>
      </c>
      <c r="BQ319" s="11" t="s">
        <v>262</v>
      </c>
      <c r="BR319" s="11" t="s">
        <v>138</v>
      </c>
      <c r="BS319" s="11" t="s">
        <v>179</v>
      </c>
      <c r="BT319" s="11" t="s">
        <v>112</v>
      </c>
      <c r="BU319" s="11" t="s">
        <v>194</v>
      </c>
      <c r="BV319" s="11" t="s">
        <v>249</v>
      </c>
      <c r="BW319" s="11" t="s">
        <v>593</v>
      </c>
      <c r="BX319" s="11" t="s">
        <v>594</v>
      </c>
      <c r="BZ319" s="11">
        <v>25.972999999999999</v>
      </c>
      <c r="CA319" s="11">
        <v>24.977</v>
      </c>
      <c r="CB319" s="11">
        <v>47.002000000000002</v>
      </c>
      <c r="CC319" s="11">
        <v>47.006999999999998</v>
      </c>
      <c r="CD319" s="11">
        <v>31.981999999999999</v>
      </c>
      <c r="CE319" s="11">
        <v>64.024000000000001</v>
      </c>
      <c r="CF319" s="11">
        <v>52.006</v>
      </c>
      <c r="CG319" s="11">
        <v>31.984000000000002</v>
      </c>
      <c r="CH319" s="11">
        <v>67.05</v>
      </c>
      <c r="CI319" s="11">
        <v>26.981999999999999</v>
      </c>
      <c r="CJ319" s="11">
        <v>38.997</v>
      </c>
      <c r="CK319" s="11">
        <v>29.992000000000001</v>
      </c>
      <c r="CL319" s="11">
        <v>37.003</v>
      </c>
      <c r="CM319" s="11">
        <v>44.002000000000002</v>
      </c>
      <c r="CN319" s="11">
        <v>49.006</v>
      </c>
      <c r="CO319" s="11">
        <v>66.028999999999996</v>
      </c>
      <c r="CP319" s="11">
        <v>43.994999999999997</v>
      </c>
      <c r="CQ319" s="11">
        <v>22.966000000000001</v>
      </c>
      <c r="CR319" s="11">
        <v>57.012999999999998</v>
      </c>
      <c r="CS319" s="11">
        <v>48.01</v>
      </c>
    </row>
    <row r="320" spans="1:97" s="11" customFormat="1" x14ac:dyDescent="0.3">
      <c r="A320" s="11" t="s">
        <v>61</v>
      </c>
      <c r="B320" s="11" t="s">
        <v>586</v>
      </c>
      <c r="C320" s="11" t="s">
        <v>247</v>
      </c>
      <c r="D320" s="11" t="s">
        <v>201</v>
      </c>
      <c r="E320" s="11">
        <v>0</v>
      </c>
      <c r="F320" s="11">
        <v>0</v>
      </c>
      <c r="G320" s="11">
        <f t="shared" si="20"/>
        <v>1</v>
      </c>
      <c r="H320" s="11">
        <f t="shared" si="21"/>
        <v>1</v>
      </c>
      <c r="I320" s="11">
        <v>5</v>
      </c>
      <c r="J320" s="11">
        <v>1</v>
      </c>
      <c r="K320" s="11">
        <v>0</v>
      </c>
      <c r="L320" s="11">
        <v>0</v>
      </c>
      <c r="M320" s="11">
        <v>-23</v>
      </c>
      <c r="N320" s="11">
        <v>-34</v>
      </c>
      <c r="O320" s="11">
        <f t="shared" si="22"/>
        <v>6</v>
      </c>
      <c r="P320" s="11">
        <v>25</v>
      </c>
      <c r="Q320" s="11">
        <v>23</v>
      </c>
      <c r="R320" s="11">
        <f t="shared" si="23"/>
        <v>19</v>
      </c>
      <c r="S320" s="11">
        <v>24.977</v>
      </c>
      <c r="T320" s="11">
        <v>22.966000000000001</v>
      </c>
      <c r="U320" s="11">
        <f t="shared" si="24"/>
        <v>20</v>
      </c>
      <c r="V320" s="11" t="s">
        <v>94</v>
      </c>
      <c r="W320" s="11">
        <v>0</v>
      </c>
      <c r="X320" s="11">
        <v>0</v>
      </c>
      <c r="Y320" s="11" t="s">
        <v>94</v>
      </c>
      <c r="Z320" s="11">
        <v>4</v>
      </c>
      <c r="AA320" s="11">
        <v>7</v>
      </c>
      <c r="AB320" s="11">
        <v>2</v>
      </c>
      <c r="AC320" s="11">
        <v>2</v>
      </c>
      <c r="AD320" s="11">
        <v>17</v>
      </c>
      <c r="AE320" s="11">
        <v>5</v>
      </c>
      <c r="AF320" s="11">
        <v>3</v>
      </c>
      <c r="AG320" s="11">
        <v>2</v>
      </c>
      <c r="AH320" s="11">
        <v>0</v>
      </c>
      <c r="AI320" s="11">
        <v>0</v>
      </c>
      <c r="AJ320" s="11">
        <v>0</v>
      </c>
      <c r="AK320" s="11">
        <v>0</v>
      </c>
      <c r="AL320" s="11">
        <v>2.1</v>
      </c>
      <c r="AM320" s="11">
        <v>3.25</v>
      </c>
      <c r="AN320" s="11">
        <v>3.75</v>
      </c>
      <c r="AO320" s="11" t="s">
        <v>210</v>
      </c>
      <c r="AP320" s="11" t="s">
        <v>96</v>
      </c>
      <c r="AQ320" s="11" t="s">
        <v>217</v>
      </c>
      <c r="AR320" s="11" t="s">
        <v>137</v>
      </c>
      <c r="AS320" s="11" t="s">
        <v>116</v>
      </c>
      <c r="AT320" s="11" t="s">
        <v>205</v>
      </c>
      <c r="AU320" s="11" t="s">
        <v>83</v>
      </c>
      <c r="AV320" s="11" t="s">
        <v>468</v>
      </c>
      <c r="AW320" s="11" t="s">
        <v>497</v>
      </c>
      <c r="AX320" s="11" t="s">
        <v>137</v>
      </c>
      <c r="AY320" s="11" t="s">
        <v>96</v>
      </c>
      <c r="AZ320" s="11" t="s">
        <v>143</v>
      </c>
      <c r="BA320" s="11" t="s">
        <v>137</v>
      </c>
      <c r="BB320" s="11" t="s">
        <v>96</v>
      </c>
      <c r="BC320" s="11" t="s">
        <v>391</v>
      </c>
      <c r="BD320" s="11">
        <v>39</v>
      </c>
      <c r="BE320" s="11" t="s">
        <v>160</v>
      </c>
      <c r="BF320" s="11" t="s">
        <v>222</v>
      </c>
      <c r="BG320" s="11" t="s">
        <v>468</v>
      </c>
      <c r="BH320" s="11" t="s">
        <v>518</v>
      </c>
      <c r="BI320" s="11" t="s">
        <v>217</v>
      </c>
      <c r="BJ320" s="11" t="s">
        <v>587</v>
      </c>
      <c r="BK320" s="11">
        <v>36</v>
      </c>
      <c r="BL320" s="11" t="s">
        <v>376</v>
      </c>
      <c r="BM320" s="11" t="s">
        <v>333</v>
      </c>
      <c r="BN320" s="11" t="s">
        <v>446</v>
      </c>
      <c r="BO320" s="11" t="s">
        <v>355</v>
      </c>
      <c r="BP320" s="11">
        <v>19</v>
      </c>
      <c r="BQ320" s="11" t="s">
        <v>110</v>
      </c>
      <c r="BR320" s="11" t="s">
        <v>264</v>
      </c>
      <c r="BS320" s="11" t="s">
        <v>265</v>
      </c>
      <c r="BT320" s="11" t="s">
        <v>86</v>
      </c>
      <c r="BU320" s="11">
        <v>2</v>
      </c>
      <c r="BV320" s="11" t="s">
        <v>394</v>
      </c>
      <c r="BW320" s="11" t="s">
        <v>570</v>
      </c>
      <c r="BX320" s="11" t="s">
        <v>493</v>
      </c>
      <c r="BZ320" s="11">
        <v>25.972999999999999</v>
      </c>
      <c r="CA320" s="11">
        <v>24.977</v>
      </c>
      <c r="CB320" s="11">
        <v>47.002000000000002</v>
      </c>
      <c r="CC320" s="11">
        <v>47.006999999999998</v>
      </c>
      <c r="CD320" s="11">
        <v>31.981999999999999</v>
      </c>
      <c r="CE320" s="11">
        <v>64.024000000000001</v>
      </c>
      <c r="CF320" s="11">
        <v>52.006</v>
      </c>
      <c r="CG320" s="11">
        <v>31.984000000000002</v>
      </c>
      <c r="CH320" s="11">
        <v>70.055000000000007</v>
      </c>
      <c r="CI320" s="11">
        <v>26.977</v>
      </c>
      <c r="CJ320" s="11">
        <v>38.997</v>
      </c>
      <c r="CK320" s="11">
        <v>29.992000000000001</v>
      </c>
      <c r="CL320" s="11">
        <v>37.003</v>
      </c>
      <c r="CM320" s="11">
        <v>44.002000000000002</v>
      </c>
      <c r="CN320" s="11">
        <v>49.006</v>
      </c>
      <c r="CO320" s="11">
        <v>66.028999999999996</v>
      </c>
      <c r="CP320" s="11">
        <v>43.994999999999997</v>
      </c>
      <c r="CQ320" s="11">
        <v>22.966000000000001</v>
      </c>
      <c r="CR320" s="11">
        <v>57.012999999999998</v>
      </c>
      <c r="CS320" s="11">
        <v>48.01</v>
      </c>
    </row>
    <row r="321" spans="1:97" s="11" customFormat="1" x14ac:dyDescent="0.3">
      <c r="A321" s="11" t="s">
        <v>61</v>
      </c>
      <c r="B321" s="11" t="s">
        <v>586</v>
      </c>
      <c r="C321" s="11" t="s">
        <v>216</v>
      </c>
      <c r="D321" s="11" t="s">
        <v>167</v>
      </c>
      <c r="E321" s="11">
        <v>2</v>
      </c>
      <c r="F321" s="11">
        <v>1</v>
      </c>
      <c r="G321" s="11">
        <f t="shared" si="20"/>
        <v>3</v>
      </c>
      <c r="H321" s="11">
        <f t="shared" si="21"/>
        <v>0</v>
      </c>
      <c r="I321" s="11">
        <v>1</v>
      </c>
      <c r="J321" s="11">
        <v>4</v>
      </c>
      <c r="K321" s="11">
        <v>1</v>
      </c>
      <c r="L321" s="11">
        <v>-1</v>
      </c>
      <c r="M321" s="11">
        <v>3</v>
      </c>
      <c r="N321" s="11">
        <v>-16</v>
      </c>
      <c r="O321" s="11">
        <f t="shared" si="22"/>
        <v>5</v>
      </c>
      <c r="P321" s="11">
        <v>37</v>
      </c>
      <c r="Q321" s="11">
        <v>32</v>
      </c>
      <c r="R321" s="11">
        <f t="shared" si="23"/>
        <v>13</v>
      </c>
      <c r="S321" s="11">
        <v>37.003</v>
      </c>
      <c r="T321" s="11">
        <v>31.984000000000002</v>
      </c>
      <c r="U321" s="11">
        <f t="shared" si="24"/>
        <v>14</v>
      </c>
      <c r="V321" s="11" t="s">
        <v>64</v>
      </c>
      <c r="W321" s="11">
        <v>1</v>
      </c>
      <c r="X321" s="11">
        <v>0</v>
      </c>
      <c r="Y321" s="11" t="s">
        <v>64</v>
      </c>
      <c r="Z321" s="11">
        <v>8</v>
      </c>
      <c r="AA321" s="11">
        <v>12</v>
      </c>
      <c r="AB321" s="11">
        <v>5</v>
      </c>
      <c r="AC321" s="11">
        <v>5</v>
      </c>
      <c r="AD321" s="11">
        <v>13</v>
      </c>
      <c r="AE321" s="11">
        <v>11</v>
      </c>
      <c r="AF321" s="11">
        <v>4</v>
      </c>
      <c r="AG321" s="11">
        <v>6</v>
      </c>
      <c r="AH321" s="11">
        <v>2</v>
      </c>
      <c r="AI321" s="11">
        <v>3</v>
      </c>
      <c r="AJ321" s="11">
        <v>0</v>
      </c>
      <c r="AK321" s="11">
        <v>1</v>
      </c>
      <c r="AL321" s="11">
        <v>2.7</v>
      </c>
      <c r="AM321" s="11">
        <v>3.25</v>
      </c>
      <c r="AN321" s="11">
        <v>2.7</v>
      </c>
      <c r="AO321" s="11" t="s">
        <v>295</v>
      </c>
      <c r="AP321" s="11" t="s">
        <v>97</v>
      </c>
      <c r="AQ321" s="11" t="s">
        <v>301</v>
      </c>
      <c r="AR321" s="11" t="s">
        <v>121</v>
      </c>
      <c r="AS321" s="11" t="s">
        <v>99</v>
      </c>
      <c r="AT321" s="11" t="s">
        <v>295</v>
      </c>
      <c r="AU321" s="11" t="s">
        <v>291</v>
      </c>
      <c r="AV321" s="11" t="s">
        <v>187</v>
      </c>
      <c r="AW321" s="11" t="s">
        <v>519</v>
      </c>
      <c r="AX321" s="11" t="s">
        <v>121</v>
      </c>
      <c r="AY321" s="11" t="s">
        <v>99</v>
      </c>
      <c r="AZ321" s="11" t="s">
        <v>295</v>
      </c>
      <c r="BA321" s="11" t="s">
        <v>131</v>
      </c>
      <c r="BB321" s="11" t="s">
        <v>99</v>
      </c>
      <c r="BC321" s="11" t="s">
        <v>287</v>
      </c>
      <c r="BD321" s="11">
        <v>38</v>
      </c>
      <c r="BE321" s="11" t="s">
        <v>290</v>
      </c>
      <c r="BF321" s="11" t="s">
        <v>349</v>
      </c>
      <c r="BG321" s="11" t="s">
        <v>396</v>
      </c>
      <c r="BH321" s="11" t="s">
        <v>133</v>
      </c>
      <c r="BI321" s="11" t="s">
        <v>292</v>
      </c>
      <c r="BJ321" s="11" t="s">
        <v>438</v>
      </c>
      <c r="BK321" s="11">
        <v>36</v>
      </c>
      <c r="BL321" s="11" t="s">
        <v>197</v>
      </c>
      <c r="BM321" s="11" t="s">
        <v>136</v>
      </c>
      <c r="BN321" s="11" t="s">
        <v>284</v>
      </c>
      <c r="BO321" s="11" t="s">
        <v>87</v>
      </c>
      <c r="BP321" s="11">
        <v>18</v>
      </c>
      <c r="BQ321" s="11" t="s">
        <v>176</v>
      </c>
      <c r="BR321" s="11" t="s">
        <v>82</v>
      </c>
      <c r="BS321" s="11" t="s">
        <v>446</v>
      </c>
      <c r="BT321" s="11" t="s">
        <v>333</v>
      </c>
      <c r="BU321" s="11" t="s">
        <v>95</v>
      </c>
      <c r="BV321" s="11" t="s">
        <v>125</v>
      </c>
      <c r="BW321" s="11" t="s">
        <v>146</v>
      </c>
      <c r="BX321" s="11" t="s">
        <v>292</v>
      </c>
      <c r="BZ321" s="11">
        <v>25.972999999999999</v>
      </c>
      <c r="CA321" s="11">
        <v>25.977</v>
      </c>
      <c r="CB321" s="11">
        <v>47.002000000000002</v>
      </c>
      <c r="CC321" s="11">
        <v>47.006999999999998</v>
      </c>
      <c r="CD321" s="11">
        <v>31.981999999999999</v>
      </c>
      <c r="CE321" s="11">
        <v>64.024000000000001</v>
      </c>
      <c r="CF321" s="11">
        <v>52.006</v>
      </c>
      <c r="CG321" s="11">
        <v>31.984000000000002</v>
      </c>
      <c r="CH321" s="11">
        <v>70.055000000000007</v>
      </c>
      <c r="CI321" s="11">
        <v>26.977</v>
      </c>
      <c r="CJ321" s="11">
        <v>38.997</v>
      </c>
      <c r="CK321" s="11">
        <v>29.992000000000001</v>
      </c>
      <c r="CL321" s="11">
        <v>37.003</v>
      </c>
      <c r="CM321" s="11">
        <v>44.002000000000002</v>
      </c>
      <c r="CN321" s="11">
        <v>49.006</v>
      </c>
      <c r="CO321" s="11">
        <v>66.028999999999996</v>
      </c>
      <c r="CP321" s="11">
        <v>43.994999999999997</v>
      </c>
      <c r="CQ321" s="11">
        <v>23.966000000000001</v>
      </c>
      <c r="CR321" s="11">
        <v>57.012999999999998</v>
      </c>
      <c r="CS321" s="11">
        <v>48.01</v>
      </c>
    </row>
    <row r="322" spans="1:97" s="11" customFormat="1" x14ac:dyDescent="0.3">
      <c r="A322" s="11" t="s">
        <v>61</v>
      </c>
      <c r="B322" s="11" t="s">
        <v>867</v>
      </c>
      <c r="C322" s="11" t="s">
        <v>246</v>
      </c>
      <c r="D322" s="11" t="s">
        <v>167</v>
      </c>
      <c r="E322" s="11">
        <v>3</v>
      </c>
      <c r="F322" s="11">
        <v>1</v>
      </c>
      <c r="G322" s="11">
        <f t="shared" si="20"/>
        <v>3</v>
      </c>
      <c r="H322" s="11">
        <f t="shared" si="21"/>
        <v>0</v>
      </c>
      <c r="I322" s="11">
        <v>9</v>
      </c>
      <c r="J322" s="11">
        <v>4</v>
      </c>
      <c r="K322" s="11">
        <v>2</v>
      </c>
      <c r="L322" s="11">
        <v>-2</v>
      </c>
      <c r="M322" s="11">
        <v>55</v>
      </c>
      <c r="N322" s="11">
        <v>-17</v>
      </c>
      <c r="O322" s="11">
        <f t="shared" si="22"/>
        <v>13</v>
      </c>
      <c r="P322" s="11">
        <v>70</v>
      </c>
      <c r="Q322" s="11">
        <v>32</v>
      </c>
      <c r="R322" s="11">
        <f t="shared" si="23"/>
        <v>1</v>
      </c>
      <c r="S322" s="11">
        <v>70.055000000000007</v>
      </c>
      <c r="T322" s="11">
        <v>31.983000000000001</v>
      </c>
      <c r="U322" s="11">
        <f t="shared" si="24"/>
        <v>14</v>
      </c>
      <c r="V322" s="11" t="s">
        <v>64</v>
      </c>
      <c r="W322" s="11">
        <v>2</v>
      </c>
      <c r="X322" s="11">
        <v>0</v>
      </c>
      <c r="Y322" s="11" t="s">
        <v>64</v>
      </c>
      <c r="Z322" s="11">
        <v>10</v>
      </c>
      <c r="AA322" s="11">
        <v>15</v>
      </c>
      <c r="AB322" s="11">
        <v>5</v>
      </c>
      <c r="AC322" s="11">
        <v>4</v>
      </c>
      <c r="AD322" s="11">
        <v>13</v>
      </c>
      <c r="AE322" s="11">
        <v>9</v>
      </c>
      <c r="AF322" s="11">
        <v>3</v>
      </c>
      <c r="AG322" s="11">
        <v>4</v>
      </c>
      <c r="AH322" s="11">
        <v>0</v>
      </c>
      <c r="AI322" s="11">
        <v>1</v>
      </c>
      <c r="AJ322" s="11">
        <v>0</v>
      </c>
      <c r="AK322" s="11">
        <v>0</v>
      </c>
      <c r="AL322" s="11">
        <v>1.5</v>
      </c>
      <c r="AM322" s="11">
        <v>4.5</v>
      </c>
      <c r="AN322" s="11">
        <v>6.5</v>
      </c>
      <c r="AO322" s="11" t="s">
        <v>320</v>
      </c>
      <c r="AP322" s="11" t="s">
        <v>66</v>
      </c>
      <c r="AQ322" s="11" t="s">
        <v>154</v>
      </c>
      <c r="AR322" s="11" t="s">
        <v>320</v>
      </c>
      <c r="AS322" s="11" t="s">
        <v>511</v>
      </c>
      <c r="AT322" s="11" t="s">
        <v>449</v>
      </c>
      <c r="AU322" s="11" t="s">
        <v>314</v>
      </c>
      <c r="AV322" s="11">
        <v>5</v>
      </c>
      <c r="AW322" s="11" t="s">
        <v>723</v>
      </c>
      <c r="AX322" s="11" t="s">
        <v>69</v>
      </c>
      <c r="AY322" s="11" t="s">
        <v>203</v>
      </c>
      <c r="AZ322" s="11" t="s">
        <v>323</v>
      </c>
      <c r="BA322" s="11" t="s">
        <v>241</v>
      </c>
      <c r="BB322" s="11" t="s">
        <v>73</v>
      </c>
      <c r="BC322" s="11" t="s">
        <v>309</v>
      </c>
      <c r="BD322" s="11">
        <v>35</v>
      </c>
      <c r="BE322" s="11" t="s">
        <v>240</v>
      </c>
      <c r="BF322" s="11" t="s">
        <v>314</v>
      </c>
      <c r="BG322" s="11" t="s">
        <v>791</v>
      </c>
      <c r="BH322" s="11" t="s">
        <v>650</v>
      </c>
      <c r="BI322" s="11" t="s">
        <v>235</v>
      </c>
      <c r="BJ322" s="11" t="s">
        <v>682</v>
      </c>
      <c r="BK322" s="11">
        <v>34</v>
      </c>
      <c r="BL322" s="11" t="s">
        <v>618</v>
      </c>
      <c r="BM322" s="11" t="s">
        <v>540</v>
      </c>
      <c r="BN322" s="11" t="s">
        <v>372</v>
      </c>
      <c r="BO322" s="11" t="s">
        <v>346</v>
      </c>
      <c r="BP322" s="11">
        <v>22</v>
      </c>
      <c r="BQ322" s="11">
        <v>-1</v>
      </c>
      <c r="BR322" s="11" t="s">
        <v>177</v>
      </c>
      <c r="BS322" s="11" t="s">
        <v>195</v>
      </c>
      <c r="BT322" s="11" t="s">
        <v>173</v>
      </c>
      <c r="BU322" s="11" t="s">
        <v>174</v>
      </c>
      <c r="BV322" s="11" t="s">
        <v>259</v>
      </c>
      <c r="BW322" s="11" t="s">
        <v>868</v>
      </c>
      <c r="BX322" s="11" t="s">
        <v>364</v>
      </c>
      <c r="BZ322" s="11">
        <v>25.972999999999999</v>
      </c>
      <c r="CA322" s="11">
        <v>25.977</v>
      </c>
      <c r="CB322" s="11">
        <v>47.002000000000002</v>
      </c>
      <c r="CC322" s="11">
        <v>47.006999999999998</v>
      </c>
      <c r="CD322" s="11">
        <v>31.981999999999999</v>
      </c>
      <c r="CE322" s="11">
        <v>64.024000000000001</v>
      </c>
      <c r="CF322" s="11">
        <v>52.006</v>
      </c>
      <c r="CG322" s="11">
        <v>31.983000000000001</v>
      </c>
      <c r="CH322" s="11">
        <v>70.055000000000007</v>
      </c>
      <c r="CI322" s="11">
        <v>26.977</v>
      </c>
      <c r="CJ322" s="11">
        <v>38.997</v>
      </c>
      <c r="CK322" s="11">
        <v>29.992000000000001</v>
      </c>
      <c r="CL322" s="11">
        <v>40.003999999999998</v>
      </c>
      <c r="CM322" s="11">
        <v>44.002000000000002</v>
      </c>
      <c r="CN322" s="11">
        <v>49.006</v>
      </c>
      <c r="CO322" s="11">
        <v>66.028999999999996</v>
      </c>
      <c r="CP322" s="11">
        <v>43.994999999999997</v>
      </c>
      <c r="CQ322" s="11">
        <v>23.966000000000001</v>
      </c>
      <c r="CR322" s="11">
        <v>57.012999999999998</v>
      </c>
      <c r="CS322" s="11">
        <v>48.01</v>
      </c>
    </row>
    <row r="323" spans="1:97" s="11" customFormat="1" x14ac:dyDescent="0.3">
      <c r="A323" s="11" t="s">
        <v>61</v>
      </c>
      <c r="B323" s="11" t="s">
        <v>867</v>
      </c>
      <c r="C323" s="11" t="s">
        <v>184</v>
      </c>
      <c r="D323" s="11" t="s">
        <v>200</v>
      </c>
      <c r="E323" s="11">
        <v>0</v>
      </c>
      <c r="F323" s="11">
        <v>2</v>
      </c>
      <c r="G323" s="11">
        <f t="shared" ref="G323:G386" si="25">IF(E323&gt;F323,3,0)+IF(E323=F323,1,0)</f>
        <v>0</v>
      </c>
      <c r="H323" s="11">
        <f t="shared" ref="H323:H382" si="26">IF(F323&gt;E323,3,0)+IF(F323=E323,1,0)</f>
        <v>3</v>
      </c>
      <c r="I323" s="11">
        <v>9</v>
      </c>
      <c r="J323" s="11">
        <v>5</v>
      </c>
      <c r="K323" s="11">
        <v>-2</v>
      </c>
      <c r="L323" s="11">
        <v>2</v>
      </c>
      <c r="M323" s="11">
        <v>2</v>
      </c>
      <c r="N323" s="11">
        <v>13</v>
      </c>
      <c r="O323" s="11">
        <f t="shared" ref="O323:O382" si="27">IF(ISBLANK(I323),"",I323)+IF(ISBLANK(J323),"",J323)</f>
        <v>14</v>
      </c>
      <c r="P323" s="11">
        <v>47</v>
      </c>
      <c r="Q323" s="11">
        <v>57</v>
      </c>
      <c r="R323" s="11">
        <f t="shared" si="23"/>
        <v>9</v>
      </c>
      <c r="S323" s="11">
        <v>47.002000000000002</v>
      </c>
      <c r="T323" s="11">
        <v>57.012999999999998</v>
      </c>
      <c r="U323" s="11">
        <f t="shared" si="24"/>
        <v>4</v>
      </c>
      <c r="V323" s="11" t="s">
        <v>93</v>
      </c>
      <c r="W323" s="11">
        <v>0</v>
      </c>
      <c r="X323" s="11">
        <v>1</v>
      </c>
      <c r="Y323" s="11" t="s">
        <v>93</v>
      </c>
      <c r="Z323" s="11">
        <v>8</v>
      </c>
      <c r="AA323" s="11">
        <v>14</v>
      </c>
      <c r="AB323" s="11">
        <v>1</v>
      </c>
      <c r="AC323" s="11">
        <v>3</v>
      </c>
      <c r="AD323" s="11">
        <v>16</v>
      </c>
      <c r="AE323" s="11">
        <v>7</v>
      </c>
      <c r="AF323" s="11">
        <v>1</v>
      </c>
      <c r="AG323" s="11">
        <v>6</v>
      </c>
      <c r="AH323" s="11">
        <v>3</v>
      </c>
      <c r="AI323" s="11">
        <v>0</v>
      </c>
      <c r="AJ323" s="11">
        <v>0</v>
      </c>
      <c r="AK323" s="11">
        <v>0</v>
      </c>
      <c r="AL323" s="11">
        <v>2.5</v>
      </c>
      <c r="AM323" s="11">
        <v>3.1</v>
      </c>
      <c r="AN323" s="11">
        <v>3.1</v>
      </c>
      <c r="AO323" s="11" t="s">
        <v>121</v>
      </c>
      <c r="AP323" s="11">
        <v>3</v>
      </c>
      <c r="AQ323" s="11" t="s">
        <v>98</v>
      </c>
      <c r="AR323" s="11" t="s">
        <v>295</v>
      </c>
      <c r="AS323" s="11" t="s">
        <v>96</v>
      </c>
      <c r="AT323" s="11" t="s">
        <v>295</v>
      </c>
      <c r="AU323" s="11" t="s">
        <v>131</v>
      </c>
      <c r="AV323" s="11" t="s">
        <v>278</v>
      </c>
      <c r="AW323" s="11" t="s">
        <v>280</v>
      </c>
      <c r="AX323" s="11" t="s">
        <v>120</v>
      </c>
      <c r="AY323" s="11" t="s">
        <v>98</v>
      </c>
      <c r="AZ323" s="11">
        <v>3</v>
      </c>
      <c r="BA323" s="11" t="s">
        <v>277</v>
      </c>
      <c r="BB323" s="11" t="s">
        <v>424</v>
      </c>
      <c r="BC323" s="11">
        <v>3</v>
      </c>
      <c r="BD323" s="11">
        <v>34</v>
      </c>
      <c r="BE323" s="11" t="s">
        <v>295</v>
      </c>
      <c r="BF323" s="11" t="s">
        <v>121</v>
      </c>
      <c r="BG323" s="11" t="s">
        <v>96</v>
      </c>
      <c r="BH323" s="11" t="s">
        <v>439</v>
      </c>
      <c r="BI323" s="11" t="s">
        <v>294</v>
      </c>
      <c r="BJ323" s="11" t="s">
        <v>395</v>
      </c>
      <c r="BK323" s="11">
        <v>31</v>
      </c>
      <c r="BL323" s="11" t="s">
        <v>121</v>
      </c>
      <c r="BM323" s="11" t="s">
        <v>123</v>
      </c>
      <c r="BN323" s="11" t="s">
        <v>339</v>
      </c>
      <c r="BO323" s="11" t="s">
        <v>366</v>
      </c>
      <c r="BP323" s="11">
        <v>18</v>
      </c>
      <c r="BQ323" s="11" t="s">
        <v>110</v>
      </c>
      <c r="BR323" s="11" t="s">
        <v>134</v>
      </c>
      <c r="BS323" s="11" t="s">
        <v>347</v>
      </c>
      <c r="BT323" s="11" t="s">
        <v>81</v>
      </c>
      <c r="BU323" s="11" t="s">
        <v>108</v>
      </c>
      <c r="BV323" s="11" t="s">
        <v>293</v>
      </c>
      <c r="BW323" s="11" t="s">
        <v>198</v>
      </c>
      <c r="BX323" s="11" t="s">
        <v>282</v>
      </c>
      <c r="BZ323" s="11">
        <v>25.972999999999999</v>
      </c>
      <c r="CA323" s="11">
        <v>25.977</v>
      </c>
      <c r="CB323" s="11">
        <v>47.002000000000002</v>
      </c>
      <c r="CC323" s="11">
        <v>47.006999999999998</v>
      </c>
      <c r="CD323" s="11">
        <v>31.981999999999999</v>
      </c>
      <c r="CE323" s="11">
        <v>64.024000000000001</v>
      </c>
      <c r="CF323" s="11">
        <v>52.006</v>
      </c>
      <c r="CG323" s="11">
        <v>31.981000000000002</v>
      </c>
      <c r="CH323" s="11">
        <v>73.057000000000002</v>
      </c>
      <c r="CI323" s="11">
        <v>26.977</v>
      </c>
      <c r="CJ323" s="11">
        <v>38.997</v>
      </c>
      <c r="CK323" s="11">
        <v>29.992000000000001</v>
      </c>
      <c r="CL323" s="11">
        <v>40.003999999999998</v>
      </c>
      <c r="CM323" s="11">
        <v>44.002000000000002</v>
      </c>
      <c r="CN323" s="11">
        <v>49.006</v>
      </c>
      <c r="CO323" s="11">
        <v>66.028999999999996</v>
      </c>
      <c r="CP323" s="11">
        <v>43.994999999999997</v>
      </c>
      <c r="CQ323" s="11">
        <v>23.966000000000001</v>
      </c>
      <c r="CR323" s="11">
        <v>57.012999999999998</v>
      </c>
      <c r="CS323" s="11">
        <v>48.01</v>
      </c>
    </row>
    <row r="324" spans="1:97" s="11" customFormat="1" x14ac:dyDescent="0.3">
      <c r="A324" s="11" t="s">
        <v>61</v>
      </c>
      <c r="B324" s="11" t="s">
        <v>595</v>
      </c>
      <c r="C324" s="11" t="s">
        <v>141</v>
      </c>
      <c r="D324" s="11" t="s">
        <v>215</v>
      </c>
      <c r="E324" s="11">
        <v>2</v>
      </c>
      <c r="F324" s="11">
        <v>0</v>
      </c>
      <c r="G324" s="11">
        <f t="shared" si="25"/>
        <v>3</v>
      </c>
      <c r="H324" s="11">
        <f t="shared" si="26"/>
        <v>0</v>
      </c>
      <c r="I324" s="11">
        <v>5</v>
      </c>
      <c r="J324" s="11">
        <v>0</v>
      </c>
      <c r="K324" s="11">
        <v>2</v>
      </c>
      <c r="L324" s="11">
        <v>-2</v>
      </c>
      <c r="M324" s="11">
        <v>7</v>
      </c>
      <c r="N324" s="11">
        <v>-8</v>
      </c>
      <c r="O324" s="11">
        <f t="shared" si="27"/>
        <v>5</v>
      </c>
      <c r="P324" s="11">
        <v>47</v>
      </c>
      <c r="Q324" s="11">
        <v>30</v>
      </c>
      <c r="R324" s="11">
        <f t="shared" ref="R324:R382" si="28">RANK(S324,BZ324:CS324)</f>
        <v>8</v>
      </c>
      <c r="S324" s="11">
        <v>47.006999999999998</v>
      </c>
      <c r="T324" s="11">
        <v>29.992000000000001</v>
      </c>
      <c r="U324" s="11">
        <f t="shared" ref="U324:U382" si="29">RANK(T324,BZ324:CS324)</f>
        <v>16</v>
      </c>
      <c r="V324" s="11" t="s">
        <v>64</v>
      </c>
      <c r="W324" s="11">
        <v>1</v>
      </c>
      <c r="X324" s="11">
        <v>0</v>
      </c>
      <c r="Y324" s="11" t="s">
        <v>64</v>
      </c>
      <c r="Z324" s="11">
        <v>13</v>
      </c>
      <c r="AA324" s="11">
        <v>12</v>
      </c>
      <c r="AB324" s="11">
        <v>4</v>
      </c>
      <c r="AC324" s="11">
        <v>3</v>
      </c>
      <c r="AD324" s="11">
        <v>13</v>
      </c>
      <c r="AE324" s="11">
        <v>11</v>
      </c>
      <c r="AF324" s="11">
        <v>2</v>
      </c>
      <c r="AG324" s="11">
        <v>3</v>
      </c>
      <c r="AH324" s="11">
        <v>2</v>
      </c>
      <c r="AI324" s="11">
        <v>3</v>
      </c>
      <c r="AJ324" s="11">
        <v>0</v>
      </c>
      <c r="AK324" s="11">
        <v>0</v>
      </c>
      <c r="AL324" s="11">
        <v>2.14</v>
      </c>
      <c r="AM324" s="11">
        <v>3.25</v>
      </c>
      <c r="AN324" s="11">
        <v>3.6</v>
      </c>
      <c r="AO324" s="11" t="s">
        <v>210</v>
      </c>
      <c r="AP324" s="11" t="s">
        <v>96</v>
      </c>
      <c r="AQ324" s="11" t="s">
        <v>217</v>
      </c>
      <c r="AR324" s="11" t="s">
        <v>210</v>
      </c>
      <c r="AS324" s="11" t="s">
        <v>98</v>
      </c>
      <c r="AT324" s="11">
        <v>4</v>
      </c>
      <c r="AU324" s="11" t="s">
        <v>173</v>
      </c>
      <c r="AV324" s="11" t="s">
        <v>278</v>
      </c>
      <c r="AW324" s="11" t="s">
        <v>274</v>
      </c>
      <c r="AX324" s="11" t="s">
        <v>210</v>
      </c>
      <c r="AY324" s="11" t="s">
        <v>98</v>
      </c>
      <c r="AZ324" s="11" t="s">
        <v>217</v>
      </c>
      <c r="BA324" s="11" t="s">
        <v>210</v>
      </c>
      <c r="BB324" s="11" t="s">
        <v>424</v>
      </c>
      <c r="BC324" s="11" t="s">
        <v>186</v>
      </c>
      <c r="BD324" s="11">
        <v>39</v>
      </c>
      <c r="BE324" s="11" t="s">
        <v>481</v>
      </c>
      <c r="BF324" s="11" t="s">
        <v>210</v>
      </c>
      <c r="BG324" s="11" t="s">
        <v>129</v>
      </c>
      <c r="BH324" s="11" t="s">
        <v>458</v>
      </c>
      <c r="BI324" s="11" t="s">
        <v>474</v>
      </c>
      <c r="BJ324" s="11" t="s">
        <v>440</v>
      </c>
      <c r="BK324" s="11">
        <v>33</v>
      </c>
      <c r="BL324" s="11" t="s">
        <v>301</v>
      </c>
      <c r="BM324" s="11" t="s">
        <v>132</v>
      </c>
      <c r="BN324" s="11" t="s">
        <v>366</v>
      </c>
      <c r="BO324" s="11" t="s">
        <v>314</v>
      </c>
      <c r="BP324" s="11">
        <v>18</v>
      </c>
      <c r="BQ324" s="11" t="s">
        <v>110</v>
      </c>
      <c r="BR324" s="11" t="s">
        <v>136</v>
      </c>
      <c r="BS324" s="11" t="s">
        <v>195</v>
      </c>
      <c r="BT324" s="11" t="s">
        <v>212</v>
      </c>
      <c r="BU324" s="11" t="s">
        <v>138</v>
      </c>
      <c r="BV324" s="11" t="s">
        <v>86</v>
      </c>
      <c r="BW324" s="11" t="s">
        <v>278</v>
      </c>
      <c r="BX324" s="11" t="s">
        <v>596</v>
      </c>
      <c r="BZ324" s="11">
        <v>25.972999999999999</v>
      </c>
      <c r="CA324" s="11">
        <v>25.977</v>
      </c>
      <c r="CB324" s="11">
        <v>47</v>
      </c>
      <c r="CC324" s="11">
        <v>47.006999999999998</v>
      </c>
      <c r="CD324" s="11">
        <v>31.981999999999999</v>
      </c>
      <c r="CE324" s="11">
        <v>64.024000000000001</v>
      </c>
      <c r="CF324" s="11">
        <v>52.006</v>
      </c>
      <c r="CG324" s="11">
        <v>31.981000000000002</v>
      </c>
      <c r="CH324" s="11">
        <v>73.057000000000002</v>
      </c>
      <c r="CI324" s="11">
        <v>26.977</v>
      </c>
      <c r="CJ324" s="11">
        <v>38.997</v>
      </c>
      <c r="CK324" s="11">
        <v>29.992000000000001</v>
      </c>
      <c r="CL324" s="11">
        <v>40.003999999999998</v>
      </c>
      <c r="CM324" s="11">
        <v>44.002000000000002</v>
      </c>
      <c r="CN324" s="11">
        <v>49.006</v>
      </c>
      <c r="CO324" s="11">
        <v>66.028999999999996</v>
      </c>
      <c r="CP324" s="11">
        <v>43.994999999999997</v>
      </c>
      <c r="CQ324" s="11">
        <v>23.966000000000001</v>
      </c>
      <c r="CR324" s="11">
        <v>60.015000000000001</v>
      </c>
      <c r="CS324" s="11">
        <v>48.01</v>
      </c>
    </row>
    <row r="325" spans="1:97" s="11" customFormat="1" x14ac:dyDescent="0.3">
      <c r="A325" s="11" t="s">
        <v>61</v>
      </c>
      <c r="B325" s="11" t="s">
        <v>494</v>
      </c>
      <c r="C325" s="11" t="s">
        <v>184</v>
      </c>
      <c r="D325" s="11" t="s">
        <v>142</v>
      </c>
      <c r="E325" s="11">
        <v>0</v>
      </c>
      <c r="F325" s="11">
        <v>0</v>
      </c>
      <c r="G325" s="11">
        <f t="shared" si="25"/>
        <v>1</v>
      </c>
      <c r="H325" s="11">
        <f t="shared" si="26"/>
        <v>1</v>
      </c>
      <c r="I325" s="11">
        <v>6</v>
      </c>
      <c r="J325" s="11">
        <v>3</v>
      </c>
      <c r="K325" s="11">
        <v>0</v>
      </c>
      <c r="L325" s="11">
        <v>0</v>
      </c>
      <c r="M325" s="11">
        <v>0</v>
      </c>
      <c r="N325" s="11">
        <v>-27</v>
      </c>
      <c r="O325" s="11">
        <f t="shared" si="27"/>
        <v>9</v>
      </c>
      <c r="P325" s="11">
        <v>47</v>
      </c>
      <c r="Q325" s="11">
        <v>26</v>
      </c>
      <c r="R325" s="11">
        <f t="shared" si="28"/>
        <v>9</v>
      </c>
      <c r="S325" s="11">
        <v>47</v>
      </c>
      <c r="T325" s="11">
        <v>25.972999999999999</v>
      </c>
      <c r="U325" s="11">
        <f t="shared" si="29"/>
        <v>19</v>
      </c>
      <c r="V325" s="11" t="s">
        <v>94</v>
      </c>
      <c r="W325" s="11">
        <v>0</v>
      </c>
      <c r="X325" s="11">
        <v>0</v>
      </c>
      <c r="Y325" s="11" t="s">
        <v>94</v>
      </c>
      <c r="Z325" s="11">
        <v>11</v>
      </c>
      <c r="AA325" s="11">
        <v>6</v>
      </c>
      <c r="AB325" s="11">
        <v>2</v>
      </c>
      <c r="AC325" s="11">
        <v>0</v>
      </c>
      <c r="AD325" s="11">
        <v>15</v>
      </c>
      <c r="AE325" s="11">
        <v>14</v>
      </c>
      <c r="AF325" s="11">
        <v>9</v>
      </c>
      <c r="AG325" s="11">
        <v>3</v>
      </c>
      <c r="AH325" s="11">
        <v>1</v>
      </c>
      <c r="AI325" s="11">
        <v>1</v>
      </c>
      <c r="AJ325" s="11">
        <v>0</v>
      </c>
      <c r="AK325" s="11">
        <v>0</v>
      </c>
      <c r="AL325" s="11">
        <v>2.04</v>
      </c>
      <c r="AM325" s="11">
        <v>3.3</v>
      </c>
      <c r="AN325" s="11">
        <v>3.8</v>
      </c>
      <c r="AO325" s="11" t="s">
        <v>100</v>
      </c>
      <c r="AP325" s="11" t="s">
        <v>129</v>
      </c>
      <c r="AQ325" s="11" t="s">
        <v>143</v>
      </c>
      <c r="AR325" s="11" t="s">
        <v>210</v>
      </c>
      <c r="AS325" s="11" t="s">
        <v>126</v>
      </c>
      <c r="AT325" s="11" t="s">
        <v>396</v>
      </c>
      <c r="AU325" s="11" t="s">
        <v>222</v>
      </c>
      <c r="AV325" s="11" t="s">
        <v>170</v>
      </c>
      <c r="AW325" s="11" t="s">
        <v>146</v>
      </c>
      <c r="AX325" s="11" t="s">
        <v>210</v>
      </c>
      <c r="AY325" s="11" t="s">
        <v>97</v>
      </c>
      <c r="AZ325" s="11" t="s">
        <v>143</v>
      </c>
      <c r="BA325" s="11" t="s">
        <v>137</v>
      </c>
      <c r="BB325" s="11" t="s">
        <v>97</v>
      </c>
      <c r="BC325" s="11" t="s">
        <v>153</v>
      </c>
      <c r="BD325" s="11">
        <v>39</v>
      </c>
      <c r="BE325" s="11" t="s">
        <v>243</v>
      </c>
      <c r="BF325" s="11" t="s">
        <v>173</v>
      </c>
      <c r="BG325" s="11" t="s">
        <v>428</v>
      </c>
      <c r="BH325" s="11" t="s">
        <v>468</v>
      </c>
      <c r="BI325" s="11" t="s">
        <v>217</v>
      </c>
      <c r="BJ325" s="11" t="s">
        <v>117</v>
      </c>
      <c r="BK325" s="11">
        <v>38</v>
      </c>
      <c r="BL325" s="11" t="s">
        <v>100</v>
      </c>
      <c r="BM325" s="11" t="s">
        <v>84</v>
      </c>
      <c r="BN325" s="11" t="s">
        <v>195</v>
      </c>
      <c r="BO325" s="11" t="s">
        <v>156</v>
      </c>
      <c r="BP325" s="11">
        <v>19</v>
      </c>
      <c r="BQ325" s="11" t="s">
        <v>110</v>
      </c>
      <c r="BR325" s="11" t="s">
        <v>89</v>
      </c>
      <c r="BS325" s="11" t="s">
        <v>194</v>
      </c>
      <c r="BT325" s="11" t="s">
        <v>284</v>
      </c>
      <c r="BU325" s="11" t="s">
        <v>193</v>
      </c>
      <c r="BV325" s="11" t="s">
        <v>87</v>
      </c>
      <c r="BW325" s="11" t="s">
        <v>472</v>
      </c>
      <c r="BX325" s="11" t="s">
        <v>329</v>
      </c>
      <c r="BZ325" s="11">
        <v>25.972999999999999</v>
      </c>
      <c r="CA325" s="11">
        <v>25.977</v>
      </c>
      <c r="CB325" s="11">
        <v>47</v>
      </c>
      <c r="CC325" s="11">
        <v>50.009</v>
      </c>
      <c r="CD325" s="11">
        <v>31.981999999999999</v>
      </c>
      <c r="CE325" s="11">
        <v>64.024000000000001</v>
      </c>
      <c r="CF325" s="11">
        <v>52.006</v>
      </c>
      <c r="CG325" s="11">
        <v>31.981000000000002</v>
      </c>
      <c r="CH325" s="11">
        <v>73.057000000000002</v>
      </c>
      <c r="CI325" s="11">
        <v>26.977</v>
      </c>
      <c r="CJ325" s="11">
        <v>38.997</v>
      </c>
      <c r="CK325" s="11">
        <v>29.99</v>
      </c>
      <c r="CL325" s="11">
        <v>40.003999999999998</v>
      </c>
      <c r="CM325" s="11">
        <v>44.002000000000002</v>
      </c>
      <c r="CN325" s="11">
        <v>49.006</v>
      </c>
      <c r="CO325" s="11">
        <v>66.028999999999996</v>
      </c>
      <c r="CP325" s="11">
        <v>43.994999999999997</v>
      </c>
      <c r="CQ325" s="11">
        <v>23.966000000000001</v>
      </c>
      <c r="CR325" s="11">
        <v>60.015000000000001</v>
      </c>
      <c r="CS325" s="11">
        <v>48.01</v>
      </c>
    </row>
    <row r="326" spans="1:97" s="11" customFormat="1" x14ac:dyDescent="0.3">
      <c r="A326" s="11" t="s">
        <v>61</v>
      </c>
      <c r="B326" s="11" t="s">
        <v>494</v>
      </c>
      <c r="C326" s="11" t="s">
        <v>118</v>
      </c>
      <c r="D326" s="11" t="s">
        <v>166</v>
      </c>
      <c r="E326" s="11">
        <v>2</v>
      </c>
      <c r="F326" s="11">
        <v>1</v>
      </c>
      <c r="G326" s="11">
        <f t="shared" si="25"/>
        <v>3</v>
      </c>
      <c r="H326" s="11">
        <f t="shared" si="26"/>
        <v>0</v>
      </c>
      <c r="I326" s="11">
        <v>4</v>
      </c>
      <c r="J326" s="11">
        <v>0</v>
      </c>
      <c r="K326" s="11">
        <v>1</v>
      </c>
      <c r="L326" s="11">
        <v>-1</v>
      </c>
      <c r="M326" s="11">
        <v>29</v>
      </c>
      <c r="N326" s="11">
        <v>2</v>
      </c>
      <c r="O326" s="11">
        <f t="shared" si="27"/>
        <v>4</v>
      </c>
      <c r="P326" s="11">
        <v>66</v>
      </c>
      <c r="Q326" s="11">
        <v>44</v>
      </c>
      <c r="R326" s="11">
        <f t="shared" si="28"/>
        <v>2</v>
      </c>
      <c r="S326" s="11">
        <v>66.028999999999996</v>
      </c>
      <c r="T326" s="11">
        <v>44.002000000000002</v>
      </c>
      <c r="U326" s="11">
        <f t="shared" si="29"/>
        <v>10</v>
      </c>
      <c r="V326" s="11" t="s">
        <v>64</v>
      </c>
      <c r="W326" s="11">
        <v>1</v>
      </c>
      <c r="X326" s="11">
        <v>0</v>
      </c>
      <c r="Y326" s="11" t="s">
        <v>64</v>
      </c>
      <c r="Z326" s="11">
        <v>11</v>
      </c>
      <c r="AA326" s="11">
        <v>11</v>
      </c>
      <c r="AB326" s="11">
        <v>8</v>
      </c>
      <c r="AC326" s="11">
        <v>4</v>
      </c>
      <c r="AD326" s="11">
        <v>15</v>
      </c>
      <c r="AE326" s="11">
        <v>12</v>
      </c>
      <c r="AF326" s="11">
        <v>4</v>
      </c>
      <c r="AG326" s="11">
        <v>1</v>
      </c>
      <c r="AH326" s="11">
        <v>3</v>
      </c>
      <c r="AI326" s="11">
        <v>4</v>
      </c>
      <c r="AJ326" s="11">
        <v>0</v>
      </c>
      <c r="AK326" s="11">
        <v>0</v>
      </c>
      <c r="AL326" s="11">
        <v>1.85</v>
      </c>
      <c r="AM326" s="11">
        <v>3.5</v>
      </c>
      <c r="AN326" s="11">
        <v>4.5</v>
      </c>
      <c r="AO326" s="11" t="s">
        <v>185</v>
      </c>
      <c r="AP326" s="11" t="s">
        <v>143</v>
      </c>
      <c r="AQ326" s="11" t="s">
        <v>191</v>
      </c>
      <c r="AR326" s="11" t="s">
        <v>89</v>
      </c>
      <c r="AS326" s="11" t="s">
        <v>143</v>
      </c>
      <c r="AT326" s="11" t="s">
        <v>204</v>
      </c>
      <c r="AU326" s="11" t="s">
        <v>114</v>
      </c>
      <c r="AV326" s="11" t="s">
        <v>472</v>
      </c>
      <c r="AW326" s="11" t="s">
        <v>188</v>
      </c>
      <c r="AX326" s="11" t="s">
        <v>223</v>
      </c>
      <c r="AY326" s="11" t="s">
        <v>143</v>
      </c>
      <c r="AZ326" s="11" t="s">
        <v>269</v>
      </c>
      <c r="BA326" s="11" t="s">
        <v>89</v>
      </c>
      <c r="BB326" s="11" t="s">
        <v>143</v>
      </c>
      <c r="BC326" s="11" t="s">
        <v>66</v>
      </c>
      <c r="BD326" s="11">
        <v>39</v>
      </c>
      <c r="BE326" s="11" t="s">
        <v>264</v>
      </c>
      <c r="BF326" s="11" t="s">
        <v>265</v>
      </c>
      <c r="BG326" s="11" t="s">
        <v>391</v>
      </c>
      <c r="BH326" s="11" t="s">
        <v>106</v>
      </c>
      <c r="BI326" s="11" t="s">
        <v>191</v>
      </c>
      <c r="BJ326" s="11" t="s">
        <v>319</v>
      </c>
      <c r="BK326" s="11">
        <v>38</v>
      </c>
      <c r="BL326" s="11" t="s">
        <v>212</v>
      </c>
      <c r="BM326" s="11" t="s">
        <v>178</v>
      </c>
      <c r="BN326" s="11" t="s">
        <v>175</v>
      </c>
      <c r="BO326" s="11" t="s">
        <v>149</v>
      </c>
      <c r="BP326" s="11">
        <v>19</v>
      </c>
      <c r="BQ326" s="11" t="s">
        <v>196</v>
      </c>
      <c r="BR326" s="11" t="s">
        <v>134</v>
      </c>
      <c r="BS326" s="11" t="s">
        <v>173</v>
      </c>
      <c r="BT326" s="11" t="s">
        <v>175</v>
      </c>
      <c r="BU326" s="11" t="s">
        <v>108</v>
      </c>
      <c r="BV326" s="11" t="s">
        <v>87</v>
      </c>
      <c r="BW326" s="11" t="s">
        <v>99</v>
      </c>
      <c r="BX326" s="11" t="s">
        <v>495</v>
      </c>
      <c r="BZ326" s="11">
        <v>26.972999999999999</v>
      </c>
      <c r="CA326" s="11">
        <v>25.977</v>
      </c>
      <c r="CB326" s="11">
        <v>48</v>
      </c>
      <c r="CC326" s="11">
        <v>50.009</v>
      </c>
      <c r="CD326" s="11">
        <v>31.981999999999999</v>
      </c>
      <c r="CE326" s="11">
        <v>64.024000000000001</v>
      </c>
      <c r="CF326" s="11">
        <v>52.006</v>
      </c>
      <c r="CG326" s="11">
        <v>31.981000000000002</v>
      </c>
      <c r="CH326" s="11">
        <v>73.057000000000002</v>
      </c>
      <c r="CI326" s="11">
        <v>26.977</v>
      </c>
      <c r="CJ326" s="11">
        <v>38.997</v>
      </c>
      <c r="CK326" s="11">
        <v>29.99</v>
      </c>
      <c r="CL326" s="11">
        <v>40.003999999999998</v>
      </c>
      <c r="CM326" s="11">
        <v>44.002000000000002</v>
      </c>
      <c r="CN326" s="11">
        <v>49.006</v>
      </c>
      <c r="CO326" s="11">
        <v>66.028999999999996</v>
      </c>
      <c r="CP326" s="11">
        <v>43.994999999999997</v>
      </c>
      <c r="CQ326" s="11">
        <v>23.966000000000001</v>
      </c>
      <c r="CR326" s="11">
        <v>60.015000000000001</v>
      </c>
      <c r="CS326" s="11">
        <v>48.01</v>
      </c>
    </row>
    <row r="327" spans="1:97" s="11" customFormat="1" x14ac:dyDescent="0.3">
      <c r="A327" s="11" t="s">
        <v>61</v>
      </c>
      <c r="B327" s="11" t="s">
        <v>709</v>
      </c>
      <c r="C327" s="11" t="s">
        <v>200</v>
      </c>
      <c r="D327" s="11" t="s">
        <v>142</v>
      </c>
      <c r="E327" s="11">
        <v>3</v>
      </c>
      <c r="F327" s="11">
        <v>0</v>
      </c>
      <c r="G327" s="11">
        <f t="shared" si="25"/>
        <v>3</v>
      </c>
      <c r="H327" s="11">
        <f t="shared" si="26"/>
        <v>0</v>
      </c>
      <c r="I327" s="11">
        <v>3</v>
      </c>
      <c r="J327" s="11">
        <v>1</v>
      </c>
      <c r="K327" s="11">
        <v>3</v>
      </c>
      <c r="L327" s="11">
        <v>-3</v>
      </c>
      <c r="M327" s="11">
        <v>15</v>
      </c>
      <c r="N327" s="11">
        <v>-27</v>
      </c>
      <c r="O327" s="11">
        <f t="shared" si="27"/>
        <v>4</v>
      </c>
      <c r="P327" s="11">
        <v>60</v>
      </c>
      <c r="Q327" s="11">
        <v>27</v>
      </c>
      <c r="R327" s="11">
        <f t="shared" si="28"/>
        <v>4</v>
      </c>
      <c r="S327" s="11">
        <v>60.015000000000001</v>
      </c>
      <c r="T327" s="11">
        <v>26.972999999999999</v>
      </c>
      <c r="U327" s="11">
        <f t="shared" si="29"/>
        <v>18</v>
      </c>
      <c r="V327" s="11" t="s">
        <v>64</v>
      </c>
      <c r="W327" s="11">
        <v>1</v>
      </c>
      <c r="X327" s="11">
        <v>0</v>
      </c>
      <c r="Y327" s="11" t="s">
        <v>64</v>
      </c>
      <c r="Z327" s="11">
        <v>18</v>
      </c>
      <c r="AA327" s="11">
        <v>7</v>
      </c>
      <c r="AB327" s="11">
        <v>9</v>
      </c>
      <c r="AC327" s="11">
        <v>2</v>
      </c>
      <c r="AD327" s="11">
        <v>13</v>
      </c>
      <c r="AE327" s="11">
        <v>17</v>
      </c>
      <c r="AF327" s="11">
        <v>5</v>
      </c>
      <c r="AG327" s="11">
        <v>3</v>
      </c>
      <c r="AH327" s="11">
        <v>4</v>
      </c>
      <c r="AI327" s="11">
        <v>3</v>
      </c>
      <c r="AJ327" s="11">
        <v>0</v>
      </c>
      <c r="AK327" s="11">
        <v>0</v>
      </c>
      <c r="AL327" s="11">
        <v>1.53</v>
      </c>
      <c r="AM327" s="11">
        <v>4.33</v>
      </c>
      <c r="AN327" s="11">
        <v>6</v>
      </c>
      <c r="AO327" s="11" t="s">
        <v>241</v>
      </c>
      <c r="AP327" s="11" t="s">
        <v>489</v>
      </c>
      <c r="AQ327" s="11" t="s">
        <v>230</v>
      </c>
      <c r="AR327" s="11" t="s">
        <v>241</v>
      </c>
      <c r="AS327" s="11" t="s">
        <v>478</v>
      </c>
      <c r="AT327" s="11" t="s">
        <v>460</v>
      </c>
      <c r="AU327" s="11" t="s">
        <v>320</v>
      </c>
      <c r="AV327" s="11" t="s">
        <v>378</v>
      </c>
      <c r="AW327" s="11" t="s">
        <v>636</v>
      </c>
      <c r="AX327" s="11" t="s">
        <v>69</v>
      </c>
      <c r="AY327" s="11" t="s">
        <v>72</v>
      </c>
      <c r="AZ327" s="11" t="s">
        <v>235</v>
      </c>
      <c r="BA327" s="11" t="s">
        <v>241</v>
      </c>
      <c r="BB327" s="11" t="s">
        <v>72</v>
      </c>
      <c r="BC327" s="11">
        <v>7</v>
      </c>
      <c r="BD327" s="11">
        <v>36</v>
      </c>
      <c r="BE327" s="11" t="s">
        <v>355</v>
      </c>
      <c r="BF327" s="11" t="s">
        <v>325</v>
      </c>
      <c r="BG327" s="11" t="s">
        <v>148</v>
      </c>
      <c r="BH327" s="11" t="s">
        <v>337</v>
      </c>
      <c r="BI327" s="11">
        <v>7</v>
      </c>
      <c r="BJ327" s="11" t="s">
        <v>362</v>
      </c>
      <c r="BK327" s="11">
        <v>34</v>
      </c>
      <c r="BL327" s="11" t="s">
        <v>219</v>
      </c>
      <c r="BM327" s="11" t="s">
        <v>82</v>
      </c>
      <c r="BN327" s="11" t="s">
        <v>100</v>
      </c>
      <c r="BO327" s="11" t="s">
        <v>84</v>
      </c>
      <c r="BP327" s="11">
        <v>23</v>
      </c>
      <c r="BQ327" s="11">
        <v>-1</v>
      </c>
      <c r="BR327" s="11" t="s">
        <v>88</v>
      </c>
      <c r="BS327" s="11" t="s">
        <v>89</v>
      </c>
      <c r="BT327" s="11" t="s">
        <v>86</v>
      </c>
      <c r="BU327" s="11" t="s">
        <v>87</v>
      </c>
      <c r="BV327" s="11" t="s">
        <v>324</v>
      </c>
      <c r="BW327" s="11" t="s">
        <v>384</v>
      </c>
      <c r="BX327" s="11" t="s">
        <v>362</v>
      </c>
      <c r="BZ327" s="11">
        <v>26.972999999999999</v>
      </c>
      <c r="CA327" s="11">
        <v>25.977</v>
      </c>
      <c r="CB327" s="11">
        <v>48</v>
      </c>
      <c r="CC327" s="11">
        <v>50.009</v>
      </c>
      <c r="CD327" s="11">
        <v>31.981999999999999</v>
      </c>
      <c r="CE327" s="11">
        <v>64.024000000000001</v>
      </c>
      <c r="CF327" s="11">
        <v>52.006</v>
      </c>
      <c r="CG327" s="11">
        <v>31.981000000000002</v>
      </c>
      <c r="CH327" s="11">
        <v>73.057000000000002</v>
      </c>
      <c r="CI327" s="11">
        <v>26.977</v>
      </c>
      <c r="CJ327" s="11">
        <v>38.997</v>
      </c>
      <c r="CK327" s="11">
        <v>29.99</v>
      </c>
      <c r="CL327" s="11">
        <v>40.003999999999998</v>
      </c>
      <c r="CM327" s="11">
        <v>44.000999999999998</v>
      </c>
      <c r="CN327" s="11">
        <v>49.006</v>
      </c>
      <c r="CO327" s="11">
        <v>69.03</v>
      </c>
      <c r="CP327" s="11">
        <v>43.994999999999997</v>
      </c>
      <c r="CQ327" s="11">
        <v>23.966000000000001</v>
      </c>
      <c r="CR327" s="11">
        <v>60.015000000000001</v>
      </c>
      <c r="CS327" s="11">
        <v>48.01</v>
      </c>
    </row>
    <row r="328" spans="1:97" s="11" customFormat="1" x14ac:dyDescent="0.3">
      <c r="A328" s="11" t="s">
        <v>61</v>
      </c>
      <c r="B328" s="11" t="s">
        <v>709</v>
      </c>
      <c r="C328" s="11" t="s">
        <v>141</v>
      </c>
      <c r="D328" s="11" t="s">
        <v>226</v>
      </c>
      <c r="E328" s="11">
        <v>1</v>
      </c>
      <c r="F328" s="11">
        <v>1</v>
      </c>
      <c r="G328" s="11">
        <f t="shared" si="25"/>
        <v>1</v>
      </c>
      <c r="H328" s="11">
        <f t="shared" si="26"/>
        <v>1</v>
      </c>
      <c r="I328" s="11">
        <v>5</v>
      </c>
      <c r="J328" s="11">
        <v>4</v>
      </c>
      <c r="K328" s="11">
        <v>0</v>
      </c>
      <c r="L328" s="11">
        <v>0</v>
      </c>
      <c r="M328" s="11">
        <v>9</v>
      </c>
      <c r="N328" s="11">
        <v>24</v>
      </c>
      <c r="O328" s="11">
        <f t="shared" si="27"/>
        <v>9</v>
      </c>
      <c r="P328" s="11">
        <v>50</v>
      </c>
      <c r="Q328" s="11">
        <v>64</v>
      </c>
      <c r="R328" s="11">
        <f t="shared" si="28"/>
        <v>6</v>
      </c>
      <c r="S328" s="11">
        <v>50.009</v>
      </c>
      <c r="T328" s="11">
        <v>64.024000000000001</v>
      </c>
      <c r="U328" s="11">
        <f t="shared" si="29"/>
        <v>3</v>
      </c>
      <c r="V328" s="11" t="s">
        <v>94</v>
      </c>
      <c r="W328" s="11">
        <v>0</v>
      </c>
      <c r="X328" s="11">
        <v>0</v>
      </c>
      <c r="Y328" s="11" t="s">
        <v>94</v>
      </c>
      <c r="Z328" s="11">
        <v>13</v>
      </c>
      <c r="AA328" s="11">
        <v>10</v>
      </c>
      <c r="AB328" s="11">
        <v>4</v>
      </c>
      <c r="AC328" s="11">
        <v>3</v>
      </c>
      <c r="AD328" s="11">
        <v>20</v>
      </c>
      <c r="AE328" s="11">
        <v>11</v>
      </c>
      <c r="AF328" s="11">
        <v>6</v>
      </c>
      <c r="AG328" s="11">
        <v>2</v>
      </c>
      <c r="AH328" s="11">
        <v>2</v>
      </c>
      <c r="AI328" s="11">
        <v>1</v>
      </c>
      <c r="AJ328" s="11">
        <v>0</v>
      </c>
      <c r="AK328" s="11">
        <v>0</v>
      </c>
      <c r="AL328" s="11">
        <v>3.3</v>
      </c>
      <c r="AM328" s="11">
        <v>3.3</v>
      </c>
      <c r="AN328" s="11">
        <v>2.25</v>
      </c>
      <c r="AO328" s="11" t="s">
        <v>97</v>
      </c>
      <c r="AP328" s="11" t="s">
        <v>97</v>
      </c>
      <c r="AQ328" s="11" t="s">
        <v>102</v>
      </c>
      <c r="AR328" s="11" t="s">
        <v>99</v>
      </c>
      <c r="AS328" s="11" t="s">
        <v>97</v>
      </c>
      <c r="AT328" s="11" t="s">
        <v>100</v>
      </c>
      <c r="AU328" s="11" t="s">
        <v>187</v>
      </c>
      <c r="AV328" s="11" t="s">
        <v>101</v>
      </c>
      <c r="AW328" s="11" t="s">
        <v>453</v>
      </c>
      <c r="AX328" s="11" t="s">
        <v>99</v>
      </c>
      <c r="AY328" s="11" t="s">
        <v>129</v>
      </c>
      <c r="AZ328" s="11" t="s">
        <v>100</v>
      </c>
      <c r="BA328" s="11" t="s">
        <v>143</v>
      </c>
      <c r="BB328" s="11" t="s">
        <v>97</v>
      </c>
      <c r="BC328" s="11" t="s">
        <v>100</v>
      </c>
      <c r="BD328" s="11">
        <v>36</v>
      </c>
      <c r="BE328" s="11" t="s">
        <v>146</v>
      </c>
      <c r="BF328" s="11" t="s">
        <v>101</v>
      </c>
      <c r="BG328" s="11" t="s">
        <v>428</v>
      </c>
      <c r="BH328" s="11" t="s">
        <v>468</v>
      </c>
      <c r="BI328" s="11" t="s">
        <v>300</v>
      </c>
      <c r="BJ328" s="11" t="s">
        <v>243</v>
      </c>
      <c r="BK328" s="11">
        <v>34</v>
      </c>
      <c r="BL328" s="11" t="s">
        <v>210</v>
      </c>
      <c r="BM328" s="11" t="s">
        <v>211</v>
      </c>
      <c r="BN328" s="11" t="s">
        <v>177</v>
      </c>
      <c r="BO328" s="11" t="s">
        <v>155</v>
      </c>
      <c r="BP328" s="11">
        <v>20</v>
      </c>
      <c r="BQ328" s="11" t="s">
        <v>710</v>
      </c>
      <c r="BR328" s="11" t="s">
        <v>219</v>
      </c>
      <c r="BS328" s="11" t="s">
        <v>156</v>
      </c>
      <c r="BT328" s="11" t="s">
        <v>102</v>
      </c>
      <c r="BU328" s="11" t="s">
        <v>481</v>
      </c>
      <c r="BV328" s="11" t="s">
        <v>272</v>
      </c>
      <c r="BW328" s="11" t="s">
        <v>635</v>
      </c>
      <c r="BX328" s="11" t="s">
        <v>138</v>
      </c>
      <c r="BZ328" s="11">
        <v>26.97</v>
      </c>
      <c r="CA328" s="11">
        <v>25.977</v>
      </c>
      <c r="CB328" s="11">
        <v>48</v>
      </c>
      <c r="CC328" s="11">
        <v>50.009</v>
      </c>
      <c r="CD328" s="11">
        <v>31.981999999999999</v>
      </c>
      <c r="CE328" s="11">
        <v>64.024000000000001</v>
      </c>
      <c r="CF328" s="11">
        <v>52.006</v>
      </c>
      <c r="CG328" s="11">
        <v>31.981000000000002</v>
      </c>
      <c r="CH328" s="11">
        <v>73.057000000000002</v>
      </c>
      <c r="CI328" s="11">
        <v>26.977</v>
      </c>
      <c r="CJ328" s="11">
        <v>38.997</v>
      </c>
      <c r="CK328" s="11">
        <v>29.99</v>
      </c>
      <c r="CL328" s="11">
        <v>40.003999999999998</v>
      </c>
      <c r="CM328" s="11">
        <v>44.000999999999998</v>
      </c>
      <c r="CN328" s="11">
        <v>49.006</v>
      </c>
      <c r="CO328" s="11">
        <v>69.03</v>
      </c>
      <c r="CP328" s="11">
        <v>43.994999999999997</v>
      </c>
      <c r="CQ328" s="11">
        <v>23.966000000000001</v>
      </c>
      <c r="CR328" s="11">
        <v>63.018000000000001</v>
      </c>
      <c r="CS328" s="11">
        <v>48.01</v>
      </c>
    </row>
    <row r="329" spans="1:97" s="11" customFormat="1" x14ac:dyDescent="0.3">
      <c r="A329" s="11" t="s">
        <v>61</v>
      </c>
      <c r="B329" s="11" t="s">
        <v>709</v>
      </c>
      <c r="C329" s="11" t="s">
        <v>246</v>
      </c>
      <c r="D329" s="11" t="s">
        <v>166</v>
      </c>
      <c r="E329" s="11">
        <v>1</v>
      </c>
      <c r="F329" s="11">
        <v>0</v>
      </c>
      <c r="G329" s="11">
        <f t="shared" si="25"/>
        <v>3</v>
      </c>
      <c r="H329" s="11">
        <f t="shared" si="26"/>
        <v>0</v>
      </c>
      <c r="I329" s="11">
        <v>9</v>
      </c>
      <c r="J329" s="11">
        <v>0</v>
      </c>
      <c r="K329" s="11">
        <v>1</v>
      </c>
      <c r="L329" s="11">
        <v>-1</v>
      </c>
      <c r="M329" s="11">
        <v>57</v>
      </c>
      <c r="N329" s="11">
        <v>1</v>
      </c>
      <c r="O329" s="11">
        <f t="shared" si="27"/>
        <v>9</v>
      </c>
      <c r="P329" s="11">
        <v>73</v>
      </c>
      <c r="Q329" s="11">
        <v>44</v>
      </c>
      <c r="R329" s="11">
        <f t="shared" si="28"/>
        <v>1</v>
      </c>
      <c r="S329" s="11">
        <v>73.057000000000002</v>
      </c>
      <c r="T329" s="11">
        <v>44.000999999999998</v>
      </c>
      <c r="U329" s="11">
        <f t="shared" si="29"/>
        <v>10</v>
      </c>
      <c r="V329" s="11" t="s">
        <v>64</v>
      </c>
      <c r="W329" s="11">
        <v>0</v>
      </c>
      <c r="X329" s="11">
        <v>0</v>
      </c>
      <c r="Y329" s="11" t="s">
        <v>94</v>
      </c>
      <c r="Z329" s="11">
        <v>23</v>
      </c>
      <c r="AA329" s="11">
        <v>11</v>
      </c>
      <c r="AB329" s="11">
        <v>3</v>
      </c>
      <c r="AC329" s="11">
        <v>2</v>
      </c>
      <c r="AD329" s="11">
        <v>7</v>
      </c>
      <c r="AE329" s="11">
        <v>11</v>
      </c>
      <c r="AF329" s="11">
        <v>9</v>
      </c>
      <c r="AG329" s="11">
        <v>1</v>
      </c>
      <c r="AH329" s="11">
        <v>2</v>
      </c>
      <c r="AI329" s="11">
        <v>0</v>
      </c>
      <c r="AJ329" s="11">
        <v>0</v>
      </c>
      <c r="AK329" s="11">
        <v>0</v>
      </c>
      <c r="AL329" s="11">
        <v>1.1399999999999999</v>
      </c>
      <c r="AM329" s="11">
        <v>9</v>
      </c>
      <c r="AN329" s="11">
        <v>15</v>
      </c>
      <c r="AO329" s="11" t="s">
        <v>251</v>
      </c>
      <c r="AP329" s="11">
        <v>9</v>
      </c>
      <c r="AQ329" s="11">
        <v>21</v>
      </c>
      <c r="AR329" s="11" t="s">
        <v>251</v>
      </c>
      <c r="AS329" s="11">
        <v>9</v>
      </c>
      <c r="AT329" s="11">
        <v>20</v>
      </c>
      <c r="AU329" s="11" t="s">
        <v>251</v>
      </c>
      <c r="AV329" s="11" t="s">
        <v>711</v>
      </c>
      <c r="AW329" s="11" t="s">
        <v>712</v>
      </c>
      <c r="AX329" s="11" t="s">
        <v>588</v>
      </c>
      <c r="AY329" s="11" t="s">
        <v>364</v>
      </c>
      <c r="AZ329" s="11">
        <v>19</v>
      </c>
      <c r="BA329" s="11" t="s">
        <v>532</v>
      </c>
      <c r="BB329" s="11" t="s">
        <v>74</v>
      </c>
      <c r="BC329" s="11">
        <v>20</v>
      </c>
      <c r="BD329" s="11">
        <v>36</v>
      </c>
      <c r="BE329" s="11" t="s">
        <v>532</v>
      </c>
      <c r="BF329" s="11" t="s">
        <v>251</v>
      </c>
      <c r="BG329" s="11" t="s">
        <v>358</v>
      </c>
      <c r="BH329" s="11" t="s">
        <v>713</v>
      </c>
      <c r="BI329" s="11">
        <v>29</v>
      </c>
      <c r="BJ329" s="11" t="s">
        <v>714</v>
      </c>
      <c r="BK329" s="11">
        <v>35</v>
      </c>
      <c r="BL329" s="11" t="s">
        <v>416</v>
      </c>
      <c r="BM329" s="11" t="s">
        <v>557</v>
      </c>
      <c r="BN329" s="11" t="s">
        <v>153</v>
      </c>
      <c r="BO329" s="11" t="s">
        <v>101</v>
      </c>
      <c r="BP329" s="11">
        <v>23</v>
      </c>
      <c r="BQ329" s="11" t="s">
        <v>541</v>
      </c>
      <c r="BR329" s="11" t="s">
        <v>193</v>
      </c>
      <c r="BS329" s="11" t="s">
        <v>341</v>
      </c>
      <c r="BT329" s="11" t="s">
        <v>112</v>
      </c>
      <c r="BU329" s="11" t="s">
        <v>331</v>
      </c>
      <c r="BV329" s="11" t="s">
        <v>532</v>
      </c>
      <c r="BW329" s="11" t="s">
        <v>715</v>
      </c>
      <c r="BX329" s="11" t="s">
        <v>716</v>
      </c>
      <c r="BZ329" s="11">
        <v>26.97</v>
      </c>
      <c r="CA329" s="11">
        <v>25.977</v>
      </c>
      <c r="CB329" s="11">
        <v>48</v>
      </c>
      <c r="CC329" s="11">
        <v>51.009</v>
      </c>
      <c r="CD329" s="11">
        <v>31.981999999999999</v>
      </c>
      <c r="CE329" s="11">
        <v>65.024000000000001</v>
      </c>
      <c r="CF329" s="11">
        <v>52.006</v>
      </c>
      <c r="CG329" s="11">
        <v>31.981000000000002</v>
      </c>
      <c r="CH329" s="11">
        <v>73.057000000000002</v>
      </c>
      <c r="CI329" s="11">
        <v>26.977</v>
      </c>
      <c r="CJ329" s="11">
        <v>38.997</v>
      </c>
      <c r="CK329" s="11">
        <v>29.99</v>
      </c>
      <c r="CL329" s="11">
        <v>40.003999999999998</v>
      </c>
      <c r="CM329" s="11">
        <v>44.000999999999998</v>
      </c>
      <c r="CN329" s="11">
        <v>49.006</v>
      </c>
      <c r="CO329" s="11">
        <v>69.03</v>
      </c>
      <c r="CP329" s="11">
        <v>43.994999999999997</v>
      </c>
      <c r="CQ329" s="11">
        <v>23.966000000000001</v>
      </c>
      <c r="CR329" s="11">
        <v>63.018000000000001</v>
      </c>
      <c r="CS329" s="11">
        <v>48.01</v>
      </c>
    </row>
    <row r="330" spans="1:97" s="11" customFormat="1" x14ac:dyDescent="0.3">
      <c r="A330" s="11" t="s">
        <v>61</v>
      </c>
      <c r="B330" s="11" t="s">
        <v>709</v>
      </c>
      <c r="C330" s="11" t="s">
        <v>216</v>
      </c>
      <c r="D330" s="11" t="s">
        <v>183</v>
      </c>
      <c r="E330" s="11">
        <v>2</v>
      </c>
      <c r="F330" s="11">
        <v>0</v>
      </c>
      <c r="G330" s="11">
        <f t="shared" si="25"/>
        <v>3</v>
      </c>
      <c r="H330" s="11">
        <f t="shared" si="26"/>
        <v>0</v>
      </c>
      <c r="I330" s="11">
        <v>4</v>
      </c>
      <c r="J330" s="11">
        <v>2</v>
      </c>
      <c r="K330" s="11">
        <v>2</v>
      </c>
      <c r="L330" s="11">
        <v>-2</v>
      </c>
      <c r="M330" s="11">
        <v>4</v>
      </c>
      <c r="N330" s="11">
        <v>-5</v>
      </c>
      <c r="O330" s="11">
        <f t="shared" si="27"/>
        <v>6</v>
      </c>
      <c r="P330" s="11">
        <v>40</v>
      </c>
      <c r="Q330" s="11">
        <v>44</v>
      </c>
      <c r="R330" s="11">
        <f t="shared" si="28"/>
        <v>12</v>
      </c>
      <c r="S330" s="11">
        <v>40.003999999999998</v>
      </c>
      <c r="T330" s="11">
        <v>43.994999999999997</v>
      </c>
      <c r="U330" s="11">
        <f t="shared" si="29"/>
        <v>11</v>
      </c>
      <c r="V330" s="11" t="s">
        <v>64</v>
      </c>
      <c r="W330" s="11">
        <v>2</v>
      </c>
      <c r="X330" s="11">
        <v>0</v>
      </c>
      <c r="Y330" s="11" t="s">
        <v>64</v>
      </c>
      <c r="Z330" s="11">
        <v>11</v>
      </c>
      <c r="AA330" s="11">
        <v>9</v>
      </c>
      <c r="AB330" s="11">
        <v>5</v>
      </c>
      <c r="AC330" s="11">
        <v>4</v>
      </c>
      <c r="AD330" s="11">
        <v>15</v>
      </c>
      <c r="AE330" s="11">
        <v>12</v>
      </c>
      <c r="AF330" s="11">
        <v>2</v>
      </c>
      <c r="AG330" s="11">
        <v>4</v>
      </c>
      <c r="AH330" s="11">
        <v>2</v>
      </c>
      <c r="AI330" s="11">
        <v>0</v>
      </c>
      <c r="AJ330" s="11">
        <v>0</v>
      </c>
      <c r="AK330" s="11">
        <v>0</v>
      </c>
      <c r="AL330" s="11">
        <v>2.37</v>
      </c>
      <c r="AM330" s="11">
        <v>3.2</v>
      </c>
      <c r="AN330" s="11">
        <v>3.1</v>
      </c>
      <c r="AO330" s="11" t="s">
        <v>123</v>
      </c>
      <c r="AP330" s="11" t="s">
        <v>98</v>
      </c>
      <c r="AQ330" s="11" t="s">
        <v>96</v>
      </c>
      <c r="AR330" s="11" t="s">
        <v>123</v>
      </c>
      <c r="AS330" s="11" t="s">
        <v>116</v>
      </c>
      <c r="AT330" s="11" t="s">
        <v>98</v>
      </c>
      <c r="AU330" s="11" t="s">
        <v>120</v>
      </c>
      <c r="AV330" s="11" t="s">
        <v>518</v>
      </c>
      <c r="AW330" s="11" t="s">
        <v>105</v>
      </c>
      <c r="AX330" s="11" t="s">
        <v>123</v>
      </c>
      <c r="AY330" s="11" t="s">
        <v>98</v>
      </c>
      <c r="AZ330" s="11" t="s">
        <v>98</v>
      </c>
      <c r="BA330" s="11" t="s">
        <v>128</v>
      </c>
      <c r="BB330" s="11" t="s">
        <v>424</v>
      </c>
      <c r="BC330" s="11" t="s">
        <v>96</v>
      </c>
      <c r="BD330" s="11">
        <v>36</v>
      </c>
      <c r="BE330" s="11" t="s">
        <v>375</v>
      </c>
      <c r="BF330" s="11" t="s">
        <v>296</v>
      </c>
      <c r="BG330" s="11" t="s">
        <v>129</v>
      </c>
      <c r="BH330" s="11" t="s">
        <v>116</v>
      </c>
      <c r="BI330" s="11" t="s">
        <v>129</v>
      </c>
      <c r="BJ330" s="11" t="s">
        <v>424</v>
      </c>
      <c r="BK330" s="11">
        <v>33</v>
      </c>
      <c r="BL330" s="11" t="s">
        <v>286</v>
      </c>
      <c r="BM330" s="11" t="s">
        <v>299</v>
      </c>
      <c r="BN330" s="11" t="s">
        <v>446</v>
      </c>
      <c r="BO330" s="11" t="s">
        <v>447</v>
      </c>
      <c r="BP330" s="11">
        <v>20</v>
      </c>
      <c r="BQ330" s="11">
        <v>0</v>
      </c>
      <c r="BR330" s="11" t="s">
        <v>108</v>
      </c>
      <c r="BS330" s="11" t="s">
        <v>270</v>
      </c>
      <c r="BT330" s="11" t="s">
        <v>95</v>
      </c>
      <c r="BU330" s="11" t="s">
        <v>160</v>
      </c>
      <c r="BV330" s="11" t="s">
        <v>95</v>
      </c>
      <c r="BW330" s="11" t="s">
        <v>278</v>
      </c>
      <c r="BX330" s="11" t="s">
        <v>146</v>
      </c>
      <c r="BZ330" s="11">
        <v>26.97</v>
      </c>
      <c r="CA330" s="11">
        <v>25.977</v>
      </c>
      <c r="CB330" s="11">
        <v>48</v>
      </c>
      <c r="CC330" s="11">
        <v>51.009</v>
      </c>
      <c r="CD330" s="11">
        <v>31.981999999999999</v>
      </c>
      <c r="CE330" s="11">
        <v>65.024000000000001</v>
      </c>
      <c r="CF330" s="11">
        <v>52.006</v>
      </c>
      <c r="CG330" s="11">
        <v>31.981000000000002</v>
      </c>
      <c r="CH330" s="11">
        <v>76.058000000000007</v>
      </c>
      <c r="CI330" s="11">
        <v>26.977</v>
      </c>
      <c r="CJ330" s="11">
        <v>38.997</v>
      </c>
      <c r="CK330" s="11">
        <v>29.99</v>
      </c>
      <c r="CL330" s="11">
        <v>40.003999999999998</v>
      </c>
      <c r="CM330" s="11">
        <v>44</v>
      </c>
      <c r="CN330" s="11">
        <v>49.006</v>
      </c>
      <c r="CO330" s="11">
        <v>69.03</v>
      </c>
      <c r="CP330" s="11">
        <v>43.994999999999997</v>
      </c>
      <c r="CQ330" s="11">
        <v>23.966000000000001</v>
      </c>
      <c r="CR330" s="11">
        <v>63.018000000000001</v>
      </c>
      <c r="CS330" s="11">
        <v>48.01</v>
      </c>
    </row>
    <row r="331" spans="1:97" s="11" customFormat="1" x14ac:dyDescent="0.3">
      <c r="A331" s="11" t="s">
        <v>61</v>
      </c>
      <c r="B331" s="11" t="s">
        <v>748</v>
      </c>
      <c r="C331" s="11" t="s">
        <v>92</v>
      </c>
      <c r="D331" s="11" t="s">
        <v>91</v>
      </c>
      <c r="E331" s="11">
        <v>3</v>
      </c>
      <c r="F331" s="11">
        <v>1</v>
      </c>
      <c r="G331" s="11">
        <f t="shared" si="25"/>
        <v>3</v>
      </c>
      <c r="H331" s="11">
        <f t="shared" si="26"/>
        <v>0</v>
      </c>
      <c r="I331" s="11">
        <v>4</v>
      </c>
      <c r="J331" s="11">
        <v>6</v>
      </c>
      <c r="K331" s="11">
        <v>2</v>
      </c>
      <c r="L331" s="11">
        <v>-2</v>
      </c>
      <c r="M331" s="11">
        <v>6</v>
      </c>
      <c r="N331" s="11">
        <v>-3</v>
      </c>
      <c r="O331" s="11">
        <f t="shared" si="27"/>
        <v>10</v>
      </c>
      <c r="P331" s="11">
        <v>49</v>
      </c>
      <c r="Q331" s="11">
        <v>39</v>
      </c>
      <c r="R331" s="11">
        <f t="shared" si="28"/>
        <v>7</v>
      </c>
      <c r="S331" s="11">
        <v>49.006</v>
      </c>
      <c r="T331" s="11">
        <v>38.997</v>
      </c>
      <c r="U331" s="11">
        <f t="shared" si="29"/>
        <v>13</v>
      </c>
      <c r="V331" s="11" t="s">
        <v>64</v>
      </c>
      <c r="W331" s="11">
        <v>2</v>
      </c>
      <c r="X331" s="11">
        <v>0</v>
      </c>
      <c r="Y331" s="11" t="s">
        <v>64</v>
      </c>
      <c r="Z331" s="11">
        <v>15</v>
      </c>
      <c r="AA331" s="11">
        <v>11</v>
      </c>
      <c r="AB331" s="11">
        <v>6</v>
      </c>
      <c r="AC331" s="11">
        <v>4</v>
      </c>
      <c r="AD331" s="11">
        <v>12</v>
      </c>
      <c r="AE331" s="11">
        <v>9</v>
      </c>
      <c r="AF331" s="11">
        <v>9</v>
      </c>
      <c r="AG331" s="11">
        <v>2</v>
      </c>
      <c r="AH331" s="11">
        <v>1</v>
      </c>
      <c r="AI331" s="11">
        <v>2</v>
      </c>
      <c r="AJ331" s="11">
        <v>0</v>
      </c>
      <c r="AK331" s="11">
        <v>0</v>
      </c>
      <c r="AL331" s="11">
        <v>2.0499999999999998</v>
      </c>
      <c r="AM331" s="11">
        <v>3.4</v>
      </c>
      <c r="AN331" s="11">
        <v>3.8</v>
      </c>
      <c r="AO331" s="11">
        <v>2</v>
      </c>
      <c r="AP331" s="11" t="s">
        <v>99</v>
      </c>
      <c r="AQ331" s="11" t="s">
        <v>336</v>
      </c>
      <c r="AR331" s="11">
        <v>2</v>
      </c>
      <c r="AS331" s="11" t="s">
        <v>126</v>
      </c>
      <c r="AT331" s="11" t="s">
        <v>336</v>
      </c>
      <c r="AU331" s="11" t="s">
        <v>178</v>
      </c>
      <c r="AV331" s="11" t="s">
        <v>468</v>
      </c>
      <c r="AW331" s="11" t="s">
        <v>664</v>
      </c>
      <c r="AX331" s="11">
        <v>2</v>
      </c>
      <c r="AY331" s="11" t="s">
        <v>96</v>
      </c>
      <c r="AZ331" s="11" t="s">
        <v>336</v>
      </c>
      <c r="BA331" s="11" t="s">
        <v>86</v>
      </c>
      <c r="BB331" s="11" t="s">
        <v>99</v>
      </c>
      <c r="BC331" s="11" t="s">
        <v>336</v>
      </c>
      <c r="BD331" s="11">
        <v>36</v>
      </c>
      <c r="BE331" s="11" t="s">
        <v>212</v>
      </c>
      <c r="BF331" s="11" t="s">
        <v>211</v>
      </c>
      <c r="BG331" s="11" t="s">
        <v>428</v>
      </c>
      <c r="BH331" s="11" t="s">
        <v>468</v>
      </c>
      <c r="BI331" s="11" t="s">
        <v>664</v>
      </c>
      <c r="BJ331" s="11" t="s">
        <v>600</v>
      </c>
      <c r="BK331" s="11">
        <v>35</v>
      </c>
      <c r="BL331" s="11" t="s">
        <v>83</v>
      </c>
      <c r="BM331" s="11" t="s">
        <v>174</v>
      </c>
      <c r="BN331" s="11" t="s">
        <v>202</v>
      </c>
      <c r="BO331" s="11" t="s">
        <v>219</v>
      </c>
      <c r="BP331" s="11">
        <v>21</v>
      </c>
      <c r="BQ331" s="11" t="s">
        <v>749</v>
      </c>
      <c r="BR331" s="11" t="s">
        <v>202</v>
      </c>
      <c r="BS331" s="11" t="s">
        <v>149</v>
      </c>
      <c r="BT331" s="11" t="s">
        <v>243</v>
      </c>
      <c r="BU331" s="11" t="s">
        <v>137</v>
      </c>
      <c r="BV331" s="11" t="s">
        <v>95</v>
      </c>
      <c r="BW331" s="11" t="s">
        <v>116</v>
      </c>
      <c r="BX331" s="11" t="s">
        <v>479</v>
      </c>
      <c r="BZ331" s="11">
        <v>26.97</v>
      </c>
      <c r="CA331" s="11">
        <v>25.977</v>
      </c>
      <c r="CB331" s="11">
        <v>48</v>
      </c>
      <c r="CC331" s="11">
        <v>51.009</v>
      </c>
      <c r="CD331" s="11">
        <v>31.981999999999999</v>
      </c>
      <c r="CE331" s="11">
        <v>65.024000000000001</v>
      </c>
      <c r="CF331" s="11">
        <v>52.006</v>
      </c>
      <c r="CG331" s="11">
        <v>31.981000000000002</v>
      </c>
      <c r="CH331" s="11">
        <v>76.058000000000007</v>
      </c>
      <c r="CI331" s="11">
        <v>26.977</v>
      </c>
      <c r="CJ331" s="11">
        <v>38.997</v>
      </c>
      <c r="CK331" s="11">
        <v>29.99</v>
      </c>
      <c r="CL331" s="11">
        <v>43.006</v>
      </c>
      <c r="CM331" s="11">
        <v>44</v>
      </c>
      <c r="CN331" s="11">
        <v>49.006</v>
      </c>
      <c r="CO331" s="11">
        <v>69.03</v>
      </c>
      <c r="CP331" s="11">
        <v>43.993000000000002</v>
      </c>
      <c r="CQ331" s="11">
        <v>23.966000000000001</v>
      </c>
      <c r="CR331" s="11">
        <v>63.018000000000001</v>
      </c>
      <c r="CS331" s="11">
        <v>48.01</v>
      </c>
    </row>
    <row r="332" spans="1:97" s="11" customFormat="1" x14ac:dyDescent="0.3">
      <c r="A332" s="11" t="s">
        <v>61</v>
      </c>
      <c r="B332" s="11" t="s">
        <v>799</v>
      </c>
      <c r="C332" s="11" t="s">
        <v>246</v>
      </c>
      <c r="D332" s="11" t="s">
        <v>92</v>
      </c>
      <c r="E332" s="11">
        <v>3</v>
      </c>
      <c r="F332" s="11">
        <v>0</v>
      </c>
      <c r="G332" s="11">
        <f t="shared" si="25"/>
        <v>3</v>
      </c>
      <c r="H332" s="11">
        <f t="shared" si="26"/>
        <v>0</v>
      </c>
      <c r="I332" s="11">
        <v>9</v>
      </c>
      <c r="J332" s="11">
        <v>4</v>
      </c>
      <c r="K332" s="11">
        <v>3</v>
      </c>
      <c r="L332" s="11">
        <v>-3</v>
      </c>
      <c r="M332" s="11">
        <v>58</v>
      </c>
      <c r="N332" s="11">
        <v>8</v>
      </c>
      <c r="O332" s="11">
        <f t="shared" si="27"/>
        <v>13</v>
      </c>
      <c r="P332" s="11">
        <v>76</v>
      </c>
      <c r="Q332" s="11">
        <v>52</v>
      </c>
      <c r="R332" s="11">
        <f t="shared" si="28"/>
        <v>1</v>
      </c>
      <c r="S332" s="11">
        <v>76.058000000000007</v>
      </c>
      <c r="T332" s="11">
        <v>52.008000000000003</v>
      </c>
      <c r="U332" s="11">
        <f t="shared" si="29"/>
        <v>5</v>
      </c>
      <c r="V332" s="11" t="s">
        <v>64</v>
      </c>
      <c r="W332" s="11">
        <v>1</v>
      </c>
      <c r="X332" s="11">
        <v>0</v>
      </c>
      <c r="Y332" s="11" t="s">
        <v>64</v>
      </c>
      <c r="Z332" s="11">
        <v>21</v>
      </c>
      <c r="AA332" s="11">
        <v>8</v>
      </c>
      <c r="AB332" s="11">
        <v>7</v>
      </c>
      <c r="AC332" s="11">
        <v>3</v>
      </c>
      <c r="AD332" s="11">
        <v>15</v>
      </c>
      <c r="AE332" s="11">
        <v>10</v>
      </c>
      <c r="AF332" s="11">
        <v>9</v>
      </c>
      <c r="AG332" s="11">
        <v>7</v>
      </c>
      <c r="AH332" s="11">
        <v>3</v>
      </c>
      <c r="AI332" s="11">
        <v>0</v>
      </c>
      <c r="AJ332" s="11">
        <v>0</v>
      </c>
      <c r="AK332" s="11">
        <v>0</v>
      </c>
      <c r="AL332" s="11">
        <v>1.25</v>
      </c>
      <c r="AM332" s="11">
        <v>6.5</v>
      </c>
      <c r="AN332" s="11">
        <v>11</v>
      </c>
      <c r="AO332" s="11" t="s">
        <v>229</v>
      </c>
      <c r="AP332" s="11" t="s">
        <v>230</v>
      </c>
      <c r="AQ332" s="11" t="s">
        <v>305</v>
      </c>
      <c r="AR332" s="11" t="s">
        <v>231</v>
      </c>
      <c r="AS332" s="11" t="s">
        <v>235</v>
      </c>
      <c r="AT332" s="11" t="s">
        <v>358</v>
      </c>
      <c r="AU332" s="11" t="s">
        <v>432</v>
      </c>
      <c r="AV332" s="11">
        <v>7</v>
      </c>
      <c r="AW332" s="11" t="s">
        <v>800</v>
      </c>
      <c r="AX332" s="11" t="s">
        <v>229</v>
      </c>
      <c r="AY332" s="11" t="s">
        <v>235</v>
      </c>
      <c r="AZ332" s="11">
        <v>12</v>
      </c>
      <c r="BA332" s="11" t="s">
        <v>229</v>
      </c>
      <c r="BB332" s="11" t="s">
        <v>235</v>
      </c>
      <c r="BC332" s="11">
        <v>13</v>
      </c>
      <c r="BD332" s="11">
        <v>35</v>
      </c>
      <c r="BE332" s="11" t="s">
        <v>231</v>
      </c>
      <c r="BF332" s="11" t="s">
        <v>432</v>
      </c>
      <c r="BG332" s="11" t="s">
        <v>454</v>
      </c>
      <c r="BH332" s="11" t="s">
        <v>579</v>
      </c>
      <c r="BI332" s="11" t="s">
        <v>742</v>
      </c>
      <c r="BJ332" s="11" t="s">
        <v>801</v>
      </c>
      <c r="BK332" s="11">
        <v>34</v>
      </c>
      <c r="BL332" s="11" t="s">
        <v>65</v>
      </c>
      <c r="BM332" s="11" t="s">
        <v>412</v>
      </c>
      <c r="BN332" s="11" t="s">
        <v>99</v>
      </c>
      <c r="BO332" s="11" t="s">
        <v>515</v>
      </c>
      <c r="BP332" s="11">
        <v>22</v>
      </c>
      <c r="BQ332" s="11">
        <v>-2</v>
      </c>
      <c r="BR332" s="11" t="s">
        <v>84</v>
      </c>
      <c r="BS332" s="11" t="s">
        <v>86</v>
      </c>
      <c r="BT332" s="11" t="s">
        <v>177</v>
      </c>
      <c r="BU332" s="11" t="s">
        <v>202</v>
      </c>
      <c r="BV332" s="11" t="s">
        <v>434</v>
      </c>
      <c r="BW332" s="11" t="s">
        <v>802</v>
      </c>
      <c r="BX332" s="11" t="s">
        <v>803</v>
      </c>
      <c r="BZ332" s="11">
        <v>26.97</v>
      </c>
      <c r="CA332" s="11">
        <v>25.977</v>
      </c>
      <c r="CB332" s="11">
        <v>48</v>
      </c>
      <c r="CC332" s="11">
        <v>51.009</v>
      </c>
      <c r="CD332" s="11">
        <v>31.981999999999999</v>
      </c>
      <c r="CE332" s="11">
        <v>65.024000000000001</v>
      </c>
      <c r="CF332" s="11">
        <v>52.006</v>
      </c>
      <c r="CG332" s="11">
        <v>31.981000000000002</v>
      </c>
      <c r="CH332" s="11">
        <v>76.058000000000007</v>
      </c>
      <c r="CI332" s="11">
        <v>26.977</v>
      </c>
      <c r="CJ332" s="11">
        <v>38.994999999999997</v>
      </c>
      <c r="CK332" s="11">
        <v>29.99</v>
      </c>
      <c r="CL332" s="11">
        <v>43.006</v>
      </c>
      <c r="CM332" s="11">
        <v>44</v>
      </c>
      <c r="CN332" s="11">
        <v>52.008000000000003</v>
      </c>
      <c r="CO332" s="11">
        <v>69.03</v>
      </c>
      <c r="CP332" s="11">
        <v>43.993000000000002</v>
      </c>
      <c r="CQ332" s="11">
        <v>23.966000000000001</v>
      </c>
      <c r="CR332" s="11">
        <v>63.018000000000001</v>
      </c>
      <c r="CS332" s="11">
        <v>48.01</v>
      </c>
    </row>
    <row r="333" spans="1:97" s="11" customFormat="1" x14ac:dyDescent="0.3">
      <c r="A333" s="11" t="s">
        <v>61</v>
      </c>
      <c r="B333" s="11" t="s">
        <v>503</v>
      </c>
      <c r="C333" s="11" t="s">
        <v>201</v>
      </c>
      <c r="D333" s="11" t="s">
        <v>215</v>
      </c>
      <c r="E333" s="11">
        <v>1</v>
      </c>
      <c r="F333" s="11">
        <v>3</v>
      </c>
      <c r="G333" s="11">
        <f t="shared" si="25"/>
        <v>0</v>
      </c>
      <c r="H333" s="11">
        <f t="shared" si="26"/>
        <v>3</v>
      </c>
      <c r="I333" s="11">
        <v>0</v>
      </c>
      <c r="J333" s="11">
        <v>0</v>
      </c>
      <c r="K333" s="11">
        <v>-2</v>
      </c>
      <c r="L333" s="11">
        <v>2</v>
      </c>
      <c r="M333" s="11">
        <v>-34</v>
      </c>
      <c r="N333" s="11">
        <v>-10</v>
      </c>
      <c r="O333" s="11">
        <f t="shared" si="27"/>
        <v>0</v>
      </c>
      <c r="P333" s="11">
        <v>24</v>
      </c>
      <c r="Q333" s="11">
        <v>30</v>
      </c>
      <c r="R333" s="11">
        <f t="shared" si="28"/>
        <v>20</v>
      </c>
      <c r="S333" s="11">
        <v>23.966000000000001</v>
      </c>
      <c r="T333" s="11">
        <v>29.99</v>
      </c>
      <c r="U333" s="11">
        <f t="shared" si="29"/>
        <v>16</v>
      </c>
      <c r="V333" s="11" t="s">
        <v>93</v>
      </c>
      <c r="W333" s="11">
        <v>0</v>
      </c>
      <c r="X333" s="11">
        <v>0</v>
      </c>
      <c r="Y333" s="11" t="s">
        <v>94</v>
      </c>
      <c r="Z333" s="11">
        <v>18</v>
      </c>
      <c r="AA333" s="11">
        <v>11</v>
      </c>
      <c r="AB333" s="11">
        <v>5</v>
      </c>
      <c r="AC333" s="11">
        <v>6</v>
      </c>
      <c r="AD333" s="11">
        <v>14</v>
      </c>
      <c r="AE333" s="11">
        <v>17</v>
      </c>
      <c r="AF333" s="11">
        <v>6</v>
      </c>
      <c r="AG333" s="11">
        <v>4</v>
      </c>
      <c r="AH333" s="11">
        <v>1</v>
      </c>
      <c r="AI333" s="11">
        <v>4</v>
      </c>
      <c r="AJ333" s="11">
        <v>0</v>
      </c>
      <c r="AK333" s="11">
        <v>0</v>
      </c>
      <c r="AL333" s="11">
        <v>2.25</v>
      </c>
      <c r="AM333" s="11">
        <v>3.1</v>
      </c>
      <c r="AN333" s="11">
        <v>3.5</v>
      </c>
      <c r="AO333" s="11" t="s">
        <v>120</v>
      </c>
      <c r="AP333" s="11" t="s">
        <v>96</v>
      </c>
      <c r="AQ333" s="11">
        <v>3</v>
      </c>
      <c r="AR333" s="11" t="s">
        <v>123</v>
      </c>
      <c r="AS333" s="11" t="s">
        <v>96</v>
      </c>
      <c r="AT333" s="11" t="s">
        <v>98</v>
      </c>
      <c r="AU333" s="11" t="s">
        <v>128</v>
      </c>
      <c r="AV333" s="11" t="s">
        <v>351</v>
      </c>
      <c r="AW333" s="11" t="s">
        <v>285</v>
      </c>
      <c r="AX333" s="11" t="s">
        <v>103</v>
      </c>
      <c r="AY333" s="11" t="s">
        <v>96</v>
      </c>
      <c r="AZ333" s="11" t="s">
        <v>98</v>
      </c>
      <c r="BA333" s="11" t="s">
        <v>128</v>
      </c>
      <c r="BB333" s="11" t="s">
        <v>96</v>
      </c>
      <c r="BC333" s="11" t="s">
        <v>98</v>
      </c>
      <c r="BD333" s="11">
        <v>38</v>
      </c>
      <c r="BE333" s="11" t="s">
        <v>120</v>
      </c>
      <c r="BF333" s="11" t="s">
        <v>123</v>
      </c>
      <c r="BG333" s="11" t="s">
        <v>181</v>
      </c>
      <c r="BH333" s="11" t="s">
        <v>278</v>
      </c>
      <c r="BI333" s="11" t="s">
        <v>143</v>
      </c>
      <c r="BJ333" s="11" t="s">
        <v>373</v>
      </c>
      <c r="BK333" s="11">
        <v>35</v>
      </c>
      <c r="BL333" s="11" t="s">
        <v>243</v>
      </c>
      <c r="BM333" s="11" t="s">
        <v>137</v>
      </c>
      <c r="BN333" s="11" t="s">
        <v>149</v>
      </c>
      <c r="BO333" s="11" t="s">
        <v>270</v>
      </c>
      <c r="BP333" s="11">
        <v>19</v>
      </c>
      <c r="BQ333" s="11" t="s">
        <v>110</v>
      </c>
      <c r="BR333" s="11" t="s">
        <v>212</v>
      </c>
      <c r="BS333" s="11" t="s">
        <v>284</v>
      </c>
      <c r="BT333" s="11" t="s">
        <v>185</v>
      </c>
      <c r="BU333" s="11" t="s">
        <v>195</v>
      </c>
      <c r="BV333" s="11" t="s">
        <v>131</v>
      </c>
      <c r="BW333" s="11" t="s">
        <v>97</v>
      </c>
      <c r="BX333" s="11" t="s">
        <v>348</v>
      </c>
      <c r="BZ333" s="11">
        <v>26.97</v>
      </c>
      <c r="CA333" s="11">
        <v>25.977</v>
      </c>
      <c r="CB333" s="11">
        <v>48</v>
      </c>
      <c r="CC333" s="11">
        <v>51.009</v>
      </c>
      <c r="CD333" s="11">
        <v>31.981999999999999</v>
      </c>
      <c r="CE333" s="11">
        <v>65.024000000000001</v>
      </c>
      <c r="CF333" s="11">
        <v>52.006</v>
      </c>
      <c r="CG333" s="11">
        <v>31.981000000000002</v>
      </c>
      <c r="CH333" s="11">
        <v>79.061000000000007</v>
      </c>
      <c r="CI333" s="11">
        <v>26.977</v>
      </c>
      <c r="CJ333" s="11">
        <v>38.994999999999997</v>
      </c>
      <c r="CK333" s="11">
        <v>29.99</v>
      </c>
      <c r="CL333" s="11">
        <v>43.006</v>
      </c>
      <c r="CM333" s="11">
        <v>44</v>
      </c>
      <c r="CN333" s="11">
        <v>52.005000000000003</v>
      </c>
      <c r="CO333" s="11">
        <v>69.03</v>
      </c>
      <c r="CP333" s="11">
        <v>43.993000000000002</v>
      </c>
      <c r="CQ333" s="11">
        <v>23.966000000000001</v>
      </c>
      <c r="CR333" s="11">
        <v>63.018000000000001</v>
      </c>
      <c r="CS333" s="11">
        <v>48.01</v>
      </c>
    </row>
    <row r="334" spans="1:97" s="11" customFormat="1" x14ac:dyDescent="0.3">
      <c r="A334" s="11" t="s">
        <v>61</v>
      </c>
      <c r="B334" s="11" t="s">
        <v>503</v>
      </c>
      <c r="C334" s="11" t="s">
        <v>119</v>
      </c>
      <c r="D334" s="11" t="s">
        <v>246</v>
      </c>
      <c r="E334" s="11">
        <v>1</v>
      </c>
      <c r="F334" s="11">
        <v>3</v>
      </c>
      <c r="G334" s="11">
        <f t="shared" si="25"/>
        <v>0</v>
      </c>
      <c r="H334" s="11">
        <f t="shared" si="26"/>
        <v>3</v>
      </c>
      <c r="I334" s="11">
        <v>7</v>
      </c>
      <c r="J334" s="11">
        <v>9</v>
      </c>
      <c r="K334" s="11">
        <v>-2</v>
      </c>
      <c r="L334" s="11">
        <v>2</v>
      </c>
      <c r="M334" s="11">
        <v>10</v>
      </c>
      <c r="N334" s="11">
        <v>61</v>
      </c>
      <c r="O334" s="11">
        <f t="shared" si="27"/>
        <v>16</v>
      </c>
      <c r="P334" s="11">
        <v>48</v>
      </c>
      <c r="Q334" s="11">
        <v>79</v>
      </c>
      <c r="R334" s="11">
        <f t="shared" si="28"/>
        <v>8</v>
      </c>
      <c r="S334" s="11">
        <v>48.01</v>
      </c>
      <c r="T334" s="11">
        <v>79.061000000000007</v>
      </c>
      <c r="U334" s="11">
        <f t="shared" si="29"/>
        <v>1</v>
      </c>
      <c r="V334" s="11" t="s">
        <v>93</v>
      </c>
      <c r="W334" s="11">
        <v>1</v>
      </c>
      <c r="X334" s="11">
        <v>1</v>
      </c>
      <c r="Y334" s="11" t="s">
        <v>94</v>
      </c>
      <c r="Z334" s="11">
        <v>14</v>
      </c>
      <c r="AA334" s="11">
        <v>15</v>
      </c>
      <c r="AB334" s="11">
        <v>4</v>
      </c>
      <c r="AC334" s="11">
        <v>6</v>
      </c>
      <c r="AD334" s="11">
        <v>11</v>
      </c>
      <c r="AE334" s="11">
        <v>17</v>
      </c>
      <c r="AF334" s="11">
        <v>9</v>
      </c>
      <c r="AG334" s="11">
        <v>4</v>
      </c>
      <c r="AH334" s="11">
        <v>2</v>
      </c>
      <c r="AI334" s="11">
        <v>3</v>
      </c>
      <c r="AJ334" s="11">
        <v>0</v>
      </c>
      <c r="AK334" s="11">
        <v>0</v>
      </c>
      <c r="AL334" s="11">
        <v>7.5</v>
      </c>
      <c r="AM334" s="11">
        <v>4.5</v>
      </c>
      <c r="AN334" s="11">
        <v>1.4</v>
      </c>
      <c r="AO334" s="11">
        <v>8</v>
      </c>
      <c r="AP334" s="11" t="s">
        <v>411</v>
      </c>
      <c r="AQ334" s="11" t="s">
        <v>413</v>
      </c>
      <c r="AR334" s="11" t="s">
        <v>470</v>
      </c>
      <c r="AS334" s="11">
        <v>5</v>
      </c>
      <c r="AT334" s="11" t="s">
        <v>504</v>
      </c>
      <c r="AU334" s="11" t="s">
        <v>505</v>
      </c>
      <c r="AV334" s="11" t="s">
        <v>151</v>
      </c>
      <c r="AW334" s="11" t="s">
        <v>76</v>
      </c>
      <c r="AX334" s="11">
        <v>7</v>
      </c>
      <c r="AY334" s="11">
        <v>5</v>
      </c>
      <c r="AZ334" s="11" t="s">
        <v>65</v>
      </c>
      <c r="BA334" s="11">
        <v>8</v>
      </c>
      <c r="BB334" s="11">
        <v>5</v>
      </c>
      <c r="BC334" s="11" t="s">
        <v>65</v>
      </c>
      <c r="BD334" s="11">
        <v>38</v>
      </c>
      <c r="BE334" s="11" t="s">
        <v>74</v>
      </c>
      <c r="BF334" s="11" t="s">
        <v>506</v>
      </c>
      <c r="BG334" s="11" t="s">
        <v>151</v>
      </c>
      <c r="BH334" s="11" t="s">
        <v>507</v>
      </c>
      <c r="BI334" s="11" t="s">
        <v>76</v>
      </c>
      <c r="BJ334" s="11" t="s">
        <v>368</v>
      </c>
      <c r="BK334" s="11">
        <v>34</v>
      </c>
      <c r="BL334" s="11" t="s">
        <v>355</v>
      </c>
      <c r="BM334" s="11" t="s">
        <v>325</v>
      </c>
      <c r="BN334" s="11" t="s">
        <v>295</v>
      </c>
      <c r="BO334" s="11" t="s">
        <v>132</v>
      </c>
      <c r="BP334" s="11">
        <v>20</v>
      </c>
      <c r="BQ334" s="11" t="s">
        <v>241</v>
      </c>
      <c r="BR334" s="11" t="s">
        <v>194</v>
      </c>
      <c r="BS334" s="11" t="s">
        <v>81</v>
      </c>
      <c r="BT334" s="11" t="s">
        <v>347</v>
      </c>
      <c r="BU334" s="11" t="s">
        <v>210</v>
      </c>
      <c r="BV334" s="11" t="s">
        <v>508</v>
      </c>
      <c r="BW334" s="11" t="s">
        <v>509</v>
      </c>
      <c r="BX334" s="11" t="s">
        <v>359</v>
      </c>
      <c r="BZ334" s="11">
        <v>26.97</v>
      </c>
      <c r="CA334" s="11">
        <v>25.977</v>
      </c>
      <c r="CB334" s="11">
        <v>48</v>
      </c>
      <c r="CC334" s="11">
        <v>51.009</v>
      </c>
      <c r="CD334" s="11">
        <v>31.981999999999999</v>
      </c>
      <c r="CE334" s="11">
        <v>65.024000000000001</v>
      </c>
      <c r="CF334" s="11">
        <v>52.006</v>
      </c>
      <c r="CG334" s="11">
        <v>31.981000000000002</v>
      </c>
      <c r="CH334" s="11">
        <v>79.061000000000007</v>
      </c>
      <c r="CI334" s="11">
        <v>26.977</v>
      </c>
      <c r="CJ334" s="11">
        <v>38.994999999999997</v>
      </c>
      <c r="CK334" s="11">
        <v>32.991999999999997</v>
      </c>
      <c r="CL334" s="11">
        <v>43.006</v>
      </c>
      <c r="CM334" s="11">
        <v>44</v>
      </c>
      <c r="CN334" s="11">
        <v>52.005000000000003</v>
      </c>
      <c r="CO334" s="11">
        <v>69.03</v>
      </c>
      <c r="CP334" s="11">
        <v>43.993000000000002</v>
      </c>
      <c r="CQ334" s="11">
        <v>23.963999999999999</v>
      </c>
      <c r="CR334" s="11">
        <v>63.018000000000001</v>
      </c>
      <c r="CS334" s="11">
        <v>48.01</v>
      </c>
    </row>
    <row r="335" spans="1:97" s="11" customFormat="1" x14ac:dyDescent="0.3">
      <c r="A335" s="11" t="s">
        <v>61</v>
      </c>
      <c r="B335" s="11" t="s">
        <v>721</v>
      </c>
      <c r="C335" s="11" t="s">
        <v>215</v>
      </c>
      <c r="D335" s="11" t="s">
        <v>227</v>
      </c>
      <c r="E335" s="11">
        <v>1</v>
      </c>
      <c r="F335" s="11">
        <v>1</v>
      </c>
      <c r="G335" s="11">
        <f t="shared" si="25"/>
        <v>1</v>
      </c>
      <c r="H335" s="11">
        <f t="shared" si="26"/>
        <v>1</v>
      </c>
      <c r="I335" s="11">
        <v>4</v>
      </c>
      <c r="J335" s="11">
        <v>1</v>
      </c>
      <c r="K335" s="11">
        <v>0</v>
      </c>
      <c r="L335" s="11">
        <v>0</v>
      </c>
      <c r="M335" s="11">
        <v>-8</v>
      </c>
      <c r="N335" s="11">
        <v>-23</v>
      </c>
      <c r="O335" s="11">
        <f t="shared" si="27"/>
        <v>5</v>
      </c>
      <c r="P335" s="11">
        <v>33</v>
      </c>
      <c r="Q335" s="11">
        <v>27</v>
      </c>
      <c r="R335" s="11">
        <f t="shared" si="28"/>
        <v>14</v>
      </c>
      <c r="S335" s="11">
        <v>32.991999999999997</v>
      </c>
      <c r="T335" s="11">
        <v>26.977</v>
      </c>
      <c r="U335" s="11">
        <f t="shared" si="29"/>
        <v>17</v>
      </c>
      <c r="V335" s="11" t="s">
        <v>94</v>
      </c>
      <c r="W335" s="11">
        <v>1</v>
      </c>
      <c r="X335" s="11">
        <v>0</v>
      </c>
      <c r="Y335" s="11" t="s">
        <v>64</v>
      </c>
      <c r="Z335" s="11">
        <v>9</v>
      </c>
      <c r="AA335" s="11">
        <v>8</v>
      </c>
      <c r="AB335" s="11">
        <v>4</v>
      </c>
      <c r="AC335" s="11">
        <v>4</v>
      </c>
      <c r="AD335" s="11">
        <v>10</v>
      </c>
      <c r="AE335" s="11">
        <v>10</v>
      </c>
      <c r="AF335" s="11">
        <v>6</v>
      </c>
      <c r="AG335" s="11">
        <v>6</v>
      </c>
      <c r="AH335" s="11">
        <v>0</v>
      </c>
      <c r="AI335" s="11">
        <v>2</v>
      </c>
      <c r="AJ335" s="11">
        <v>0</v>
      </c>
      <c r="AK335" s="11">
        <v>0</v>
      </c>
      <c r="AL335" s="11">
        <v>1.61</v>
      </c>
      <c r="AM335" s="11">
        <v>3.75</v>
      </c>
      <c r="AN335" s="11">
        <v>6</v>
      </c>
      <c r="AO335" s="11" t="s">
        <v>446</v>
      </c>
      <c r="AP335" s="11" t="s">
        <v>336</v>
      </c>
      <c r="AQ335" s="11" t="s">
        <v>411</v>
      </c>
      <c r="AR335" s="11" t="s">
        <v>339</v>
      </c>
      <c r="AS335" s="11" t="s">
        <v>217</v>
      </c>
      <c r="AT335" s="11" t="s">
        <v>613</v>
      </c>
      <c r="AU335" s="11" t="s">
        <v>328</v>
      </c>
      <c r="AV335" s="11" t="s">
        <v>338</v>
      </c>
      <c r="AW335" s="11" t="s">
        <v>722</v>
      </c>
      <c r="AX335" s="11" t="s">
        <v>447</v>
      </c>
      <c r="AY335" s="11" t="s">
        <v>391</v>
      </c>
      <c r="AZ335" s="11">
        <v>6</v>
      </c>
      <c r="BA335" s="11" t="s">
        <v>328</v>
      </c>
      <c r="BB335" s="11" t="s">
        <v>217</v>
      </c>
      <c r="BC335" s="11" t="s">
        <v>309</v>
      </c>
      <c r="BD335" s="11">
        <v>22</v>
      </c>
      <c r="BE335" s="11" t="s">
        <v>446</v>
      </c>
      <c r="BF335" s="11" t="s">
        <v>328</v>
      </c>
      <c r="BG335" s="11" t="s">
        <v>260</v>
      </c>
      <c r="BH335" s="11" t="s">
        <v>207</v>
      </c>
      <c r="BI335" s="11" t="s">
        <v>235</v>
      </c>
      <c r="BJ335" s="11" t="s">
        <v>723</v>
      </c>
      <c r="BK335" s="11">
        <v>19</v>
      </c>
      <c r="BL335" s="11" t="s">
        <v>102</v>
      </c>
      <c r="BM335" s="11" t="s">
        <v>481</v>
      </c>
      <c r="BN335" s="11" t="s">
        <v>147</v>
      </c>
      <c r="BO335" s="11" t="s">
        <v>316</v>
      </c>
      <c r="BP335" s="11">
        <v>13</v>
      </c>
      <c r="BQ335" s="11" t="s">
        <v>196</v>
      </c>
      <c r="BR335" s="11" t="s">
        <v>177</v>
      </c>
      <c r="BS335" s="11" t="s">
        <v>175</v>
      </c>
      <c r="BT335" s="11" t="s">
        <v>210</v>
      </c>
      <c r="BU335" s="11" t="s">
        <v>178</v>
      </c>
      <c r="BV335" s="11" t="s">
        <v>195</v>
      </c>
      <c r="BW335" s="11" t="s">
        <v>168</v>
      </c>
      <c r="BX335" s="11" t="s">
        <v>362</v>
      </c>
      <c r="BZ335" s="11">
        <v>26.97</v>
      </c>
      <c r="CA335" s="11">
        <v>25.977</v>
      </c>
      <c r="CB335" s="11">
        <v>48</v>
      </c>
      <c r="CC335" s="11">
        <v>51.009</v>
      </c>
      <c r="CD335" s="11">
        <v>31.981999999999999</v>
      </c>
      <c r="CE335" s="11">
        <v>65.024000000000001</v>
      </c>
      <c r="CF335" s="11">
        <v>52.006</v>
      </c>
      <c r="CG335" s="11">
        <v>31.981000000000002</v>
      </c>
      <c r="CH335" s="11">
        <v>82.063000000000002</v>
      </c>
      <c r="CI335" s="11">
        <v>26.977</v>
      </c>
      <c r="CJ335" s="11">
        <v>38.994999999999997</v>
      </c>
      <c r="CK335" s="11">
        <v>32.991999999999997</v>
      </c>
      <c r="CL335" s="11">
        <v>43.006</v>
      </c>
      <c r="CM335" s="11">
        <v>44</v>
      </c>
      <c r="CN335" s="11">
        <v>52.005000000000003</v>
      </c>
      <c r="CO335" s="11">
        <v>69.03</v>
      </c>
      <c r="CP335" s="11">
        <v>43.993000000000002</v>
      </c>
      <c r="CQ335" s="11">
        <v>23.963999999999999</v>
      </c>
      <c r="CR335" s="11">
        <v>63.018000000000001</v>
      </c>
      <c r="CS335" s="11">
        <v>48.008000000000003</v>
      </c>
    </row>
    <row r="336" spans="1:97" s="11" customFormat="1" x14ac:dyDescent="0.3">
      <c r="A336" s="11" t="s">
        <v>61</v>
      </c>
      <c r="B336" s="11" t="s">
        <v>804</v>
      </c>
      <c r="C336" s="11" t="s">
        <v>63</v>
      </c>
      <c r="D336" s="11" t="s">
        <v>247</v>
      </c>
      <c r="E336" s="11">
        <v>1</v>
      </c>
      <c r="F336" s="11">
        <v>1</v>
      </c>
      <c r="G336" s="11">
        <f t="shared" si="25"/>
        <v>1</v>
      </c>
      <c r="H336" s="11">
        <f t="shared" si="26"/>
        <v>1</v>
      </c>
      <c r="I336" s="11">
        <v>2</v>
      </c>
      <c r="J336" s="11">
        <v>3</v>
      </c>
      <c r="K336" s="11">
        <v>0</v>
      </c>
      <c r="L336" s="11">
        <v>0</v>
      </c>
      <c r="M336" s="11">
        <v>-18</v>
      </c>
      <c r="N336" s="11">
        <v>-23</v>
      </c>
      <c r="O336" s="11">
        <f t="shared" si="27"/>
        <v>5</v>
      </c>
      <c r="P336" s="11">
        <v>32</v>
      </c>
      <c r="Q336" s="11">
        <v>26</v>
      </c>
      <c r="R336" s="11">
        <f t="shared" si="28"/>
        <v>15</v>
      </c>
      <c r="S336" s="11">
        <v>31.981999999999999</v>
      </c>
      <c r="T336" s="11">
        <v>25.977</v>
      </c>
      <c r="U336" s="11">
        <f t="shared" si="29"/>
        <v>19</v>
      </c>
      <c r="V336" s="11" t="s">
        <v>94</v>
      </c>
      <c r="W336" s="11">
        <v>0</v>
      </c>
      <c r="X336" s="11">
        <v>1</v>
      </c>
      <c r="Y336" s="11" t="s">
        <v>93</v>
      </c>
      <c r="Z336" s="11">
        <v>12</v>
      </c>
      <c r="AA336" s="11">
        <v>13</v>
      </c>
      <c r="AB336" s="11">
        <v>8</v>
      </c>
      <c r="AC336" s="11">
        <v>4</v>
      </c>
      <c r="AD336" s="11">
        <v>14</v>
      </c>
      <c r="AE336" s="11">
        <v>15</v>
      </c>
      <c r="AF336" s="11">
        <v>6</v>
      </c>
      <c r="AG336" s="11">
        <v>2</v>
      </c>
      <c r="AH336" s="11">
        <v>2</v>
      </c>
      <c r="AI336" s="11">
        <v>3</v>
      </c>
      <c r="AJ336" s="11">
        <v>0</v>
      </c>
      <c r="AK336" s="11">
        <v>1</v>
      </c>
      <c r="AL336" s="11">
        <v>1.85</v>
      </c>
      <c r="AM336" s="11">
        <v>3.5</v>
      </c>
      <c r="AN336" s="11">
        <v>4.5</v>
      </c>
      <c r="AO336" s="11" t="s">
        <v>177</v>
      </c>
      <c r="AP336" s="11" t="s">
        <v>99</v>
      </c>
      <c r="AQ336" s="11" t="s">
        <v>191</v>
      </c>
      <c r="AR336" s="11" t="s">
        <v>177</v>
      </c>
      <c r="AS336" s="11" t="s">
        <v>99</v>
      </c>
      <c r="AT336" s="11" t="s">
        <v>148</v>
      </c>
      <c r="AU336" s="11" t="s">
        <v>265</v>
      </c>
      <c r="AV336" s="11" t="s">
        <v>146</v>
      </c>
      <c r="AW336" s="11" t="s">
        <v>511</v>
      </c>
      <c r="AX336" s="11" t="s">
        <v>202</v>
      </c>
      <c r="AY336" s="11" t="s">
        <v>99</v>
      </c>
      <c r="AZ336" s="11" t="s">
        <v>203</v>
      </c>
      <c r="BA336" s="11" t="s">
        <v>177</v>
      </c>
      <c r="BB336" s="11" t="s">
        <v>97</v>
      </c>
      <c r="BC336" s="11">
        <v>5</v>
      </c>
      <c r="BD336" s="11">
        <v>34</v>
      </c>
      <c r="BE336" s="11" t="s">
        <v>88</v>
      </c>
      <c r="BF336" s="11" t="s">
        <v>265</v>
      </c>
      <c r="BG336" s="11" t="s">
        <v>146</v>
      </c>
      <c r="BH336" s="11" t="s">
        <v>302</v>
      </c>
      <c r="BI336" s="11">
        <v>5</v>
      </c>
      <c r="BJ336" s="11" t="s">
        <v>651</v>
      </c>
      <c r="BK336" s="11">
        <v>32</v>
      </c>
      <c r="BL336" s="11" t="s">
        <v>121</v>
      </c>
      <c r="BM336" s="11" t="s">
        <v>128</v>
      </c>
      <c r="BN336" s="11" t="s">
        <v>447</v>
      </c>
      <c r="BO336" s="11" t="s">
        <v>240</v>
      </c>
      <c r="BP336" s="11">
        <v>19</v>
      </c>
      <c r="BQ336" s="11">
        <v>-1</v>
      </c>
      <c r="BR336" s="11" t="s">
        <v>130</v>
      </c>
      <c r="BS336" s="11" t="s">
        <v>293</v>
      </c>
      <c r="BT336" s="11" t="s">
        <v>241</v>
      </c>
      <c r="BU336" s="11" t="s">
        <v>618</v>
      </c>
      <c r="BV336" s="11" t="s">
        <v>202</v>
      </c>
      <c r="BW336" s="11" t="s">
        <v>143</v>
      </c>
      <c r="BX336" s="11" t="s">
        <v>637</v>
      </c>
      <c r="BZ336" s="11">
        <v>26.97</v>
      </c>
      <c r="CA336" s="11">
        <v>25.977</v>
      </c>
      <c r="CB336" s="11">
        <v>48</v>
      </c>
      <c r="CC336" s="11">
        <v>51.009</v>
      </c>
      <c r="CD336" s="11">
        <v>31.981999999999999</v>
      </c>
      <c r="CE336" s="11">
        <v>65.024000000000001</v>
      </c>
      <c r="CF336" s="11">
        <v>52.006</v>
      </c>
      <c r="CG336" s="11">
        <v>31.981000000000002</v>
      </c>
      <c r="CH336" s="11">
        <v>82.063000000000002</v>
      </c>
      <c r="CI336" s="11">
        <v>27.977</v>
      </c>
      <c r="CJ336" s="11">
        <v>38.994999999999997</v>
      </c>
      <c r="CK336" s="11">
        <v>33.991999999999997</v>
      </c>
      <c r="CL336" s="11">
        <v>43.006</v>
      </c>
      <c r="CM336" s="11">
        <v>44</v>
      </c>
      <c r="CN336" s="11">
        <v>52.005000000000003</v>
      </c>
      <c r="CO336" s="11">
        <v>69.03</v>
      </c>
      <c r="CP336" s="11">
        <v>43.993000000000002</v>
      </c>
      <c r="CQ336" s="11">
        <v>23.963999999999999</v>
      </c>
      <c r="CR336" s="11">
        <v>63.018000000000001</v>
      </c>
      <c r="CS336" s="11">
        <v>48.008000000000003</v>
      </c>
    </row>
    <row r="337" spans="1:97" s="11" customFormat="1" x14ac:dyDescent="0.3">
      <c r="A337" s="11" t="s">
        <v>61</v>
      </c>
      <c r="B337" s="11" t="s">
        <v>804</v>
      </c>
      <c r="C337" s="11" t="s">
        <v>167</v>
      </c>
      <c r="D337" s="11" t="s">
        <v>226</v>
      </c>
      <c r="E337" s="11">
        <v>2</v>
      </c>
      <c r="F337" s="11">
        <v>0</v>
      </c>
      <c r="G337" s="11">
        <f t="shared" si="25"/>
        <v>3</v>
      </c>
      <c r="H337" s="11">
        <f t="shared" si="26"/>
        <v>0</v>
      </c>
      <c r="I337" s="11">
        <v>4</v>
      </c>
      <c r="J337" s="11">
        <v>4</v>
      </c>
      <c r="K337" s="11">
        <v>2</v>
      </c>
      <c r="L337" s="11">
        <v>-2</v>
      </c>
      <c r="M337" s="11">
        <v>-19</v>
      </c>
      <c r="N337" s="11">
        <v>24</v>
      </c>
      <c r="O337" s="11">
        <f t="shared" si="27"/>
        <v>8</v>
      </c>
      <c r="P337" s="11">
        <v>32</v>
      </c>
      <c r="Q337" s="11">
        <v>65</v>
      </c>
      <c r="R337" s="11">
        <f t="shared" si="28"/>
        <v>16</v>
      </c>
      <c r="S337" s="11">
        <v>31.981000000000002</v>
      </c>
      <c r="T337" s="11">
        <v>65.024000000000001</v>
      </c>
      <c r="U337" s="11">
        <f t="shared" si="29"/>
        <v>3</v>
      </c>
      <c r="V337" s="11" t="s">
        <v>64</v>
      </c>
      <c r="W337" s="11">
        <v>2</v>
      </c>
      <c r="X337" s="11">
        <v>0</v>
      </c>
      <c r="Y337" s="11" t="s">
        <v>64</v>
      </c>
      <c r="Z337" s="11">
        <v>11</v>
      </c>
      <c r="AA337" s="11">
        <v>9</v>
      </c>
      <c r="AB337" s="11">
        <v>5</v>
      </c>
      <c r="AC337" s="11">
        <v>3</v>
      </c>
      <c r="AD337" s="11">
        <v>20</v>
      </c>
      <c r="AE337" s="11">
        <v>18</v>
      </c>
      <c r="AF337" s="11">
        <v>3</v>
      </c>
      <c r="AG337" s="11">
        <v>6</v>
      </c>
      <c r="AH337" s="11">
        <v>3</v>
      </c>
      <c r="AI337" s="11">
        <v>1</v>
      </c>
      <c r="AJ337" s="11">
        <v>0</v>
      </c>
      <c r="AK337" s="11">
        <v>0</v>
      </c>
      <c r="AL337" s="11">
        <v>3.4</v>
      </c>
      <c r="AM337" s="11">
        <v>3.5</v>
      </c>
      <c r="AN337" s="11">
        <v>2.1</v>
      </c>
      <c r="AO337" s="11" t="s">
        <v>129</v>
      </c>
      <c r="AP337" s="11" t="s">
        <v>143</v>
      </c>
      <c r="AQ337" s="11" t="s">
        <v>100</v>
      </c>
      <c r="AR337" s="11" t="s">
        <v>116</v>
      </c>
      <c r="AS337" s="11" t="s">
        <v>146</v>
      </c>
      <c r="AT337" s="11" t="s">
        <v>100</v>
      </c>
      <c r="AU337" s="11" t="s">
        <v>97</v>
      </c>
      <c r="AV337" s="11" t="s">
        <v>190</v>
      </c>
      <c r="AW337" s="11" t="s">
        <v>160</v>
      </c>
      <c r="AX337" s="11" t="s">
        <v>96</v>
      </c>
      <c r="AY337" s="11" t="s">
        <v>146</v>
      </c>
      <c r="AZ337" s="11" t="s">
        <v>137</v>
      </c>
      <c r="BA337" s="11" t="s">
        <v>129</v>
      </c>
      <c r="BB337" s="11" t="s">
        <v>146</v>
      </c>
      <c r="BC337" s="11" t="s">
        <v>100</v>
      </c>
      <c r="BD337" s="11">
        <v>35</v>
      </c>
      <c r="BE337" s="11" t="s">
        <v>99</v>
      </c>
      <c r="BF337" s="11" t="s">
        <v>278</v>
      </c>
      <c r="BG337" s="11" t="s">
        <v>391</v>
      </c>
      <c r="BH337" s="11" t="s">
        <v>493</v>
      </c>
      <c r="BI337" s="11" t="s">
        <v>102</v>
      </c>
      <c r="BJ337" s="11" t="s">
        <v>83</v>
      </c>
      <c r="BK337" s="11">
        <v>33</v>
      </c>
      <c r="BL337" s="11" t="s">
        <v>145</v>
      </c>
      <c r="BM337" s="11" t="s">
        <v>135</v>
      </c>
      <c r="BN337" s="11" t="s">
        <v>103</v>
      </c>
      <c r="BO337" s="11" t="s">
        <v>102</v>
      </c>
      <c r="BP337" s="11">
        <v>19</v>
      </c>
      <c r="BQ337" s="11" t="s">
        <v>710</v>
      </c>
      <c r="BR337" s="11" t="s">
        <v>81</v>
      </c>
      <c r="BS337" s="11" t="s">
        <v>82</v>
      </c>
      <c r="BT337" s="11" t="s">
        <v>134</v>
      </c>
      <c r="BU337" s="11" t="s">
        <v>222</v>
      </c>
      <c r="BV337" s="11" t="s">
        <v>520</v>
      </c>
      <c r="BW337" s="11" t="s">
        <v>213</v>
      </c>
      <c r="BX337" s="11" t="s">
        <v>376</v>
      </c>
      <c r="BZ337" s="11">
        <v>26.97</v>
      </c>
      <c r="CA337" s="11">
        <v>26.977</v>
      </c>
      <c r="CB337" s="11">
        <v>48</v>
      </c>
      <c r="CC337" s="11">
        <v>51.009</v>
      </c>
      <c r="CD337" s="11">
        <v>32.981999999999999</v>
      </c>
      <c r="CE337" s="11">
        <v>65.024000000000001</v>
      </c>
      <c r="CF337" s="11">
        <v>52.006</v>
      </c>
      <c r="CG337" s="11">
        <v>31.981000000000002</v>
      </c>
      <c r="CH337" s="11">
        <v>82.063000000000002</v>
      </c>
      <c r="CI337" s="11">
        <v>27.977</v>
      </c>
      <c r="CJ337" s="11">
        <v>38.994999999999997</v>
      </c>
      <c r="CK337" s="11">
        <v>33.991999999999997</v>
      </c>
      <c r="CL337" s="11">
        <v>43.006</v>
      </c>
      <c r="CM337" s="11">
        <v>44</v>
      </c>
      <c r="CN337" s="11">
        <v>52.005000000000003</v>
      </c>
      <c r="CO337" s="11">
        <v>69.03</v>
      </c>
      <c r="CP337" s="11">
        <v>43.993000000000002</v>
      </c>
      <c r="CQ337" s="11">
        <v>23.963999999999999</v>
      </c>
      <c r="CR337" s="11">
        <v>63.018000000000001</v>
      </c>
      <c r="CS337" s="11">
        <v>48.008000000000003</v>
      </c>
    </row>
    <row r="338" spans="1:97" s="11" customFormat="1" x14ac:dyDescent="0.3">
      <c r="A338" s="11" t="s">
        <v>61</v>
      </c>
      <c r="B338" s="11" t="s">
        <v>804</v>
      </c>
      <c r="C338" s="11" t="s">
        <v>119</v>
      </c>
      <c r="D338" s="11" t="s">
        <v>62</v>
      </c>
      <c r="E338" s="11">
        <v>1</v>
      </c>
      <c r="F338" s="11">
        <v>1</v>
      </c>
      <c r="G338" s="11">
        <f t="shared" si="25"/>
        <v>1</v>
      </c>
      <c r="H338" s="11">
        <f t="shared" si="26"/>
        <v>1</v>
      </c>
      <c r="I338" s="11">
        <v>4</v>
      </c>
      <c r="J338" s="11">
        <v>6</v>
      </c>
      <c r="K338" s="11">
        <v>0</v>
      </c>
      <c r="L338" s="11">
        <v>0</v>
      </c>
      <c r="M338" s="11">
        <v>8</v>
      </c>
      <c r="N338" s="11">
        <v>6</v>
      </c>
      <c r="O338" s="11">
        <f t="shared" si="27"/>
        <v>10</v>
      </c>
      <c r="P338" s="11">
        <v>48</v>
      </c>
      <c r="Q338" s="11">
        <v>52</v>
      </c>
      <c r="R338" s="11">
        <f t="shared" si="28"/>
        <v>8</v>
      </c>
      <c r="S338" s="11">
        <v>48.008000000000003</v>
      </c>
      <c r="T338" s="11">
        <v>52.006</v>
      </c>
      <c r="U338" s="11">
        <f t="shared" si="29"/>
        <v>5</v>
      </c>
      <c r="V338" s="11" t="s">
        <v>94</v>
      </c>
      <c r="W338" s="11">
        <v>1</v>
      </c>
      <c r="X338" s="11">
        <v>0</v>
      </c>
      <c r="Y338" s="11" t="s">
        <v>64</v>
      </c>
      <c r="Z338" s="11">
        <v>16</v>
      </c>
      <c r="AA338" s="11">
        <v>9</v>
      </c>
      <c r="AB338" s="11">
        <v>3</v>
      </c>
      <c r="AC338" s="11">
        <v>2</v>
      </c>
      <c r="AD338" s="11">
        <v>14</v>
      </c>
      <c r="AE338" s="11">
        <v>15</v>
      </c>
      <c r="AF338" s="11">
        <v>7</v>
      </c>
      <c r="AG338" s="11">
        <v>2</v>
      </c>
      <c r="AH338" s="11">
        <v>4</v>
      </c>
      <c r="AI338" s="11">
        <v>3</v>
      </c>
      <c r="AJ338" s="11">
        <v>0</v>
      </c>
      <c r="AK338" s="11">
        <v>1</v>
      </c>
      <c r="AL338" s="11">
        <v>2.9</v>
      </c>
      <c r="AM338" s="11">
        <v>3.3</v>
      </c>
      <c r="AN338" s="11">
        <v>2.4500000000000002</v>
      </c>
      <c r="AO338" s="11" t="s">
        <v>122</v>
      </c>
      <c r="AP338" s="11" t="s">
        <v>96</v>
      </c>
      <c r="AQ338" s="11" t="s">
        <v>120</v>
      </c>
      <c r="AR338" s="11" t="s">
        <v>276</v>
      </c>
      <c r="AS338" s="11" t="s">
        <v>97</v>
      </c>
      <c r="AT338" s="11" t="s">
        <v>120</v>
      </c>
      <c r="AU338" s="11" t="s">
        <v>475</v>
      </c>
      <c r="AV338" s="11" t="s">
        <v>101</v>
      </c>
      <c r="AW338" s="11" t="s">
        <v>131</v>
      </c>
      <c r="AX338" s="11" t="s">
        <v>292</v>
      </c>
      <c r="AY338" s="11" t="s">
        <v>97</v>
      </c>
      <c r="AZ338" s="11" t="s">
        <v>120</v>
      </c>
      <c r="BA338" s="11" t="s">
        <v>124</v>
      </c>
      <c r="BB338" s="11" t="s">
        <v>97</v>
      </c>
      <c r="BC338" s="11" t="s">
        <v>121</v>
      </c>
      <c r="BD338" s="11">
        <v>35</v>
      </c>
      <c r="BE338" s="11" t="s">
        <v>127</v>
      </c>
      <c r="BF338" s="11" t="s">
        <v>276</v>
      </c>
      <c r="BG338" s="11" t="s">
        <v>396</v>
      </c>
      <c r="BH338" s="11" t="s">
        <v>516</v>
      </c>
      <c r="BI338" s="11" t="s">
        <v>131</v>
      </c>
      <c r="BJ338" s="11" t="s">
        <v>476</v>
      </c>
      <c r="BK338" s="11">
        <v>34</v>
      </c>
      <c r="BL338" s="11" t="s">
        <v>193</v>
      </c>
      <c r="BM338" s="11" t="s">
        <v>113</v>
      </c>
      <c r="BN338" s="11" t="s">
        <v>114</v>
      </c>
      <c r="BO338" s="11" t="s">
        <v>265</v>
      </c>
      <c r="BP338" s="11">
        <v>19</v>
      </c>
      <c r="BQ338" s="11">
        <v>0</v>
      </c>
      <c r="BR338" s="11" t="s">
        <v>284</v>
      </c>
      <c r="BS338" s="11" t="s">
        <v>211</v>
      </c>
      <c r="BT338" s="11" t="s">
        <v>89</v>
      </c>
      <c r="BU338" s="11" t="s">
        <v>136</v>
      </c>
      <c r="BV338" s="11" t="s">
        <v>459</v>
      </c>
      <c r="BW338" s="11" t="s">
        <v>126</v>
      </c>
      <c r="BX338" s="11" t="s">
        <v>599</v>
      </c>
      <c r="BZ338" s="11">
        <v>26.97</v>
      </c>
      <c r="CA338" s="11">
        <v>26.977</v>
      </c>
      <c r="CB338" s="11">
        <v>48</v>
      </c>
      <c r="CC338" s="11">
        <v>51.009</v>
      </c>
      <c r="CD338" s="11">
        <v>32.981999999999999</v>
      </c>
      <c r="CE338" s="11">
        <v>65.022000000000006</v>
      </c>
      <c r="CF338" s="11">
        <v>52.006</v>
      </c>
      <c r="CG338" s="11">
        <v>34.982999999999997</v>
      </c>
      <c r="CH338" s="11">
        <v>82.063000000000002</v>
      </c>
      <c r="CI338" s="11">
        <v>27.977</v>
      </c>
      <c r="CJ338" s="11">
        <v>38.994999999999997</v>
      </c>
      <c r="CK338" s="11">
        <v>33.991999999999997</v>
      </c>
      <c r="CL338" s="11">
        <v>43.006</v>
      </c>
      <c r="CM338" s="11">
        <v>44</v>
      </c>
      <c r="CN338" s="11">
        <v>52.005000000000003</v>
      </c>
      <c r="CO338" s="11">
        <v>69.03</v>
      </c>
      <c r="CP338" s="11">
        <v>43.993000000000002</v>
      </c>
      <c r="CQ338" s="11">
        <v>23.963999999999999</v>
      </c>
      <c r="CR338" s="11">
        <v>63.018000000000001</v>
      </c>
      <c r="CS338" s="11">
        <v>48.008000000000003</v>
      </c>
    </row>
    <row r="339" spans="1:97" s="11" customFormat="1" x14ac:dyDescent="0.3">
      <c r="A339" s="11" t="s">
        <v>61</v>
      </c>
      <c r="B339" s="11" t="s">
        <v>804</v>
      </c>
      <c r="C339" s="11" t="s">
        <v>141</v>
      </c>
      <c r="D339" s="11" t="s">
        <v>184</v>
      </c>
      <c r="E339" s="11">
        <v>2</v>
      </c>
      <c r="F339" s="11">
        <v>4</v>
      </c>
      <c r="G339" s="11">
        <f t="shared" si="25"/>
        <v>0</v>
      </c>
      <c r="H339" s="11">
        <f t="shared" si="26"/>
        <v>3</v>
      </c>
      <c r="I339" s="11">
        <v>5</v>
      </c>
      <c r="J339" s="11">
        <v>5</v>
      </c>
      <c r="K339" s="11">
        <v>-2</v>
      </c>
      <c r="L339" s="11">
        <v>2</v>
      </c>
      <c r="M339" s="11">
        <v>9</v>
      </c>
      <c r="N339" s="11">
        <v>0</v>
      </c>
      <c r="O339" s="11">
        <f t="shared" si="27"/>
        <v>10</v>
      </c>
      <c r="P339" s="11">
        <v>51</v>
      </c>
      <c r="Q339" s="11">
        <v>48</v>
      </c>
      <c r="R339" s="11">
        <f t="shared" si="28"/>
        <v>7</v>
      </c>
      <c r="S339" s="11">
        <v>51.009</v>
      </c>
      <c r="T339" s="11">
        <v>48</v>
      </c>
      <c r="U339" s="11">
        <f t="shared" si="29"/>
        <v>9</v>
      </c>
      <c r="V339" s="11" t="s">
        <v>93</v>
      </c>
      <c r="W339" s="11">
        <v>1</v>
      </c>
      <c r="X339" s="11">
        <v>1</v>
      </c>
      <c r="Y339" s="11" t="s">
        <v>94</v>
      </c>
      <c r="Z339" s="11">
        <v>19</v>
      </c>
      <c r="AA339" s="11">
        <v>15</v>
      </c>
      <c r="AB339" s="11">
        <v>4</v>
      </c>
      <c r="AC339" s="11">
        <v>8</v>
      </c>
      <c r="AD339" s="11">
        <v>13</v>
      </c>
      <c r="AE339" s="11">
        <v>12</v>
      </c>
      <c r="AF339" s="11">
        <v>5</v>
      </c>
      <c r="AG339" s="11">
        <v>2</v>
      </c>
      <c r="AH339" s="11">
        <v>0</v>
      </c>
      <c r="AI339" s="11">
        <v>1</v>
      </c>
      <c r="AJ339" s="11">
        <v>0</v>
      </c>
      <c r="AK339" s="11">
        <v>0</v>
      </c>
      <c r="AL339" s="11">
        <v>2.2000000000000002</v>
      </c>
      <c r="AM339" s="11">
        <v>3.2</v>
      </c>
      <c r="AN339" s="11">
        <v>3.5</v>
      </c>
      <c r="AO339" s="11" t="s">
        <v>100</v>
      </c>
      <c r="AP339" s="11" t="s">
        <v>98</v>
      </c>
      <c r="AQ339" s="11" t="s">
        <v>146</v>
      </c>
      <c r="AR339" s="11" t="s">
        <v>95</v>
      </c>
      <c r="AS339" s="11">
        <v>3</v>
      </c>
      <c r="AT339" s="11" t="s">
        <v>396</v>
      </c>
      <c r="AU339" s="11" t="s">
        <v>354</v>
      </c>
      <c r="AV339" s="11" t="s">
        <v>380</v>
      </c>
      <c r="AW339" s="11" t="s">
        <v>496</v>
      </c>
      <c r="AX339" s="11" t="s">
        <v>102</v>
      </c>
      <c r="AY339" s="11">
        <v>3</v>
      </c>
      <c r="AZ339" s="11" t="s">
        <v>143</v>
      </c>
      <c r="BA339" s="11" t="s">
        <v>95</v>
      </c>
      <c r="BB339" s="11">
        <v>3</v>
      </c>
      <c r="BC339" s="11" t="s">
        <v>153</v>
      </c>
      <c r="BD339" s="11">
        <v>33</v>
      </c>
      <c r="BE339" s="11" t="s">
        <v>169</v>
      </c>
      <c r="BF339" s="11" t="s">
        <v>394</v>
      </c>
      <c r="BG339" s="11" t="s">
        <v>96</v>
      </c>
      <c r="BH339" s="11" t="s">
        <v>444</v>
      </c>
      <c r="BI339" s="11" t="s">
        <v>153</v>
      </c>
      <c r="BJ339" s="11" t="s">
        <v>396</v>
      </c>
      <c r="BK339" s="11">
        <v>31</v>
      </c>
      <c r="BL339" s="11" t="s">
        <v>124</v>
      </c>
      <c r="BM339" s="11" t="s">
        <v>519</v>
      </c>
      <c r="BN339" s="11" t="s">
        <v>69</v>
      </c>
      <c r="BO339" s="11" t="s">
        <v>504</v>
      </c>
      <c r="BP339" s="11">
        <v>17</v>
      </c>
      <c r="BQ339" s="11" t="s">
        <v>110</v>
      </c>
      <c r="BR339" s="11" t="s">
        <v>111</v>
      </c>
      <c r="BS339" s="11" t="s">
        <v>264</v>
      </c>
      <c r="BT339" s="11" t="s">
        <v>189</v>
      </c>
      <c r="BU339" s="11" t="s">
        <v>197</v>
      </c>
      <c r="BV339" s="11" t="s">
        <v>134</v>
      </c>
      <c r="BW339" s="11" t="s">
        <v>122</v>
      </c>
      <c r="BX339" s="11" t="s">
        <v>271</v>
      </c>
      <c r="BZ339" s="11">
        <v>26.97</v>
      </c>
      <c r="CA339" s="11">
        <v>26.977</v>
      </c>
      <c r="CB339" s="11">
        <v>48</v>
      </c>
      <c r="CC339" s="11">
        <v>51.009</v>
      </c>
      <c r="CD339" s="11">
        <v>32.981999999999999</v>
      </c>
      <c r="CE339" s="11">
        <v>65.022000000000006</v>
      </c>
      <c r="CF339" s="11">
        <v>53.006</v>
      </c>
      <c r="CG339" s="11">
        <v>34.982999999999997</v>
      </c>
      <c r="CH339" s="11">
        <v>82.063000000000002</v>
      </c>
      <c r="CI339" s="11">
        <v>27.977</v>
      </c>
      <c r="CJ339" s="11">
        <v>38.994999999999997</v>
      </c>
      <c r="CK339" s="11">
        <v>33.991999999999997</v>
      </c>
      <c r="CL339" s="11">
        <v>43.006</v>
      </c>
      <c r="CM339" s="11">
        <v>44</v>
      </c>
      <c r="CN339" s="11">
        <v>52.005000000000003</v>
      </c>
      <c r="CO339" s="11">
        <v>69.03</v>
      </c>
      <c r="CP339" s="11">
        <v>43.993000000000002</v>
      </c>
      <c r="CQ339" s="11">
        <v>23.963999999999999</v>
      </c>
      <c r="CR339" s="11">
        <v>63.018000000000001</v>
      </c>
      <c r="CS339" s="11">
        <v>49.008000000000003</v>
      </c>
    </row>
    <row r="340" spans="1:97" s="11" customFormat="1" x14ac:dyDescent="0.3">
      <c r="A340" s="11" t="s">
        <v>61</v>
      </c>
      <c r="B340" s="11" t="s">
        <v>893</v>
      </c>
      <c r="C340" s="11" t="s">
        <v>247</v>
      </c>
      <c r="D340" s="11" t="s">
        <v>215</v>
      </c>
      <c r="E340" s="11">
        <v>0</v>
      </c>
      <c r="F340" s="11">
        <v>1</v>
      </c>
      <c r="G340" s="11">
        <f t="shared" si="25"/>
        <v>0</v>
      </c>
      <c r="H340" s="11">
        <f t="shared" si="26"/>
        <v>3</v>
      </c>
      <c r="I340" s="11">
        <v>5</v>
      </c>
      <c r="J340" s="11">
        <v>3</v>
      </c>
      <c r="K340" s="11">
        <v>-1</v>
      </c>
      <c r="L340" s="11">
        <v>1</v>
      </c>
      <c r="M340" s="11">
        <v>-23</v>
      </c>
      <c r="N340" s="11">
        <v>-8</v>
      </c>
      <c r="O340" s="11">
        <f t="shared" si="27"/>
        <v>8</v>
      </c>
      <c r="P340" s="11">
        <v>27</v>
      </c>
      <c r="Q340" s="11">
        <v>34</v>
      </c>
      <c r="R340" s="11">
        <f t="shared" si="28"/>
        <v>18</v>
      </c>
      <c r="S340" s="11">
        <v>26.977</v>
      </c>
      <c r="T340" s="11">
        <v>33.991999999999997</v>
      </c>
      <c r="U340" s="11">
        <f t="shared" si="29"/>
        <v>15</v>
      </c>
      <c r="V340" s="11" t="s">
        <v>93</v>
      </c>
      <c r="W340" s="11">
        <v>0</v>
      </c>
      <c r="X340" s="11">
        <v>1</v>
      </c>
      <c r="Y340" s="11" t="s">
        <v>93</v>
      </c>
      <c r="Z340" s="11">
        <v>14</v>
      </c>
      <c r="AA340" s="11">
        <v>12</v>
      </c>
      <c r="AB340" s="11">
        <v>1</v>
      </c>
      <c r="AC340" s="11">
        <v>5</v>
      </c>
      <c r="AD340" s="11">
        <v>21</v>
      </c>
      <c r="AE340" s="11">
        <v>22</v>
      </c>
      <c r="AF340" s="11">
        <v>6</v>
      </c>
      <c r="AG340" s="11">
        <v>3</v>
      </c>
      <c r="AH340" s="11">
        <v>1</v>
      </c>
      <c r="AI340" s="11">
        <v>1</v>
      </c>
      <c r="AJ340" s="11">
        <v>0</v>
      </c>
      <c r="AK340" s="11">
        <v>0</v>
      </c>
      <c r="AL340" s="11">
        <v>1.72</v>
      </c>
      <c r="AM340" s="11">
        <v>3.6</v>
      </c>
      <c r="AN340" s="11">
        <v>5.25</v>
      </c>
      <c r="AO340" s="11" t="s">
        <v>147</v>
      </c>
      <c r="AP340" s="11" t="s">
        <v>146</v>
      </c>
      <c r="AQ340" s="11">
        <v>5</v>
      </c>
      <c r="AR340" s="11" t="s">
        <v>81</v>
      </c>
      <c r="AS340" s="11" t="s">
        <v>396</v>
      </c>
      <c r="AT340" s="11">
        <v>5</v>
      </c>
      <c r="AU340" s="11" t="s">
        <v>219</v>
      </c>
      <c r="AV340" s="11" t="s">
        <v>479</v>
      </c>
      <c r="AW340" s="11" t="s">
        <v>773</v>
      </c>
      <c r="AX340" s="11" t="s">
        <v>145</v>
      </c>
      <c r="AY340" s="11" t="s">
        <v>143</v>
      </c>
      <c r="AZ340" s="11" t="s">
        <v>411</v>
      </c>
      <c r="BA340" s="11" t="s">
        <v>108</v>
      </c>
      <c r="BB340" s="11" t="s">
        <v>146</v>
      </c>
      <c r="BC340" s="11" t="s">
        <v>144</v>
      </c>
      <c r="BD340" s="11">
        <v>35</v>
      </c>
      <c r="BE340" s="11" t="s">
        <v>195</v>
      </c>
      <c r="BF340" s="11" t="s">
        <v>147</v>
      </c>
      <c r="BG340" s="11" t="s">
        <v>153</v>
      </c>
      <c r="BH340" s="11" t="s">
        <v>443</v>
      </c>
      <c r="BI340" s="11" t="s">
        <v>449</v>
      </c>
      <c r="BJ340" s="11" t="s">
        <v>513</v>
      </c>
      <c r="BK340" s="11">
        <v>32</v>
      </c>
      <c r="BL340" s="11" t="s">
        <v>95</v>
      </c>
      <c r="BM340" s="11" t="s">
        <v>83</v>
      </c>
      <c r="BN340" s="11" t="s">
        <v>147</v>
      </c>
      <c r="BO340" s="11" t="s">
        <v>152</v>
      </c>
      <c r="BP340" s="11">
        <v>16</v>
      </c>
      <c r="BQ340" s="11">
        <v>-1</v>
      </c>
      <c r="BR340" s="11" t="s">
        <v>132</v>
      </c>
      <c r="BS340" s="11" t="s">
        <v>469</v>
      </c>
      <c r="BT340" s="11" t="s">
        <v>339</v>
      </c>
      <c r="BU340" s="11" t="s">
        <v>324</v>
      </c>
      <c r="BV340" s="11" t="s">
        <v>84</v>
      </c>
      <c r="BW340" s="11" t="s">
        <v>515</v>
      </c>
      <c r="BX340" s="11" t="s">
        <v>381</v>
      </c>
      <c r="BZ340" s="11">
        <v>26.97</v>
      </c>
      <c r="CA340" s="11">
        <v>26.977</v>
      </c>
      <c r="CB340" s="11">
        <v>51.002000000000002</v>
      </c>
      <c r="CC340" s="11">
        <v>51.006999999999998</v>
      </c>
      <c r="CD340" s="11">
        <v>32.981999999999999</v>
      </c>
      <c r="CE340" s="11">
        <v>65.022000000000006</v>
      </c>
      <c r="CF340" s="11">
        <v>53.006</v>
      </c>
      <c r="CG340" s="11">
        <v>34.982999999999997</v>
      </c>
      <c r="CH340" s="11">
        <v>82.063000000000002</v>
      </c>
      <c r="CI340" s="11">
        <v>27.977</v>
      </c>
      <c r="CJ340" s="11">
        <v>38.994999999999997</v>
      </c>
      <c r="CK340" s="11">
        <v>33.991999999999997</v>
      </c>
      <c r="CL340" s="11">
        <v>43.006</v>
      </c>
      <c r="CM340" s="11">
        <v>44</v>
      </c>
      <c r="CN340" s="11">
        <v>52.005000000000003</v>
      </c>
      <c r="CO340" s="11">
        <v>69.03</v>
      </c>
      <c r="CP340" s="11">
        <v>43.993000000000002</v>
      </c>
      <c r="CQ340" s="11">
        <v>23.963999999999999</v>
      </c>
      <c r="CR340" s="11">
        <v>63.018000000000001</v>
      </c>
      <c r="CS340" s="11">
        <v>49.008000000000003</v>
      </c>
    </row>
    <row r="341" spans="1:97" s="11" customFormat="1" x14ac:dyDescent="0.3">
      <c r="A341" s="11" t="s">
        <v>61</v>
      </c>
      <c r="B341" s="11" t="s">
        <v>893</v>
      </c>
      <c r="C341" s="11" t="s">
        <v>227</v>
      </c>
      <c r="D341" s="11" t="s">
        <v>201</v>
      </c>
      <c r="E341" s="11">
        <v>2</v>
      </c>
      <c r="F341" s="11">
        <v>1</v>
      </c>
      <c r="G341" s="11">
        <f t="shared" si="25"/>
        <v>3</v>
      </c>
      <c r="H341" s="11">
        <f t="shared" si="26"/>
        <v>0</v>
      </c>
      <c r="I341" s="11">
        <v>0</v>
      </c>
      <c r="J341" s="11">
        <v>2</v>
      </c>
      <c r="K341" s="11">
        <v>1</v>
      </c>
      <c r="L341" s="11">
        <v>-1</v>
      </c>
      <c r="M341" s="11">
        <v>-23</v>
      </c>
      <c r="N341" s="11">
        <v>-36</v>
      </c>
      <c r="O341" s="11">
        <f t="shared" si="27"/>
        <v>2</v>
      </c>
      <c r="P341" s="11">
        <v>28</v>
      </c>
      <c r="Q341" s="11">
        <v>24</v>
      </c>
      <c r="R341" s="11">
        <f t="shared" si="28"/>
        <v>17</v>
      </c>
      <c r="S341" s="11">
        <v>27.977</v>
      </c>
      <c r="T341" s="11">
        <v>23.963999999999999</v>
      </c>
      <c r="U341" s="11">
        <f t="shared" si="29"/>
        <v>20</v>
      </c>
      <c r="V341" s="11" t="s">
        <v>64</v>
      </c>
      <c r="W341" s="11">
        <v>1</v>
      </c>
      <c r="X341" s="11">
        <v>0</v>
      </c>
      <c r="Y341" s="11" t="s">
        <v>64</v>
      </c>
      <c r="Z341" s="11">
        <v>19</v>
      </c>
      <c r="AA341" s="11">
        <v>16</v>
      </c>
      <c r="AB341" s="11">
        <v>9</v>
      </c>
      <c r="AC341" s="11">
        <v>4</v>
      </c>
      <c r="AD341" s="11">
        <v>7</v>
      </c>
      <c r="AE341" s="11">
        <v>15</v>
      </c>
      <c r="AF341" s="11">
        <v>3</v>
      </c>
      <c r="AG341" s="11">
        <v>3</v>
      </c>
      <c r="AH341" s="11">
        <v>0</v>
      </c>
      <c r="AI341" s="11">
        <v>0</v>
      </c>
      <c r="AJ341" s="11">
        <v>0</v>
      </c>
      <c r="AK341" s="11">
        <v>0</v>
      </c>
      <c r="AL341" s="11">
        <v>1.53</v>
      </c>
      <c r="AM341" s="11">
        <v>4</v>
      </c>
      <c r="AN341" s="11">
        <v>6.5</v>
      </c>
      <c r="AO341" s="11" t="s">
        <v>320</v>
      </c>
      <c r="AP341" s="11">
        <v>4</v>
      </c>
      <c r="AQ341" s="11" t="s">
        <v>230</v>
      </c>
      <c r="AR341" s="11" t="s">
        <v>355</v>
      </c>
      <c r="AS341" s="11">
        <v>4</v>
      </c>
      <c r="AT341" s="11" t="s">
        <v>636</v>
      </c>
      <c r="AU341" s="11" t="s">
        <v>240</v>
      </c>
      <c r="AV341" s="11" t="s">
        <v>186</v>
      </c>
      <c r="AW341" s="11" t="s">
        <v>894</v>
      </c>
      <c r="AX341" s="11" t="s">
        <v>325</v>
      </c>
      <c r="AY341" s="11" t="s">
        <v>336</v>
      </c>
      <c r="AZ341" s="11">
        <v>7</v>
      </c>
      <c r="BA341" s="11" t="s">
        <v>320</v>
      </c>
      <c r="BB341" s="11" t="s">
        <v>186</v>
      </c>
      <c r="BC341" s="11">
        <v>7</v>
      </c>
      <c r="BD341" s="11">
        <v>35</v>
      </c>
      <c r="BE341" s="11" t="s">
        <v>355</v>
      </c>
      <c r="BF341" s="11" t="s">
        <v>320</v>
      </c>
      <c r="BG341" s="11" t="s">
        <v>72</v>
      </c>
      <c r="BH341" s="11" t="s">
        <v>569</v>
      </c>
      <c r="BI341" s="11" t="s">
        <v>683</v>
      </c>
      <c r="BJ341" s="11" t="s">
        <v>579</v>
      </c>
      <c r="BK341" s="11">
        <v>34</v>
      </c>
      <c r="BL341" s="11" t="s">
        <v>178</v>
      </c>
      <c r="BM341" s="11" t="s">
        <v>87</v>
      </c>
      <c r="BN341" s="11" t="s">
        <v>114</v>
      </c>
      <c r="BO341" s="11" t="s">
        <v>136</v>
      </c>
      <c r="BP341" s="11">
        <v>19</v>
      </c>
      <c r="BQ341" s="11">
        <v>-1</v>
      </c>
      <c r="BR341" s="11" t="s">
        <v>179</v>
      </c>
      <c r="BS341" s="11" t="s">
        <v>112</v>
      </c>
      <c r="BT341" s="11" t="s">
        <v>264</v>
      </c>
      <c r="BU341" s="11" t="s">
        <v>223</v>
      </c>
      <c r="BV341" s="11" t="s">
        <v>355</v>
      </c>
      <c r="BW341" s="11" t="s">
        <v>401</v>
      </c>
      <c r="BX341" s="11" t="s">
        <v>895</v>
      </c>
      <c r="BZ341" s="11">
        <v>26.97</v>
      </c>
      <c r="CA341" s="11">
        <v>26.975999999999999</v>
      </c>
      <c r="CB341" s="11">
        <v>51.002000000000002</v>
      </c>
      <c r="CC341" s="11">
        <v>51.006999999999998</v>
      </c>
      <c r="CD341" s="11">
        <v>32.981999999999999</v>
      </c>
      <c r="CE341" s="11">
        <v>65.022000000000006</v>
      </c>
      <c r="CF341" s="11">
        <v>53.006</v>
      </c>
      <c r="CG341" s="11">
        <v>34.982999999999997</v>
      </c>
      <c r="CH341" s="11">
        <v>82.063000000000002</v>
      </c>
      <c r="CI341" s="11">
        <v>27.977</v>
      </c>
      <c r="CJ341" s="11">
        <v>38.994999999999997</v>
      </c>
      <c r="CK341" s="11">
        <v>36.993000000000002</v>
      </c>
      <c r="CL341" s="11">
        <v>43.006</v>
      </c>
      <c r="CM341" s="11">
        <v>44</v>
      </c>
      <c r="CN341" s="11">
        <v>52.005000000000003</v>
      </c>
      <c r="CO341" s="11">
        <v>69.03</v>
      </c>
      <c r="CP341" s="11">
        <v>43.993000000000002</v>
      </c>
      <c r="CQ341" s="11">
        <v>23.963999999999999</v>
      </c>
      <c r="CR341" s="11">
        <v>63.018000000000001</v>
      </c>
      <c r="CS341" s="11">
        <v>49.008000000000003</v>
      </c>
    </row>
    <row r="342" spans="1:97" s="11" customFormat="1" x14ac:dyDescent="0.3">
      <c r="A342" s="11" t="s">
        <v>61</v>
      </c>
      <c r="B342" s="11" t="s">
        <v>893</v>
      </c>
      <c r="C342" s="11" t="s">
        <v>62</v>
      </c>
      <c r="D342" s="11" t="s">
        <v>141</v>
      </c>
      <c r="E342" s="11">
        <v>1</v>
      </c>
      <c r="F342" s="11">
        <v>0</v>
      </c>
      <c r="G342" s="11">
        <f t="shared" si="25"/>
        <v>3</v>
      </c>
      <c r="H342" s="11">
        <f t="shared" si="26"/>
        <v>0</v>
      </c>
      <c r="I342" s="11">
        <v>6</v>
      </c>
      <c r="J342" s="11">
        <v>6</v>
      </c>
      <c r="K342" s="11">
        <v>1</v>
      </c>
      <c r="L342" s="11">
        <v>-1</v>
      </c>
      <c r="M342" s="11">
        <v>6</v>
      </c>
      <c r="N342" s="11">
        <v>7</v>
      </c>
      <c r="O342" s="11">
        <f t="shared" si="27"/>
        <v>12</v>
      </c>
      <c r="P342" s="11">
        <v>53</v>
      </c>
      <c r="Q342" s="11">
        <v>51</v>
      </c>
      <c r="R342" s="11">
        <f t="shared" si="28"/>
        <v>5</v>
      </c>
      <c r="S342" s="11">
        <v>53.006</v>
      </c>
      <c r="T342" s="11">
        <v>51.006999999999998</v>
      </c>
      <c r="U342" s="11">
        <f t="shared" si="29"/>
        <v>7</v>
      </c>
      <c r="V342" s="11" t="s">
        <v>64</v>
      </c>
      <c r="W342" s="11">
        <v>0</v>
      </c>
      <c r="X342" s="11">
        <v>0</v>
      </c>
      <c r="Y342" s="11" t="s">
        <v>94</v>
      </c>
      <c r="Z342" s="11">
        <v>10</v>
      </c>
      <c r="AA342" s="11">
        <v>14</v>
      </c>
      <c r="AB342" s="11">
        <v>3</v>
      </c>
      <c r="AC342" s="11">
        <v>4</v>
      </c>
      <c r="AD342" s="11">
        <v>12</v>
      </c>
      <c r="AE342" s="11">
        <v>9</v>
      </c>
      <c r="AF342" s="11">
        <v>7</v>
      </c>
      <c r="AG342" s="11">
        <v>13</v>
      </c>
      <c r="AH342" s="11">
        <v>2</v>
      </c>
      <c r="AI342" s="11">
        <v>0</v>
      </c>
      <c r="AJ342" s="11">
        <v>1</v>
      </c>
      <c r="AK342" s="11">
        <v>0</v>
      </c>
      <c r="AL342" s="11">
        <v>1.85</v>
      </c>
      <c r="AM342" s="11">
        <v>4.2</v>
      </c>
      <c r="AN342" s="11">
        <v>3.75</v>
      </c>
      <c r="AO342" s="11" t="s">
        <v>185</v>
      </c>
      <c r="AP342" s="11">
        <v>4</v>
      </c>
      <c r="AQ342" s="11">
        <v>4</v>
      </c>
      <c r="AR342" s="11" t="s">
        <v>177</v>
      </c>
      <c r="AS342" s="11" t="s">
        <v>260</v>
      </c>
      <c r="AT342" s="11" t="s">
        <v>440</v>
      </c>
      <c r="AU342" s="11" t="s">
        <v>88</v>
      </c>
      <c r="AV342" s="11" t="s">
        <v>329</v>
      </c>
      <c r="AW342" s="11" t="s">
        <v>550</v>
      </c>
      <c r="AX342" s="11" t="s">
        <v>185</v>
      </c>
      <c r="AY342" s="11" t="s">
        <v>336</v>
      </c>
      <c r="AZ342" s="11" t="s">
        <v>336</v>
      </c>
      <c r="BA342" s="11" t="s">
        <v>89</v>
      </c>
      <c r="BB342" s="11">
        <v>4</v>
      </c>
      <c r="BC342" s="11" t="s">
        <v>336</v>
      </c>
      <c r="BD342" s="11">
        <v>35</v>
      </c>
      <c r="BE342" s="11" t="s">
        <v>197</v>
      </c>
      <c r="BF342" s="11" t="s">
        <v>265</v>
      </c>
      <c r="BG342" s="11" t="s">
        <v>269</v>
      </c>
      <c r="BH342" s="11" t="s">
        <v>647</v>
      </c>
      <c r="BI342" s="11" t="s">
        <v>186</v>
      </c>
      <c r="BJ342" s="11" t="s">
        <v>445</v>
      </c>
      <c r="BK342" s="11">
        <v>31</v>
      </c>
      <c r="BL342" s="11" t="s">
        <v>447</v>
      </c>
      <c r="BM342" s="11" t="s">
        <v>240</v>
      </c>
      <c r="BN342" s="11" t="s">
        <v>295</v>
      </c>
      <c r="BO342" s="11" t="s">
        <v>418</v>
      </c>
      <c r="BP342" s="11">
        <v>16</v>
      </c>
      <c r="BQ342" s="11" t="s">
        <v>749</v>
      </c>
      <c r="BR342" s="11" t="s">
        <v>114</v>
      </c>
      <c r="BS342" s="11" t="s">
        <v>265</v>
      </c>
      <c r="BT342" s="11" t="s">
        <v>211</v>
      </c>
      <c r="BU342" s="11" t="s">
        <v>87</v>
      </c>
      <c r="BV342" s="11" t="s">
        <v>223</v>
      </c>
      <c r="BW342" s="11" t="s">
        <v>514</v>
      </c>
      <c r="BX342" s="11" t="s">
        <v>490</v>
      </c>
      <c r="BZ342" s="11">
        <v>26.97</v>
      </c>
      <c r="CA342" s="11">
        <v>26.975999999999999</v>
      </c>
      <c r="CB342" s="11">
        <v>51.002000000000002</v>
      </c>
      <c r="CC342" s="11">
        <v>51.006999999999998</v>
      </c>
      <c r="CD342" s="11">
        <v>32.981999999999999</v>
      </c>
      <c r="CE342" s="11">
        <v>65.022000000000006</v>
      </c>
      <c r="CF342" s="11">
        <v>53.006</v>
      </c>
      <c r="CG342" s="11">
        <v>34.982999999999997</v>
      </c>
      <c r="CH342" s="11">
        <v>82.063000000000002</v>
      </c>
      <c r="CI342" s="11">
        <v>30.978000000000002</v>
      </c>
      <c r="CJ342" s="11">
        <v>38.994999999999997</v>
      </c>
      <c r="CK342" s="11">
        <v>36.993000000000002</v>
      </c>
      <c r="CL342" s="11">
        <v>43.006</v>
      </c>
      <c r="CM342" s="11">
        <v>44</v>
      </c>
      <c r="CN342" s="11">
        <v>52.005000000000003</v>
      </c>
      <c r="CO342" s="11">
        <v>69.03</v>
      </c>
      <c r="CP342" s="11">
        <v>43.993000000000002</v>
      </c>
      <c r="CQ342" s="11">
        <v>23.963000000000001</v>
      </c>
      <c r="CR342" s="11">
        <v>63.018000000000001</v>
      </c>
      <c r="CS342" s="11">
        <v>49.008000000000003</v>
      </c>
    </row>
    <row r="343" spans="1:97" s="11" customFormat="1" x14ac:dyDescent="0.3">
      <c r="A343" s="11" t="s">
        <v>61</v>
      </c>
      <c r="B343" s="11" t="s">
        <v>893</v>
      </c>
      <c r="C343" s="11" t="s">
        <v>91</v>
      </c>
      <c r="D343" s="11" t="s">
        <v>200</v>
      </c>
      <c r="E343" s="11">
        <v>1</v>
      </c>
      <c r="F343" s="11">
        <v>1</v>
      </c>
      <c r="G343" s="11">
        <f t="shared" si="25"/>
        <v>1</v>
      </c>
      <c r="H343" s="11">
        <f t="shared" si="26"/>
        <v>1</v>
      </c>
      <c r="I343" s="11">
        <v>5</v>
      </c>
      <c r="J343" s="11">
        <v>7</v>
      </c>
      <c r="K343" s="11">
        <v>0</v>
      </c>
      <c r="L343" s="11">
        <v>0</v>
      </c>
      <c r="M343" s="11">
        <v>-5</v>
      </c>
      <c r="N343" s="11">
        <v>18</v>
      </c>
      <c r="O343" s="11">
        <f t="shared" si="27"/>
        <v>12</v>
      </c>
      <c r="P343" s="11">
        <v>39</v>
      </c>
      <c r="Q343" s="11">
        <v>63</v>
      </c>
      <c r="R343" s="11">
        <f t="shared" si="28"/>
        <v>13</v>
      </c>
      <c r="S343" s="11">
        <v>38.994999999999997</v>
      </c>
      <c r="T343" s="11">
        <v>63.018000000000001</v>
      </c>
      <c r="U343" s="11">
        <f t="shared" si="29"/>
        <v>4</v>
      </c>
      <c r="V343" s="11" t="s">
        <v>94</v>
      </c>
      <c r="W343" s="11">
        <v>0</v>
      </c>
      <c r="X343" s="11">
        <v>0</v>
      </c>
      <c r="Y343" s="11" t="s">
        <v>94</v>
      </c>
      <c r="Z343" s="11">
        <v>14</v>
      </c>
      <c r="AA343" s="11">
        <v>15</v>
      </c>
      <c r="AB343" s="11">
        <v>5</v>
      </c>
      <c r="AC343" s="11">
        <v>4</v>
      </c>
      <c r="AD343" s="11">
        <v>12</v>
      </c>
      <c r="AE343" s="11">
        <v>4</v>
      </c>
      <c r="AF343" s="11">
        <v>7</v>
      </c>
      <c r="AG343" s="11">
        <v>8</v>
      </c>
      <c r="AH343" s="11">
        <v>1</v>
      </c>
      <c r="AI343" s="11">
        <v>1</v>
      </c>
      <c r="AJ343" s="11">
        <v>0</v>
      </c>
      <c r="AK343" s="11">
        <v>0</v>
      </c>
      <c r="AL343" s="11">
        <v>2.62</v>
      </c>
      <c r="AM343" s="11">
        <v>3.4</v>
      </c>
      <c r="AN343" s="11">
        <v>2.62</v>
      </c>
      <c r="AO343" s="11" t="s">
        <v>121</v>
      </c>
      <c r="AP343" s="11" t="s">
        <v>146</v>
      </c>
      <c r="AQ343" s="11" t="s">
        <v>277</v>
      </c>
      <c r="AR343" s="11" t="s">
        <v>121</v>
      </c>
      <c r="AS343" s="11" t="s">
        <v>146</v>
      </c>
      <c r="AT343" s="11" t="s">
        <v>277</v>
      </c>
      <c r="AU343" s="11" t="s">
        <v>349</v>
      </c>
      <c r="AV343" s="11" t="s">
        <v>551</v>
      </c>
      <c r="AW343" s="11" t="s">
        <v>599</v>
      </c>
      <c r="AX343" s="11" t="s">
        <v>121</v>
      </c>
      <c r="AY343" s="11" t="s">
        <v>146</v>
      </c>
      <c r="AZ343" s="11" t="s">
        <v>121</v>
      </c>
      <c r="BA343" s="11" t="s">
        <v>121</v>
      </c>
      <c r="BB343" s="11" t="s">
        <v>153</v>
      </c>
      <c r="BC343" s="11" t="s">
        <v>131</v>
      </c>
      <c r="BD343" s="11">
        <v>34</v>
      </c>
      <c r="BE343" s="11" t="s">
        <v>295</v>
      </c>
      <c r="BF343" s="11" t="s">
        <v>125</v>
      </c>
      <c r="BG343" s="11" t="s">
        <v>551</v>
      </c>
      <c r="BH343" s="11" t="s">
        <v>158</v>
      </c>
      <c r="BI343" s="11" t="s">
        <v>438</v>
      </c>
      <c r="BJ343" s="11" t="s">
        <v>349</v>
      </c>
      <c r="BK343" s="11">
        <v>30</v>
      </c>
      <c r="BL343" s="11" t="s">
        <v>446</v>
      </c>
      <c r="BM343" s="11" t="s">
        <v>324</v>
      </c>
      <c r="BN343" s="11" t="s">
        <v>128</v>
      </c>
      <c r="BO343" s="11" t="s">
        <v>299</v>
      </c>
      <c r="BP343" s="11">
        <v>15</v>
      </c>
      <c r="BQ343" s="11">
        <v>0</v>
      </c>
      <c r="BR343" s="11" t="s">
        <v>341</v>
      </c>
      <c r="BS343" s="11" t="s">
        <v>88</v>
      </c>
      <c r="BT343" s="11" t="s">
        <v>87</v>
      </c>
      <c r="BU343" s="11" t="s">
        <v>264</v>
      </c>
      <c r="BV343" s="11" t="s">
        <v>137</v>
      </c>
      <c r="BW343" s="11" t="s">
        <v>338</v>
      </c>
      <c r="BX343" s="11" t="s">
        <v>107</v>
      </c>
      <c r="BZ343" s="11">
        <v>26.97</v>
      </c>
      <c r="CA343" s="11">
        <v>26.975999999999999</v>
      </c>
      <c r="CB343" s="11">
        <v>51.002000000000002</v>
      </c>
      <c r="CC343" s="11">
        <v>51.006</v>
      </c>
      <c r="CD343" s="11">
        <v>32.981999999999999</v>
      </c>
      <c r="CE343" s="11">
        <v>65.022000000000006</v>
      </c>
      <c r="CF343" s="11">
        <v>56.006999999999998</v>
      </c>
      <c r="CG343" s="11">
        <v>34.982999999999997</v>
      </c>
      <c r="CH343" s="11">
        <v>82.063000000000002</v>
      </c>
      <c r="CI343" s="11">
        <v>30.978000000000002</v>
      </c>
      <c r="CJ343" s="11">
        <v>38.994999999999997</v>
      </c>
      <c r="CK343" s="11">
        <v>36.993000000000002</v>
      </c>
      <c r="CL343" s="11">
        <v>43.006</v>
      </c>
      <c r="CM343" s="11">
        <v>44</v>
      </c>
      <c r="CN343" s="11">
        <v>52.005000000000003</v>
      </c>
      <c r="CO343" s="11">
        <v>69.03</v>
      </c>
      <c r="CP343" s="11">
        <v>43.993000000000002</v>
      </c>
      <c r="CQ343" s="11">
        <v>23.963000000000001</v>
      </c>
      <c r="CR343" s="11">
        <v>63.018000000000001</v>
      </c>
      <c r="CS343" s="11">
        <v>49.008000000000003</v>
      </c>
    </row>
    <row r="344" spans="1:97" s="11" customFormat="1" x14ac:dyDescent="0.3">
      <c r="A344" s="11" t="s">
        <v>61</v>
      </c>
      <c r="B344" s="11" t="s">
        <v>893</v>
      </c>
      <c r="C344" s="11" t="s">
        <v>142</v>
      </c>
      <c r="D344" s="11" t="s">
        <v>63</v>
      </c>
      <c r="E344" s="11">
        <v>2</v>
      </c>
      <c r="F344" s="11">
        <v>1</v>
      </c>
      <c r="G344" s="11">
        <f t="shared" si="25"/>
        <v>3</v>
      </c>
      <c r="H344" s="11">
        <f t="shared" si="26"/>
        <v>0</v>
      </c>
      <c r="I344" s="11">
        <v>4</v>
      </c>
      <c r="J344" s="11">
        <v>1</v>
      </c>
      <c r="K344" s="11">
        <v>1</v>
      </c>
      <c r="L344" s="11">
        <v>-1</v>
      </c>
      <c r="M344" s="11">
        <v>-30</v>
      </c>
      <c r="N344" s="11">
        <v>-18</v>
      </c>
      <c r="O344" s="11">
        <f t="shared" si="27"/>
        <v>5</v>
      </c>
      <c r="P344" s="11">
        <v>27</v>
      </c>
      <c r="Q344" s="11">
        <v>33</v>
      </c>
      <c r="R344" s="11">
        <f t="shared" si="28"/>
        <v>19</v>
      </c>
      <c r="S344" s="11">
        <v>26.97</v>
      </c>
      <c r="T344" s="11">
        <v>32.981999999999999</v>
      </c>
      <c r="U344" s="11">
        <f t="shared" si="29"/>
        <v>16</v>
      </c>
      <c r="V344" s="11" t="s">
        <v>64</v>
      </c>
      <c r="W344" s="11">
        <v>0</v>
      </c>
      <c r="X344" s="11">
        <v>1</v>
      </c>
      <c r="Y344" s="11" t="s">
        <v>93</v>
      </c>
      <c r="Z344" s="11">
        <v>12</v>
      </c>
      <c r="AA344" s="11">
        <v>13</v>
      </c>
      <c r="AB344" s="11">
        <v>6</v>
      </c>
      <c r="AC344" s="11">
        <v>3</v>
      </c>
      <c r="AD344" s="11">
        <v>9</v>
      </c>
      <c r="AE344" s="11">
        <v>11</v>
      </c>
      <c r="AF344" s="11">
        <v>4</v>
      </c>
      <c r="AG344" s="11">
        <v>5</v>
      </c>
      <c r="AH344" s="11">
        <v>2</v>
      </c>
      <c r="AI344" s="11">
        <v>2</v>
      </c>
      <c r="AJ344" s="11">
        <v>0</v>
      </c>
      <c r="AK344" s="11">
        <v>0</v>
      </c>
      <c r="AL344" s="11">
        <v>1.5</v>
      </c>
      <c r="AM344" s="11">
        <v>4.5</v>
      </c>
      <c r="AN344" s="11">
        <v>6</v>
      </c>
      <c r="AO344" s="11" t="s">
        <v>241</v>
      </c>
      <c r="AP344" s="11" t="s">
        <v>72</v>
      </c>
      <c r="AQ344" s="11" t="s">
        <v>309</v>
      </c>
      <c r="AR344" s="11" t="s">
        <v>320</v>
      </c>
      <c r="AS344" s="11" t="s">
        <v>66</v>
      </c>
      <c r="AT344" s="11" t="s">
        <v>323</v>
      </c>
      <c r="AU344" s="11" t="s">
        <v>325</v>
      </c>
      <c r="AV344" s="11" t="s">
        <v>650</v>
      </c>
      <c r="AW344" s="11" t="s">
        <v>463</v>
      </c>
      <c r="AX344" s="11" t="s">
        <v>241</v>
      </c>
      <c r="AY344" s="11" t="s">
        <v>72</v>
      </c>
      <c r="AZ344" s="11">
        <v>6</v>
      </c>
      <c r="BA344" s="11" t="s">
        <v>241</v>
      </c>
      <c r="BB344" s="11" t="s">
        <v>191</v>
      </c>
      <c r="BC344" s="11" t="s">
        <v>309</v>
      </c>
      <c r="BD344" s="11">
        <v>35</v>
      </c>
      <c r="BE344" s="11" t="s">
        <v>240</v>
      </c>
      <c r="BF344" s="11" t="s">
        <v>325</v>
      </c>
      <c r="BG344" s="11" t="s">
        <v>650</v>
      </c>
      <c r="BH344" s="11" t="s">
        <v>225</v>
      </c>
      <c r="BI344" s="11" t="s">
        <v>235</v>
      </c>
      <c r="BJ344" s="11" t="s">
        <v>509</v>
      </c>
      <c r="BK344" s="11">
        <v>30</v>
      </c>
      <c r="BL344" s="11" t="s">
        <v>446</v>
      </c>
      <c r="BM344" s="11" t="s">
        <v>320</v>
      </c>
      <c r="BN344" s="11" t="s">
        <v>349</v>
      </c>
      <c r="BO344" s="11" t="s">
        <v>376</v>
      </c>
      <c r="BP344" s="11">
        <v>19</v>
      </c>
      <c r="BQ344" s="11">
        <v>-1</v>
      </c>
      <c r="BR344" s="11" t="s">
        <v>223</v>
      </c>
      <c r="BS344" s="11" t="s">
        <v>185</v>
      </c>
      <c r="BT344" s="11" t="s">
        <v>138</v>
      </c>
      <c r="BU344" s="11" t="s">
        <v>179</v>
      </c>
      <c r="BV344" s="11" t="s">
        <v>69</v>
      </c>
      <c r="BW344" s="11" t="s">
        <v>273</v>
      </c>
      <c r="BX344" s="11" t="s">
        <v>696</v>
      </c>
      <c r="BZ344" s="11">
        <v>26.97</v>
      </c>
      <c r="CA344" s="11">
        <v>26.975999999999999</v>
      </c>
      <c r="CB344" s="11">
        <v>51.002000000000002</v>
      </c>
      <c r="CC344" s="11">
        <v>51.006</v>
      </c>
      <c r="CD344" s="11">
        <v>32.981999999999999</v>
      </c>
      <c r="CE344" s="11">
        <v>65.022000000000006</v>
      </c>
      <c r="CF344" s="11">
        <v>56.006999999999998</v>
      </c>
      <c r="CG344" s="11">
        <v>34.982999999999997</v>
      </c>
      <c r="CH344" s="11">
        <v>82.063000000000002</v>
      </c>
      <c r="CI344" s="11">
        <v>30.978000000000002</v>
      </c>
      <c r="CJ344" s="11">
        <v>39.994999999999997</v>
      </c>
      <c r="CK344" s="11">
        <v>36.993000000000002</v>
      </c>
      <c r="CL344" s="11">
        <v>43.006</v>
      </c>
      <c r="CM344" s="11">
        <v>44</v>
      </c>
      <c r="CN344" s="11">
        <v>52.005000000000003</v>
      </c>
      <c r="CO344" s="11">
        <v>69.03</v>
      </c>
      <c r="CP344" s="11">
        <v>43.993000000000002</v>
      </c>
      <c r="CQ344" s="11">
        <v>23.963000000000001</v>
      </c>
      <c r="CR344" s="11">
        <v>64.018000000000001</v>
      </c>
      <c r="CS344" s="11">
        <v>49.008000000000003</v>
      </c>
    </row>
    <row r="345" spans="1:97" s="11" customFormat="1" x14ac:dyDescent="0.3">
      <c r="A345" s="11" t="s">
        <v>61</v>
      </c>
      <c r="B345" s="11" t="s">
        <v>667</v>
      </c>
      <c r="C345" s="11" t="s">
        <v>184</v>
      </c>
      <c r="D345" s="11" t="s">
        <v>201</v>
      </c>
      <c r="E345" s="11">
        <v>2</v>
      </c>
      <c r="F345" s="11">
        <v>1</v>
      </c>
      <c r="G345" s="11">
        <f t="shared" si="25"/>
        <v>3</v>
      </c>
      <c r="H345" s="11">
        <f t="shared" si="26"/>
        <v>0</v>
      </c>
      <c r="I345" s="11">
        <v>4</v>
      </c>
      <c r="J345" s="11">
        <v>2</v>
      </c>
      <c r="K345" s="11">
        <v>1</v>
      </c>
      <c r="L345" s="11">
        <v>-1</v>
      </c>
      <c r="M345" s="11">
        <v>2</v>
      </c>
      <c r="N345" s="11">
        <v>-37</v>
      </c>
      <c r="O345" s="11">
        <f t="shared" si="27"/>
        <v>6</v>
      </c>
      <c r="P345" s="11">
        <v>51</v>
      </c>
      <c r="Q345" s="11">
        <v>24</v>
      </c>
      <c r="R345" s="11">
        <f t="shared" si="28"/>
        <v>8</v>
      </c>
      <c r="S345" s="11">
        <v>51.002000000000002</v>
      </c>
      <c r="T345" s="11">
        <v>23.963000000000001</v>
      </c>
      <c r="U345" s="11">
        <f t="shared" si="29"/>
        <v>20</v>
      </c>
      <c r="V345" s="11" t="s">
        <v>64</v>
      </c>
      <c r="W345" s="11">
        <v>1</v>
      </c>
      <c r="X345" s="11">
        <v>0</v>
      </c>
      <c r="Y345" s="11" t="s">
        <v>64</v>
      </c>
      <c r="Z345" s="11">
        <v>10</v>
      </c>
      <c r="AA345" s="11">
        <v>6</v>
      </c>
      <c r="AB345" s="11">
        <v>3</v>
      </c>
      <c r="AC345" s="11">
        <v>4</v>
      </c>
      <c r="AD345" s="11">
        <v>12</v>
      </c>
      <c r="AE345" s="11">
        <v>10</v>
      </c>
      <c r="AF345" s="11">
        <v>5</v>
      </c>
      <c r="AG345" s="11">
        <v>2</v>
      </c>
      <c r="AH345" s="11">
        <v>1</v>
      </c>
      <c r="AI345" s="11">
        <v>4</v>
      </c>
      <c r="AJ345" s="11">
        <v>0</v>
      </c>
      <c r="AK345" s="11">
        <v>0</v>
      </c>
      <c r="AL345" s="11">
        <v>2</v>
      </c>
      <c r="AM345" s="11">
        <v>3.2</v>
      </c>
      <c r="AN345" s="11">
        <v>4.2</v>
      </c>
      <c r="AO345" s="11" t="s">
        <v>112</v>
      </c>
      <c r="AP345" s="11" t="s">
        <v>129</v>
      </c>
      <c r="AQ345" s="11" t="s">
        <v>72</v>
      </c>
      <c r="AR345" s="11">
        <v>2</v>
      </c>
      <c r="AS345" s="11" t="s">
        <v>116</v>
      </c>
      <c r="AT345" s="11" t="s">
        <v>269</v>
      </c>
      <c r="AU345" s="11" t="s">
        <v>86</v>
      </c>
      <c r="AV345" s="11" t="s">
        <v>515</v>
      </c>
      <c r="AW345" s="11" t="s">
        <v>337</v>
      </c>
      <c r="AX345" s="11" t="s">
        <v>112</v>
      </c>
      <c r="AY345" s="11" t="s">
        <v>98</v>
      </c>
      <c r="AZ345" s="11" t="s">
        <v>319</v>
      </c>
      <c r="BA345" s="11">
        <v>2</v>
      </c>
      <c r="BB345" s="11" t="s">
        <v>96</v>
      </c>
      <c r="BC345" s="11" t="s">
        <v>319</v>
      </c>
      <c r="BD345" s="11">
        <v>38</v>
      </c>
      <c r="BE345" s="11" t="s">
        <v>178</v>
      </c>
      <c r="BF345" s="11" t="s">
        <v>111</v>
      </c>
      <c r="BG345" s="11" t="s">
        <v>97</v>
      </c>
      <c r="BH345" s="11" t="s">
        <v>278</v>
      </c>
      <c r="BI345" s="11" t="s">
        <v>322</v>
      </c>
      <c r="BJ345" s="11" t="s">
        <v>489</v>
      </c>
      <c r="BK345" s="11">
        <v>34</v>
      </c>
      <c r="BL345" s="11" t="s">
        <v>599</v>
      </c>
      <c r="BM345" s="11" t="s">
        <v>442</v>
      </c>
      <c r="BN345" s="11" t="s">
        <v>240</v>
      </c>
      <c r="BO345" s="11" t="s">
        <v>314</v>
      </c>
      <c r="BP345" s="11">
        <v>20</v>
      </c>
      <c r="BQ345" s="11" t="s">
        <v>110</v>
      </c>
      <c r="BR345" s="11" t="s">
        <v>147</v>
      </c>
      <c r="BS345" s="11" t="s">
        <v>156</v>
      </c>
      <c r="BT345" s="11" t="s">
        <v>104</v>
      </c>
      <c r="BU345" s="11" t="s">
        <v>83</v>
      </c>
      <c r="BV345" s="11" t="s">
        <v>211</v>
      </c>
      <c r="BW345" s="11" t="s">
        <v>285</v>
      </c>
      <c r="BX345" s="11" t="s">
        <v>191</v>
      </c>
      <c r="BZ345" s="11">
        <v>29.971</v>
      </c>
      <c r="CA345" s="11">
        <v>26.975999999999999</v>
      </c>
      <c r="CB345" s="11">
        <v>51.002000000000002</v>
      </c>
      <c r="CC345" s="11">
        <v>51.006</v>
      </c>
      <c r="CD345" s="11">
        <v>32.981000000000002</v>
      </c>
      <c r="CE345" s="11">
        <v>65.022000000000006</v>
      </c>
      <c r="CF345" s="11">
        <v>56.006999999999998</v>
      </c>
      <c r="CG345" s="11">
        <v>34.982999999999997</v>
      </c>
      <c r="CH345" s="11">
        <v>82.063000000000002</v>
      </c>
      <c r="CI345" s="11">
        <v>30.978000000000002</v>
      </c>
      <c r="CJ345" s="11">
        <v>39.994999999999997</v>
      </c>
      <c r="CK345" s="11">
        <v>36.993000000000002</v>
      </c>
      <c r="CL345" s="11">
        <v>43.006</v>
      </c>
      <c r="CM345" s="11">
        <v>44</v>
      </c>
      <c r="CN345" s="11">
        <v>52.005000000000003</v>
      </c>
      <c r="CO345" s="11">
        <v>69.03</v>
      </c>
      <c r="CP345" s="11">
        <v>43.993000000000002</v>
      </c>
      <c r="CQ345" s="11">
        <v>23.963000000000001</v>
      </c>
      <c r="CR345" s="11">
        <v>64.018000000000001</v>
      </c>
      <c r="CS345" s="11">
        <v>49.008000000000003</v>
      </c>
    </row>
    <row r="346" spans="1:97" s="11" customFormat="1" x14ac:dyDescent="0.3">
      <c r="A346" s="11" t="s">
        <v>61</v>
      </c>
      <c r="B346" s="11" t="s">
        <v>667</v>
      </c>
      <c r="C346" s="11" t="s">
        <v>246</v>
      </c>
      <c r="D346" s="11" t="s">
        <v>63</v>
      </c>
      <c r="E346" s="11">
        <v>1</v>
      </c>
      <c r="F346" s="11">
        <v>0</v>
      </c>
      <c r="G346" s="11">
        <f t="shared" si="25"/>
        <v>3</v>
      </c>
      <c r="H346" s="11">
        <f t="shared" si="26"/>
        <v>0</v>
      </c>
      <c r="I346" s="11">
        <v>9</v>
      </c>
      <c r="J346" s="11">
        <v>0</v>
      </c>
      <c r="K346" s="11">
        <v>1</v>
      </c>
      <c r="L346" s="11">
        <v>-1</v>
      </c>
      <c r="M346" s="11">
        <v>63</v>
      </c>
      <c r="N346" s="11">
        <v>-19</v>
      </c>
      <c r="O346" s="11">
        <f t="shared" si="27"/>
        <v>9</v>
      </c>
      <c r="P346" s="11">
        <v>82</v>
      </c>
      <c r="Q346" s="11">
        <v>33</v>
      </c>
      <c r="R346" s="11">
        <f t="shared" si="28"/>
        <v>1</v>
      </c>
      <c r="S346" s="11">
        <v>82.063000000000002</v>
      </c>
      <c r="T346" s="11">
        <v>32.981000000000002</v>
      </c>
      <c r="U346" s="11">
        <f t="shared" si="29"/>
        <v>16</v>
      </c>
      <c r="V346" s="11" t="s">
        <v>64</v>
      </c>
      <c r="W346" s="11">
        <v>1</v>
      </c>
      <c r="X346" s="11">
        <v>0</v>
      </c>
      <c r="Y346" s="11" t="s">
        <v>64</v>
      </c>
      <c r="Z346" s="11">
        <v>9</v>
      </c>
      <c r="AA346" s="11">
        <v>11</v>
      </c>
      <c r="AB346" s="11">
        <v>2</v>
      </c>
      <c r="AC346" s="11">
        <v>3</v>
      </c>
      <c r="AD346" s="11">
        <v>12</v>
      </c>
      <c r="AE346" s="11">
        <v>9</v>
      </c>
      <c r="AF346" s="11">
        <v>7</v>
      </c>
      <c r="AG346" s="11">
        <v>6</v>
      </c>
      <c r="AH346" s="11">
        <v>0</v>
      </c>
      <c r="AI346" s="11">
        <v>0</v>
      </c>
      <c r="AJ346" s="11">
        <v>0</v>
      </c>
      <c r="AK346" s="11">
        <v>0</v>
      </c>
      <c r="AL346" s="11">
        <v>1.1399999999999999</v>
      </c>
      <c r="AM346" s="11">
        <v>9</v>
      </c>
      <c r="AN346" s="11">
        <v>15</v>
      </c>
      <c r="AO346" s="11" t="s">
        <v>532</v>
      </c>
      <c r="AP346" s="11" t="s">
        <v>67</v>
      </c>
      <c r="AQ346" s="11" t="s">
        <v>668</v>
      </c>
      <c r="AR346" s="11" t="s">
        <v>542</v>
      </c>
      <c r="AS346" s="11">
        <v>8</v>
      </c>
      <c r="AT346" s="11">
        <v>17</v>
      </c>
      <c r="AU346" s="11" t="s">
        <v>535</v>
      </c>
      <c r="AV346" s="11" t="s">
        <v>669</v>
      </c>
      <c r="AW346" s="11" t="s">
        <v>670</v>
      </c>
      <c r="AX346" s="11" t="s">
        <v>251</v>
      </c>
      <c r="AY346" s="11" t="s">
        <v>74</v>
      </c>
      <c r="AZ346" s="11">
        <v>19</v>
      </c>
      <c r="BA346" s="11" t="s">
        <v>535</v>
      </c>
      <c r="BB346" s="11" t="s">
        <v>364</v>
      </c>
      <c r="BC346" s="11">
        <v>18</v>
      </c>
      <c r="BD346" s="11">
        <v>38</v>
      </c>
      <c r="BE346" s="11" t="s">
        <v>627</v>
      </c>
      <c r="BF346" s="11" t="s">
        <v>532</v>
      </c>
      <c r="BG346" s="11" t="s">
        <v>364</v>
      </c>
      <c r="BH346" s="11" t="s">
        <v>671</v>
      </c>
      <c r="BI346" s="11">
        <v>21</v>
      </c>
      <c r="BJ346" s="11" t="s">
        <v>672</v>
      </c>
      <c r="BK346" s="11">
        <v>33</v>
      </c>
      <c r="BL346" s="11" t="s">
        <v>65</v>
      </c>
      <c r="BM346" s="11" t="s">
        <v>359</v>
      </c>
      <c r="BN346" s="11" t="s">
        <v>143</v>
      </c>
      <c r="BO346" s="11" t="s">
        <v>289</v>
      </c>
      <c r="BP346" s="11">
        <v>21</v>
      </c>
      <c r="BQ346" s="11">
        <v>-2</v>
      </c>
      <c r="BR346" s="11" t="s">
        <v>147</v>
      </c>
      <c r="BS346" s="11" t="s">
        <v>270</v>
      </c>
      <c r="BT346" s="11" t="s">
        <v>104</v>
      </c>
      <c r="BU346" s="11" t="s">
        <v>243</v>
      </c>
      <c r="BV346" s="11" t="s">
        <v>251</v>
      </c>
      <c r="BW346" s="11" t="s">
        <v>536</v>
      </c>
      <c r="BX346" s="11" t="s">
        <v>673</v>
      </c>
      <c r="BZ346" s="11">
        <v>29.971</v>
      </c>
      <c r="CA346" s="11">
        <v>26.975999999999999</v>
      </c>
      <c r="CB346" s="11">
        <v>54.003</v>
      </c>
      <c r="CC346" s="11">
        <v>51.006</v>
      </c>
      <c r="CD346" s="11">
        <v>32.981000000000002</v>
      </c>
      <c r="CE346" s="11">
        <v>65.022000000000006</v>
      </c>
      <c r="CF346" s="11">
        <v>56.006999999999998</v>
      </c>
      <c r="CG346" s="11">
        <v>34.982999999999997</v>
      </c>
      <c r="CH346" s="11">
        <v>82.063000000000002</v>
      </c>
      <c r="CI346" s="11">
        <v>30.978000000000002</v>
      </c>
      <c r="CJ346" s="11">
        <v>39.994999999999997</v>
      </c>
      <c r="CK346" s="11">
        <v>36.993000000000002</v>
      </c>
      <c r="CL346" s="11">
        <v>43.006</v>
      </c>
      <c r="CM346" s="11">
        <v>44</v>
      </c>
      <c r="CN346" s="11">
        <v>52.005000000000003</v>
      </c>
      <c r="CO346" s="11">
        <v>69.03</v>
      </c>
      <c r="CP346" s="11">
        <v>43.993000000000002</v>
      </c>
      <c r="CQ346" s="11">
        <v>23.962</v>
      </c>
      <c r="CR346" s="11">
        <v>64.018000000000001</v>
      </c>
      <c r="CS346" s="11">
        <v>49.008000000000003</v>
      </c>
    </row>
    <row r="347" spans="1:97" s="11" customFormat="1" x14ac:dyDescent="0.3">
      <c r="A347" s="11" t="s">
        <v>61</v>
      </c>
      <c r="B347" s="11" t="s">
        <v>371</v>
      </c>
      <c r="C347" s="11" t="s">
        <v>183</v>
      </c>
      <c r="D347" s="11" t="s">
        <v>142</v>
      </c>
      <c r="E347" s="11">
        <v>0</v>
      </c>
      <c r="F347" s="11">
        <v>4</v>
      </c>
      <c r="G347" s="11">
        <f t="shared" si="25"/>
        <v>0</v>
      </c>
      <c r="H347" s="11">
        <f t="shared" si="26"/>
        <v>3</v>
      </c>
      <c r="I347" s="11">
        <v>4</v>
      </c>
      <c r="J347" s="11">
        <v>1</v>
      </c>
      <c r="K347" s="11">
        <v>-4</v>
      </c>
      <c r="L347" s="11">
        <v>4</v>
      </c>
      <c r="M347" s="11">
        <v>-7</v>
      </c>
      <c r="N347" s="11">
        <v>-29</v>
      </c>
      <c r="O347" s="11">
        <f t="shared" si="27"/>
        <v>5</v>
      </c>
      <c r="P347" s="11">
        <v>44</v>
      </c>
      <c r="Q347" s="11">
        <v>30</v>
      </c>
      <c r="R347" s="11">
        <f t="shared" si="28"/>
        <v>11</v>
      </c>
      <c r="S347" s="11">
        <v>43.993000000000002</v>
      </c>
      <c r="T347" s="11">
        <v>29.971</v>
      </c>
      <c r="U347" s="11">
        <f t="shared" si="29"/>
        <v>18</v>
      </c>
      <c r="V347" s="11" t="s">
        <v>93</v>
      </c>
      <c r="W347" s="11">
        <v>0</v>
      </c>
      <c r="X347" s="11">
        <v>0</v>
      </c>
      <c r="Y347" s="11" t="s">
        <v>94</v>
      </c>
      <c r="Z347" s="11">
        <v>16</v>
      </c>
      <c r="AA347" s="11">
        <v>9</v>
      </c>
      <c r="AB347" s="11">
        <v>3</v>
      </c>
      <c r="AC347" s="11">
        <v>5</v>
      </c>
      <c r="AD347" s="11">
        <v>11</v>
      </c>
      <c r="AE347" s="11">
        <v>19</v>
      </c>
      <c r="AF347" s="11">
        <v>5</v>
      </c>
      <c r="AG347" s="11">
        <v>3</v>
      </c>
      <c r="AH347" s="11">
        <v>2</v>
      </c>
      <c r="AI347" s="11">
        <v>3</v>
      </c>
      <c r="AJ347" s="11">
        <v>0</v>
      </c>
      <c r="AK347" s="11">
        <v>0</v>
      </c>
      <c r="AL347" s="11">
        <v>1.9</v>
      </c>
      <c r="AM347" s="11">
        <v>3.4</v>
      </c>
      <c r="AN347" s="11">
        <v>4.33</v>
      </c>
      <c r="AO347" s="11" t="s">
        <v>89</v>
      </c>
      <c r="AP347" s="11" t="s">
        <v>146</v>
      </c>
      <c r="AQ347" s="11" t="s">
        <v>269</v>
      </c>
      <c r="AR347" s="11" t="s">
        <v>114</v>
      </c>
      <c r="AS347" s="11" t="s">
        <v>99</v>
      </c>
      <c r="AT347" s="11" t="s">
        <v>382</v>
      </c>
      <c r="AU347" s="11" t="s">
        <v>223</v>
      </c>
      <c r="AV347" s="11" t="s">
        <v>205</v>
      </c>
      <c r="AW347" s="11" t="s">
        <v>322</v>
      </c>
      <c r="AX347" s="11" t="s">
        <v>88</v>
      </c>
      <c r="AY347" s="11" t="s">
        <v>143</v>
      </c>
      <c r="AZ347" s="11">
        <v>4</v>
      </c>
      <c r="BA347" s="11" t="s">
        <v>114</v>
      </c>
      <c r="BB347" s="11" t="s">
        <v>143</v>
      </c>
      <c r="BC347" s="11" t="s">
        <v>72</v>
      </c>
      <c r="BD347" s="11">
        <v>42</v>
      </c>
      <c r="BE347" s="11" t="s">
        <v>112</v>
      </c>
      <c r="BF347" s="11" t="s">
        <v>223</v>
      </c>
      <c r="BG347" s="11" t="s">
        <v>383</v>
      </c>
      <c r="BH347" s="11" t="s">
        <v>213</v>
      </c>
      <c r="BI347" s="11" t="s">
        <v>322</v>
      </c>
      <c r="BJ347" s="11" t="s">
        <v>384</v>
      </c>
      <c r="BK347" s="11">
        <v>40</v>
      </c>
      <c r="BL347" s="11" t="s">
        <v>197</v>
      </c>
      <c r="BM347" s="11" t="s">
        <v>177</v>
      </c>
      <c r="BN347" s="11" t="s">
        <v>211</v>
      </c>
      <c r="BO347" s="11" t="s">
        <v>113</v>
      </c>
      <c r="BP347" s="11">
        <v>19</v>
      </c>
      <c r="BQ347" s="11" t="s">
        <v>196</v>
      </c>
      <c r="BR347" s="11" t="s">
        <v>83</v>
      </c>
      <c r="BS347" s="11" t="s">
        <v>161</v>
      </c>
      <c r="BT347" s="11" t="s">
        <v>155</v>
      </c>
      <c r="BU347" s="11" t="s">
        <v>149</v>
      </c>
      <c r="BV347" s="11" t="s">
        <v>138</v>
      </c>
      <c r="BW347" s="11" t="s">
        <v>129</v>
      </c>
      <c r="BX347" s="11" t="s">
        <v>269</v>
      </c>
      <c r="BZ347" s="11">
        <v>29.971</v>
      </c>
      <c r="CA347" s="11">
        <v>26.975999999999999</v>
      </c>
      <c r="CB347" s="11">
        <v>54.003</v>
      </c>
      <c r="CC347" s="11">
        <v>51.006</v>
      </c>
      <c r="CD347" s="11">
        <v>32.979999999999997</v>
      </c>
      <c r="CE347" s="11">
        <v>65.022000000000006</v>
      </c>
      <c r="CF347" s="11">
        <v>56.006999999999998</v>
      </c>
      <c r="CG347" s="11">
        <v>34.982999999999997</v>
      </c>
      <c r="CH347" s="11">
        <v>85.063999999999993</v>
      </c>
      <c r="CI347" s="11">
        <v>30.978000000000002</v>
      </c>
      <c r="CJ347" s="11">
        <v>39.994999999999997</v>
      </c>
      <c r="CK347" s="11">
        <v>36.993000000000002</v>
      </c>
      <c r="CL347" s="11">
        <v>43.006</v>
      </c>
      <c r="CM347" s="11">
        <v>44</v>
      </c>
      <c r="CN347" s="11">
        <v>52.005000000000003</v>
      </c>
      <c r="CO347" s="11">
        <v>69.03</v>
      </c>
      <c r="CP347" s="11">
        <v>43.993000000000002</v>
      </c>
      <c r="CQ347" s="11">
        <v>23.962</v>
      </c>
      <c r="CR347" s="11">
        <v>64.018000000000001</v>
      </c>
      <c r="CS347" s="11">
        <v>49.008000000000003</v>
      </c>
    </row>
    <row r="348" spans="1:97" s="11" customFormat="1" x14ac:dyDescent="0.3">
      <c r="A348" s="11" t="s">
        <v>61</v>
      </c>
      <c r="B348" s="11" t="s">
        <v>371</v>
      </c>
      <c r="C348" s="11" t="s">
        <v>63</v>
      </c>
      <c r="D348" s="11" t="s">
        <v>92</v>
      </c>
      <c r="E348" s="11">
        <v>1</v>
      </c>
      <c r="F348" s="11">
        <v>0</v>
      </c>
      <c r="G348" s="11">
        <f t="shared" si="25"/>
        <v>3</v>
      </c>
      <c r="H348" s="11">
        <f t="shared" si="26"/>
        <v>0</v>
      </c>
      <c r="I348" s="11">
        <v>2</v>
      </c>
      <c r="J348" s="11">
        <v>4</v>
      </c>
      <c r="K348" s="11">
        <v>1</v>
      </c>
      <c r="L348" s="11">
        <v>-1</v>
      </c>
      <c r="M348" s="11">
        <v>-20</v>
      </c>
      <c r="N348" s="11">
        <v>5</v>
      </c>
      <c r="O348" s="11">
        <f t="shared" si="27"/>
        <v>6</v>
      </c>
      <c r="P348" s="11">
        <v>33</v>
      </c>
      <c r="Q348" s="11">
        <v>52</v>
      </c>
      <c r="R348" s="11">
        <f t="shared" si="28"/>
        <v>16</v>
      </c>
      <c r="S348" s="11">
        <v>32.979999999999997</v>
      </c>
      <c r="T348" s="11">
        <v>52.005000000000003</v>
      </c>
      <c r="U348" s="11">
        <f t="shared" si="29"/>
        <v>7</v>
      </c>
      <c r="V348" s="11" t="s">
        <v>64</v>
      </c>
      <c r="W348" s="11">
        <v>0</v>
      </c>
      <c r="X348" s="11">
        <v>0</v>
      </c>
      <c r="Y348" s="11" t="s">
        <v>94</v>
      </c>
      <c r="Z348" s="11">
        <v>10</v>
      </c>
      <c r="AA348" s="11">
        <v>9</v>
      </c>
      <c r="AB348" s="11">
        <v>5</v>
      </c>
      <c r="AC348" s="11">
        <v>0</v>
      </c>
      <c r="AD348" s="11">
        <v>17</v>
      </c>
      <c r="AE348" s="11">
        <v>21</v>
      </c>
      <c r="AF348" s="11">
        <v>3</v>
      </c>
      <c r="AG348" s="11">
        <v>3</v>
      </c>
      <c r="AH348" s="11">
        <v>1</v>
      </c>
      <c r="AI348" s="11">
        <v>3</v>
      </c>
      <c r="AJ348" s="11">
        <v>0</v>
      </c>
      <c r="AK348" s="11">
        <v>0</v>
      </c>
      <c r="AL348" s="11">
        <v>2.2999999999999998</v>
      </c>
      <c r="AM348" s="11">
        <v>3.2</v>
      </c>
      <c r="AN348" s="11">
        <v>3.3</v>
      </c>
      <c r="AO348" s="11" t="s">
        <v>95</v>
      </c>
      <c r="AP348" s="11" t="s">
        <v>97</v>
      </c>
      <c r="AQ348" s="11" t="s">
        <v>96</v>
      </c>
      <c r="AR348" s="11" t="s">
        <v>100</v>
      </c>
      <c r="AS348" s="11" t="s">
        <v>96</v>
      </c>
      <c r="AT348" s="11" t="s">
        <v>143</v>
      </c>
      <c r="AU348" s="11" t="s">
        <v>162</v>
      </c>
      <c r="AV348" s="11" t="s">
        <v>158</v>
      </c>
      <c r="AW348" s="11" t="s">
        <v>116</v>
      </c>
      <c r="AX348" s="11" t="s">
        <v>102</v>
      </c>
      <c r="AY348" s="11" t="s">
        <v>146</v>
      </c>
      <c r="AZ348" s="11">
        <v>3</v>
      </c>
      <c r="BA348" s="11" t="s">
        <v>169</v>
      </c>
      <c r="BB348" s="11" t="s">
        <v>99</v>
      </c>
      <c r="BC348" s="11" t="s">
        <v>98</v>
      </c>
      <c r="BD348" s="11">
        <v>42</v>
      </c>
      <c r="BE348" s="11" t="s">
        <v>123</v>
      </c>
      <c r="BF348" s="11" t="s">
        <v>394</v>
      </c>
      <c r="BG348" s="11" t="s">
        <v>190</v>
      </c>
      <c r="BH348" s="11" t="s">
        <v>302</v>
      </c>
      <c r="BI348" s="11" t="s">
        <v>143</v>
      </c>
      <c r="BJ348" s="11" t="s">
        <v>294</v>
      </c>
      <c r="BK348" s="11">
        <v>40</v>
      </c>
      <c r="BL348" s="11" t="s">
        <v>264</v>
      </c>
      <c r="BM348" s="11" t="s">
        <v>265</v>
      </c>
      <c r="BN348" s="11" t="s">
        <v>211</v>
      </c>
      <c r="BO348" s="11" t="s">
        <v>264</v>
      </c>
      <c r="BP348" s="11">
        <v>21</v>
      </c>
      <c r="BQ348" s="11" t="s">
        <v>110</v>
      </c>
      <c r="BR348" s="11" t="s">
        <v>263</v>
      </c>
      <c r="BS348" s="11" t="s">
        <v>111</v>
      </c>
      <c r="BT348" s="11" t="s">
        <v>88</v>
      </c>
      <c r="BU348" s="11" t="s">
        <v>89</v>
      </c>
      <c r="BV348" s="11" t="s">
        <v>180</v>
      </c>
      <c r="BW348" s="11" t="s">
        <v>377</v>
      </c>
      <c r="BX348" s="11" t="s">
        <v>276</v>
      </c>
      <c r="BZ348" s="11">
        <v>32.975000000000001</v>
      </c>
      <c r="CA348" s="11">
        <v>26.975999999999999</v>
      </c>
      <c r="CB348" s="11">
        <v>54.003</v>
      </c>
      <c r="CC348" s="11">
        <v>51.006</v>
      </c>
      <c r="CD348" s="11">
        <v>32.979999999999997</v>
      </c>
      <c r="CE348" s="11">
        <v>65.022000000000006</v>
      </c>
      <c r="CF348" s="11">
        <v>56.006999999999998</v>
      </c>
      <c r="CG348" s="11">
        <v>34.982999999999997</v>
      </c>
      <c r="CH348" s="11">
        <v>85.063999999999993</v>
      </c>
      <c r="CI348" s="11">
        <v>30.978000000000002</v>
      </c>
      <c r="CJ348" s="11">
        <v>39.994999999999997</v>
      </c>
      <c r="CK348" s="11">
        <v>36.993000000000002</v>
      </c>
      <c r="CL348" s="11">
        <v>43.006</v>
      </c>
      <c r="CM348" s="11">
        <v>44</v>
      </c>
      <c r="CN348" s="11">
        <v>52.005000000000003</v>
      </c>
      <c r="CO348" s="11">
        <v>69.03</v>
      </c>
      <c r="CP348" s="11">
        <v>43.988999999999997</v>
      </c>
      <c r="CQ348" s="11">
        <v>23.962</v>
      </c>
      <c r="CR348" s="11">
        <v>64.018000000000001</v>
      </c>
      <c r="CS348" s="11">
        <v>49.008000000000003</v>
      </c>
    </row>
    <row r="349" spans="1:97" s="11" customFormat="1" x14ac:dyDescent="0.3">
      <c r="A349" s="11" t="s">
        <v>61</v>
      </c>
      <c r="B349" s="11" t="s">
        <v>371</v>
      </c>
      <c r="C349" s="11" t="s">
        <v>227</v>
      </c>
      <c r="D349" s="11" t="s">
        <v>184</v>
      </c>
      <c r="E349" s="11">
        <v>4</v>
      </c>
      <c r="F349" s="11">
        <v>1</v>
      </c>
      <c r="G349" s="11">
        <f t="shared" si="25"/>
        <v>3</v>
      </c>
      <c r="H349" s="11">
        <f t="shared" si="26"/>
        <v>0</v>
      </c>
      <c r="I349" s="11">
        <v>3</v>
      </c>
      <c r="J349" s="11">
        <v>7</v>
      </c>
      <c r="K349" s="11">
        <v>3</v>
      </c>
      <c r="L349" s="11">
        <v>-3</v>
      </c>
      <c r="M349" s="11">
        <v>-22</v>
      </c>
      <c r="N349" s="11">
        <v>3</v>
      </c>
      <c r="O349" s="11">
        <f t="shared" si="27"/>
        <v>10</v>
      </c>
      <c r="P349" s="11">
        <v>31</v>
      </c>
      <c r="Q349" s="11">
        <v>54</v>
      </c>
      <c r="R349" s="11">
        <f t="shared" si="28"/>
        <v>18</v>
      </c>
      <c r="S349" s="11">
        <v>30.978000000000002</v>
      </c>
      <c r="T349" s="11">
        <v>54.003</v>
      </c>
      <c r="U349" s="11">
        <f t="shared" si="29"/>
        <v>6</v>
      </c>
      <c r="V349" s="11" t="s">
        <v>64</v>
      </c>
      <c r="W349" s="11">
        <v>1</v>
      </c>
      <c r="X349" s="11">
        <v>0</v>
      </c>
      <c r="Y349" s="11" t="s">
        <v>64</v>
      </c>
      <c r="Z349" s="11">
        <v>14</v>
      </c>
      <c r="AA349" s="11">
        <v>7</v>
      </c>
      <c r="AB349" s="11">
        <v>8</v>
      </c>
      <c r="AC349" s="11">
        <v>3</v>
      </c>
      <c r="AD349" s="11">
        <v>18</v>
      </c>
      <c r="AE349" s="11">
        <v>17</v>
      </c>
      <c r="AF349" s="11">
        <v>4</v>
      </c>
      <c r="AG349" s="11">
        <v>2</v>
      </c>
      <c r="AH349" s="11">
        <v>1</v>
      </c>
      <c r="AI349" s="11">
        <v>1</v>
      </c>
      <c r="AJ349" s="11">
        <v>0</v>
      </c>
      <c r="AK349" s="11">
        <v>1</v>
      </c>
      <c r="AL349" s="11">
        <v>2.6</v>
      </c>
      <c r="AM349" s="11">
        <v>3.25</v>
      </c>
      <c r="AN349" s="11">
        <v>2.8</v>
      </c>
      <c r="AO349" s="11" t="s">
        <v>295</v>
      </c>
      <c r="AP349" s="11">
        <v>3</v>
      </c>
      <c r="AQ349" s="11" t="s">
        <v>276</v>
      </c>
      <c r="AR349" s="11" t="s">
        <v>277</v>
      </c>
      <c r="AS349" s="11" t="s">
        <v>372</v>
      </c>
      <c r="AT349" s="11" t="s">
        <v>124</v>
      </c>
      <c r="AU349" s="11" t="s">
        <v>290</v>
      </c>
      <c r="AV349" s="11" t="s">
        <v>356</v>
      </c>
      <c r="AW349" s="11" t="s">
        <v>353</v>
      </c>
      <c r="AX349" s="11" t="s">
        <v>291</v>
      </c>
      <c r="AY349" s="11" t="s">
        <v>98</v>
      </c>
      <c r="AZ349" s="11" t="s">
        <v>292</v>
      </c>
      <c r="BA349" s="11" t="s">
        <v>295</v>
      </c>
      <c r="BB349" s="11" t="s">
        <v>98</v>
      </c>
      <c r="BC349" s="11" t="s">
        <v>124</v>
      </c>
      <c r="BD349" s="11">
        <v>42</v>
      </c>
      <c r="BE349" s="11" t="s">
        <v>276</v>
      </c>
      <c r="BF349" s="11" t="s">
        <v>283</v>
      </c>
      <c r="BG349" s="11" t="s">
        <v>129</v>
      </c>
      <c r="BH349" s="11" t="s">
        <v>373</v>
      </c>
      <c r="BI349" s="11" t="s">
        <v>374</v>
      </c>
      <c r="BJ349" s="11" t="s">
        <v>346</v>
      </c>
      <c r="BK349" s="11">
        <v>37</v>
      </c>
      <c r="BL349" s="11" t="s">
        <v>375</v>
      </c>
      <c r="BM349" s="11" t="s">
        <v>281</v>
      </c>
      <c r="BN349" s="11" t="s">
        <v>297</v>
      </c>
      <c r="BO349" s="11" t="s">
        <v>320</v>
      </c>
      <c r="BP349" s="11">
        <v>21</v>
      </c>
      <c r="BQ349" s="11">
        <v>0</v>
      </c>
      <c r="BR349" s="11" t="s">
        <v>88</v>
      </c>
      <c r="BS349" s="11" t="s">
        <v>265</v>
      </c>
      <c r="BT349" s="11" t="s">
        <v>263</v>
      </c>
      <c r="BU349" s="11" t="s">
        <v>87</v>
      </c>
      <c r="BV349" s="11" t="s">
        <v>130</v>
      </c>
      <c r="BW349" s="11" t="s">
        <v>116</v>
      </c>
      <c r="BX349" s="11" t="s">
        <v>293</v>
      </c>
      <c r="BZ349" s="11">
        <v>32.975000000000001</v>
      </c>
      <c r="CA349" s="11">
        <v>26.975999999999999</v>
      </c>
      <c r="CB349" s="11">
        <v>54.003</v>
      </c>
      <c r="CC349" s="11">
        <v>51.006</v>
      </c>
      <c r="CD349" s="11">
        <v>35.981000000000002</v>
      </c>
      <c r="CE349" s="11">
        <v>65.022000000000006</v>
      </c>
      <c r="CF349" s="11">
        <v>56.006999999999998</v>
      </c>
      <c r="CG349" s="11">
        <v>34.982999999999997</v>
      </c>
      <c r="CH349" s="11">
        <v>85.063999999999993</v>
      </c>
      <c r="CI349" s="11">
        <v>30.978000000000002</v>
      </c>
      <c r="CJ349" s="11">
        <v>39.994999999999997</v>
      </c>
      <c r="CK349" s="11">
        <v>36.993000000000002</v>
      </c>
      <c r="CL349" s="11">
        <v>43.006</v>
      </c>
      <c r="CM349" s="11">
        <v>44</v>
      </c>
      <c r="CN349" s="11">
        <v>52.003999999999998</v>
      </c>
      <c r="CO349" s="11">
        <v>69.03</v>
      </c>
      <c r="CP349" s="11">
        <v>43.988999999999997</v>
      </c>
      <c r="CQ349" s="11">
        <v>23.962</v>
      </c>
      <c r="CR349" s="11">
        <v>64.018000000000001</v>
      </c>
      <c r="CS349" s="11">
        <v>49.008000000000003</v>
      </c>
    </row>
    <row r="350" spans="1:97" s="11" customFormat="1" x14ac:dyDescent="0.3">
      <c r="A350" s="11" t="s">
        <v>61</v>
      </c>
      <c r="B350" s="11" t="s">
        <v>371</v>
      </c>
      <c r="C350" s="11" t="s">
        <v>141</v>
      </c>
      <c r="D350" s="11" t="s">
        <v>200</v>
      </c>
      <c r="E350" s="11">
        <v>0</v>
      </c>
      <c r="F350" s="11">
        <v>0</v>
      </c>
      <c r="G350" s="11">
        <f t="shared" si="25"/>
        <v>1</v>
      </c>
      <c r="H350" s="11">
        <f t="shared" si="26"/>
        <v>1</v>
      </c>
      <c r="I350" s="11">
        <v>4</v>
      </c>
      <c r="J350" s="11">
        <v>5</v>
      </c>
      <c r="K350" s="11">
        <v>0</v>
      </c>
      <c r="L350" s="11">
        <v>0</v>
      </c>
      <c r="M350" s="11">
        <v>6</v>
      </c>
      <c r="N350" s="11">
        <v>18</v>
      </c>
      <c r="O350" s="11">
        <f t="shared" si="27"/>
        <v>9</v>
      </c>
      <c r="P350" s="11">
        <v>51</v>
      </c>
      <c r="Q350" s="11">
        <v>64</v>
      </c>
      <c r="R350" s="11">
        <f t="shared" si="28"/>
        <v>8</v>
      </c>
      <c r="S350" s="11">
        <v>51.006</v>
      </c>
      <c r="T350" s="11">
        <v>64.018000000000001</v>
      </c>
      <c r="U350" s="11">
        <f t="shared" si="29"/>
        <v>4</v>
      </c>
      <c r="V350" s="11" t="s">
        <v>94</v>
      </c>
      <c r="W350" s="11">
        <v>0</v>
      </c>
      <c r="X350" s="11">
        <v>0</v>
      </c>
      <c r="Y350" s="11" t="s">
        <v>94</v>
      </c>
      <c r="Z350" s="11">
        <v>14</v>
      </c>
      <c r="AA350" s="11">
        <v>9</v>
      </c>
      <c r="AB350" s="11">
        <v>1</v>
      </c>
      <c r="AC350" s="11">
        <v>2</v>
      </c>
      <c r="AD350" s="11">
        <v>12</v>
      </c>
      <c r="AE350" s="11">
        <v>14</v>
      </c>
      <c r="AF350" s="11">
        <v>6</v>
      </c>
      <c r="AG350" s="11">
        <v>3</v>
      </c>
      <c r="AH350" s="11">
        <v>3</v>
      </c>
      <c r="AI350" s="11">
        <v>0</v>
      </c>
      <c r="AJ350" s="11">
        <v>0</v>
      </c>
      <c r="AK350" s="11">
        <v>0</v>
      </c>
      <c r="AL350" s="11">
        <v>2.4</v>
      </c>
      <c r="AM350" s="11">
        <v>3.1</v>
      </c>
      <c r="AN350" s="11">
        <v>3.2</v>
      </c>
      <c r="AO350" s="11" t="s">
        <v>123</v>
      </c>
      <c r="AP350" s="11" t="s">
        <v>98</v>
      </c>
      <c r="AQ350" s="11" t="s">
        <v>96</v>
      </c>
      <c r="AR350" s="11" t="s">
        <v>123</v>
      </c>
      <c r="AS350" s="11" t="s">
        <v>116</v>
      </c>
      <c r="AT350" s="11" t="s">
        <v>98</v>
      </c>
      <c r="AU350" s="11" t="s">
        <v>376</v>
      </c>
      <c r="AV350" s="11" t="s">
        <v>285</v>
      </c>
      <c r="AW350" s="11" t="s">
        <v>198</v>
      </c>
      <c r="AX350" s="11" t="s">
        <v>123</v>
      </c>
      <c r="AY350" s="11" t="s">
        <v>98</v>
      </c>
      <c r="AZ350" s="11" t="s">
        <v>98</v>
      </c>
      <c r="BA350" s="11" t="s">
        <v>128</v>
      </c>
      <c r="BB350" s="11" t="s">
        <v>98</v>
      </c>
      <c r="BC350" s="11" t="s">
        <v>129</v>
      </c>
      <c r="BD350" s="11">
        <v>42</v>
      </c>
      <c r="BE350" s="11" t="s">
        <v>279</v>
      </c>
      <c r="BF350" s="11" t="s">
        <v>171</v>
      </c>
      <c r="BG350" s="11" t="s">
        <v>351</v>
      </c>
      <c r="BH350" s="11" t="s">
        <v>352</v>
      </c>
      <c r="BI350" s="11" t="s">
        <v>168</v>
      </c>
      <c r="BJ350" s="11" t="s">
        <v>356</v>
      </c>
      <c r="BK350" s="11">
        <v>37</v>
      </c>
      <c r="BL350" s="11" t="s">
        <v>121</v>
      </c>
      <c r="BM350" s="11" t="s">
        <v>171</v>
      </c>
      <c r="BN350" s="11" t="s">
        <v>163</v>
      </c>
      <c r="BO350" s="11" t="s">
        <v>240</v>
      </c>
      <c r="BP350" s="11">
        <v>20</v>
      </c>
      <c r="BQ350" s="11" t="s">
        <v>110</v>
      </c>
      <c r="BR350" s="11" t="s">
        <v>84</v>
      </c>
      <c r="BS350" s="11" t="s">
        <v>86</v>
      </c>
      <c r="BT350" s="11" t="s">
        <v>177</v>
      </c>
      <c r="BU350" s="11" t="s">
        <v>175</v>
      </c>
      <c r="BV350" s="11" t="s">
        <v>103</v>
      </c>
      <c r="BW350" s="11" t="s">
        <v>278</v>
      </c>
      <c r="BX350" s="11" t="s">
        <v>377</v>
      </c>
      <c r="BZ350" s="11">
        <v>32.975000000000001</v>
      </c>
      <c r="CA350" s="11">
        <v>26.975999999999999</v>
      </c>
      <c r="CB350" s="11">
        <v>54</v>
      </c>
      <c r="CC350" s="11">
        <v>51.006</v>
      </c>
      <c r="CD350" s="11">
        <v>35.981000000000002</v>
      </c>
      <c r="CE350" s="11">
        <v>65.022000000000006</v>
      </c>
      <c r="CF350" s="11">
        <v>56.006999999999998</v>
      </c>
      <c r="CG350" s="11">
        <v>34.982999999999997</v>
      </c>
      <c r="CH350" s="11">
        <v>85.063999999999993</v>
      </c>
      <c r="CI350" s="11">
        <v>33.981000000000002</v>
      </c>
      <c r="CJ350" s="11">
        <v>39.994999999999997</v>
      </c>
      <c r="CK350" s="11">
        <v>36.993000000000002</v>
      </c>
      <c r="CL350" s="11">
        <v>43.006</v>
      </c>
      <c r="CM350" s="11">
        <v>44</v>
      </c>
      <c r="CN350" s="11">
        <v>52.003999999999998</v>
      </c>
      <c r="CO350" s="11">
        <v>69.03</v>
      </c>
      <c r="CP350" s="11">
        <v>43.988999999999997</v>
      </c>
      <c r="CQ350" s="11">
        <v>23.962</v>
      </c>
      <c r="CR350" s="11">
        <v>64.018000000000001</v>
      </c>
      <c r="CS350" s="11">
        <v>49.008000000000003</v>
      </c>
    </row>
    <row r="351" spans="1:97" s="11" customFormat="1" x14ac:dyDescent="0.3">
      <c r="A351" s="11" t="s">
        <v>61</v>
      </c>
      <c r="B351" s="11" t="s">
        <v>510</v>
      </c>
      <c r="C351" s="11" t="s">
        <v>167</v>
      </c>
      <c r="D351" s="11" t="s">
        <v>91</v>
      </c>
      <c r="E351" s="11">
        <v>0</v>
      </c>
      <c r="F351" s="11">
        <v>1</v>
      </c>
      <c r="G351" s="11">
        <f t="shared" si="25"/>
        <v>0</v>
      </c>
      <c r="H351" s="11">
        <f t="shared" si="26"/>
        <v>3</v>
      </c>
      <c r="I351" s="11">
        <v>4</v>
      </c>
      <c r="J351" s="11">
        <v>3</v>
      </c>
      <c r="K351" s="11">
        <v>-1</v>
      </c>
      <c r="L351" s="11">
        <v>1</v>
      </c>
      <c r="M351" s="11">
        <v>-17</v>
      </c>
      <c r="N351" s="11">
        <v>-5</v>
      </c>
      <c r="O351" s="11">
        <f t="shared" si="27"/>
        <v>7</v>
      </c>
      <c r="P351" s="11">
        <v>35</v>
      </c>
      <c r="Q351" s="11">
        <v>40</v>
      </c>
      <c r="R351" s="11">
        <f t="shared" si="28"/>
        <v>16</v>
      </c>
      <c r="S351" s="11">
        <v>34.982999999999997</v>
      </c>
      <c r="T351" s="11">
        <v>39.994999999999997</v>
      </c>
      <c r="U351" s="11">
        <f t="shared" si="29"/>
        <v>13</v>
      </c>
      <c r="V351" s="11" t="s">
        <v>93</v>
      </c>
      <c r="W351" s="11">
        <v>0</v>
      </c>
      <c r="X351" s="11">
        <v>1</v>
      </c>
      <c r="Y351" s="11" t="s">
        <v>93</v>
      </c>
      <c r="Z351" s="11">
        <v>7</v>
      </c>
      <c r="AA351" s="11">
        <v>6</v>
      </c>
      <c r="AB351" s="11">
        <v>0</v>
      </c>
      <c r="AC351" s="11">
        <v>3</v>
      </c>
      <c r="AD351" s="11">
        <v>13</v>
      </c>
      <c r="AE351" s="11">
        <v>12</v>
      </c>
      <c r="AF351" s="11">
        <v>5</v>
      </c>
      <c r="AG351" s="11">
        <v>4</v>
      </c>
      <c r="AH351" s="11">
        <v>1</v>
      </c>
      <c r="AI351" s="11">
        <v>2</v>
      </c>
      <c r="AJ351" s="11">
        <v>0</v>
      </c>
      <c r="AK351" s="11">
        <v>0</v>
      </c>
      <c r="AL351" s="11">
        <v>1.75</v>
      </c>
      <c r="AM351" s="11">
        <v>3.8</v>
      </c>
      <c r="AN351" s="11">
        <v>4.75</v>
      </c>
      <c r="AO351" s="11" t="s">
        <v>147</v>
      </c>
      <c r="AP351" s="11" t="s">
        <v>153</v>
      </c>
      <c r="AQ351" s="11" t="s">
        <v>203</v>
      </c>
      <c r="AR351" s="11" t="s">
        <v>202</v>
      </c>
      <c r="AS351" s="11" t="s">
        <v>143</v>
      </c>
      <c r="AT351" s="11" t="s">
        <v>511</v>
      </c>
      <c r="AU351" s="11" t="s">
        <v>219</v>
      </c>
      <c r="AV351" s="11" t="s">
        <v>512</v>
      </c>
      <c r="AW351" s="11" t="s">
        <v>513</v>
      </c>
      <c r="AX351" s="11" t="s">
        <v>147</v>
      </c>
      <c r="AY351" s="11" t="s">
        <v>391</v>
      </c>
      <c r="AZ351" s="11" t="s">
        <v>66</v>
      </c>
      <c r="BA351" s="11" t="s">
        <v>108</v>
      </c>
      <c r="BB351" s="11" t="s">
        <v>217</v>
      </c>
      <c r="BC351" s="11">
        <v>5</v>
      </c>
      <c r="BD351" s="11">
        <v>36</v>
      </c>
      <c r="BE351" s="11" t="s">
        <v>177</v>
      </c>
      <c r="BF351" s="11" t="s">
        <v>219</v>
      </c>
      <c r="BG351" s="11" t="s">
        <v>440</v>
      </c>
      <c r="BH351" s="11" t="s">
        <v>153</v>
      </c>
      <c r="BI351" s="11" t="s">
        <v>513</v>
      </c>
      <c r="BJ351" s="11" t="s">
        <v>148</v>
      </c>
      <c r="BK351" s="11">
        <v>35</v>
      </c>
      <c r="BL351" s="11" t="s">
        <v>114</v>
      </c>
      <c r="BM351" s="11" t="s">
        <v>136</v>
      </c>
      <c r="BN351" s="11" t="s">
        <v>86</v>
      </c>
      <c r="BO351" s="11" t="s">
        <v>189</v>
      </c>
      <c r="BP351" s="11">
        <v>21</v>
      </c>
      <c r="BQ351" s="11">
        <v>-1</v>
      </c>
      <c r="BR351" s="11" t="s">
        <v>128</v>
      </c>
      <c r="BS351" s="11" t="s">
        <v>172</v>
      </c>
      <c r="BT351" s="11" t="s">
        <v>109</v>
      </c>
      <c r="BU351" s="11" t="s">
        <v>163</v>
      </c>
      <c r="BV351" s="11" t="s">
        <v>145</v>
      </c>
      <c r="BW351" s="11" t="s">
        <v>514</v>
      </c>
      <c r="BX351" s="11" t="s">
        <v>144</v>
      </c>
      <c r="BZ351" s="11">
        <v>32.975000000000001</v>
      </c>
      <c r="CA351" s="11">
        <v>26.975999999999999</v>
      </c>
      <c r="CB351" s="11">
        <v>54</v>
      </c>
      <c r="CC351" s="11">
        <v>52.006</v>
      </c>
      <c r="CD351" s="11">
        <v>35.981000000000002</v>
      </c>
      <c r="CE351" s="11">
        <v>65.022000000000006</v>
      </c>
      <c r="CF351" s="11">
        <v>56.006999999999998</v>
      </c>
      <c r="CG351" s="11">
        <v>34.982999999999997</v>
      </c>
      <c r="CH351" s="11">
        <v>85.063999999999993</v>
      </c>
      <c r="CI351" s="11">
        <v>33.981000000000002</v>
      </c>
      <c r="CJ351" s="11">
        <v>39.994999999999997</v>
      </c>
      <c r="CK351" s="11">
        <v>36.993000000000002</v>
      </c>
      <c r="CL351" s="11">
        <v>43.006</v>
      </c>
      <c r="CM351" s="11">
        <v>44</v>
      </c>
      <c r="CN351" s="11">
        <v>52.003999999999998</v>
      </c>
      <c r="CO351" s="11">
        <v>69.03</v>
      </c>
      <c r="CP351" s="11">
        <v>43.988999999999997</v>
      </c>
      <c r="CQ351" s="11">
        <v>23.962</v>
      </c>
      <c r="CR351" s="11">
        <v>65.018000000000001</v>
      </c>
      <c r="CS351" s="11">
        <v>49.008000000000003</v>
      </c>
    </row>
    <row r="352" spans="1:97" s="11" customFormat="1" x14ac:dyDescent="0.3">
      <c r="A352" s="11" t="s">
        <v>61</v>
      </c>
      <c r="B352" s="11" t="s">
        <v>510</v>
      </c>
      <c r="C352" s="11" t="s">
        <v>166</v>
      </c>
      <c r="D352" s="11" t="s">
        <v>183</v>
      </c>
      <c r="E352" s="11">
        <v>1</v>
      </c>
      <c r="F352" s="11">
        <v>2</v>
      </c>
      <c r="G352" s="11">
        <f t="shared" si="25"/>
        <v>0</v>
      </c>
      <c r="H352" s="11">
        <f t="shared" si="26"/>
        <v>3</v>
      </c>
      <c r="I352" s="11">
        <v>1</v>
      </c>
      <c r="J352" s="11">
        <v>2</v>
      </c>
      <c r="K352" s="11">
        <v>-1</v>
      </c>
      <c r="L352" s="11">
        <v>1</v>
      </c>
      <c r="M352" s="11">
        <v>0</v>
      </c>
      <c r="N352" s="11">
        <v>-11</v>
      </c>
      <c r="O352" s="11">
        <f t="shared" si="27"/>
        <v>3</v>
      </c>
      <c r="P352" s="11">
        <v>44</v>
      </c>
      <c r="Q352" s="11">
        <v>44</v>
      </c>
      <c r="R352" s="11">
        <f t="shared" si="28"/>
        <v>10</v>
      </c>
      <c r="S352" s="11">
        <v>44</v>
      </c>
      <c r="T352" s="11">
        <v>43.988999999999997</v>
      </c>
      <c r="U352" s="11">
        <f t="shared" si="29"/>
        <v>11</v>
      </c>
      <c r="V352" s="11" t="s">
        <v>93</v>
      </c>
      <c r="W352" s="11">
        <v>0</v>
      </c>
      <c r="X352" s="11">
        <v>1</v>
      </c>
      <c r="Y352" s="11" t="s">
        <v>93</v>
      </c>
      <c r="Z352" s="11">
        <v>10</v>
      </c>
      <c r="AA352" s="11">
        <v>12</v>
      </c>
      <c r="AB352" s="11">
        <v>3</v>
      </c>
      <c r="AC352" s="11">
        <v>5</v>
      </c>
      <c r="AD352" s="11">
        <v>12</v>
      </c>
      <c r="AE352" s="11">
        <v>15</v>
      </c>
      <c r="AF352" s="11">
        <v>8</v>
      </c>
      <c r="AG352" s="11">
        <v>8</v>
      </c>
      <c r="AH352" s="11">
        <v>1</v>
      </c>
      <c r="AI352" s="11">
        <v>2</v>
      </c>
      <c r="AJ352" s="11">
        <v>0</v>
      </c>
      <c r="AK352" s="11">
        <v>0</v>
      </c>
      <c r="AL352" s="11">
        <v>2.4</v>
      </c>
      <c r="AM352" s="11">
        <v>3.2</v>
      </c>
      <c r="AN352" s="11">
        <v>3.1</v>
      </c>
      <c r="AO352" s="11" t="s">
        <v>123</v>
      </c>
      <c r="AP352" s="11" t="s">
        <v>98</v>
      </c>
      <c r="AQ352" s="11" t="s">
        <v>96</v>
      </c>
      <c r="AR352" s="11" t="s">
        <v>95</v>
      </c>
      <c r="AS352" s="11" t="s">
        <v>96</v>
      </c>
      <c r="AT352" s="11" t="s">
        <v>129</v>
      </c>
      <c r="AU352" s="11" t="s">
        <v>115</v>
      </c>
      <c r="AV352" s="11" t="s">
        <v>107</v>
      </c>
      <c r="AW352" s="11" t="s">
        <v>224</v>
      </c>
      <c r="AX352" s="11" t="s">
        <v>95</v>
      </c>
      <c r="AY352" s="11" t="s">
        <v>96</v>
      </c>
      <c r="AZ352" s="11" t="s">
        <v>96</v>
      </c>
      <c r="BA352" s="11" t="s">
        <v>95</v>
      </c>
      <c r="BB352" s="11" t="s">
        <v>96</v>
      </c>
      <c r="BC352" s="11" t="s">
        <v>99</v>
      </c>
      <c r="BD352" s="11">
        <v>36</v>
      </c>
      <c r="BE352" s="11" t="s">
        <v>123</v>
      </c>
      <c r="BF352" s="11" t="s">
        <v>162</v>
      </c>
      <c r="BG352" s="11" t="s">
        <v>107</v>
      </c>
      <c r="BH352" s="11" t="s">
        <v>515</v>
      </c>
      <c r="BI352" s="11" t="s">
        <v>99</v>
      </c>
      <c r="BJ352" s="11" t="s">
        <v>289</v>
      </c>
      <c r="BK352" s="11">
        <v>35</v>
      </c>
      <c r="BL352" s="11" t="s">
        <v>317</v>
      </c>
      <c r="BM352" s="11" t="s">
        <v>134</v>
      </c>
      <c r="BN352" s="11" t="s">
        <v>145</v>
      </c>
      <c r="BO352" s="11" t="s">
        <v>446</v>
      </c>
      <c r="BP352" s="11">
        <v>21</v>
      </c>
      <c r="BQ352" s="11" t="s">
        <v>110</v>
      </c>
      <c r="BR352" s="11" t="s">
        <v>193</v>
      </c>
      <c r="BS352" s="11" t="s">
        <v>341</v>
      </c>
      <c r="BT352" s="11" t="s">
        <v>112</v>
      </c>
      <c r="BU352" s="11" t="s">
        <v>114</v>
      </c>
      <c r="BV352" s="11" t="s">
        <v>100</v>
      </c>
      <c r="BW352" s="11" t="s">
        <v>133</v>
      </c>
      <c r="BX352" s="11" t="s">
        <v>190</v>
      </c>
      <c r="BZ352" s="11">
        <v>32.975000000000001</v>
      </c>
      <c r="CA352" s="11">
        <v>26.975999999999999</v>
      </c>
      <c r="CB352" s="11">
        <v>54</v>
      </c>
      <c r="CC352" s="11">
        <v>52.006</v>
      </c>
      <c r="CD352" s="11">
        <v>35.981000000000002</v>
      </c>
      <c r="CE352" s="11">
        <v>65.022000000000006</v>
      </c>
      <c r="CF352" s="11">
        <v>56.006999999999998</v>
      </c>
      <c r="CG352" s="11">
        <v>34.981999999999999</v>
      </c>
      <c r="CH352" s="11">
        <v>85.063999999999993</v>
      </c>
      <c r="CI352" s="11">
        <v>33.981000000000002</v>
      </c>
      <c r="CJ352" s="11">
        <v>42.996000000000002</v>
      </c>
      <c r="CK352" s="11">
        <v>36.993000000000002</v>
      </c>
      <c r="CL352" s="11">
        <v>43.006</v>
      </c>
      <c r="CM352" s="11">
        <v>44</v>
      </c>
      <c r="CN352" s="11">
        <v>52.003999999999998</v>
      </c>
      <c r="CO352" s="11">
        <v>69.03</v>
      </c>
      <c r="CP352" s="11">
        <v>43.988999999999997</v>
      </c>
      <c r="CQ352" s="11">
        <v>23.962</v>
      </c>
      <c r="CR352" s="11">
        <v>65.018000000000001</v>
      </c>
      <c r="CS352" s="11">
        <v>49.008000000000003</v>
      </c>
    </row>
    <row r="353" spans="1:97" s="11" customFormat="1" x14ac:dyDescent="0.3">
      <c r="A353" s="11" t="s">
        <v>61</v>
      </c>
      <c r="B353" s="11" t="s">
        <v>674</v>
      </c>
      <c r="C353" s="11" t="s">
        <v>227</v>
      </c>
      <c r="D353" s="11" t="s">
        <v>62</v>
      </c>
      <c r="E353" s="11">
        <v>1</v>
      </c>
      <c r="F353" s="11">
        <v>3</v>
      </c>
      <c r="G353" s="11">
        <f t="shared" si="25"/>
        <v>0</v>
      </c>
      <c r="H353" s="11">
        <f t="shared" si="26"/>
        <v>3</v>
      </c>
      <c r="I353" s="11">
        <v>6</v>
      </c>
      <c r="J353" s="11">
        <v>7</v>
      </c>
      <c r="K353" s="11">
        <v>-2</v>
      </c>
      <c r="L353" s="11">
        <v>2</v>
      </c>
      <c r="M353" s="11">
        <v>-19</v>
      </c>
      <c r="N353" s="11">
        <v>7</v>
      </c>
      <c r="O353" s="11">
        <f t="shared" si="27"/>
        <v>13</v>
      </c>
      <c r="P353" s="11">
        <v>34</v>
      </c>
      <c r="Q353" s="11">
        <v>56</v>
      </c>
      <c r="R353" s="11">
        <f t="shared" si="28"/>
        <v>17</v>
      </c>
      <c r="S353" s="11">
        <v>33.981000000000002</v>
      </c>
      <c r="T353" s="11">
        <v>56.006999999999998</v>
      </c>
      <c r="U353" s="11">
        <f t="shared" si="29"/>
        <v>5</v>
      </c>
      <c r="V353" s="11" t="s">
        <v>93</v>
      </c>
      <c r="W353" s="11">
        <v>1</v>
      </c>
      <c r="X353" s="11">
        <v>1</v>
      </c>
      <c r="Y353" s="11" t="s">
        <v>94</v>
      </c>
      <c r="Z353" s="11">
        <v>9</v>
      </c>
      <c r="AA353" s="11">
        <v>21</v>
      </c>
      <c r="AB353" s="11">
        <v>3</v>
      </c>
      <c r="AC353" s="11">
        <v>9</v>
      </c>
      <c r="AD353" s="11">
        <v>14</v>
      </c>
      <c r="AE353" s="11">
        <v>11</v>
      </c>
      <c r="AF353" s="11">
        <v>5</v>
      </c>
      <c r="AG353" s="11">
        <v>8</v>
      </c>
      <c r="AH353" s="11">
        <v>2</v>
      </c>
      <c r="AI353" s="11">
        <v>2</v>
      </c>
      <c r="AJ353" s="11">
        <v>0</v>
      </c>
      <c r="AK353" s="11">
        <v>0</v>
      </c>
      <c r="AL353" s="11">
        <v>4.5999999999999996</v>
      </c>
      <c r="AM353" s="11">
        <v>3.75</v>
      </c>
      <c r="AN353" s="11">
        <v>1.75</v>
      </c>
      <c r="AO353" s="11" t="s">
        <v>203</v>
      </c>
      <c r="AP353" s="11" t="s">
        <v>143</v>
      </c>
      <c r="AQ353" s="11" t="s">
        <v>202</v>
      </c>
      <c r="AR353" s="11" t="s">
        <v>66</v>
      </c>
      <c r="AS353" s="11" t="s">
        <v>146</v>
      </c>
      <c r="AT353" s="11" t="s">
        <v>202</v>
      </c>
      <c r="AU353" s="11" t="s">
        <v>334</v>
      </c>
      <c r="AV353" s="11" t="s">
        <v>452</v>
      </c>
      <c r="AW353" s="11" t="s">
        <v>265</v>
      </c>
      <c r="AX353" s="11" t="s">
        <v>66</v>
      </c>
      <c r="AY353" s="11" t="s">
        <v>143</v>
      </c>
      <c r="AZ353" s="11" t="s">
        <v>155</v>
      </c>
      <c r="BA353" s="11" t="s">
        <v>73</v>
      </c>
      <c r="BB353" s="11" t="s">
        <v>146</v>
      </c>
      <c r="BC353" s="11" t="s">
        <v>202</v>
      </c>
      <c r="BD353" s="11">
        <v>38</v>
      </c>
      <c r="BE353" s="11" t="s">
        <v>73</v>
      </c>
      <c r="BF353" s="11" t="s">
        <v>675</v>
      </c>
      <c r="BG353" s="11" t="s">
        <v>391</v>
      </c>
      <c r="BH353" s="11" t="s">
        <v>399</v>
      </c>
      <c r="BI353" s="11" t="s">
        <v>265</v>
      </c>
      <c r="BJ353" s="11" t="s">
        <v>175</v>
      </c>
      <c r="BK353" s="11">
        <v>36</v>
      </c>
      <c r="BL353" s="11" t="s">
        <v>284</v>
      </c>
      <c r="BM353" s="11" t="s">
        <v>189</v>
      </c>
      <c r="BN353" s="11" t="s">
        <v>114</v>
      </c>
      <c r="BO353" s="11" t="s">
        <v>185</v>
      </c>
      <c r="BP353" s="11">
        <v>20</v>
      </c>
      <c r="BQ353" s="11" t="s">
        <v>340</v>
      </c>
      <c r="BR353" s="11" t="s">
        <v>177</v>
      </c>
      <c r="BS353" s="11" t="s">
        <v>175</v>
      </c>
      <c r="BT353" s="11" t="s">
        <v>84</v>
      </c>
      <c r="BU353" s="11" t="s">
        <v>178</v>
      </c>
      <c r="BV353" s="11" t="s">
        <v>404</v>
      </c>
      <c r="BW353" s="11" t="s">
        <v>332</v>
      </c>
      <c r="BX353" s="11" t="s">
        <v>223</v>
      </c>
      <c r="BZ353" s="11">
        <v>32.975000000000001</v>
      </c>
      <c r="CA353" s="11">
        <v>26.975999999999999</v>
      </c>
      <c r="CB353" s="11">
        <v>54</v>
      </c>
      <c r="CC353" s="11">
        <v>52.006</v>
      </c>
      <c r="CD353" s="11">
        <v>35.981000000000002</v>
      </c>
      <c r="CE353" s="11">
        <v>65.022000000000006</v>
      </c>
      <c r="CF353" s="11">
        <v>56.006999999999998</v>
      </c>
      <c r="CG353" s="11">
        <v>34.981999999999999</v>
      </c>
      <c r="CH353" s="11">
        <v>85.063999999999993</v>
      </c>
      <c r="CI353" s="11">
        <v>33.981000000000002</v>
      </c>
      <c r="CJ353" s="11">
        <v>42.996000000000002</v>
      </c>
      <c r="CK353" s="11">
        <v>36.993000000000002</v>
      </c>
      <c r="CL353" s="11">
        <v>43.006</v>
      </c>
      <c r="CM353" s="11">
        <v>43.999000000000002</v>
      </c>
      <c r="CN353" s="11">
        <v>52.003999999999998</v>
      </c>
      <c r="CO353" s="11">
        <v>69.03</v>
      </c>
      <c r="CP353" s="11">
        <v>46.99</v>
      </c>
      <c r="CQ353" s="11">
        <v>23.962</v>
      </c>
      <c r="CR353" s="11">
        <v>65.018000000000001</v>
      </c>
      <c r="CS353" s="11">
        <v>49.008000000000003</v>
      </c>
    </row>
    <row r="354" spans="1:97" s="11" customFormat="1" x14ac:dyDescent="0.3">
      <c r="A354" s="11" t="s">
        <v>61</v>
      </c>
      <c r="B354" s="11" t="s">
        <v>674</v>
      </c>
      <c r="C354" s="11" t="s">
        <v>141</v>
      </c>
      <c r="D354" s="11" t="s">
        <v>119</v>
      </c>
      <c r="E354" s="11">
        <v>2</v>
      </c>
      <c r="F354" s="11">
        <v>2</v>
      </c>
      <c r="G354" s="11">
        <f t="shared" si="25"/>
        <v>1</v>
      </c>
      <c r="H354" s="11">
        <f t="shared" si="26"/>
        <v>1</v>
      </c>
      <c r="I354" s="11">
        <v>2</v>
      </c>
      <c r="J354" s="11">
        <v>1</v>
      </c>
      <c r="K354" s="11">
        <v>0</v>
      </c>
      <c r="L354" s="11">
        <v>0</v>
      </c>
      <c r="M354" s="11">
        <v>6</v>
      </c>
      <c r="N354" s="11">
        <v>8</v>
      </c>
      <c r="O354" s="11">
        <f t="shared" si="27"/>
        <v>3</v>
      </c>
      <c r="P354" s="11">
        <v>52</v>
      </c>
      <c r="Q354" s="11">
        <v>49</v>
      </c>
      <c r="R354" s="11">
        <f t="shared" si="28"/>
        <v>7</v>
      </c>
      <c r="S354" s="11">
        <v>52.006</v>
      </c>
      <c r="T354" s="11">
        <v>49.008000000000003</v>
      </c>
      <c r="U354" s="11">
        <f t="shared" si="29"/>
        <v>9</v>
      </c>
      <c r="V354" s="11" t="s">
        <v>94</v>
      </c>
      <c r="W354" s="11">
        <v>1</v>
      </c>
      <c r="X354" s="11">
        <v>1</v>
      </c>
      <c r="Y354" s="11" t="s">
        <v>94</v>
      </c>
      <c r="Z354" s="11">
        <v>15</v>
      </c>
      <c r="AA354" s="11">
        <v>16</v>
      </c>
      <c r="AB354" s="11">
        <v>4</v>
      </c>
      <c r="AC354" s="11">
        <v>7</v>
      </c>
      <c r="AD354" s="11">
        <v>13</v>
      </c>
      <c r="AE354" s="11">
        <v>16</v>
      </c>
      <c r="AF354" s="11">
        <v>2</v>
      </c>
      <c r="AG354" s="11">
        <v>5</v>
      </c>
      <c r="AH354" s="11">
        <v>3</v>
      </c>
      <c r="AI354" s="11">
        <v>1</v>
      </c>
      <c r="AJ354" s="11">
        <v>0</v>
      </c>
      <c r="AK354" s="11">
        <v>0</v>
      </c>
      <c r="AL354" s="11">
        <v>2.2999999999999998</v>
      </c>
      <c r="AM354" s="11">
        <v>3</v>
      </c>
      <c r="AN354" s="11">
        <v>3.6</v>
      </c>
      <c r="AO354" s="11" t="s">
        <v>95</v>
      </c>
      <c r="AP354" s="11">
        <v>3</v>
      </c>
      <c r="AQ354" s="11" t="s">
        <v>143</v>
      </c>
      <c r="AR354" s="11" t="s">
        <v>102</v>
      </c>
      <c r="AS354" s="11" t="s">
        <v>372</v>
      </c>
      <c r="AT354" s="11" t="s">
        <v>146</v>
      </c>
      <c r="AU354" s="11" t="s">
        <v>104</v>
      </c>
      <c r="AV354" s="11" t="s">
        <v>96</v>
      </c>
      <c r="AW354" s="11" t="s">
        <v>190</v>
      </c>
      <c r="AX354" s="11" t="s">
        <v>100</v>
      </c>
      <c r="AY354" s="11" t="s">
        <v>98</v>
      </c>
      <c r="AZ354" s="11" t="s">
        <v>143</v>
      </c>
      <c r="BA354" s="11" t="s">
        <v>102</v>
      </c>
      <c r="BB354" s="11" t="s">
        <v>98</v>
      </c>
      <c r="BC354" s="11" t="s">
        <v>153</v>
      </c>
      <c r="BD354" s="11">
        <v>38</v>
      </c>
      <c r="BE354" s="11" t="s">
        <v>103</v>
      </c>
      <c r="BF354" s="11" t="s">
        <v>102</v>
      </c>
      <c r="BG354" s="11" t="s">
        <v>96</v>
      </c>
      <c r="BH354" s="11" t="s">
        <v>373</v>
      </c>
      <c r="BI354" s="11" t="s">
        <v>391</v>
      </c>
      <c r="BJ354" s="11" t="s">
        <v>213</v>
      </c>
      <c r="BK354" s="11">
        <v>34</v>
      </c>
      <c r="BL354" s="11" t="s">
        <v>295</v>
      </c>
      <c r="BM354" s="11" t="s">
        <v>442</v>
      </c>
      <c r="BN354" s="11" t="s">
        <v>366</v>
      </c>
      <c r="BO354" s="11" t="s">
        <v>314</v>
      </c>
      <c r="BP354" s="11">
        <v>20</v>
      </c>
      <c r="BQ354" s="11" t="s">
        <v>110</v>
      </c>
      <c r="BR354" s="11" t="s">
        <v>112</v>
      </c>
      <c r="BS354" s="11" t="s">
        <v>114</v>
      </c>
      <c r="BT354" s="11" t="s">
        <v>179</v>
      </c>
      <c r="BU354" s="11" t="s">
        <v>112</v>
      </c>
      <c r="BV354" s="11" t="s">
        <v>286</v>
      </c>
      <c r="BW354" s="11" t="s">
        <v>395</v>
      </c>
      <c r="BX354" s="11" t="s">
        <v>143</v>
      </c>
      <c r="BZ354" s="11">
        <v>32.975000000000001</v>
      </c>
      <c r="CA354" s="11">
        <v>26.975999999999999</v>
      </c>
      <c r="CB354" s="11">
        <v>54</v>
      </c>
      <c r="CC354" s="11">
        <v>52.006</v>
      </c>
      <c r="CD354" s="11">
        <v>35.981000000000002</v>
      </c>
      <c r="CE354" s="11">
        <v>65.022000000000006</v>
      </c>
      <c r="CF354" s="11">
        <v>59.009</v>
      </c>
      <c r="CG354" s="11">
        <v>34.981999999999999</v>
      </c>
      <c r="CH354" s="11">
        <v>85.063999999999993</v>
      </c>
      <c r="CI354" s="11">
        <v>33.978999999999999</v>
      </c>
      <c r="CJ354" s="11">
        <v>42.996000000000002</v>
      </c>
      <c r="CK354" s="11">
        <v>36.993000000000002</v>
      </c>
      <c r="CL354" s="11">
        <v>43.006</v>
      </c>
      <c r="CM354" s="11">
        <v>43.999000000000002</v>
      </c>
      <c r="CN354" s="11">
        <v>52.003999999999998</v>
      </c>
      <c r="CO354" s="11">
        <v>69.03</v>
      </c>
      <c r="CP354" s="11">
        <v>46.99</v>
      </c>
      <c r="CQ354" s="11">
        <v>23.962</v>
      </c>
      <c r="CR354" s="11">
        <v>65.018000000000001</v>
      </c>
      <c r="CS354" s="11">
        <v>49.008000000000003</v>
      </c>
    </row>
    <row r="355" spans="1:97" s="11" customFormat="1" x14ac:dyDescent="0.3">
      <c r="A355" s="11" t="s">
        <v>61</v>
      </c>
      <c r="B355" s="11" t="s">
        <v>750</v>
      </c>
      <c r="C355" s="11" t="s">
        <v>216</v>
      </c>
      <c r="D355" s="11" t="s">
        <v>215</v>
      </c>
      <c r="E355" s="11">
        <v>1</v>
      </c>
      <c r="F355" s="11">
        <v>0</v>
      </c>
      <c r="G355" s="11">
        <f t="shared" si="25"/>
        <v>3</v>
      </c>
      <c r="H355" s="11">
        <f t="shared" si="26"/>
        <v>0</v>
      </c>
      <c r="I355" s="11">
        <v>6</v>
      </c>
      <c r="J355" s="11">
        <v>6</v>
      </c>
      <c r="K355" s="11">
        <v>1</v>
      </c>
      <c r="L355" s="11">
        <v>-1</v>
      </c>
      <c r="M355" s="11">
        <v>6</v>
      </c>
      <c r="N355" s="11">
        <v>-7</v>
      </c>
      <c r="O355" s="11">
        <f t="shared" si="27"/>
        <v>12</v>
      </c>
      <c r="P355" s="11">
        <v>43</v>
      </c>
      <c r="Q355" s="11">
        <v>37</v>
      </c>
      <c r="R355" s="11">
        <f t="shared" si="28"/>
        <v>12</v>
      </c>
      <c r="S355" s="11">
        <v>43.006</v>
      </c>
      <c r="T355" s="11">
        <v>36.993000000000002</v>
      </c>
      <c r="U355" s="11">
        <f t="shared" si="29"/>
        <v>14</v>
      </c>
      <c r="V355" s="11" t="s">
        <v>64</v>
      </c>
      <c r="W355" s="11">
        <v>0</v>
      </c>
      <c r="X355" s="11">
        <v>0</v>
      </c>
      <c r="Y355" s="11" t="s">
        <v>94</v>
      </c>
      <c r="Z355" s="11">
        <v>10</v>
      </c>
      <c r="AA355" s="11">
        <v>11</v>
      </c>
      <c r="AB355" s="11">
        <v>5</v>
      </c>
      <c r="AC355" s="11">
        <v>1</v>
      </c>
      <c r="AD355" s="11">
        <v>19</v>
      </c>
      <c r="AE355" s="11">
        <v>18</v>
      </c>
      <c r="AF355" s="11">
        <v>5</v>
      </c>
      <c r="AG355" s="11">
        <v>4</v>
      </c>
      <c r="AH355" s="11">
        <v>2</v>
      </c>
      <c r="AI355" s="11">
        <v>2</v>
      </c>
      <c r="AJ355" s="11">
        <v>0</v>
      </c>
      <c r="AK355" s="11">
        <v>0</v>
      </c>
      <c r="AL355" s="11">
        <v>2.4</v>
      </c>
      <c r="AM355" s="11">
        <v>3.2</v>
      </c>
      <c r="AN355" s="11">
        <v>3.1</v>
      </c>
      <c r="AO355" s="11" t="s">
        <v>123</v>
      </c>
      <c r="AP355" s="11" t="s">
        <v>98</v>
      </c>
      <c r="AQ355" s="11" t="s">
        <v>96</v>
      </c>
      <c r="AR355" s="11" t="s">
        <v>123</v>
      </c>
      <c r="AS355" s="11" t="s">
        <v>116</v>
      </c>
      <c r="AT355" s="11" t="s">
        <v>116</v>
      </c>
      <c r="AU355" s="11" t="s">
        <v>376</v>
      </c>
      <c r="AV355" s="11" t="s">
        <v>96</v>
      </c>
      <c r="AW355" s="11" t="s">
        <v>570</v>
      </c>
      <c r="AX355" s="11" t="s">
        <v>169</v>
      </c>
      <c r="AY355" s="11" t="s">
        <v>98</v>
      </c>
      <c r="AZ355" s="11" t="s">
        <v>96</v>
      </c>
      <c r="BA355" s="11" t="s">
        <v>128</v>
      </c>
      <c r="BB355" s="11" t="s">
        <v>424</v>
      </c>
      <c r="BC355" s="11" t="s">
        <v>129</v>
      </c>
      <c r="BD355" s="11">
        <v>37</v>
      </c>
      <c r="BE355" s="11" t="s">
        <v>120</v>
      </c>
      <c r="BF355" s="11" t="s">
        <v>171</v>
      </c>
      <c r="BG355" s="11" t="s">
        <v>129</v>
      </c>
      <c r="BH355" s="11" t="s">
        <v>456</v>
      </c>
      <c r="BI355" s="11" t="s">
        <v>97</v>
      </c>
      <c r="BJ355" s="11" t="s">
        <v>518</v>
      </c>
      <c r="BK355" s="11">
        <v>35</v>
      </c>
      <c r="BL355" s="11" t="s">
        <v>123</v>
      </c>
      <c r="BM355" s="11" t="s">
        <v>104</v>
      </c>
      <c r="BN355" s="11" t="s">
        <v>152</v>
      </c>
      <c r="BO355" s="11" t="s">
        <v>328</v>
      </c>
      <c r="BP355" s="11">
        <v>21</v>
      </c>
      <c r="BQ355" s="11">
        <v>0</v>
      </c>
      <c r="BR355" s="11" t="s">
        <v>147</v>
      </c>
      <c r="BS355" s="11" t="s">
        <v>270</v>
      </c>
      <c r="BT355" s="11" t="s">
        <v>104</v>
      </c>
      <c r="BU355" s="11" t="s">
        <v>134</v>
      </c>
      <c r="BV355" s="11" t="s">
        <v>317</v>
      </c>
      <c r="BW355" s="11" t="s">
        <v>116</v>
      </c>
      <c r="BX355" s="11" t="s">
        <v>190</v>
      </c>
      <c r="BZ355" s="11">
        <v>32.975000000000001</v>
      </c>
      <c r="CA355" s="11">
        <v>26.975999999999999</v>
      </c>
      <c r="CB355" s="11">
        <v>54</v>
      </c>
      <c r="CC355" s="11">
        <v>53.006</v>
      </c>
      <c r="CD355" s="11">
        <v>35.981000000000002</v>
      </c>
      <c r="CE355" s="11">
        <v>65.022000000000006</v>
      </c>
      <c r="CF355" s="11">
        <v>59.009</v>
      </c>
      <c r="CG355" s="11">
        <v>34.981999999999999</v>
      </c>
      <c r="CH355" s="11">
        <v>85.063999999999993</v>
      </c>
      <c r="CI355" s="11">
        <v>33.978999999999999</v>
      </c>
      <c r="CJ355" s="11">
        <v>42.996000000000002</v>
      </c>
      <c r="CK355" s="11">
        <v>36.993000000000002</v>
      </c>
      <c r="CL355" s="11">
        <v>43.006</v>
      </c>
      <c r="CM355" s="11">
        <v>43.999000000000002</v>
      </c>
      <c r="CN355" s="11">
        <v>52.003999999999998</v>
      </c>
      <c r="CO355" s="11">
        <v>69.03</v>
      </c>
      <c r="CP355" s="11">
        <v>46.99</v>
      </c>
      <c r="CQ355" s="11">
        <v>23.962</v>
      </c>
      <c r="CR355" s="11">
        <v>65.018000000000001</v>
      </c>
      <c r="CS355" s="11">
        <v>50.008000000000003</v>
      </c>
    </row>
    <row r="356" spans="1:97" s="11" customFormat="1" x14ac:dyDescent="0.3">
      <c r="A356" s="11" t="s">
        <v>61</v>
      </c>
      <c r="B356" s="11" t="s">
        <v>402</v>
      </c>
      <c r="C356" s="11" t="s">
        <v>62</v>
      </c>
      <c r="D356" s="11" t="s">
        <v>119</v>
      </c>
      <c r="E356" s="11">
        <v>2</v>
      </c>
      <c r="F356" s="11">
        <v>2</v>
      </c>
      <c r="G356" s="11">
        <f t="shared" si="25"/>
        <v>1</v>
      </c>
      <c r="H356" s="11">
        <f t="shared" si="26"/>
        <v>1</v>
      </c>
      <c r="I356" s="11">
        <v>6</v>
      </c>
      <c r="J356" s="11">
        <v>1</v>
      </c>
      <c r="K356" s="11">
        <v>0</v>
      </c>
      <c r="L356" s="11">
        <v>0</v>
      </c>
      <c r="M356" s="11">
        <v>9</v>
      </c>
      <c r="N356" s="11">
        <v>8</v>
      </c>
      <c r="O356" s="11">
        <f t="shared" si="27"/>
        <v>7</v>
      </c>
      <c r="P356" s="11">
        <v>59</v>
      </c>
      <c r="Q356" s="11">
        <v>50</v>
      </c>
      <c r="R356" s="11">
        <f t="shared" si="28"/>
        <v>5</v>
      </c>
      <c r="S356" s="11">
        <v>59.009</v>
      </c>
      <c r="T356" s="11">
        <v>50.008000000000003</v>
      </c>
      <c r="U356" s="11">
        <f t="shared" si="29"/>
        <v>9</v>
      </c>
      <c r="V356" s="11" t="s">
        <v>94</v>
      </c>
      <c r="W356" s="11">
        <v>0</v>
      </c>
      <c r="X356" s="11">
        <v>2</v>
      </c>
      <c r="Y356" s="11" t="s">
        <v>93</v>
      </c>
      <c r="Z356" s="11">
        <v>8</v>
      </c>
      <c r="AA356" s="11">
        <v>7</v>
      </c>
      <c r="AB356" s="11">
        <v>3</v>
      </c>
      <c r="AC356" s="11">
        <v>2</v>
      </c>
      <c r="AD356" s="11">
        <v>16</v>
      </c>
      <c r="AE356" s="11">
        <v>15</v>
      </c>
      <c r="AF356" s="11">
        <v>8</v>
      </c>
      <c r="AG356" s="11">
        <v>4</v>
      </c>
      <c r="AH356" s="11">
        <v>1</v>
      </c>
      <c r="AI356" s="11">
        <v>1</v>
      </c>
      <c r="AJ356" s="11">
        <v>0</v>
      </c>
      <c r="AK356" s="11">
        <v>0</v>
      </c>
      <c r="AL356" s="11">
        <v>1.5</v>
      </c>
      <c r="AM356" s="11">
        <v>4.33</v>
      </c>
      <c r="AN356" s="11">
        <v>6.5</v>
      </c>
      <c r="AO356" s="11" t="s">
        <v>241</v>
      </c>
      <c r="AP356" s="11" t="s">
        <v>319</v>
      </c>
      <c r="AQ356" s="11" t="s">
        <v>235</v>
      </c>
      <c r="AR356" s="11" t="s">
        <v>241</v>
      </c>
      <c r="AS356" s="11" t="s">
        <v>269</v>
      </c>
      <c r="AT356" s="11" t="s">
        <v>403</v>
      </c>
      <c r="AU356" s="11" t="s">
        <v>241</v>
      </c>
      <c r="AV356" s="11" t="s">
        <v>404</v>
      </c>
      <c r="AW356" s="11" t="s">
        <v>405</v>
      </c>
      <c r="AX356" s="11" t="s">
        <v>315</v>
      </c>
      <c r="AY356" s="11" t="s">
        <v>203</v>
      </c>
      <c r="AZ356" s="11" t="s">
        <v>235</v>
      </c>
      <c r="BA356" s="11" t="s">
        <v>68</v>
      </c>
      <c r="BB356" s="11" t="s">
        <v>191</v>
      </c>
      <c r="BC356" s="11" t="s">
        <v>406</v>
      </c>
      <c r="BD356" s="11">
        <v>42</v>
      </c>
      <c r="BE356" s="11" t="s">
        <v>298</v>
      </c>
      <c r="BF356" s="11" t="s">
        <v>75</v>
      </c>
      <c r="BG356" s="11" t="s">
        <v>407</v>
      </c>
      <c r="BH356" s="11" t="s">
        <v>66</v>
      </c>
      <c r="BI356" s="11" t="s">
        <v>406</v>
      </c>
      <c r="BJ356" s="11" t="s">
        <v>408</v>
      </c>
      <c r="BK356" s="11">
        <v>37</v>
      </c>
      <c r="BL356" s="11" t="s">
        <v>108</v>
      </c>
      <c r="BM356" s="11" t="s">
        <v>152</v>
      </c>
      <c r="BN356" s="11" t="s">
        <v>379</v>
      </c>
      <c r="BO356" s="11" t="s">
        <v>222</v>
      </c>
      <c r="BP356" s="11">
        <v>23</v>
      </c>
      <c r="BQ356" s="11">
        <v>-1</v>
      </c>
      <c r="BR356" s="11" t="s">
        <v>194</v>
      </c>
      <c r="BS356" s="11" t="s">
        <v>202</v>
      </c>
      <c r="BT356" s="11" t="s">
        <v>161</v>
      </c>
      <c r="BU356" s="11" t="s">
        <v>178</v>
      </c>
      <c r="BV356" s="11" t="s">
        <v>241</v>
      </c>
      <c r="BW356" s="11" t="s">
        <v>191</v>
      </c>
      <c r="BX356" s="11" t="s">
        <v>409</v>
      </c>
      <c r="BZ356" s="11">
        <v>32.975000000000001</v>
      </c>
      <c r="CA356" s="11">
        <v>26.975999999999999</v>
      </c>
      <c r="CB356" s="11">
        <v>54</v>
      </c>
      <c r="CC356" s="11">
        <v>53.006</v>
      </c>
      <c r="CD356" s="11">
        <v>35.981000000000002</v>
      </c>
      <c r="CE356" s="11">
        <v>65.022000000000006</v>
      </c>
      <c r="CF356" s="11">
        <v>59.009</v>
      </c>
      <c r="CG356" s="11">
        <v>34.981999999999999</v>
      </c>
      <c r="CH356" s="11">
        <v>85.063999999999993</v>
      </c>
      <c r="CI356" s="11">
        <v>33.978999999999999</v>
      </c>
      <c r="CJ356" s="11">
        <v>42.996000000000002</v>
      </c>
      <c r="CK356" s="11">
        <v>36.991999999999997</v>
      </c>
      <c r="CL356" s="11">
        <v>46.006999999999998</v>
      </c>
      <c r="CM356" s="11">
        <v>43.999000000000002</v>
      </c>
      <c r="CN356" s="11">
        <v>52.003999999999998</v>
      </c>
      <c r="CO356" s="11">
        <v>69.03</v>
      </c>
      <c r="CP356" s="11">
        <v>46.99</v>
      </c>
      <c r="CQ356" s="11">
        <v>23.962</v>
      </c>
      <c r="CR356" s="11">
        <v>65.018000000000001</v>
      </c>
      <c r="CS356" s="11">
        <v>50.008000000000003</v>
      </c>
    </row>
    <row r="357" spans="1:97" s="11" customFormat="1" x14ac:dyDescent="0.3">
      <c r="A357" s="11" t="s">
        <v>61</v>
      </c>
      <c r="B357" s="11" t="s">
        <v>517</v>
      </c>
      <c r="C357" s="11" t="s">
        <v>215</v>
      </c>
      <c r="D357" s="11" t="s">
        <v>118</v>
      </c>
      <c r="E357" s="11">
        <v>1</v>
      </c>
      <c r="F357" s="11">
        <v>0</v>
      </c>
      <c r="G357" s="11">
        <f t="shared" si="25"/>
        <v>3</v>
      </c>
      <c r="H357" s="11">
        <f t="shared" si="26"/>
        <v>0</v>
      </c>
      <c r="I357" s="11">
        <v>2</v>
      </c>
      <c r="J357" s="11">
        <v>7</v>
      </c>
      <c r="K357" s="11">
        <v>1</v>
      </c>
      <c r="L357" s="11">
        <v>-1</v>
      </c>
      <c r="M357" s="11">
        <v>-8</v>
      </c>
      <c r="N357" s="11">
        <v>30</v>
      </c>
      <c r="O357" s="11">
        <f t="shared" si="27"/>
        <v>9</v>
      </c>
      <c r="P357" s="11">
        <v>37</v>
      </c>
      <c r="Q357" s="11">
        <v>69</v>
      </c>
      <c r="R357" s="11">
        <f t="shared" si="28"/>
        <v>14</v>
      </c>
      <c r="S357" s="11">
        <v>36.991999999999997</v>
      </c>
      <c r="T357" s="11">
        <v>69.03</v>
      </c>
      <c r="U357" s="11">
        <f t="shared" si="29"/>
        <v>2</v>
      </c>
      <c r="V357" s="11" t="s">
        <v>64</v>
      </c>
      <c r="W357" s="11">
        <v>1</v>
      </c>
      <c r="X357" s="11">
        <v>0</v>
      </c>
      <c r="Y357" s="11" t="s">
        <v>64</v>
      </c>
      <c r="Z357" s="11">
        <v>7</v>
      </c>
      <c r="AA357" s="11">
        <v>15</v>
      </c>
      <c r="AB357" s="11">
        <v>3</v>
      </c>
      <c r="AC357" s="11">
        <v>6</v>
      </c>
      <c r="AD357" s="11">
        <v>13</v>
      </c>
      <c r="AE357" s="11">
        <v>19</v>
      </c>
      <c r="AF357" s="11">
        <v>3</v>
      </c>
      <c r="AG357" s="11">
        <v>4</v>
      </c>
      <c r="AH357" s="11">
        <v>1</v>
      </c>
      <c r="AI357" s="11">
        <v>3</v>
      </c>
      <c r="AJ357" s="11">
        <v>0</v>
      </c>
      <c r="AK357" s="11">
        <v>1</v>
      </c>
      <c r="AL357" s="11">
        <v>2.4500000000000002</v>
      </c>
      <c r="AM357" s="11">
        <v>3.2</v>
      </c>
      <c r="AN357" s="11">
        <v>3</v>
      </c>
      <c r="AO357" s="11" t="s">
        <v>120</v>
      </c>
      <c r="AP357" s="11" t="s">
        <v>98</v>
      </c>
      <c r="AQ357" s="11" t="s">
        <v>98</v>
      </c>
      <c r="AR357" s="11" t="s">
        <v>128</v>
      </c>
      <c r="AS357" s="11" t="s">
        <v>96</v>
      </c>
      <c r="AT357" s="11">
        <v>3</v>
      </c>
      <c r="AU357" s="11" t="s">
        <v>442</v>
      </c>
      <c r="AV357" s="11" t="s">
        <v>468</v>
      </c>
      <c r="AW357" s="11" t="s">
        <v>372</v>
      </c>
      <c r="AX357" s="11" t="s">
        <v>128</v>
      </c>
      <c r="AY357" s="11" t="s">
        <v>129</v>
      </c>
      <c r="AZ357" s="11" t="s">
        <v>124</v>
      </c>
      <c r="BA357" s="11" t="s">
        <v>120</v>
      </c>
      <c r="BB357" s="11" t="s">
        <v>129</v>
      </c>
      <c r="BC357" s="11">
        <v>3</v>
      </c>
      <c r="BD357" s="11">
        <v>39</v>
      </c>
      <c r="BE357" s="11" t="s">
        <v>422</v>
      </c>
      <c r="BF357" s="11" t="s">
        <v>286</v>
      </c>
      <c r="BG357" s="11" t="s">
        <v>468</v>
      </c>
      <c r="BH357" s="11" t="s">
        <v>96</v>
      </c>
      <c r="BI357" s="11" t="s">
        <v>98</v>
      </c>
      <c r="BJ357" s="11" t="s">
        <v>395</v>
      </c>
      <c r="BK357" s="11">
        <v>38</v>
      </c>
      <c r="BL357" s="11" t="s">
        <v>100</v>
      </c>
      <c r="BM357" s="11" t="s">
        <v>212</v>
      </c>
      <c r="BN357" s="11" t="s">
        <v>81</v>
      </c>
      <c r="BO357" s="11" t="s">
        <v>145</v>
      </c>
      <c r="BP357" s="11">
        <v>19</v>
      </c>
      <c r="BQ357" s="11" t="s">
        <v>110</v>
      </c>
      <c r="BR357" s="11" t="s">
        <v>347</v>
      </c>
      <c r="BS357" s="11" t="s">
        <v>84</v>
      </c>
      <c r="BT357" s="11" t="s">
        <v>175</v>
      </c>
      <c r="BU357" s="11" t="s">
        <v>81</v>
      </c>
      <c r="BV357" s="11" t="s">
        <v>519</v>
      </c>
      <c r="BW357" s="11" t="s">
        <v>116</v>
      </c>
      <c r="BX357" s="11" t="s">
        <v>130</v>
      </c>
      <c r="BZ357" s="11">
        <v>32.975000000000001</v>
      </c>
      <c r="CA357" s="11">
        <v>26.975999999999999</v>
      </c>
      <c r="CB357" s="11">
        <v>54</v>
      </c>
      <c r="CC357" s="11">
        <v>53.006</v>
      </c>
      <c r="CD357" s="11">
        <v>35.981000000000002</v>
      </c>
      <c r="CE357" s="11">
        <v>65.022000000000006</v>
      </c>
      <c r="CF357" s="11">
        <v>60.009</v>
      </c>
      <c r="CG357" s="11">
        <v>34.981999999999999</v>
      </c>
      <c r="CH357" s="11">
        <v>85.063999999999993</v>
      </c>
      <c r="CI357" s="11">
        <v>33.978999999999999</v>
      </c>
      <c r="CJ357" s="11">
        <v>42.996000000000002</v>
      </c>
      <c r="CK357" s="11">
        <v>36.991999999999997</v>
      </c>
      <c r="CL357" s="11">
        <v>46.006999999999998</v>
      </c>
      <c r="CM357" s="11">
        <v>43.999000000000002</v>
      </c>
      <c r="CN357" s="11">
        <v>52.003999999999998</v>
      </c>
      <c r="CO357" s="11">
        <v>69.03</v>
      </c>
      <c r="CP357" s="11">
        <v>46.99</v>
      </c>
      <c r="CQ357" s="11">
        <v>23.962</v>
      </c>
      <c r="CR357" s="11">
        <v>65.018000000000001</v>
      </c>
      <c r="CS357" s="11">
        <v>51.008000000000003</v>
      </c>
    </row>
    <row r="358" spans="1:97" s="11" customFormat="1" x14ac:dyDescent="0.3">
      <c r="A358" s="11" t="s">
        <v>61</v>
      </c>
      <c r="B358" s="11" t="s">
        <v>517</v>
      </c>
      <c r="C358" s="11" t="s">
        <v>246</v>
      </c>
      <c r="D358" s="11" t="s">
        <v>184</v>
      </c>
      <c r="E358" s="11">
        <v>4</v>
      </c>
      <c r="F358" s="11">
        <v>1</v>
      </c>
      <c r="G358" s="11">
        <f t="shared" si="25"/>
        <v>3</v>
      </c>
      <c r="H358" s="11">
        <f t="shared" si="26"/>
        <v>0</v>
      </c>
      <c r="I358" s="11">
        <v>9</v>
      </c>
      <c r="J358" s="11">
        <v>6</v>
      </c>
      <c r="K358" s="11">
        <v>3</v>
      </c>
      <c r="L358" s="11">
        <v>-3</v>
      </c>
      <c r="M358" s="11">
        <v>64</v>
      </c>
      <c r="N358" s="11">
        <v>0</v>
      </c>
      <c r="O358" s="11">
        <f t="shared" si="27"/>
        <v>15</v>
      </c>
      <c r="P358" s="11">
        <v>85</v>
      </c>
      <c r="Q358" s="11">
        <v>54</v>
      </c>
      <c r="R358" s="11">
        <f t="shared" si="28"/>
        <v>1</v>
      </c>
      <c r="S358" s="11">
        <v>85.063999999999993</v>
      </c>
      <c r="T358" s="11">
        <v>54</v>
      </c>
      <c r="U358" s="11">
        <f t="shared" si="29"/>
        <v>6</v>
      </c>
      <c r="V358" s="11" t="s">
        <v>64</v>
      </c>
      <c r="W358" s="11">
        <v>3</v>
      </c>
      <c r="X358" s="11">
        <v>1</v>
      </c>
      <c r="Y358" s="11" t="s">
        <v>64</v>
      </c>
      <c r="Z358" s="11">
        <v>15</v>
      </c>
      <c r="AA358" s="11">
        <v>9</v>
      </c>
      <c r="AB358" s="11">
        <v>7</v>
      </c>
      <c r="AC358" s="11">
        <v>3</v>
      </c>
      <c r="AD358" s="11">
        <v>12</v>
      </c>
      <c r="AE358" s="11">
        <v>13</v>
      </c>
      <c r="AF358" s="11">
        <v>8</v>
      </c>
      <c r="AG358" s="11">
        <v>4</v>
      </c>
      <c r="AH358" s="11">
        <v>0</v>
      </c>
      <c r="AI358" s="11">
        <v>1</v>
      </c>
      <c r="AJ358" s="11">
        <v>0</v>
      </c>
      <c r="AK358" s="11">
        <v>0</v>
      </c>
      <c r="AL358" s="11">
        <v>1.1200000000000001</v>
      </c>
      <c r="AM358" s="11">
        <v>9</v>
      </c>
      <c r="AN358" s="11">
        <v>21</v>
      </c>
      <c r="AO358" s="11" t="s">
        <v>532</v>
      </c>
      <c r="AP358" s="11" t="s">
        <v>533</v>
      </c>
      <c r="AQ358" s="11" t="s">
        <v>534</v>
      </c>
      <c r="AR358" s="11" t="s">
        <v>251</v>
      </c>
      <c r="AS358" s="11">
        <v>9</v>
      </c>
      <c r="AT358" s="11">
        <v>20</v>
      </c>
      <c r="AU358" s="11" t="s">
        <v>535</v>
      </c>
      <c r="AV358" s="11" t="s">
        <v>536</v>
      </c>
      <c r="AW358" s="11" t="s">
        <v>537</v>
      </c>
      <c r="AX358" s="11" t="s">
        <v>251</v>
      </c>
      <c r="AY358" s="11" t="s">
        <v>74</v>
      </c>
      <c r="AZ358" s="11">
        <v>19</v>
      </c>
      <c r="BA358" s="11" t="s">
        <v>251</v>
      </c>
      <c r="BB358" s="11">
        <v>9</v>
      </c>
      <c r="BC358" s="11">
        <v>29</v>
      </c>
      <c r="BD358" s="11">
        <v>39</v>
      </c>
      <c r="BE358" s="11" t="s">
        <v>532</v>
      </c>
      <c r="BF358" s="11" t="s">
        <v>535</v>
      </c>
      <c r="BG358" s="11" t="s">
        <v>364</v>
      </c>
      <c r="BH358" s="11" t="s">
        <v>538</v>
      </c>
      <c r="BI358" s="11">
        <v>29</v>
      </c>
      <c r="BJ358" s="11" t="s">
        <v>539</v>
      </c>
      <c r="BK358" s="11">
        <v>34</v>
      </c>
      <c r="BL358" s="11" t="s">
        <v>540</v>
      </c>
      <c r="BM358" s="11" t="s">
        <v>413</v>
      </c>
      <c r="BN358" s="11" t="s">
        <v>96</v>
      </c>
      <c r="BO358" s="11" t="s">
        <v>280</v>
      </c>
      <c r="BP358" s="11">
        <v>20</v>
      </c>
      <c r="BQ358" s="11" t="s">
        <v>541</v>
      </c>
      <c r="BR358" s="11" t="s">
        <v>161</v>
      </c>
      <c r="BS358" s="11" t="s">
        <v>174</v>
      </c>
      <c r="BT358" s="11" t="s">
        <v>185</v>
      </c>
      <c r="BU358" s="11" t="s">
        <v>155</v>
      </c>
      <c r="BV358" s="11" t="s">
        <v>542</v>
      </c>
      <c r="BW358" s="11" t="s">
        <v>543</v>
      </c>
      <c r="BX358" s="11" t="s">
        <v>544</v>
      </c>
      <c r="BZ358" s="11">
        <v>32.975000000000001</v>
      </c>
      <c r="CA358" s="11">
        <v>26.975999999999999</v>
      </c>
      <c r="CB358" s="11">
        <v>54</v>
      </c>
      <c r="CC358" s="11">
        <v>53.006</v>
      </c>
      <c r="CD358" s="11">
        <v>35.981000000000002</v>
      </c>
      <c r="CE358" s="11">
        <v>65.022000000000006</v>
      </c>
      <c r="CF358" s="11">
        <v>60.009</v>
      </c>
      <c r="CG358" s="11">
        <v>34.981999999999999</v>
      </c>
      <c r="CH358" s="11">
        <v>85.063999999999993</v>
      </c>
      <c r="CI358" s="11">
        <v>33.978999999999999</v>
      </c>
      <c r="CJ358" s="11">
        <v>42.996000000000002</v>
      </c>
      <c r="CK358" s="11">
        <v>39.993000000000002</v>
      </c>
      <c r="CL358" s="11">
        <v>46.006999999999998</v>
      </c>
      <c r="CM358" s="11">
        <v>43.999000000000002</v>
      </c>
      <c r="CN358" s="11">
        <v>52.003999999999998</v>
      </c>
      <c r="CO358" s="11">
        <v>69.028999999999996</v>
      </c>
      <c r="CP358" s="11">
        <v>46.99</v>
      </c>
      <c r="CQ358" s="11">
        <v>23.962</v>
      </c>
      <c r="CR358" s="11">
        <v>65.018000000000001</v>
      </c>
      <c r="CS358" s="11">
        <v>51.008000000000003</v>
      </c>
    </row>
    <row r="359" spans="1:97" s="11" customFormat="1" x14ac:dyDescent="0.3">
      <c r="A359" s="11" t="s">
        <v>61</v>
      </c>
      <c r="B359" s="11" t="s">
        <v>517</v>
      </c>
      <c r="C359" s="11" t="s">
        <v>227</v>
      </c>
      <c r="D359" s="11" t="s">
        <v>119</v>
      </c>
      <c r="E359" s="11">
        <v>2</v>
      </c>
      <c r="F359" s="11">
        <v>1</v>
      </c>
      <c r="G359" s="11">
        <f t="shared" si="25"/>
        <v>3</v>
      </c>
      <c r="H359" s="11">
        <f t="shared" si="26"/>
        <v>0</v>
      </c>
      <c r="I359" s="11">
        <v>6</v>
      </c>
      <c r="J359" s="11">
        <v>2</v>
      </c>
      <c r="K359" s="11">
        <v>1</v>
      </c>
      <c r="L359" s="11">
        <v>-1</v>
      </c>
      <c r="M359" s="11">
        <v>-21</v>
      </c>
      <c r="N359" s="11">
        <v>8</v>
      </c>
      <c r="O359" s="11">
        <f t="shared" si="27"/>
        <v>8</v>
      </c>
      <c r="P359" s="11">
        <v>34</v>
      </c>
      <c r="Q359" s="11">
        <v>51</v>
      </c>
      <c r="R359" s="11">
        <f t="shared" si="28"/>
        <v>17</v>
      </c>
      <c r="S359" s="11">
        <v>33.978999999999999</v>
      </c>
      <c r="T359" s="11">
        <v>51.008000000000003</v>
      </c>
      <c r="U359" s="11">
        <f t="shared" si="29"/>
        <v>9</v>
      </c>
      <c r="V359" s="11" t="s">
        <v>64</v>
      </c>
      <c r="W359" s="11">
        <v>0</v>
      </c>
      <c r="X359" s="11">
        <v>0</v>
      </c>
      <c r="Y359" s="11" t="s">
        <v>94</v>
      </c>
      <c r="Z359" s="11">
        <v>12</v>
      </c>
      <c r="AA359" s="11">
        <v>15</v>
      </c>
      <c r="AB359" s="11">
        <v>3</v>
      </c>
      <c r="AC359" s="11">
        <v>2</v>
      </c>
      <c r="AD359" s="11">
        <v>11</v>
      </c>
      <c r="AE359" s="11">
        <v>18</v>
      </c>
      <c r="AF359" s="11">
        <v>9</v>
      </c>
      <c r="AG359" s="11">
        <v>6</v>
      </c>
      <c r="AH359" s="11">
        <v>0</v>
      </c>
      <c r="AI359" s="11">
        <v>2</v>
      </c>
      <c r="AJ359" s="11">
        <v>0</v>
      </c>
      <c r="AK359" s="11">
        <v>1</v>
      </c>
      <c r="AL359" s="11">
        <v>3.25</v>
      </c>
      <c r="AM359" s="11">
        <v>3.1</v>
      </c>
      <c r="AN359" s="11">
        <v>2.4</v>
      </c>
      <c r="AO359" s="11" t="s">
        <v>96</v>
      </c>
      <c r="AP359" s="11" t="s">
        <v>96</v>
      </c>
      <c r="AQ359" s="11" t="s">
        <v>103</v>
      </c>
      <c r="AR359" s="11" t="s">
        <v>96</v>
      </c>
      <c r="AS359" s="11" t="s">
        <v>116</v>
      </c>
      <c r="AT359" s="11" t="s">
        <v>103</v>
      </c>
      <c r="AU359" s="11" t="s">
        <v>129</v>
      </c>
      <c r="AV359" s="11" t="s">
        <v>126</v>
      </c>
      <c r="AW359" s="11" t="s">
        <v>333</v>
      </c>
      <c r="AX359" s="11" t="s">
        <v>98</v>
      </c>
      <c r="AY359" s="11" t="s">
        <v>129</v>
      </c>
      <c r="AZ359" s="11" t="s">
        <v>103</v>
      </c>
      <c r="BA359" s="11" t="s">
        <v>97</v>
      </c>
      <c r="BB359" s="11" t="s">
        <v>424</v>
      </c>
      <c r="BC359" s="11" t="s">
        <v>123</v>
      </c>
      <c r="BD359" s="11">
        <v>39</v>
      </c>
      <c r="BE359" s="11" t="s">
        <v>97</v>
      </c>
      <c r="BF359" s="11" t="s">
        <v>278</v>
      </c>
      <c r="BG359" s="11" t="s">
        <v>126</v>
      </c>
      <c r="BH359" s="11" t="s">
        <v>518</v>
      </c>
      <c r="BI359" s="11" t="s">
        <v>128</v>
      </c>
      <c r="BJ359" s="11" t="s">
        <v>354</v>
      </c>
      <c r="BK359" s="11">
        <v>37</v>
      </c>
      <c r="BL359" s="11" t="s">
        <v>286</v>
      </c>
      <c r="BM359" s="11" t="s">
        <v>172</v>
      </c>
      <c r="BN359" s="11" t="s">
        <v>446</v>
      </c>
      <c r="BO359" s="11" t="s">
        <v>324</v>
      </c>
      <c r="BP359" s="11">
        <v>19</v>
      </c>
      <c r="BQ359" s="11" t="s">
        <v>176</v>
      </c>
      <c r="BR359" s="11" t="s">
        <v>223</v>
      </c>
      <c r="BS359" s="11" t="s">
        <v>177</v>
      </c>
      <c r="BT359" s="11" t="s">
        <v>86</v>
      </c>
      <c r="BU359" s="11">
        <v>2</v>
      </c>
      <c r="BV359" s="11" t="s">
        <v>170</v>
      </c>
      <c r="BW359" s="11" t="s">
        <v>515</v>
      </c>
      <c r="BX359" s="11" t="s">
        <v>115</v>
      </c>
      <c r="BZ359" s="11">
        <v>32.975000000000001</v>
      </c>
      <c r="CA359" s="11">
        <v>26.975999999999999</v>
      </c>
      <c r="CB359" s="11">
        <v>53.997</v>
      </c>
      <c r="CC359" s="11">
        <v>53.006</v>
      </c>
      <c r="CD359" s="11">
        <v>35.981000000000002</v>
      </c>
      <c r="CE359" s="11">
        <v>65.022000000000006</v>
      </c>
      <c r="CF359" s="11">
        <v>60.009</v>
      </c>
      <c r="CG359" s="11">
        <v>34.981999999999999</v>
      </c>
      <c r="CH359" s="11">
        <v>88.066999999999993</v>
      </c>
      <c r="CI359" s="11">
        <v>33.978999999999999</v>
      </c>
      <c r="CJ359" s="11">
        <v>42.996000000000002</v>
      </c>
      <c r="CK359" s="11">
        <v>39.993000000000002</v>
      </c>
      <c r="CL359" s="11">
        <v>46.006999999999998</v>
      </c>
      <c r="CM359" s="11">
        <v>43.999000000000002</v>
      </c>
      <c r="CN359" s="11">
        <v>52.003999999999998</v>
      </c>
      <c r="CO359" s="11">
        <v>69.028999999999996</v>
      </c>
      <c r="CP359" s="11">
        <v>46.99</v>
      </c>
      <c r="CQ359" s="11">
        <v>23.962</v>
      </c>
      <c r="CR359" s="11">
        <v>65.018000000000001</v>
      </c>
      <c r="CS359" s="11">
        <v>51.008000000000003</v>
      </c>
    </row>
    <row r="360" spans="1:97" s="11" customFormat="1" x14ac:dyDescent="0.3">
      <c r="A360" s="11" t="s">
        <v>61</v>
      </c>
      <c r="B360" s="11" t="s">
        <v>597</v>
      </c>
      <c r="C360" s="11" t="s">
        <v>92</v>
      </c>
      <c r="D360" s="11" t="s">
        <v>200</v>
      </c>
      <c r="E360" s="11">
        <v>1</v>
      </c>
      <c r="F360" s="11">
        <v>1</v>
      </c>
      <c r="G360" s="11">
        <f t="shared" si="25"/>
        <v>1</v>
      </c>
      <c r="H360" s="11">
        <f t="shared" si="26"/>
        <v>1</v>
      </c>
      <c r="I360" s="11">
        <v>4</v>
      </c>
      <c r="J360" s="11">
        <v>5</v>
      </c>
      <c r="K360" s="11">
        <v>0</v>
      </c>
      <c r="L360" s="11">
        <v>0</v>
      </c>
      <c r="M360" s="11">
        <v>4</v>
      </c>
      <c r="N360" s="11">
        <v>18</v>
      </c>
      <c r="O360" s="11">
        <f t="shared" si="27"/>
        <v>9</v>
      </c>
      <c r="P360" s="11">
        <v>52</v>
      </c>
      <c r="Q360" s="11">
        <v>65</v>
      </c>
      <c r="R360" s="11">
        <f t="shared" si="28"/>
        <v>8</v>
      </c>
      <c r="S360" s="11">
        <v>52.003999999999998</v>
      </c>
      <c r="T360" s="11">
        <v>65.018000000000001</v>
      </c>
      <c r="U360" s="11">
        <f t="shared" si="29"/>
        <v>4</v>
      </c>
      <c r="V360" s="11" t="s">
        <v>94</v>
      </c>
      <c r="W360" s="11">
        <v>0</v>
      </c>
      <c r="X360" s="11">
        <v>1</v>
      </c>
      <c r="Y360" s="11" t="s">
        <v>93</v>
      </c>
      <c r="Z360" s="11">
        <v>13</v>
      </c>
      <c r="AA360" s="11">
        <v>13</v>
      </c>
      <c r="AB360" s="11">
        <v>6</v>
      </c>
      <c r="AC360" s="11">
        <v>5</v>
      </c>
      <c r="AD360" s="11">
        <v>6</v>
      </c>
      <c r="AE360" s="11">
        <v>15</v>
      </c>
      <c r="AF360" s="11">
        <v>7</v>
      </c>
      <c r="AG360" s="11">
        <v>4</v>
      </c>
      <c r="AH360" s="11">
        <v>1</v>
      </c>
      <c r="AI360" s="11">
        <v>3</v>
      </c>
      <c r="AJ360" s="11">
        <v>0</v>
      </c>
      <c r="AK360" s="11">
        <v>0</v>
      </c>
      <c r="AL360" s="11">
        <v>2.62</v>
      </c>
      <c r="AM360" s="11">
        <v>3.3</v>
      </c>
      <c r="AN360" s="11">
        <v>2.7</v>
      </c>
      <c r="AO360" s="11" t="s">
        <v>295</v>
      </c>
      <c r="AP360" s="11" t="s">
        <v>97</v>
      </c>
      <c r="AQ360" s="11" t="s">
        <v>301</v>
      </c>
      <c r="AR360" s="11" t="s">
        <v>301</v>
      </c>
      <c r="AS360" s="11" t="s">
        <v>97</v>
      </c>
      <c r="AT360" s="11" t="s">
        <v>295</v>
      </c>
      <c r="AU360" s="11" t="s">
        <v>290</v>
      </c>
      <c r="AV360" s="11" t="s">
        <v>101</v>
      </c>
      <c r="AW360" s="11" t="s">
        <v>287</v>
      </c>
      <c r="AX360" s="11" t="s">
        <v>291</v>
      </c>
      <c r="AY360" s="11" t="s">
        <v>97</v>
      </c>
      <c r="AZ360" s="11" t="s">
        <v>291</v>
      </c>
      <c r="BA360" s="11" t="s">
        <v>295</v>
      </c>
      <c r="BB360" s="11" t="s">
        <v>97</v>
      </c>
      <c r="BC360" s="11" t="s">
        <v>287</v>
      </c>
      <c r="BD360" s="11">
        <v>35</v>
      </c>
      <c r="BE360" s="11" t="s">
        <v>292</v>
      </c>
      <c r="BF360" s="11" t="s">
        <v>345</v>
      </c>
      <c r="BG360" s="11" t="s">
        <v>99</v>
      </c>
      <c r="BH360" s="11" t="s">
        <v>181</v>
      </c>
      <c r="BI360" s="11" t="s">
        <v>292</v>
      </c>
      <c r="BJ360" s="11" t="s">
        <v>345</v>
      </c>
      <c r="BK360" s="11">
        <v>32</v>
      </c>
      <c r="BL360" s="11" t="s">
        <v>178</v>
      </c>
      <c r="BM360" s="11">
        <v>2</v>
      </c>
      <c r="BN360" s="11" t="s">
        <v>223</v>
      </c>
      <c r="BO360" s="11" t="s">
        <v>195</v>
      </c>
      <c r="BP360" s="11">
        <v>16</v>
      </c>
      <c r="BQ360" s="11" t="s">
        <v>110</v>
      </c>
      <c r="BR360" s="11" t="s">
        <v>115</v>
      </c>
      <c r="BS360" s="11" t="s">
        <v>95</v>
      </c>
      <c r="BT360" s="11" t="s">
        <v>145</v>
      </c>
      <c r="BU360" s="11" t="s">
        <v>109</v>
      </c>
      <c r="BV360" s="11" t="s">
        <v>290</v>
      </c>
      <c r="BW360" s="11" t="s">
        <v>516</v>
      </c>
      <c r="BX360" s="11" t="s">
        <v>598</v>
      </c>
      <c r="BZ360" s="11">
        <v>32.975000000000001</v>
      </c>
      <c r="CA360" s="11">
        <v>26.975999999999999</v>
      </c>
      <c r="CB360" s="11">
        <v>53.997</v>
      </c>
      <c r="CC360" s="11">
        <v>53.006</v>
      </c>
      <c r="CD360" s="11">
        <v>35.981000000000002</v>
      </c>
      <c r="CE360" s="11">
        <v>65.022000000000006</v>
      </c>
      <c r="CF360" s="11">
        <v>60.009</v>
      </c>
      <c r="CG360" s="11">
        <v>34.981999999999999</v>
      </c>
      <c r="CH360" s="11">
        <v>88.066999999999993</v>
      </c>
      <c r="CI360" s="11">
        <v>36.979999999999997</v>
      </c>
      <c r="CJ360" s="11">
        <v>42.996000000000002</v>
      </c>
      <c r="CK360" s="11">
        <v>39.993000000000002</v>
      </c>
      <c r="CL360" s="11">
        <v>46.006999999999998</v>
      </c>
      <c r="CM360" s="11">
        <v>43.999000000000002</v>
      </c>
      <c r="CN360" s="11">
        <v>52.003999999999998</v>
      </c>
      <c r="CO360" s="11">
        <v>69.028999999999996</v>
      </c>
      <c r="CP360" s="11">
        <v>46.99</v>
      </c>
      <c r="CQ360" s="11">
        <v>23.962</v>
      </c>
      <c r="CR360" s="11">
        <v>65.018000000000001</v>
      </c>
      <c r="CS360" s="11">
        <v>51.006999999999998</v>
      </c>
    </row>
    <row r="361" spans="1:97" s="11" customFormat="1" x14ac:dyDescent="0.3">
      <c r="A361" s="11" t="s">
        <v>61</v>
      </c>
      <c r="B361" s="11" t="s">
        <v>751</v>
      </c>
      <c r="C361" s="11" t="s">
        <v>63</v>
      </c>
      <c r="D361" s="11" t="s">
        <v>91</v>
      </c>
      <c r="E361" s="11">
        <v>0</v>
      </c>
      <c r="F361" s="11">
        <v>0</v>
      </c>
      <c r="G361" s="11">
        <f t="shared" si="25"/>
        <v>1</v>
      </c>
      <c r="H361" s="11">
        <f t="shared" si="26"/>
        <v>1</v>
      </c>
      <c r="I361" s="11">
        <v>4</v>
      </c>
      <c r="J361" s="11">
        <v>3</v>
      </c>
      <c r="K361" s="11">
        <v>0</v>
      </c>
      <c r="L361" s="11">
        <v>0</v>
      </c>
      <c r="M361" s="11">
        <v>-19</v>
      </c>
      <c r="N361" s="11">
        <v>-4</v>
      </c>
      <c r="O361" s="11">
        <f t="shared" si="27"/>
        <v>7</v>
      </c>
      <c r="P361" s="11">
        <v>36</v>
      </c>
      <c r="Q361" s="11">
        <v>43</v>
      </c>
      <c r="R361" s="11">
        <f t="shared" si="28"/>
        <v>16</v>
      </c>
      <c r="S361" s="11">
        <v>35.981000000000002</v>
      </c>
      <c r="T361" s="11">
        <v>42.996000000000002</v>
      </c>
      <c r="U361" s="11">
        <f t="shared" si="29"/>
        <v>13</v>
      </c>
      <c r="V361" s="11" t="s">
        <v>94</v>
      </c>
      <c r="W361" s="11">
        <v>0</v>
      </c>
      <c r="X361" s="11">
        <v>0</v>
      </c>
      <c r="Y361" s="11" t="s">
        <v>94</v>
      </c>
      <c r="Z361" s="11">
        <v>14</v>
      </c>
      <c r="AA361" s="11">
        <v>13</v>
      </c>
      <c r="AB361" s="11">
        <v>4</v>
      </c>
      <c r="AC361" s="11">
        <v>3</v>
      </c>
      <c r="AD361" s="11">
        <v>13</v>
      </c>
      <c r="AE361" s="11">
        <v>11</v>
      </c>
      <c r="AF361" s="11">
        <v>4</v>
      </c>
      <c r="AG361" s="11">
        <v>5</v>
      </c>
      <c r="AH361" s="11">
        <v>1</v>
      </c>
      <c r="AI361" s="11">
        <v>1</v>
      </c>
      <c r="AJ361" s="11">
        <v>0</v>
      </c>
      <c r="AK361" s="11">
        <v>0</v>
      </c>
      <c r="AL361" s="11">
        <v>2.2000000000000002</v>
      </c>
      <c r="AM361" s="11">
        <v>3.2</v>
      </c>
      <c r="AN361" s="11">
        <v>3.5</v>
      </c>
      <c r="AO361" s="11" t="s">
        <v>102</v>
      </c>
      <c r="AP361" s="11" t="s">
        <v>96</v>
      </c>
      <c r="AQ361" s="11" t="s">
        <v>99</v>
      </c>
      <c r="AR361" s="11" t="s">
        <v>102</v>
      </c>
      <c r="AS361" s="11" t="s">
        <v>96</v>
      </c>
      <c r="AT361" s="11" t="s">
        <v>126</v>
      </c>
      <c r="AU361" s="11" t="s">
        <v>95</v>
      </c>
      <c r="AV361" s="11" t="s">
        <v>224</v>
      </c>
      <c r="AW361" s="11" t="s">
        <v>400</v>
      </c>
      <c r="AX361" s="11" t="s">
        <v>100</v>
      </c>
      <c r="AY361" s="11" t="s">
        <v>96</v>
      </c>
      <c r="AZ361" s="11" t="s">
        <v>99</v>
      </c>
      <c r="BA361" s="11" t="s">
        <v>102</v>
      </c>
      <c r="BB361" s="11" t="s">
        <v>129</v>
      </c>
      <c r="BC361" s="11" t="s">
        <v>143</v>
      </c>
      <c r="BD361" s="11">
        <v>37</v>
      </c>
      <c r="BE361" s="11" t="s">
        <v>103</v>
      </c>
      <c r="BF361" s="11" t="s">
        <v>300</v>
      </c>
      <c r="BG361" s="11" t="s">
        <v>224</v>
      </c>
      <c r="BH361" s="11" t="s">
        <v>289</v>
      </c>
      <c r="BI361" s="11" t="s">
        <v>143</v>
      </c>
      <c r="BJ361" s="11" t="s">
        <v>635</v>
      </c>
      <c r="BK361" s="11">
        <v>35</v>
      </c>
      <c r="BL361" s="11" t="s">
        <v>103</v>
      </c>
      <c r="BM361" s="11" t="s">
        <v>379</v>
      </c>
      <c r="BN361" s="11" t="s">
        <v>145</v>
      </c>
      <c r="BO361" s="11" t="s">
        <v>339</v>
      </c>
      <c r="BP361" s="11">
        <v>21</v>
      </c>
      <c r="BQ361" s="11" t="s">
        <v>110</v>
      </c>
      <c r="BR361" s="11" t="s">
        <v>189</v>
      </c>
      <c r="BS361" s="11" t="s">
        <v>113</v>
      </c>
      <c r="BT361" s="11" t="s">
        <v>341</v>
      </c>
      <c r="BU361" s="11" t="s">
        <v>197</v>
      </c>
      <c r="BV361" s="11" t="s">
        <v>286</v>
      </c>
      <c r="BW361" s="11" t="s">
        <v>98</v>
      </c>
      <c r="BX361" s="11" t="s">
        <v>126</v>
      </c>
      <c r="BZ361" s="11">
        <v>32.975000000000001</v>
      </c>
      <c r="CA361" s="11">
        <v>26.975999999999999</v>
      </c>
      <c r="CB361" s="11">
        <v>53.997</v>
      </c>
      <c r="CC361" s="11">
        <v>53.006</v>
      </c>
      <c r="CD361" s="11">
        <v>35.981000000000002</v>
      </c>
      <c r="CE361" s="11">
        <v>65.022000000000006</v>
      </c>
      <c r="CF361" s="11">
        <v>60.009</v>
      </c>
      <c r="CG361" s="11">
        <v>34.981999999999999</v>
      </c>
      <c r="CH361" s="11">
        <v>88.066999999999993</v>
      </c>
      <c r="CI361" s="11">
        <v>36.979999999999997</v>
      </c>
      <c r="CJ361" s="11">
        <v>42.996000000000002</v>
      </c>
      <c r="CK361" s="11">
        <v>39.993000000000002</v>
      </c>
      <c r="CL361" s="11">
        <v>46.006999999999998</v>
      </c>
      <c r="CM361" s="11">
        <v>43.999000000000002</v>
      </c>
      <c r="CN361" s="11">
        <v>53.003999999999998</v>
      </c>
      <c r="CO361" s="11">
        <v>69.028999999999996</v>
      </c>
      <c r="CP361" s="11">
        <v>46.99</v>
      </c>
      <c r="CQ361" s="11">
        <v>23.962</v>
      </c>
      <c r="CR361" s="11">
        <v>66.018000000000001</v>
      </c>
      <c r="CS361" s="11">
        <v>51.006999999999998</v>
      </c>
    </row>
    <row r="362" spans="1:97" s="11" customFormat="1" x14ac:dyDescent="0.3">
      <c r="A362" s="11" t="s">
        <v>61</v>
      </c>
      <c r="B362" s="11" t="s">
        <v>751</v>
      </c>
      <c r="C362" s="11" t="s">
        <v>141</v>
      </c>
      <c r="D362" s="11" t="s">
        <v>247</v>
      </c>
      <c r="E362" s="11">
        <v>2</v>
      </c>
      <c r="F362" s="11">
        <v>0</v>
      </c>
      <c r="G362" s="11">
        <f t="shared" si="25"/>
        <v>3</v>
      </c>
      <c r="H362" s="11">
        <f t="shared" si="26"/>
        <v>0</v>
      </c>
      <c r="I362" s="11">
        <v>2</v>
      </c>
      <c r="J362" s="11">
        <v>4</v>
      </c>
      <c r="K362" s="11">
        <v>2</v>
      </c>
      <c r="L362" s="11">
        <v>-2</v>
      </c>
      <c r="M362" s="11">
        <v>6</v>
      </c>
      <c r="N362" s="11">
        <v>-24</v>
      </c>
      <c r="O362" s="11">
        <f t="shared" si="27"/>
        <v>6</v>
      </c>
      <c r="P362" s="11">
        <v>53</v>
      </c>
      <c r="Q362" s="11">
        <v>27</v>
      </c>
      <c r="R362" s="11">
        <f t="shared" si="28"/>
        <v>7</v>
      </c>
      <c r="S362" s="11">
        <v>53.006</v>
      </c>
      <c r="T362" s="11">
        <v>26.975999999999999</v>
      </c>
      <c r="U362" s="11">
        <f t="shared" si="29"/>
        <v>19</v>
      </c>
      <c r="V362" s="11" t="s">
        <v>64</v>
      </c>
      <c r="W362" s="11">
        <v>0</v>
      </c>
      <c r="X362" s="11">
        <v>0</v>
      </c>
      <c r="Y362" s="11" t="s">
        <v>94</v>
      </c>
      <c r="Z362" s="11">
        <v>11</v>
      </c>
      <c r="AA362" s="11">
        <v>9</v>
      </c>
      <c r="AB362" s="11">
        <v>6</v>
      </c>
      <c r="AC362" s="11">
        <v>1</v>
      </c>
      <c r="AD362" s="11">
        <v>15</v>
      </c>
      <c r="AE362" s="11">
        <v>17</v>
      </c>
      <c r="AF362" s="11">
        <v>4</v>
      </c>
      <c r="AG362" s="11">
        <v>3</v>
      </c>
      <c r="AH362" s="11">
        <v>1</v>
      </c>
      <c r="AI362" s="11">
        <v>1</v>
      </c>
      <c r="AJ362" s="11">
        <v>0</v>
      </c>
      <c r="AK362" s="11">
        <v>0</v>
      </c>
      <c r="AL362" s="11">
        <v>1.72</v>
      </c>
      <c r="AM362" s="11">
        <v>3.5</v>
      </c>
      <c r="AN362" s="11">
        <v>5.5</v>
      </c>
      <c r="AO362" s="11" t="s">
        <v>152</v>
      </c>
      <c r="AP362" s="11" t="s">
        <v>143</v>
      </c>
      <c r="AQ362" s="11">
        <v>6</v>
      </c>
      <c r="AR362" s="11" t="s">
        <v>152</v>
      </c>
      <c r="AS362" s="11" t="s">
        <v>146</v>
      </c>
      <c r="AT362" s="11" t="s">
        <v>483</v>
      </c>
      <c r="AU362" s="11" t="s">
        <v>316</v>
      </c>
      <c r="AV362" s="11" t="s">
        <v>452</v>
      </c>
      <c r="AW362" s="11" t="s">
        <v>755</v>
      </c>
      <c r="AX362" s="11" t="s">
        <v>446</v>
      </c>
      <c r="AY362" s="11" t="s">
        <v>143</v>
      </c>
      <c r="AZ362" s="11" t="s">
        <v>323</v>
      </c>
      <c r="BA362" s="11" t="s">
        <v>152</v>
      </c>
      <c r="BB362" s="11" t="s">
        <v>146</v>
      </c>
      <c r="BC362" s="11" t="s">
        <v>309</v>
      </c>
      <c r="BD362" s="11">
        <v>37</v>
      </c>
      <c r="BE362" s="11" t="s">
        <v>82</v>
      </c>
      <c r="BF362" s="11" t="s">
        <v>316</v>
      </c>
      <c r="BG362" s="11" t="s">
        <v>391</v>
      </c>
      <c r="BH362" s="11" t="s">
        <v>397</v>
      </c>
      <c r="BI362" s="11" t="s">
        <v>309</v>
      </c>
      <c r="BJ362" s="11" t="s">
        <v>756</v>
      </c>
      <c r="BK362" s="11">
        <v>35</v>
      </c>
      <c r="BL362" s="11" t="s">
        <v>128</v>
      </c>
      <c r="BM362" s="11" t="s">
        <v>162</v>
      </c>
      <c r="BN362" s="11" t="s">
        <v>446</v>
      </c>
      <c r="BO362" s="11" t="s">
        <v>163</v>
      </c>
      <c r="BP362" s="11">
        <v>24</v>
      </c>
      <c r="BQ362" s="11">
        <v>-1</v>
      </c>
      <c r="BR362" s="11" t="s">
        <v>115</v>
      </c>
      <c r="BS362" s="11" t="s">
        <v>379</v>
      </c>
      <c r="BT362" s="11" t="s">
        <v>145</v>
      </c>
      <c r="BU362" s="11" t="s">
        <v>109</v>
      </c>
      <c r="BV362" s="11" t="s">
        <v>366</v>
      </c>
      <c r="BW362" s="11" t="s">
        <v>153</v>
      </c>
      <c r="BX362" s="11" t="s">
        <v>757</v>
      </c>
      <c r="BZ362" s="11">
        <v>32.975000000000001</v>
      </c>
      <c r="CA362" s="11">
        <v>26.975999999999999</v>
      </c>
      <c r="CB362" s="11">
        <v>53.997</v>
      </c>
      <c r="CC362" s="11">
        <v>53.006</v>
      </c>
      <c r="CD362" s="11">
        <v>36.981000000000002</v>
      </c>
      <c r="CE362" s="11">
        <v>65.022000000000006</v>
      </c>
      <c r="CF362" s="11">
        <v>60.009</v>
      </c>
      <c r="CG362" s="11">
        <v>34.981999999999999</v>
      </c>
      <c r="CH362" s="11">
        <v>88.066999999999993</v>
      </c>
      <c r="CI362" s="11">
        <v>36.979999999999997</v>
      </c>
      <c r="CJ362" s="11">
        <v>43.996000000000002</v>
      </c>
      <c r="CK362" s="11">
        <v>39.993000000000002</v>
      </c>
      <c r="CL362" s="11">
        <v>46.006999999999998</v>
      </c>
      <c r="CM362" s="11">
        <v>43.999000000000002</v>
      </c>
      <c r="CN362" s="11">
        <v>53.003999999999998</v>
      </c>
      <c r="CO362" s="11">
        <v>69.028999999999996</v>
      </c>
      <c r="CP362" s="11">
        <v>46.99</v>
      </c>
      <c r="CQ362" s="11">
        <v>23.962</v>
      </c>
      <c r="CR362" s="11">
        <v>66.018000000000001</v>
      </c>
      <c r="CS362" s="11">
        <v>51.006999999999998</v>
      </c>
    </row>
    <row r="363" spans="1:97" s="11" customFormat="1" x14ac:dyDescent="0.3">
      <c r="A363" s="11" t="s">
        <v>61</v>
      </c>
      <c r="B363" s="11" t="s">
        <v>751</v>
      </c>
      <c r="C363" s="11" t="s">
        <v>227</v>
      </c>
      <c r="D363" s="11" t="s">
        <v>226</v>
      </c>
      <c r="E363" s="11">
        <v>0</v>
      </c>
      <c r="F363" s="11">
        <v>1</v>
      </c>
      <c r="G363" s="11">
        <f t="shared" si="25"/>
        <v>0</v>
      </c>
      <c r="H363" s="11">
        <f t="shared" si="26"/>
        <v>3</v>
      </c>
      <c r="I363" s="11">
        <v>6</v>
      </c>
      <c r="J363" s="11">
        <v>4</v>
      </c>
      <c r="K363" s="11">
        <v>-1</v>
      </c>
      <c r="L363" s="11">
        <v>1</v>
      </c>
      <c r="M363" s="11">
        <v>-20</v>
      </c>
      <c r="N363" s="11">
        <v>22</v>
      </c>
      <c r="O363" s="11">
        <f t="shared" si="27"/>
        <v>10</v>
      </c>
      <c r="P363" s="11">
        <v>37</v>
      </c>
      <c r="Q363" s="11">
        <v>65</v>
      </c>
      <c r="R363" s="11">
        <f t="shared" si="28"/>
        <v>16</v>
      </c>
      <c r="S363" s="11">
        <v>36.979999999999997</v>
      </c>
      <c r="T363" s="11">
        <v>65.022000000000006</v>
      </c>
      <c r="U363" s="11">
        <f t="shared" si="29"/>
        <v>4</v>
      </c>
      <c r="V363" s="11" t="s">
        <v>93</v>
      </c>
      <c r="W363" s="11">
        <v>0</v>
      </c>
      <c r="X363" s="11">
        <v>0</v>
      </c>
      <c r="Y363" s="11" t="s">
        <v>94</v>
      </c>
      <c r="Z363" s="11">
        <v>12</v>
      </c>
      <c r="AA363" s="11">
        <v>18</v>
      </c>
      <c r="AB363" s="11">
        <v>2</v>
      </c>
      <c r="AC363" s="11">
        <v>11</v>
      </c>
      <c r="AD363" s="11">
        <v>17</v>
      </c>
      <c r="AE363" s="11">
        <v>15</v>
      </c>
      <c r="AF363" s="11">
        <v>3</v>
      </c>
      <c r="AG363" s="11">
        <v>4</v>
      </c>
      <c r="AH363" s="11">
        <v>1</v>
      </c>
      <c r="AI363" s="11">
        <v>3</v>
      </c>
      <c r="AJ363" s="11">
        <v>0</v>
      </c>
      <c r="AK363" s="11">
        <v>0</v>
      </c>
      <c r="AL363" s="11">
        <v>6.5</v>
      </c>
      <c r="AM363" s="11">
        <v>4.2</v>
      </c>
      <c r="AN363" s="11">
        <v>1.53</v>
      </c>
      <c r="AO363" s="11" t="s">
        <v>154</v>
      </c>
      <c r="AP363" s="11" t="s">
        <v>186</v>
      </c>
      <c r="AQ363" s="11" t="s">
        <v>355</v>
      </c>
      <c r="AR363" s="11" t="s">
        <v>323</v>
      </c>
      <c r="AS363" s="11" t="s">
        <v>489</v>
      </c>
      <c r="AT363" s="11" t="s">
        <v>355</v>
      </c>
      <c r="AU363" s="11" t="s">
        <v>752</v>
      </c>
      <c r="AV363" s="11" t="s">
        <v>66</v>
      </c>
      <c r="AW363" s="11" t="s">
        <v>355</v>
      </c>
      <c r="AX363" s="11" t="s">
        <v>323</v>
      </c>
      <c r="AY363" s="11" t="s">
        <v>269</v>
      </c>
      <c r="AZ363" s="11" t="s">
        <v>240</v>
      </c>
      <c r="BA363" s="11" t="s">
        <v>309</v>
      </c>
      <c r="BB363" s="11" t="s">
        <v>382</v>
      </c>
      <c r="BC363" s="11" t="s">
        <v>240</v>
      </c>
      <c r="BD363" s="11">
        <v>35</v>
      </c>
      <c r="BE363" s="11" t="s">
        <v>235</v>
      </c>
      <c r="BF363" s="11" t="s">
        <v>753</v>
      </c>
      <c r="BG363" s="11" t="s">
        <v>66</v>
      </c>
      <c r="BH363" s="11" t="s">
        <v>271</v>
      </c>
      <c r="BI363" s="11" t="s">
        <v>447</v>
      </c>
      <c r="BJ363" s="11" t="s">
        <v>366</v>
      </c>
      <c r="BK363" s="11">
        <v>34</v>
      </c>
      <c r="BL363" s="11" t="s">
        <v>175</v>
      </c>
      <c r="BM363" s="11" t="s">
        <v>219</v>
      </c>
      <c r="BN363" s="11" t="s">
        <v>222</v>
      </c>
      <c r="BO363" s="11" t="s">
        <v>178</v>
      </c>
      <c r="BP363" s="11">
        <v>22</v>
      </c>
      <c r="BQ363" s="11">
        <v>1</v>
      </c>
      <c r="BR363" s="11" t="s">
        <v>189</v>
      </c>
      <c r="BS363" s="11" t="s">
        <v>88</v>
      </c>
      <c r="BT363" s="11" t="s">
        <v>111</v>
      </c>
      <c r="BU363" s="11" t="s">
        <v>113</v>
      </c>
      <c r="BV363" s="11" t="s">
        <v>754</v>
      </c>
      <c r="BW363" s="11" t="s">
        <v>650</v>
      </c>
      <c r="BX363" s="11" t="s">
        <v>604</v>
      </c>
      <c r="BZ363" s="11">
        <v>32.975000000000001</v>
      </c>
      <c r="CA363" s="11">
        <v>26.974</v>
      </c>
      <c r="CB363" s="11">
        <v>53.997</v>
      </c>
      <c r="CC363" s="11">
        <v>56.008000000000003</v>
      </c>
      <c r="CD363" s="11">
        <v>36.981000000000002</v>
      </c>
      <c r="CE363" s="11">
        <v>65.022000000000006</v>
      </c>
      <c r="CF363" s="11">
        <v>60.009</v>
      </c>
      <c r="CG363" s="11">
        <v>34.981999999999999</v>
      </c>
      <c r="CH363" s="11">
        <v>88.066999999999993</v>
      </c>
      <c r="CI363" s="11">
        <v>36.979999999999997</v>
      </c>
      <c r="CJ363" s="11">
        <v>43.996000000000002</v>
      </c>
      <c r="CK363" s="11">
        <v>39.993000000000002</v>
      </c>
      <c r="CL363" s="11">
        <v>46.006999999999998</v>
      </c>
      <c r="CM363" s="11">
        <v>43.999000000000002</v>
      </c>
      <c r="CN363" s="11">
        <v>53.003999999999998</v>
      </c>
      <c r="CO363" s="11">
        <v>69.028999999999996</v>
      </c>
      <c r="CP363" s="11">
        <v>46.99</v>
      </c>
      <c r="CQ363" s="11">
        <v>23.962</v>
      </c>
      <c r="CR363" s="11">
        <v>66.018000000000001</v>
      </c>
      <c r="CS363" s="11">
        <v>51.006999999999998</v>
      </c>
    </row>
    <row r="364" spans="1:97" s="11" customFormat="1" x14ac:dyDescent="0.3">
      <c r="A364" s="11" t="s">
        <v>61</v>
      </c>
      <c r="B364" s="11" t="s">
        <v>751</v>
      </c>
      <c r="C364" s="11" t="s">
        <v>246</v>
      </c>
      <c r="D364" s="11" t="s">
        <v>119</v>
      </c>
      <c r="E364" s="11">
        <v>4</v>
      </c>
      <c r="F364" s="11">
        <v>1</v>
      </c>
      <c r="G364" s="11">
        <f t="shared" si="25"/>
        <v>3</v>
      </c>
      <c r="H364" s="11">
        <f t="shared" si="26"/>
        <v>0</v>
      </c>
      <c r="I364" s="11">
        <v>9</v>
      </c>
      <c r="J364" s="11">
        <v>2</v>
      </c>
      <c r="K364" s="11">
        <v>3</v>
      </c>
      <c r="L364" s="11">
        <v>-3</v>
      </c>
      <c r="M364" s="11">
        <v>67</v>
      </c>
      <c r="N364" s="11">
        <v>7</v>
      </c>
      <c r="O364" s="11">
        <f t="shared" si="27"/>
        <v>11</v>
      </c>
      <c r="P364" s="11">
        <v>88</v>
      </c>
      <c r="Q364" s="11">
        <v>51</v>
      </c>
      <c r="R364" s="11">
        <f t="shared" si="28"/>
        <v>1</v>
      </c>
      <c r="S364" s="11">
        <v>88.066999999999993</v>
      </c>
      <c r="T364" s="11">
        <v>51.006999999999998</v>
      </c>
      <c r="U364" s="11">
        <f t="shared" si="29"/>
        <v>9</v>
      </c>
      <c r="V364" s="11" t="s">
        <v>64</v>
      </c>
      <c r="W364" s="11">
        <v>1</v>
      </c>
      <c r="X364" s="11">
        <v>1</v>
      </c>
      <c r="Y364" s="11" t="s">
        <v>94</v>
      </c>
      <c r="Z364" s="11">
        <v>16</v>
      </c>
      <c r="AA364" s="11">
        <v>10</v>
      </c>
      <c r="AB364" s="11">
        <v>7</v>
      </c>
      <c r="AC364" s="11">
        <v>3</v>
      </c>
      <c r="AD364" s="11">
        <v>8</v>
      </c>
      <c r="AE364" s="11">
        <v>7</v>
      </c>
      <c r="AF364" s="11">
        <v>2</v>
      </c>
      <c r="AG364" s="11">
        <v>1</v>
      </c>
      <c r="AH364" s="11">
        <v>1</v>
      </c>
      <c r="AI364" s="11">
        <v>2</v>
      </c>
      <c r="AJ364" s="11">
        <v>0</v>
      </c>
      <c r="AK364" s="11">
        <v>0</v>
      </c>
      <c r="AL364" s="11">
        <v>1.22</v>
      </c>
      <c r="AM364" s="11">
        <v>6.5</v>
      </c>
      <c r="AN364" s="11">
        <v>12</v>
      </c>
      <c r="AO364" s="11" t="s">
        <v>229</v>
      </c>
      <c r="AP364" s="11" t="s">
        <v>230</v>
      </c>
      <c r="AQ364" s="11">
        <v>12</v>
      </c>
      <c r="AR364" s="11" t="s">
        <v>432</v>
      </c>
      <c r="AS364" s="11" t="s">
        <v>758</v>
      </c>
      <c r="AT364" s="11">
        <v>11</v>
      </c>
      <c r="AU364" s="11" t="s">
        <v>229</v>
      </c>
      <c r="AV364" s="11" t="s">
        <v>311</v>
      </c>
      <c r="AW364" s="11" t="s">
        <v>759</v>
      </c>
      <c r="AX364" s="11" t="s">
        <v>228</v>
      </c>
      <c r="AY364" s="11" t="s">
        <v>235</v>
      </c>
      <c r="AZ364" s="11">
        <v>13</v>
      </c>
      <c r="BA364" s="11" t="s">
        <v>231</v>
      </c>
      <c r="BB364" s="11" t="s">
        <v>235</v>
      </c>
      <c r="BC364" s="11">
        <v>12</v>
      </c>
      <c r="BD364" s="11">
        <v>37</v>
      </c>
      <c r="BE364" s="11" t="s">
        <v>231</v>
      </c>
      <c r="BF364" s="11" t="s">
        <v>229</v>
      </c>
      <c r="BG364" s="11" t="s">
        <v>760</v>
      </c>
      <c r="BH364" s="11" t="s">
        <v>761</v>
      </c>
      <c r="BI364" s="11" t="s">
        <v>624</v>
      </c>
      <c r="BJ364" s="11" t="s">
        <v>762</v>
      </c>
      <c r="BK364" s="11">
        <v>36</v>
      </c>
      <c r="BL364" s="11" t="s">
        <v>540</v>
      </c>
      <c r="BM364" s="11" t="s">
        <v>562</v>
      </c>
      <c r="BN364" s="11" t="s">
        <v>96</v>
      </c>
      <c r="BO364" s="11" t="s">
        <v>380</v>
      </c>
      <c r="BP364" s="11">
        <v>24</v>
      </c>
      <c r="BQ364" s="11">
        <v>-2</v>
      </c>
      <c r="BR364" s="11" t="s">
        <v>138</v>
      </c>
      <c r="BS364" s="11" t="s">
        <v>193</v>
      </c>
      <c r="BT364" s="11" t="s">
        <v>88</v>
      </c>
      <c r="BU364" s="11" t="s">
        <v>185</v>
      </c>
      <c r="BV364" s="11" t="s">
        <v>229</v>
      </c>
      <c r="BW364" s="11" t="s">
        <v>763</v>
      </c>
      <c r="BX364" s="11" t="s">
        <v>764</v>
      </c>
      <c r="BZ364" s="11">
        <v>32.975000000000001</v>
      </c>
      <c r="CA364" s="11">
        <v>26.974</v>
      </c>
      <c r="CB364" s="11">
        <v>53.997</v>
      </c>
      <c r="CC364" s="11">
        <v>56.008000000000003</v>
      </c>
      <c r="CD364" s="11">
        <v>36.981000000000002</v>
      </c>
      <c r="CE364" s="11">
        <v>68.022999999999996</v>
      </c>
      <c r="CF364" s="11">
        <v>60.009</v>
      </c>
      <c r="CG364" s="11">
        <v>34.981999999999999</v>
      </c>
      <c r="CH364" s="11">
        <v>88.066999999999993</v>
      </c>
      <c r="CI364" s="11">
        <v>36.978999999999999</v>
      </c>
      <c r="CJ364" s="11">
        <v>43.996000000000002</v>
      </c>
      <c r="CK364" s="11">
        <v>39.993000000000002</v>
      </c>
      <c r="CL364" s="11">
        <v>46.006999999999998</v>
      </c>
      <c r="CM364" s="11">
        <v>43.999000000000002</v>
      </c>
      <c r="CN364" s="11">
        <v>53.003999999999998</v>
      </c>
      <c r="CO364" s="11">
        <v>69.028999999999996</v>
      </c>
      <c r="CP364" s="11">
        <v>46.99</v>
      </c>
      <c r="CQ364" s="11">
        <v>23.962</v>
      </c>
      <c r="CR364" s="11">
        <v>66.018000000000001</v>
      </c>
      <c r="CS364" s="11">
        <v>51.006999999999998</v>
      </c>
    </row>
    <row r="365" spans="1:97" s="11" customFormat="1" x14ac:dyDescent="0.3">
      <c r="A365" s="11" t="s">
        <v>61</v>
      </c>
      <c r="B365" s="11" t="s">
        <v>601</v>
      </c>
      <c r="C365" s="11" t="s">
        <v>118</v>
      </c>
      <c r="D365" s="11" t="s">
        <v>247</v>
      </c>
      <c r="E365" s="11">
        <v>1</v>
      </c>
      <c r="F365" s="11">
        <v>0</v>
      </c>
      <c r="G365" s="11">
        <f t="shared" si="25"/>
        <v>3</v>
      </c>
      <c r="H365" s="11">
        <f t="shared" si="26"/>
        <v>0</v>
      </c>
      <c r="I365" s="11">
        <v>7</v>
      </c>
      <c r="J365" s="11">
        <v>4</v>
      </c>
      <c r="K365" s="11">
        <v>1</v>
      </c>
      <c r="L365" s="11">
        <v>-1</v>
      </c>
      <c r="M365" s="11">
        <v>29</v>
      </c>
      <c r="N365" s="11">
        <v>-26</v>
      </c>
      <c r="O365" s="11">
        <f t="shared" si="27"/>
        <v>11</v>
      </c>
      <c r="P365" s="11">
        <v>69</v>
      </c>
      <c r="Q365" s="11">
        <v>27</v>
      </c>
      <c r="R365" s="11">
        <f t="shared" si="28"/>
        <v>2</v>
      </c>
      <c r="S365" s="11">
        <v>69.028999999999996</v>
      </c>
      <c r="T365" s="11">
        <v>26.974</v>
      </c>
      <c r="U365" s="11">
        <f t="shared" si="29"/>
        <v>19</v>
      </c>
      <c r="V365" s="11" t="s">
        <v>64</v>
      </c>
      <c r="W365" s="11">
        <v>0</v>
      </c>
      <c r="X365" s="11">
        <v>0</v>
      </c>
      <c r="Y365" s="11" t="s">
        <v>94</v>
      </c>
      <c r="Z365" s="11">
        <v>11</v>
      </c>
      <c r="AA365" s="11">
        <v>5</v>
      </c>
      <c r="AB365" s="11">
        <v>4</v>
      </c>
      <c r="AC365" s="11">
        <v>1</v>
      </c>
      <c r="AD365" s="11">
        <v>13</v>
      </c>
      <c r="AE365" s="11">
        <v>20</v>
      </c>
      <c r="AF365" s="11">
        <v>9</v>
      </c>
      <c r="AG365" s="11">
        <v>4</v>
      </c>
      <c r="AH365" s="11">
        <v>0</v>
      </c>
      <c r="AI365" s="11">
        <v>2</v>
      </c>
      <c r="AJ365" s="11">
        <v>0</v>
      </c>
      <c r="AK365" s="11">
        <v>0</v>
      </c>
      <c r="AL365" s="11">
        <v>1.5</v>
      </c>
      <c r="AM365" s="11">
        <v>4</v>
      </c>
      <c r="AN365" s="11">
        <v>7.5</v>
      </c>
      <c r="AO365" s="11" t="s">
        <v>75</v>
      </c>
      <c r="AP365" s="11" t="s">
        <v>186</v>
      </c>
      <c r="AQ365" s="11" t="s">
        <v>406</v>
      </c>
      <c r="AR365" s="11" t="s">
        <v>241</v>
      </c>
      <c r="AS365" s="11" t="s">
        <v>269</v>
      </c>
      <c r="AT365" s="11" t="s">
        <v>602</v>
      </c>
      <c r="AU365" s="11" t="s">
        <v>241</v>
      </c>
      <c r="AV365" s="11" t="s">
        <v>490</v>
      </c>
      <c r="AW365" s="11" t="s">
        <v>603</v>
      </c>
      <c r="AX365" s="11" t="s">
        <v>241</v>
      </c>
      <c r="AY365" s="11">
        <v>4</v>
      </c>
      <c r="AZ365" s="11">
        <v>7</v>
      </c>
      <c r="BA365" s="11" t="s">
        <v>241</v>
      </c>
      <c r="BB365" s="11" t="s">
        <v>186</v>
      </c>
      <c r="BC365" s="11" t="s">
        <v>406</v>
      </c>
      <c r="BD365" s="11">
        <v>38</v>
      </c>
      <c r="BE365" s="11" t="s">
        <v>240</v>
      </c>
      <c r="BF365" s="11" t="s">
        <v>604</v>
      </c>
      <c r="BG365" s="11" t="s">
        <v>204</v>
      </c>
      <c r="BH365" s="11" t="s">
        <v>335</v>
      </c>
      <c r="BI365" s="11">
        <v>8</v>
      </c>
      <c r="BJ365" s="11" t="s">
        <v>605</v>
      </c>
      <c r="BK365" s="11">
        <v>36</v>
      </c>
      <c r="BL365" s="11" t="s">
        <v>84</v>
      </c>
      <c r="BM365" s="11" t="s">
        <v>211</v>
      </c>
      <c r="BN365" s="11" t="s">
        <v>177</v>
      </c>
      <c r="BO365" s="11" t="s">
        <v>155</v>
      </c>
      <c r="BP365" s="11">
        <v>20</v>
      </c>
      <c r="BQ365" s="11">
        <v>-1</v>
      </c>
      <c r="BR365" s="11" t="s">
        <v>331</v>
      </c>
      <c r="BS365" s="11" t="s">
        <v>177</v>
      </c>
      <c r="BT365" s="11" t="s">
        <v>86</v>
      </c>
      <c r="BU365" s="11" t="s">
        <v>111</v>
      </c>
      <c r="BV365" s="11" t="s">
        <v>339</v>
      </c>
      <c r="BW365" s="11" t="s">
        <v>157</v>
      </c>
      <c r="BX365" s="11" t="s">
        <v>606</v>
      </c>
      <c r="BZ365" s="11">
        <v>32.975000000000001</v>
      </c>
      <c r="CA365" s="11">
        <v>26.974</v>
      </c>
      <c r="CB365" s="11">
        <v>53.997</v>
      </c>
      <c r="CC365" s="11">
        <v>56.008000000000003</v>
      </c>
      <c r="CD365" s="11">
        <v>36.981000000000002</v>
      </c>
      <c r="CE365" s="11">
        <v>68.022999999999996</v>
      </c>
      <c r="CF365" s="11">
        <v>60.009</v>
      </c>
      <c r="CG365" s="11">
        <v>34.981999999999999</v>
      </c>
      <c r="CH365" s="11">
        <v>91.07</v>
      </c>
      <c r="CI365" s="11">
        <v>36.978999999999999</v>
      </c>
      <c r="CJ365" s="11">
        <v>43.996000000000002</v>
      </c>
      <c r="CK365" s="11">
        <v>39.993000000000002</v>
      </c>
      <c r="CL365" s="11">
        <v>46.006999999999998</v>
      </c>
      <c r="CM365" s="11">
        <v>43.999000000000002</v>
      </c>
      <c r="CN365" s="11">
        <v>53.003999999999998</v>
      </c>
      <c r="CO365" s="11">
        <v>69.028999999999996</v>
      </c>
      <c r="CP365" s="11">
        <v>46.99</v>
      </c>
      <c r="CQ365" s="11">
        <v>23.962</v>
      </c>
      <c r="CR365" s="11">
        <v>66.018000000000001</v>
      </c>
      <c r="CS365" s="11">
        <v>51.003999999999998</v>
      </c>
    </row>
    <row r="366" spans="1:97" s="11" customFormat="1" x14ac:dyDescent="0.3">
      <c r="A366" s="11" t="s">
        <v>61</v>
      </c>
      <c r="B366" s="11" t="s">
        <v>601</v>
      </c>
      <c r="C366" s="11" t="s">
        <v>167</v>
      </c>
      <c r="D366" s="11" t="s">
        <v>142</v>
      </c>
      <c r="E366" s="11">
        <v>2</v>
      </c>
      <c r="F366" s="11">
        <v>2</v>
      </c>
      <c r="G366" s="11">
        <f t="shared" si="25"/>
        <v>1</v>
      </c>
      <c r="H366" s="11">
        <f t="shared" si="26"/>
        <v>1</v>
      </c>
      <c r="I366" s="11">
        <v>3</v>
      </c>
      <c r="J366" s="11">
        <v>4</v>
      </c>
      <c r="K366" s="11">
        <v>0</v>
      </c>
      <c r="L366" s="11">
        <v>0</v>
      </c>
      <c r="M366" s="11">
        <v>-18</v>
      </c>
      <c r="N366" s="11">
        <v>-25</v>
      </c>
      <c r="O366" s="11">
        <f t="shared" si="27"/>
        <v>7</v>
      </c>
      <c r="P366" s="11">
        <v>35</v>
      </c>
      <c r="Q366" s="11">
        <v>33</v>
      </c>
      <c r="R366" s="11">
        <f t="shared" si="28"/>
        <v>17</v>
      </c>
      <c r="S366" s="11">
        <v>34.981999999999999</v>
      </c>
      <c r="T366" s="11">
        <v>32.975000000000001</v>
      </c>
      <c r="U366" s="11">
        <f t="shared" si="29"/>
        <v>18</v>
      </c>
      <c r="V366" s="11" t="s">
        <v>94</v>
      </c>
      <c r="W366" s="11">
        <v>1</v>
      </c>
      <c r="X366" s="11">
        <v>1</v>
      </c>
      <c r="Y366" s="11" t="s">
        <v>94</v>
      </c>
      <c r="Z366" s="11">
        <v>12</v>
      </c>
      <c r="AA366" s="11">
        <v>11</v>
      </c>
      <c r="AB366" s="11">
        <v>5</v>
      </c>
      <c r="AC366" s="11">
        <v>3</v>
      </c>
      <c r="AD366" s="11">
        <v>15</v>
      </c>
      <c r="AE366" s="11">
        <v>14</v>
      </c>
      <c r="AF366" s="11">
        <v>6</v>
      </c>
      <c r="AG366" s="11">
        <v>4</v>
      </c>
      <c r="AH366" s="11">
        <v>2</v>
      </c>
      <c r="AI366" s="11">
        <v>3</v>
      </c>
      <c r="AJ366" s="11">
        <v>0</v>
      </c>
      <c r="AK366" s="11">
        <v>0</v>
      </c>
      <c r="AL366" s="11">
        <v>1.66</v>
      </c>
      <c r="AM366" s="11">
        <v>4</v>
      </c>
      <c r="AN366" s="11">
        <v>5</v>
      </c>
      <c r="AO366" s="11" t="s">
        <v>145</v>
      </c>
      <c r="AP366" s="11" t="s">
        <v>217</v>
      </c>
      <c r="AQ366" s="11">
        <v>5</v>
      </c>
      <c r="AR366" s="11" t="s">
        <v>145</v>
      </c>
      <c r="AS366" s="11">
        <v>4</v>
      </c>
      <c r="AT366" s="11" t="s">
        <v>203</v>
      </c>
      <c r="AU366" s="11" t="s">
        <v>156</v>
      </c>
      <c r="AV366" s="11" t="s">
        <v>607</v>
      </c>
      <c r="AW366" s="11" t="s">
        <v>608</v>
      </c>
      <c r="AX366" s="11" t="s">
        <v>152</v>
      </c>
      <c r="AY366" s="11" t="s">
        <v>269</v>
      </c>
      <c r="AZ366" s="11" t="s">
        <v>191</v>
      </c>
      <c r="BA366" s="11" t="s">
        <v>152</v>
      </c>
      <c r="BB366" s="11">
        <v>4</v>
      </c>
      <c r="BC366" s="11" t="s">
        <v>411</v>
      </c>
      <c r="BD366" s="11">
        <v>38</v>
      </c>
      <c r="BE366" s="11" t="s">
        <v>147</v>
      </c>
      <c r="BF366" s="11" t="s">
        <v>270</v>
      </c>
      <c r="BG366" s="11" t="s">
        <v>607</v>
      </c>
      <c r="BH366" s="11" t="s">
        <v>272</v>
      </c>
      <c r="BI366" s="11" t="s">
        <v>411</v>
      </c>
      <c r="BJ366" s="11" t="s">
        <v>609</v>
      </c>
      <c r="BK366" s="11">
        <v>36</v>
      </c>
      <c r="BL366" s="11" t="s">
        <v>202</v>
      </c>
      <c r="BM366" s="11" t="s">
        <v>82</v>
      </c>
      <c r="BN366" s="11" t="s">
        <v>100</v>
      </c>
      <c r="BO366" s="11" t="s">
        <v>84</v>
      </c>
      <c r="BP366" s="11">
        <v>20</v>
      </c>
      <c r="BQ366" s="11">
        <v>-1</v>
      </c>
      <c r="BR366" s="11" t="s">
        <v>299</v>
      </c>
      <c r="BS366" s="11" t="s">
        <v>243</v>
      </c>
      <c r="BT366" s="11" t="s">
        <v>147</v>
      </c>
      <c r="BU366" s="11" t="s">
        <v>270</v>
      </c>
      <c r="BV366" s="11" t="s">
        <v>316</v>
      </c>
      <c r="BW366" s="11" t="s">
        <v>610</v>
      </c>
      <c r="BX366" s="11" t="s">
        <v>611</v>
      </c>
      <c r="BZ366" s="11">
        <v>32.975000000000001</v>
      </c>
      <c r="CA366" s="11">
        <v>26.972999999999999</v>
      </c>
      <c r="CB366" s="11">
        <v>53.997</v>
      </c>
      <c r="CC366" s="11">
        <v>56.008000000000003</v>
      </c>
      <c r="CD366" s="11">
        <v>36.981000000000002</v>
      </c>
      <c r="CE366" s="11">
        <v>68.022999999999996</v>
      </c>
      <c r="CF366" s="11">
        <v>60.009</v>
      </c>
      <c r="CG366" s="11">
        <v>34.981999999999999</v>
      </c>
      <c r="CH366" s="11">
        <v>91.07</v>
      </c>
      <c r="CI366" s="11">
        <v>36.978999999999999</v>
      </c>
      <c r="CJ366" s="11">
        <v>43.996000000000002</v>
      </c>
      <c r="CK366" s="11">
        <v>39.993000000000002</v>
      </c>
      <c r="CL366" s="11">
        <v>46.006999999999998</v>
      </c>
      <c r="CM366" s="11">
        <v>43.999000000000002</v>
      </c>
      <c r="CN366" s="11">
        <v>53.003999999999998</v>
      </c>
      <c r="CO366" s="11">
        <v>72.03</v>
      </c>
      <c r="CP366" s="11">
        <v>46.99</v>
      </c>
      <c r="CQ366" s="11">
        <v>23.962</v>
      </c>
      <c r="CR366" s="11">
        <v>66.018000000000001</v>
      </c>
      <c r="CS366" s="11">
        <v>51.003999999999998</v>
      </c>
    </row>
    <row r="367" spans="1:97" s="11" customFormat="1" x14ac:dyDescent="0.3">
      <c r="A367" s="11" t="s">
        <v>61</v>
      </c>
      <c r="B367" s="11" t="s">
        <v>601</v>
      </c>
      <c r="C367" s="11" t="s">
        <v>63</v>
      </c>
      <c r="D367" s="11" t="s">
        <v>141</v>
      </c>
      <c r="E367" s="11">
        <v>0</v>
      </c>
      <c r="F367" s="11">
        <v>3</v>
      </c>
      <c r="G367" s="11">
        <f t="shared" si="25"/>
        <v>0</v>
      </c>
      <c r="H367" s="11">
        <f t="shared" si="26"/>
        <v>3</v>
      </c>
      <c r="I367" s="11">
        <v>5</v>
      </c>
      <c r="J367" s="11">
        <v>3</v>
      </c>
      <c r="K367" s="11">
        <v>-3</v>
      </c>
      <c r="L367" s="11">
        <v>3</v>
      </c>
      <c r="M367" s="11">
        <v>-19</v>
      </c>
      <c r="N367" s="11">
        <v>8</v>
      </c>
      <c r="O367" s="11">
        <f t="shared" si="27"/>
        <v>8</v>
      </c>
      <c r="P367" s="11">
        <v>37</v>
      </c>
      <c r="Q367" s="11">
        <v>56</v>
      </c>
      <c r="R367" s="11">
        <f t="shared" si="28"/>
        <v>15</v>
      </c>
      <c r="S367" s="11">
        <v>36.981000000000002</v>
      </c>
      <c r="T367" s="11">
        <v>56.008000000000003</v>
      </c>
      <c r="U367" s="11">
        <f t="shared" si="29"/>
        <v>6</v>
      </c>
      <c r="V367" s="11" t="s">
        <v>93</v>
      </c>
      <c r="W367" s="11">
        <v>0</v>
      </c>
      <c r="X367" s="11">
        <v>2</v>
      </c>
      <c r="Y367" s="11" t="s">
        <v>93</v>
      </c>
      <c r="Z367" s="11">
        <v>15</v>
      </c>
      <c r="AA367" s="11">
        <v>22</v>
      </c>
      <c r="AB367" s="11">
        <v>4</v>
      </c>
      <c r="AC367" s="11">
        <v>8</v>
      </c>
      <c r="AD367" s="11">
        <v>13</v>
      </c>
      <c r="AE367" s="11">
        <v>13</v>
      </c>
      <c r="AF367" s="11">
        <v>5</v>
      </c>
      <c r="AG367" s="11">
        <v>7</v>
      </c>
      <c r="AH367" s="11">
        <v>2</v>
      </c>
      <c r="AI367" s="11">
        <v>1</v>
      </c>
      <c r="AJ367" s="11">
        <v>0</v>
      </c>
      <c r="AK367" s="11">
        <v>0</v>
      </c>
      <c r="AL367" s="11">
        <v>2.8</v>
      </c>
      <c r="AM367" s="11">
        <v>3.1</v>
      </c>
      <c r="AN367" s="11">
        <v>2.7</v>
      </c>
      <c r="AO367" s="11" t="s">
        <v>287</v>
      </c>
      <c r="AP367" s="11">
        <v>3</v>
      </c>
      <c r="AQ367" s="11" t="s">
        <v>292</v>
      </c>
      <c r="AR367" s="11" t="s">
        <v>276</v>
      </c>
      <c r="AS367" s="11">
        <v>3</v>
      </c>
      <c r="AT367" s="11" t="s">
        <v>295</v>
      </c>
      <c r="AU367" s="11" t="s">
        <v>304</v>
      </c>
      <c r="AV367" s="11" t="s">
        <v>352</v>
      </c>
      <c r="AW367" s="11" t="s">
        <v>519</v>
      </c>
      <c r="AX367" s="11" t="s">
        <v>130</v>
      </c>
      <c r="AY367" s="11">
        <v>3</v>
      </c>
      <c r="AZ367" s="11" t="s">
        <v>291</v>
      </c>
      <c r="BA367" s="11" t="s">
        <v>124</v>
      </c>
      <c r="BB367" s="11">
        <v>3</v>
      </c>
      <c r="BC367" s="11" t="s">
        <v>287</v>
      </c>
      <c r="BD367" s="11">
        <v>38</v>
      </c>
      <c r="BE367" s="11" t="s">
        <v>122</v>
      </c>
      <c r="BF367" s="11" t="s">
        <v>346</v>
      </c>
      <c r="BG367" s="11" t="s">
        <v>96</v>
      </c>
      <c r="BH367" s="11" t="s">
        <v>380</v>
      </c>
      <c r="BI367" s="11" t="s">
        <v>276</v>
      </c>
      <c r="BJ367" s="11" t="s">
        <v>441</v>
      </c>
      <c r="BK367" s="11">
        <v>34</v>
      </c>
      <c r="BL367" s="11" t="s">
        <v>140</v>
      </c>
      <c r="BM367" s="11" t="s">
        <v>375</v>
      </c>
      <c r="BN367" s="11" t="s">
        <v>240</v>
      </c>
      <c r="BO367" s="11" t="s">
        <v>241</v>
      </c>
      <c r="BP367" s="11">
        <v>17</v>
      </c>
      <c r="BQ367" s="11">
        <v>0</v>
      </c>
      <c r="BR367" s="11" t="s">
        <v>193</v>
      </c>
      <c r="BS367" s="11" t="s">
        <v>189</v>
      </c>
      <c r="BT367" s="11">
        <v>2</v>
      </c>
      <c r="BU367" s="11" t="s">
        <v>223</v>
      </c>
      <c r="BV367" s="11" t="s">
        <v>129</v>
      </c>
      <c r="BW367" s="11" t="s">
        <v>96</v>
      </c>
      <c r="BX367" s="11" t="s">
        <v>286</v>
      </c>
      <c r="BZ367" s="11">
        <v>33.975000000000001</v>
      </c>
      <c r="CA367" s="11">
        <v>26.972999999999999</v>
      </c>
      <c r="CB367" s="11">
        <v>53.997</v>
      </c>
      <c r="CC367" s="11">
        <v>56.008000000000003</v>
      </c>
      <c r="CD367" s="11">
        <v>36.981000000000002</v>
      </c>
      <c r="CE367" s="11">
        <v>68.022999999999996</v>
      </c>
      <c r="CF367" s="11">
        <v>60.009</v>
      </c>
      <c r="CG367" s="11">
        <v>35.981999999999999</v>
      </c>
      <c r="CH367" s="11">
        <v>91.07</v>
      </c>
      <c r="CI367" s="11">
        <v>36.978999999999999</v>
      </c>
      <c r="CJ367" s="11">
        <v>43.996000000000002</v>
      </c>
      <c r="CK367" s="11">
        <v>39.993000000000002</v>
      </c>
      <c r="CL367" s="11">
        <v>46.006999999999998</v>
      </c>
      <c r="CM367" s="11">
        <v>43.999000000000002</v>
      </c>
      <c r="CN367" s="11">
        <v>53.003999999999998</v>
      </c>
      <c r="CO367" s="11">
        <v>72.03</v>
      </c>
      <c r="CP367" s="11">
        <v>46.99</v>
      </c>
      <c r="CQ367" s="11">
        <v>23.962</v>
      </c>
      <c r="CR367" s="11">
        <v>66.018000000000001</v>
      </c>
      <c r="CS367" s="11">
        <v>51.003999999999998</v>
      </c>
    </row>
    <row r="368" spans="1:97" s="11" customFormat="1" x14ac:dyDescent="0.3">
      <c r="A368" s="11" t="s">
        <v>61</v>
      </c>
      <c r="B368" s="11" t="s">
        <v>870</v>
      </c>
      <c r="C368" s="11" t="s">
        <v>247</v>
      </c>
      <c r="D368" s="11" t="s">
        <v>142</v>
      </c>
      <c r="E368" s="11">
        <v>1</v>
      </c>
      <c r="F368" s="11">
        <v>0</v>
      </c>
      <c r="G368" s="11">
        <f t="shared" si="25"/>
        <v>3</v>
      </c>
      <c r="H368" s="11">
        <f t="shared" si="26"/>
        <v>0</v>
      </c>
      <c r="I368" s="11">
        <v>4</v>
      </c>
      <c r="J368" s="11">
        <v>4</v>
      </c>
      <c r="K368" s="11">
        <v>1</v>
      </c>
      <c r="L368" s="11">
        <v>-1</v>
      </c>
      <c r="M368" s="11">
        <v>-27</v>
      </c>
      <c r="N368" s="11">
        <v>-25</v>
      </c>
      <c r="O368" s="11">
        <f t="shared" si="27"/>
        <v>8</v>
      </c>
      <c r="P368" s="11">
        <v>27</v>
      </c>
      <c r="Q368" s="11">
        <v>34</v>
      </c>
      <c r="R368" s="11">
        <f t="shared" si="28"/>
        <v>19</v>
      </c>
      <c r="S368" s="11">
        <v>26.972999999999999</v>
      </c>
      <c r="T368" s="11">
        <v>33.975000000000001</v>
      </c>
      <c r="U368" s="11">
        <f t="shared" si="29"/>
        <v>18</v>
      </c>
      <c r="V368" s="11" t="s">
        <v>64</v>
      </c>
      <c r="W368" s="11">
        <v>0</v>
      </c>
      <c r="X368" s="11">
        <v>0</v>
      </c>
      <c r="Y368" s="11" t="s">
        <v>94</v>
      </c>
      <c r="Z368" s="11">
        <v>14</v>
      </c>
      <c r="AA368" s="11">
        <v>12</v>
      </c>
      <c r="AB368" s="11">
        <v>2</v>
      </c>
      <c r="AC368" s="11">
        <v>3</v>
      </c>
      <c r="AD368" s="11">
        <v>17</v>
      </c>
      <c r="AE368" s="11">
        <v>19</v>
      </c>
      <c r="AF368" s="11">
        <v>5</v>
      </c>
      <c r="AG368" s="11">
        <v>3</v>
      </c>
      <c r="AH368" s="11">
        <v>1</v>
      </c>
      <c r="AI368" s="11">
        <v>4</v>
      </c>
      <c r="AJ368" s="11">
        <v>0</v>
      </c>
      <c r="AK368" s="11">
        <v>0</v>
      </c>
      <c r="AL368" s="11">
        <v>2.8</v>
      </c>
      <c r="AM368" s="11">
        <v>3.1</v>
      </c>
      <c r="AN368" s="11">
        <v>2.62</v>
      </c>
      <c r="AO368" s="11" t="s">
        <v>287</v>
      </c>
      <c r="AP368" s="11" t="s">
        <v>96</v>
      </c>
      <c r="AQ368" s="11" t="s">
        <v>295</v>
      </c>
      <c r="AR368" s="11" t="s">
        <v>292</v>
      </c>
      <c r="AS368" s="11" t="s">
        <v>98</v>
      </c>
      <c r="AT368" s="11" t="s">
        <v>295</v>
      </c>
      <c r="AU368" s="11" t="s">
        <v>130</v>
      </c>
      <c r="AV368" s="11" t="s">
        <v>570</v>
      </c>
      <c r="AW368" s="11" t="s">
        <v>441</v>
      </c>
      <c r="AX368" s="11" t="s">
        <v>292</v>
      </c>
      <c r="AY368" s="11" t="s">
        <v>98</v>
      </c>
      <c r="AZ368" s="11" t="s">
        <v>291</v>
      </c>
      <c r="BA368" s="11" t="s">
        <v>124</v>
      </c>
      <c r="BB368" s="11" t="s">
        <v>98</v>
      </c>
      <c r="BC368" s="11" t="s">
        <v>295</v>
      </c>
      <c r="BD368" s="11">
        <v>34</v>
      </c>
      <c r="BE368" s="11" t="s">
        <v>124</v>
      </c>
      <c r="BF368" s="11" t="s">
        <v>292</v>
      </c>
      <c r="BG368" s="11" t="s">
        <v>570</v>
      </c>
      <c r="BH368" s="11" t="s">
        <v>458</v>
      </c>
      <c r="BI368" s="11" t="s">
        <v>292</v>
      </c>
      <c r="BJ368" s="11" t="s">
        <v>438</v>
      </c>
      <c r="BK368" s="11">
        <v>31</v>
      </c>
      <c r="BL368" s="11" t="s">
        <v>120</v>
      </c>
      <c r="BM368" s="11" t="s">
        <v>115</v>
      </c>
      <c r="BN368" s="11" t="s">
        <v>446</v>
      </c>
      <c r="BO368" s="11" t="s">
        <v>324</v>
      </c>
      <c r="BP368" s="11">
        <v>19</v>
      </c>
      <c r="BQ368" s="11">
        <v>0</v>
      </c>
      <c r="BR368" s="11" t="s">
        <v>263</v>
      </c>
      <c r="BS368" s="11" t="s">
        <v>189</v>
      </c>
      <c r="BT368" s="11" t="s">
        <v>341</v>
      </c>
      <c r="BU368" s="11" t="s">
        <v>223</v>
      </c>
      <c r="BV368" s="11" t="s">
        <v>105</v>
      </c>
      <c r="BW368" s="11" t="s">
        <v>458</v>
      </c>
      <c r="BX368" s="11" t="s">
        <v>121</v>
      </c>
      <c r="BZ368" s="11">
        <v>33.975000000000001</v>
      </c>
      <c r="CA368" s="11">
        <v>26.972999999999999</v>
      </c>
      <c r="CB368" s="11">
        <v>53.997</v>
      </c>
      <c r="CC368" s="11">
        <v>59.011000000000003</v>
      </c>
      <c r="CD368" s="11">
        <v>36.978000000000002</v>
      </c>
      <c r="CE368" s="11">
        <v>68.022999999999996</v>
      </c>
      <c r="CF368" s="11">
        <v>60.009</v>
      </c>
      <c r="CG368" s="11">
        <v>35.981999999999999</v>
      </c>
      <c r="CH368" s="11">
        <v>91.07</v>
      </c>
      <c r="CI368" s="11">
        <v>36.978999999999999</v>
      </c>
      <c r="CJ368" s="11">
        <v>43.996000000000002</v>
      </c>
      <c r="CK368" s="11">
        <v>39.993000000000002</v>
      </c>
      <c r="CL368" s="11">
        <v>46.006999999999998</v>
      </c>
      <c r="CM368" s="11">
        <v>43.999000000000002</v>
      </c>
      <c r="CN368" s="11">
        <v>53.003999999999998</v>
      </c>
      <c r="CO368" s="11">
        <v>72.03</v>
      </c>
      <c r="CP368" s="11">
        <v>46.99</v>
      </c>
      <c r="CQ368" s="11">
        <v>23.962</v>
      </c>
      <c r="CR368" s="11">
        <v>66.018000000000001</v>
      </c>
      <c r="CS368" s="11">
        <v>51.003999999999998</v>
      </c>
    </row>
    <row r="369" spans="1:97" s="11" customFormat="1" x14ac:dyDescent="0.3">
      <c r="A369" s="11" t="s">
        <v>61</v>
      </c>
      <c r="B369" s="11" t="s">
        <v>870</v>
      </c>
      <c r="C369" s="11" t="s">
        <v>183</v>
      </c>
      <c r="D369" s="11" t="s">
        <v>201</v>
      </c>
      <c r="E369" s="11">
        <v>3</v>
      </c>
      <c r="F369" s="11">
        <v>0</v>
      </c>
      <c r="G369" s="11">
        <f t="shared" si="25"/>
        <v>3</v>
      </c>
      <c r="H369" s="11">
        <f t="shared" si="26"/>
        <v>0</v>
      </c>
      <c r="I369" s="11">
        <v>1</v>
      </c>
      <c r="J369" s="11">
        <v>1</v>
      </c>
      <c r="K369" s="11">
        <v>3</v>
      </c>
      <c r="L369" s="11">
        <v>-3</v>
      </c>
      <c r="M369" s="11">
        <v>-10</v>
      </c>
      <c r="N369" s="11">
        <v>-38</v>
      </c>
      <c r="O369" s="11">
        <f t="shared" si="27"/>
        <v>2</v>
      </c>
      <c r="P369" s="11">
        <v>47</v>
      </c>
      <c r="Q369" s="11">
        <v>24</v>
      </c>
      <c r="R369" s="11">
        <f t="shared" si="28"/>
        <v>10</v>
      </c>
      <c r="S369" s="11">
        <v>46.99</v>
      </c>
      <c r="T369" s="11">
        <v>23.962</v>
      </c>
      <c r="U369" s="11">
        <f t="shared" si="29"/>
        <v>20</v>
      </c>
      <c r="V369" s="11" t="s">
        <v>64</v>
      </c>
      <c r="W369" s="11">
        <v>1</v>
      </c>
      <c r="X369" s="11">
        <v>0</v>
      </c>
      <c r="Y369" s="11" t="s">
        <v>64</v>
      </c>
      <c r="Z369" s="11">
        <v>15</v>
      </c>
      <c r="AA369" s="11">
        <v>14</v>
      </c>
      <c r="AB369" s="11">
        <v>5</v>
      </c>
      <c r="AC369" s="11">
        <v>3</v>
      </c>
      <c r="AD369" s="11">
        <v>12</v>
      </c>
      <c r="AE369" s="11">
        <v>19</v>
      </c>
      <c r="AF369" s="11">
        <v>2</v>
      </c>
      <c r="AG369" s="11">
        <v>4</v>
      </c>
      <c r="AH369" s="11">
        <v>4</v>
      </c>
      <c r="AI369" s="11">
        <v>3</v>
      </c>
      <c r="AJ369" s="11">
        <v>0</v>
      </c>
      <c r="AK369" s="11">
        <v>0</v>
      </c>
      <c r="AL369" s="11">
        <v>2</v>
      </c>
      <c r="AM369" s="11">
        <v>3.2</v>
      </c>
      <c r="AN369" s="11">
        <v>4</v>
      </c>
      <c r="AO369" s="11">
        <v>2</v>
      </c>
      <c r="AP369" s="11" t="s">
        <v>129</v>
      </c>
      <c r="AQ369" s="11" t="s">
        <v>186</v>
      </c>
      <c r="AR369" s="11" t="s">
        <v>210</v>
      </c>
      <c r="AS369" s="11" t="s">
        <v>116</v>
      </c>
      <c r="AT369" s="11">
        <v>4</v>
      </c>
      <c r="AU369" s="11" t="s">
        <v>173</v>
      </c>
      <c r="AV369" s="11" t="s">
        <v>98</v>
      </c>
      <c r="AW369" s="11" t="s">
        <v>607</v>
      </c>
      <c r="AX369" s="11" t="s">
        <v>86</v>
      </c>
      <c r="AY369" s="11" t="s">
        <v>98</v>
      </c>
      <c r="AZ369" s="11">
        <v>4</v>
      </c>
      <c r="BA369" s="11" t="s">
        <v>210</v>
      </c>
      <c r="BB369" s="11" t="s">
        <v>424</v>
      </c>
      <c r="BC369" s="11" t="s">
        <v>186</v>
      </c>
      <c r="BD369" s="11">
        <v>34</v>
      </c>
      <c r="BE369" s="11" t="s">
        <v>173</v>
      </c>
      <c r="BF369" s="11" t="s">
        <v>284</v>
      </c>
      <c r="BG369" s="11" t="s">
        <v>129</v>
      </c>
      <c r="BH369" s="11" t="s">
        <v>424</v>
      </c>
      <c r="BI369" s="11" t="s">
        <v>607</v>
      </c>
      <c r="BJ369" s="11" t="s">
        <v>531</v>
      </c>
      <c r="BK369" s="11">
        <v>31</v>
      </c>
      <c r="BL369" s="11" t="s">
        <v>301</v>
      </c>
      <c r="BM369" s="11" t="s">
        <v>279</v>
      </c>
      <c r="BN369" s="11" t="s">
        <v>240</v>
      </c>
      <c r="BO369" s="11" t="s">
        <v>325</v>
      </c>
      <c r="BP369" s="11">
        <v>19</v>
      </c>
      <c r="BQ369" s="11" t="s">
        <v>749</v>
      </c>
      <c r="BR369" s="11" t="s">
        <v>212</v>
      </c>
      <c r="BS369" s="11" t="s">
        <v>138</v>
      </c>
      <c r="BT369" s="11" t="s">
        <v>177</v>
      </c>
      <c r="BU369" s="11" t="s">
        <v>155</v>
      </c>
      <c r="BV369" s="11" t="s">
        <v>95</v>
      </c>
      <c r="BW369" s="11" t="s">
        <v>373</v>
      </c>
      <c r="BX369" s="11" t="s">
        <v>689</v>
      </c>
      <c r="BZ369" s="11">
        <v>33.973999999999997</v>
      </c>
      <c r="CA369" s="11">
        <v>29.974</v>
      </c>
      <c r="CB369" s="11">
        <v>53.997</v>
      </c>
      <c r="CC369" s="11">
        <v>59.011000000000003</v>
      </c>
      <c r="CD369" s="11">
        <v>36.978000000000002</v>
      </c>
      <c r="CE369" s="11">
        <v>68.022999999999996</v>
      </c>
      <c r="CF369" s="11">
        <v>60.009</v>
      </c>
      <c r="CG369" s="11">
        <v>35.981999999999999</v>
      </c>
      <c r="CH369" s="11">
        <v>91.07</v>
      </c>
      <c r="CI369" s="11">
        <v>36.978999999999999</v>
      </c>
      <c r="CJ369" s="11">
        <v>43.996000000000002</v>
      </c>
      <c r="CK369" s="11">
        <v>39.993000000000002</v>
      </c>
      <c r="CL369" s="11">
        <v>46.006999999999998</v>
      </c>
      <c r="CM369" s="11">
        <v>43.999000000000002</v>
      </c>
      <c r="CN369" s="11">
        <v>53.003999999999998</v>
      </c>
      <c r="CO369" s="11">
        <v>72.03</v>
      </c>
      <c r="CP369" s="11">
        <v>46.99</v>
      </c>
      <c r="CQ369" s="11">
        <v>23.962</v>
      </c>
      <c r="CR369" s="11">
        <v>66.018000000000001</v>
      </c>
      <c r="CS369" s="11">
        <v>51.003999999999998</v>
      </c>
    </row>
    <row r="370" spans="1:97" s="11" customFormat="1" x14ac:dyDescent="0.3">
      <c r="A370" s="11" t="s">
        <v>61</v>
      </c>
      <c r="B370" s="11" t="s">
        <v>870</v>
      </c>
      <c r="C370" s="11" t="s">
        <v>62</v>
      </c>
      <c r="D370" s="11" t="s">
        <v>166</v>
      </c>
      <c r="E370" s="11">
        <v>1</v>
      </c>
      <c r="F370" s="11">
        <v>2</v>
      </c>
      <c r="G370" s="11">
        <f t="shared" si="25"/>
        <v>0</v>
      </c>
      <c r="H370" s="11">
        <f t="shared" si="26"/>
        <v>3</v>
      </c>
      <c r="I370" s="11">
        <v>7</v>
      </c>
      <c r="J370" s="11">
        <v>0</v>
      </c>
      <c r="K370" s="11">
        <v>-1</v>
      </c>
      <c r="L370" s="11">
        <v>1</v>
      </c>
      <c r="M370" s="11">
        <v>9</v>
      </c>
      <c r="N370" s="11">
        <v>-1</v>
      </c>
      <c r="O370" s="11">
        <f t="shared" si="27"/>
        <v>7</v>
      </c>
      <c r="P370" s="11">
        <v>60</v>
      </c>
      <c r="Q370" s="11">
        <v>44</v>
      </c>
      <c r="R370" s="11">
        <f t="shared" si="28"/>
        <v>5</v>
      </c>
      <c r="S370" s="11">
        <v>60.009</v>
      </c>
      <c r="T370" s="11">
        <v>43.999000000000002</v>
      </c>
      <c r="U370" s="11">
        <f t="shared" si="29"/>
        <v>12</v>
      </c>
      <c r="V370" s="11" t="s">
        <v>93</v>
      </c>
      <c r="W370" s="11">
        <v>1</v>
      </c>
      <c r="X370" s="11">
        <v>1</v>
      </c>
      <c r="Y370" s="11" t="s">
        <v>94</v>
      </c>
      <c r="Z370" s="11">
        <v>17</v>
      </c>
      <c r="AA370" s="11">
        <v>14</v>
      </c>
      <c r="AB370" s="11">
        <v>2</v>
      </c>
      <c r="AC370" s="11">
        <v>6</v>
      </c>
      <c r="AD370" s="11">
        <v>13</v>
      </c>
      <c r="AE370" s="11">
        <v>14</v>
      </c>
      <c r="AF370" s="11">
        <v>7</v>
      </c>
      <c r="AG370" s="11">
        <v>4</v>
      </c>
      <c r="AH370" s="11">
        <v>4</v>
      </c>
      <c r="AI370" s="11">
        <v>1</v>
      </c>
      <c r="AJ370" s="11">
        <v>0</v>
      </c>
      <c r="AK370" s="11">
        <v>0</v>
      </c>
      <c r="AL370" s="11">
        <v>1.5</v>
      </c>
      <c r="AM370" s="11">
        <v>3.8</v>
      </c>
      <c r="AN370" s="11">
        <v>7.5</v>
      </c>
      <c r="AO370" s="11" t="s">
        <v>241</v>
      </c>
      <c r="AP370" s="11" t="s">
        <v>269</v>
      </c>
      <c r="AQ370" s="11">
        <v>7</v>
      </c>
      <c r="AR370" s="11" t="s">
        <v>320</v>
      </c>
      <c r="AS370" s="11" t="s">
        <v>474</v>
      </c>
      <c r="AT370" s="11" t="s">
        <v>235</v>
      </c>
      <c r="AU370" s="11" t="s">
        <v>314</v>
      </c>
      <c r="AV370" s="11" t="s">
        <v>225</v>
      </c>
      <c r="AW370" s="11" t="s">
        <v>871</v>
      </c>
      <c r="AX370" s="11" t="s">
        <v>69</v>
      </c>
      <c r="AY370" s="11" t="s">
        <v>269</v>
      </c>
      <c r="AZ370" s="11">
        <v>7</v>
      </c>
      <c r="BA370" s="11" t="s">
        <v>241</v>
      </c>
      <c r="BB370" s="11" t="s">
        <v>269</v>
      </c>
      <c r="BC370" s="11" t="s">
        <v>406</v>
      </c>
      <c r="BD370" s="11">
        <v>34</v>
      </c>
      <c r="BE370" s="11" t="s">
        <v>240</v>
      </c>
      <c r="BF370" s="11" t="s">
        <v>314</v>
      </c>
      <c r="BG370" s="11" t="s">
        <v>225</v>
      </c>
      <c r="BH370" s="11" t="s">
        <v>664</v>
      </c>
      <c r="BI370" s="11" t="s">
        <v>406</v>
      </c>
      <c r="BJ370" s="11" t="s">
        <v>849</v>
      </c>
      <c r="BK370" s="11">
        <v>32</v>
      </c>
      <c r="BL370" s="11">
        <v>2</v>
      </c>
      <c r="BM370" s="11" t="s">
        <v>113</v>
      </c>
      <c r="BN370" s="11" t="s">
        <v>112</v>
      </c>
      <c r="BO370" s="11" t="s">
        <v>89</v>
      </c>
      <c r="BP370" s="11">
        <v>22</v>
      </c>
      <c r="BQ370" s="11">
        <v>-1</v>
      </c>
      <c r="BR370" s="11" t="s">
        <v>264</v>
      </c>
      <c r="BS370" s="11" t="s">
        <v>331</v>
      </c>
      <c r="BT370" s="11">
        <v>2</v>
      </c>
      <c r="BU370" s="11" t="s">
        <v>341</v>
      </c>
      <c r="BV370" s="11" t="s">
        <v>314</v>
      </c>
      <c r="BW370" s="11" t="s">
        <v>78</v>
      </c>
      <c r="BX370" s="11" t="s">
        <v>873</v>
      </c>
      <c r="BZ370" s="11">
        <v>33.973999999999997</v>
      </c>
      <c r="CA370" s="11">
        <v>29.974</v>
      </c>
      <c r="CB370" s="11">
        <v>53.997</v>
      </c>
      <c r="CC370" s="11">
        <v>59.011000000000003</v>
      </c>
      <c r="CD370" s="11">
        <v>36.978000000000002</v>
      </c>
      <c r="CE370" s="11">
        <v>68.022999999999996</v>
      </c>
      <c r="CF370" s="11">
        <v>60.009</v>
      </c>
      <c r="CG370" s="11">
        <v>35.981999999999999</v>
      </c>
      <c r="CH370" s="11">
        <v>91.07</v>
      </c>
      <c r="CI370" s="11">
        <v>36.978999999999999</v>
      </c>
      <c r="CJ370" s="11">
        <v>43.996000000000002</v>
      </c>
      <c r="CK370" s="11">
        <v>39.993000000000002</v>
      </c>
      <c r="CL370" s="11">
        <v>46.006999999999998</v>
      </c>
      <c r="CM370" s="11">
        <v>43.999000000000002</v>
      </c>
      <c r="CN370" s="11">
        <v>53.003999999999998</v>
      </c>
      <c r="CO370" s="11">
        <v>72.03</v>
      </c>
      <c r="CP370" s="11">
        <v>49.993000000000002</v>
      </c>
      <c r="CQ370" s="11">
        <v>23.959</v>
      </c>
      <c r="CR370" s="11">
        <v>66.018000000000001</v>
      </c>
      <c r="CS370" s="11">
        <v>51.003999999999998</v>
      </c>
    </row>
    <row r="371" spans="1:97" s="11" customFormat="1" x14ac:dyDescent="0.3">
      <c r="A371" s="11" t="s">
        <v>61</v>
      </c>
      <c r="B371" s="11" t="s">
        <v>870</v>
      </c>
      <c r="C371" s="11" t="s">
        <v>118</v>
      </c>
      <c r="D371" s="11" t="s">
        <v>92</v>
      </c>
      <c r="E371" s="11">
        <v>5</v>
      </c>
      <c r="F371" s="11">
        <v>0</v>
      </c>
      <c r="G371" s="11">
        <f t="shared" si="25"/>
        <v>3</v>
      </c>
      <c r="H371" s="11">
        <f t="shared" si="26"/>
        <v>0</v>
      </c>
      <c r="I371" s="11">
        <v>9</v>
      </c>
      <c r="J371" s="11">
        <v>1</v>
      </c>
      <c r="K371" s="11">
        <v>5</v>
      </c>
      <c r="L371" s="11">
        <v>-5</v>
      </c>
      <c r="M371" s="11">
        <v>30</v>
      </c>
      <c r="N371" s="11">
        <v>4</v>
      </c>
      <c r="O371" s="11">
        <f t="shared" si="27"/>
        <v>10</v>
      </c>
      <c r="P371" s="11">
        <v>72</v>
      </c>
      <c r="Q371" s="11">
        <v>53</v>
      </c>
      <c r="R371" s="11">
        <f t="shared" si="28"/>
        <v>2</v>
      </c>
      <c r="S371" s="11">
        <v>72.03</v>
      </c>
      <c r="T371" s="11">
        <v>53.003999999999998</v>
      </c>
      <c r="U371" s="11">
        <f t="shared" si="29"/>
        <v>8</v>
      </c>
      <c r="V371" s="11" t="s">
        <v>64</v>
      </c>
      <c r="W371" s="11">
        <v>0</v>
      </c>
      <c r="X371" s="11">
        <v>0</v>
      </c>
      <c r="Y371" s="11" t="s">
        <v>94</v>
      </c>
      <c r="Z371" s="11">
        <v>14</v>
      </c>
      <c r="AA371" s="11">
        <v>8</v>
      </c>
      <c r="AB371" s="11">
        <v>8</v>
      </c>
      <c r="AC371" s="11">
        <v>3</v>
      </c>
      <c r="AD371" s="11">
        <v>8</v>
      </c>
      <c r="AE371" s="11">
        <v>14</v>
      </c>
      <c r="AF371" s="11">
        <v>1</v>
      </c>
      <c r="AG371" s="11">
        <v>4</v>
      </c>
      <c r="AH371" s="11">
        <v>1</v>
      </c>
      <c r="AI371" s="11">
        <v>2</v>
      </c>
      <c r="AJ371" s="11">
        <v>0</v>
      </c>
      <c r="AK371" s="11">
        <v>0</v>
      </c>
      <c r="AL371" s="11">
        <v>1.5</v>
      </c>
      <c r="AM371" s="11">
        <v>4</v>
      </c>
      <c r="AN371" s="11">
        <v>6.5</v>
      </c>
      <c r="AO371" s="11" t="s">
        <v>320</v>
      </c>
      <c r="AP371" s="11" t="s">
        <v>186</v>
      </c>
      <c r="AQ371" s="11" t="s">
        <v>230</v>
      </c>
      <c r="AR371" s="11" t="s">
        <v>241</v>
      </c>
      <c r="AS371" s="11" t="s">
        <v>382</v>
      </c>
      <c r="AT371" s="11" t="s">
        <v>696</v>
      </c>
      <c r="AU371" s="11" t="s">
        <v>241</v>
      </c>
      <c r="AV371" s="11" t="s">
        <v>70</v>
      </c>
      <c r="AW371" s="11" t="s">
        <v>871</v>
      </c>
      <c r="AX371" s="11" t="s">
        <v>69</v>
      </c>
      <c r="AY371" s="11" t="s">
        <v>319</v>
      </c>
      <c r="AZ371" s="11" t="s">
        <v>235</v>
      </c>
      <c r="BA371" s="11" t="s">
        <v>241</v>
      </c>
      <c r="BB371" s="11" t="s">
        <v>319</v>
      </c>
      <c r="BC371" s="11">
        <v>7</v>
      </c>
      <c r="BD371" s="11">
        <v>33</v>
      </c>
      <c r="BE371" s="11" t="s">
        <v>240</v>
      </c>
      <c r="BF371" s="11" t="s">
        <v>314</v>
      </c>
      <c r="BG371" s="11" t="s">
        <v>70</v>
      </c>
      <c r="BH371" s="11" t="s">
        <v>382</v>
      </c>
      <c r="BI371" s="11">
        <v>7</v>
      </c>
      <c r="BJ371" s="11" t="s">
        <v>766</v>
      </c>
      <c r="BK371" s="11">
        <v>32</v>
      </c>
      <c r="BL371" s="11" t="s">
        <v>185</v>
      </c>
      <c r="BM371" s="11" t="s">
        <v>219</v>
      </c>
      <c r="BN371" s="11" t="s">
        <v>347</v>
      </c>
      <c r="BO371" s="11" t="s">
        <v>178</v>
      </c>
      <c r="BP371" s="11">
        <v>20</v>
      </c>
      <c r="BQ371" s="11">
        <v>-1</v>
      </c>
      <c r="BR371" s="11" t="s">
        <v>114</v>
      </c>
      <c r="BS371" s="11" t="s">
        <v>177</v>
      </c>
      <c r="BT371" s="11" t="s">
        <v>178</v>
      </c>
      <c r="BU371" s="11">
        <v>2</v>
      </c>
      <c r="BV371" s="11" t="s">
        <v>76</v>
      </c>
      <c r="BW371" s="11" t="s">
        <v>78</v>
      </c>
      <c r="BX371" s="11" t="s">
        <v>872</v>
      </c>
      <c r="BZ371" s="11">
        <v>33.973999999999997</v>
      </c>
      <c r="CA371" s="11">
        <v>29.974</v>
      </c>
      <c r="CB371" s="11">
        <v>53.997</v>
      </c>
      <c r="CC371" s="11">
        <v>59.011000000000003</v>
      </c>
      <c r="CD371" s="11">
        <v>36.978000000000002</v>
      </c>
      <c r="CE371" s="11">
        <v>68.022999999999996</v>
      </c>
      <c r="CF371" s="11">
        <v>60.008000000000003</v>
      </c>
      <c r="CG371" s="11">
        <v>35.981999999999999</v>
      </c>
      <c r="CH371" s="11">
        <v>91.07</v>
      </c>
      <c r="CI371" s="11">
        <v>36.978999999999999</v>
      </c>
      <c r="CJ371" s="11">
        <v>43.996000000000002</v>
      </c>
      <c r="CK371" s="11">
        <v>39.993000000000002</v>
      </c>
      <c r="CL371" s="11">
        <v>46.006999999999998</v>
      </c>
      <c r="CM371" s="11">
        <v>47</v>
      </c>
      <c r="CN371" s="11">
        <v>53.003999999999998</v>
      </c>
      <c r="CO371" s="11">
        <v>72.03</v>
      </c>
      <c r="CP371" s="11">
        <v>49.993000000000002</v>
      </c>
      <c r="CQ371" s="11">
        <v>23.959</v>
      </c>
      <c r="CR371" s="11">
        <v>66.018000000000001</v>
      </c>
      <c r="CS371" s="11">
        <v>51.003999999999998</v>
      </c>
    </row>
    <row r="372" spans="1:97" s="11" customFormat="1" x14ac:dyDescent="0.3">
      <c r="A372" s="11" t="s">
        <v>61</v>
      </c>
      <c r="B372" s="11" t="s">
        <v>870</v>
      </c>
      <c r="C372" s="11" t="s">
        <v>91</v>
      </c>
      <c r="D372" s="11" t="s">
        <v>184</v>
      </c>
      <c r="E372" s="11">
        <v>1</v>
      </c>
      <c r="F372" s="11">
        <v>1</v>
      </c>
      <c r="G372" s="11">
        <f t="shared" si="25"/>
        <v>1</v>
      </c>
      <c r="H372" s="11">
        <f t="shared" si="26"/>
        <v>1</v>
      </c>
      <c r="I372" s="11">
        <v>5</v>
      </c>
      <c r="J372" s="11">
        <v>3</v>
      </c>
      <c r="K372" s="11">
        <v>0</v>
      </c>
      <c r="L372" s="11">
        <v>0</v>
      </c>
      <c r="M372" s="11">
        <v>-4</v>
      </c>
      <c r="N372" s="11">
        <v>-3</v>
      </c>
      <c r="O372" s="11">
        <f t="shared" si="27"/>
        <v>8</v>
      </c>
      <c r="P372" s="11">
        <v>44</v>
      </c>
      <c r="Q372" s="11">
        <v>54</v>
      </c>
      <c r="R372" s="11">
        <f t="shared" si="28"/>
        <v>13</v>
      </c>
      <c r="S372" s="11">
        <v>43.996000000000002</v>
      </c>
      <c r="T372" s="11">
        <v>53.997</v>
      </c>
      <c r="U372" s="11">
        <f t="shared" si="29"/>
        <v>7</v>
      </c>
      <c r="V372" s="11" t="s">
        <v>94</v>
      </c>
      <c r="W372" s="11">
        <v>0</v>
      </c>
      <c r="X372" s="11">
        <v>0</v>
      </c>
      <c r="Y372" s="11" t="s">
        <v>94</v>
      </c>
      <c r="Z372" s="11">
        <v>10</v>
      </c>
      <c r="AA372" s="11">
        <v>5</v>
      </c>
      <c r="AB372" s="11">
        <v>5</v>
      </c>
      <c r="AC372" s="11">
        <v>4</v>
      </c>
      <c r="AD372" s="11">
        <v>6</v>
      </c>
      <c r="AE372" s="11">
        <v>16</v>
      </c>
      <c r="AF372" s="11">
        <v>4</v>
      </c>
      <c r="AG372" s="11">
        <v>0</v>
      </c>
      <c r="AH372" s="11">
        <v>0</v>
      </c>
      <c r="AI372" s="11">
        <v>3</v>
      </c>
      <c r="AJ372" s="11">
        <v>0</v>
      </c>
      <c r="AK372" s="11">
        <v>0</v>
      </c>
      <c r="AL372" s="11">
        <v>2.5</v>
      </c>
      <c r="AM372" s="11">
        <v>3.1</v>
      </c>
      <c r="AN372" s="11">
        <v>2.9</v>
      </c>
      <c r="AO372" s="11" t="s">
        <v>120</v>
      </c>
      <c r="AP372" s="11" t="s">
        <v>98</v>
      </c>
      <c r="AQ372" s="11" t="s">
        <v>124</v>
      </c>
      <c r="AR372" s="11" t="s">
        <v>277</v>
      </c>
      <c r="AS372" s="11" t="s">
        <v>98</v>
      </c>
      <c r="AT372" s="11" t="s">
        <v>122</v>
      </c>
      <c r="AU372" s="11" t="s">
        <v>301</v>
      </c>
      <c r="AV372" s="11" t="s">
        <v>278</v>
      </c>
      <c r="AW372" s="11" t="s">
        <v>395</v>
      </c>
      <c r="AX372" s="11" t="s">
        <v>121</v>
      </c>
      <c r="AY372" s="11" t="s">
        <v>98</v>
      </c>
      <c r="AZ372" s="11" t="s">
        <v>130</v>
      </c>
      <c r="BA372" s="11" t="s">
        <v>131</v>
      </c>
      <c r="BB372" s="11" t="s">
        <v>424</v>
      </c>
      <c r="BC372" s="11">
        <v>3</v>
      </c>
      <c r="BD372" s="11">
        <v>34</v>
      </c>
      <c r="BE372" s="11" t="s">
        <v>295</v>
      </c>
      <c r="BF372" s="11" t="s">
        <v>375</v>
      </c>
      <c r="BG372" s="11" t="s">
        <v>289</v>
      </c>
      <c r="BH372" s="11" t="s">
        <v>294</v>
      </c>
      <c r="BI372" s="11" t="s">
        <v>444</v>
      </c>
      <c r="BJ372" s="11" t="s">
        <v>457</v>
      </c>
      <c r="BK372" s="11">
        <v>32</v>
      </c>
      <c r="BL372" s="11" t="s">
        <v>286</v>
      </c>
      <c r="BM372" s="11" t="s">
        <v>115</v>
      </c>
      <c r="BN372" s="11" t="s">
        <v>446</v>
      </c>
      <c r="BO372" s="11" t="s">
        <v>324</v>
      </c>
      <c r="BP372" s="11">
        <v>19</v>
      </c>
      <c r="BQ372" s="11">
        <v>0</v>
      </c>
      <c r="BR372" s="11" t="s">
        <v>177</v>
      </c>
      <c r="BS372" s="11" t="s">
        <v>175</v>
      </c>
      <c r="BT372" s="11" t="s">
        <v>161</v>
      </c>
      <c r="BU372" s="11" t="s">
        <v>86</v>
      </c>
      <c r="BV372" s="11" t="s">
        <v>103</v>
      </c>
      <c r="BW372" s="11" t="s">
        <v>198</v>
      </c>
      <c r="BX372" s="11" t="s">
        <v>302</v>
      </c>
      <c r="BZ372" s="11">
        <v>33.973999999999997</v>
      </c>
      <c r="CA372" s="11">
        <v>29.974</v>
      </c>
      <c r="CB372" s="11">
        <v>53.997</v>
      </c>
      <c r="CC372" s="11">
        <v>59.011000000000003</v>
      </c>
      <c r="CD372" s="11">
        <v>36.978000000000002</v>
      </c>
      <c r="CE372" s="11">
        <v>68.022999999999996</v>
      </c>
      <c r="CF372" s="11">
        <v>60.008000000000003</v>
      </c>
      <c r="CG372" s="11">
        <v>35.981999999999999</v>
      </c>
      <c r="CH372" s="11">
        <v>91.07</v>
      </c>
      <c r="CI372" s="11">
        <v>36.978999999999999</v>
      </c>
      <c r="CJ372" s="11">
        <v>43.996000000000002</v>
      </c>
      <c r="CK372" s="11">
        <v>39.993000000000002</v>
      </c>
      <c r="CL372" s="11">
        <v>46.006999999999998</v>
      </c>
      <c r="CM372" s="11">
        <v>47</v>
      </c>
      <c r="CN372" s="11">
        <v>52.999000000000002</v>
      </c>
      <c r="CO372" s="11">
        <v>75.034999999999997</v>
      </c>
      <c r="CP372" s="11">
        <v>49.993000000000002</v>
      </c>
      <c r="CQ372" s="11">
        <v>23.959</v>
      </c>
      <c r="CR372" s="11">
        <v>66.018000000000001</v>
      </c>
      <c r="CS372" s="11">
        <v>51.003999999999998</v>
      </c>
    </row>
    <row r="373" spans="1:97" s="11" customFormat="1" x14ac:dyDescent="0.3">
      <c r="A373" s="11" t="s">
        <v>61</v>
      </c>
      <c r="B373" s="11" t="s">
        <v>612</v>
      </c>
      <c r="C373" s="11" t="s">
        <v>215</v>
      </c>
      <c r="D373" s="11" t="s">
        <v>183</v>
      </c>
      <c r="E373" s="11">
        <v>0</v>
      </c>
      <c r="F373" s="11">
        <v>1</v>
      </c>
      <c r="G373" s="11">
        <f t="shared" si="25"/>
        <v>0</v>
      </c>
      <c r="H373" s="11">
        <f t="shared" si="26"/>
        <v>3</v>
      </c>
      <c r="I373" s="11">
        <v>5</v>
      </c>
      <c r="J373" s="11">
        <v>4</v>
      </c>
      <c r="K373" s="11">
        <v>-1</v>
      </c>
      <c r="L373" s="11">
        <v>1</v>
      </c>
      <c r="M373" s="11">
        <v>-7</v>
      </c>
      <c r="N373" s="11">
        <v>-7</v>
      </c>
      <c r="O373" s="11">
        <f t="shared" si="27"/>
        <v>9</v>
      </c>
      <c r="P373" s="11">
        <v>40</v>
      </c>
      <c r="Q373" s="11">
        <v>50</v>
      </c>
      <c r="R373" s="11">
        <f t="shared" si="28"/>
        <v>14</v>
      </c>
      <c r="S373" s="11">
        <v>39.993000000000002</v>
      </c>
      <c r="T373" s="11">
        <v>49.993000000000002</v>
      </c>
      <c r="U373" s="11">
        <f t="shared" si="29"/>
        <v>10</v>
      </c>
      <c r="V373" s="11" t="s">
        <v>93</v>
      </c>
      <c r="W373" s="11">
        <v>0</v>
      </c>
      <c r="X373" s="11">
        <v>0</v>
      </c>
      <c r="Y373" s="11" t="s">
        <v>94</v>
      </c>
      <c r="Z373" s="11">
        <v>23</v>
      </c>
      <c r="AA373" s="11">
        <v>13</v>
      </c>
      <c r="AB373" s="11">
        <v>7</v>
      </c>
      <c r="AC373" s="11">
        <v>2</v>
      </c>
      <c r="AD373" s="11">
        <v>13</v>
      </c>
      <c r="AE373" s="11">
        <v>13</v>
      </c>
      <c r="AF373" s="11">
        <v>5</v>
      </c>
      <c r="AG373" s="11">
        <v>2</v>
      </c>
      <c r="AH373" s="11">
        <v>2</v>
      </c>
      <c r="AI373" s="11">
        <v>3</v>
      </c>
      <c r="AJ373" s="11">
        <v>0</v>
      </c>
      <c r="AK373" s="11">
        <v>0</v>
      </c>
      <c r="AL373" s="11">
        <v>2.2999999999999998</v>
      </c>
      <c r="AM373" s="11">
        <v>3.3</v>
      </c>
      <c r="AN373" s="11">
        <v>3.25</v>
      </c>
      <c r="AO373" s="11" t="s">
        <v>102</v>
      </c>
      <c r="AP373" s="11" t="s">
        <v>97</v>
      </c>
      <c r="AQ373" s="11" t="s">
        <v>97</v>
      </c>
      <c r="AR373" s="11" t="s">
        <v>95</v>
      </c>
      <c r="AS373" s="11" t="s">
        <v>96</v>
      </c>
      <c r="AT373" s="11" t="s">
        <v>129</v>
      </c>
      <c r="AU373" s="11" t="s">
        <v>354</v>
      </c>
      <c r="AV373" s="11" t="s">
        <v>181</v>
      </c>
      <c r="AW373" s="11" t="s">
        <v>126</v>
      </c>
      <c r="AX373" s="11" t="s">
        <v>95</v>
      </c>
      <c r="AY373" s="11" t="s">
        <v>96</v>
      </c>
      <c r="AZ373" s="11" t="s">
        <v>96</v>
      </c>
      <c r="BA373" s="11" t="s">
        <v>95</v>
      </c>
      <c r="BB373" s="11" t="s">
        <v>129</v>
      </c>
      <c r="BC373" s="11" t="s">
        <v>99</v>
      </c>
      <c r="BD373" s="11">
        <v>38</v>
      </c>
      <c r="BE373" s="11" t="s">
        <v>123</v>
      </c>
      <c r="BF373" s="11" t="s">
        <v>95</v>
      </c>
      <c r="BG373" s="11" t="s">
        <v>126</v>
      </c>
      <c r="BH373" s="11" t="s">
        <v>515</v>
      </c>
      <c r="BI373" s="11" t="s">
        <v>428</v>
      </c>
      <c r="BJ373" s="11" t="s">
        <v>570</v>
      </c>
      <c r="BK373" s="11">
        <v>33</v>
      </c>
      <c r="BL373" s="11" t="s">
        <v>103</v>
      </c>
      <c r="BM373" s="11" t="s">
        <v>453</v>
      </c>
      <c r="BN373" s="11" t="s">
        <v>145</v>
      </c>
      <c r="BO373" s="11" t="s">
        <v>135</v>
      </c>
      <c r="BP373" s="11">
        <v>17</v>
      </c>
      <c r="BQ373" s="11" t="s">
        <v>110</v>
      </c>
      <c r="BR373" s="11" t="s">
        <v>193</v>
      </c>
      <c r="BS373" s="11" t="s">
        <v>87</v>
      </c>
      <c r="BT373" s="11" t="s">
        <v>88</v>
      </c>
      <c r="BU373" s="11" t="s">
        <v>223</v>
      </c>
      <c r="BV373" s="11" t="s">
        <v>354</v>
      </c>
      <c r="BW373" s="11" t="s">
        <v>224</v>
      </c>
      <c r="BX373" s="11" t="s">
        <v>97</v>
      </c>
      <c r="BZ373" s="11">
        <v>33.973999999999997</v>
      </c>
      <c r="CA373" s="11">
        <v>29.974</v>
      </c>
      <c r="CB373" s="11">
        <v>54.997</v>
      </c>
      <c r="CC373" s="11">
        <v>59.011000000000003</v>
      </c>
      <c r="CD373" s="11">
        <v>36.978000000000002</v>
      </c>
      <c r="CE373" s="11">
        <v>68.022999999999996</v>
      </c>
      <c r="CF373" s="11">
        <v>60.008000000000003</v>
      </c>
      <c r="CG373" s="11">
        <v>35.981999999999999</v>
      </c>
      <c r="CH373" s="11">
        <v>91.07</v>
      </c>
      <c r="CI373" s="11">
        <v>36.978999999999999</v>
      </c>
      <c r="CJ373" s="11">
        <v>44.996000000000002</v>
      </c>
      <c r="CK373" s="11">
        <v>39.993000000000002</v>
      </c>
      <c r="CL373" s="11">
        <v>46.006999999999998</v>
      </c>
      <c r="CM373" s="11">
        <v>47</v>
      </c>
      <c r="CN373" s="11">
        <v>52.999000000000002</v>
      </c>
      <c r="CO373" s="11">
        <v>75.034999999999997</v>
      </c>
      <c r="CP373" s="11">
        <v>49.993000000000002</v>
      </c>
      <c r="CQ373" s="11">
        <v>23.959</v>
      </c>
      <c r="CR373" s="11">
        <v>66.018000000000001</v>
      </c>
      <c r="CS373" s="11">
        <v>51.003999999999998</v>
      </c>
    </row>
    <row r="374" spans="1:97" s="11" customFormat="1" x14ac:dyDescent="0.3">
      <c r="A374" s="11" t="s">
        <v>61</v>
      </c>
      <c r="B374" s="11" t="s">
        <v>835</v>
      </c>
      <c r="C374" s="11" t="s">
        <v>119</v>
      </c>
      <c r="D374" s="11" t="s">
        <v>226</v>
      </c>
      <c r="E374" s="11">
        <v>0</v>
      </c>
      <c r="F374" s="11">
        <v>1</v>
      </c>
      <c r="G374" s="11">
        <f t="shared" si="25"/>
        <v>0</v>
      </c>
      <c r="H374" s="11">
        <f t="shared" si="26"/>
        <v>3</v>
      </c>
      <c r="I374" s="11">
        <v>4</v>
      </c>
      <c r="J374" s="11">
        <v>4</v>
      </c>
      <c r="K374" s="11">
        <v>-1</v>
      </c>
      <c r="L374" s="11">
        <v>1</v>
      </c>
      <c r="M374" s="11">
        <v>4</v>
      </c>
      <c r="N374" s="11">
        <v>23</v>
      </c>
      <c r="O374" s="11">
        <f t="shared" si="27"/>
        <v>8</v>
      </c>
      <c r="P374" s="11">
        <v>51</v>
      </c>
      <c r="Q374" s="11">
        <v>68</v>
      </c>
      <c r="R374" s="11">
        <f t="shared" si="28"/>
        <v>10</v>
      </c>
      <c r="S374" s="11">
        <v>51.003999999999998</v>
      </c>
      <c r="T374" s="11">
        <v>68.022999999999996</v>
      </c>
      <c r="U374" s="11">
        <f t="shared" si="29"/>
        <v>3</v>
      </c>
      <c r="V374" s="11" t="s">
        <v>93</v>
      </c>
      <c r="W374" s="11">
        <v>0</v>
      </c>
      <c r="X374" s="11">
        <v>0</v>
      </c>
      <c r="Y374" s="11" t="s">
        <v>94</v>
      </c>
      <c r="Z374" s="11">
        <v>12</v>
      </c>
      <c r="AA374" s="11">
        <v>18</v>
      </c>
      <c r="AB374" s="11">
        <v>2</v>
      </c>
      <c r="AC374" s="11">
        <v>5</v>
      </c>
      <c r="AD374" s="11">
        <v>13</v>
      </c>
      <c r="AE374" s="11">
        <v>19</v>
      </c>
      <c r="AF374" s="11">
        <v>2</v>
      </c>
      <c r="AG374" s="11">
        <v>6</v>
      </c>
      <c r="AH374" s="11">
        <v>2</v>
      </c>
      <c r="AI374" s="11">
        <v>3</v>
      </c>
      <c r="AJ374" s="11">
        <v>0</v>
      </c>
      <c r="AK374" s="11">
        <v>0</v>
      </c>
      <c r="AL374" s="11">
        <v>4</v>
      </c>
      <c r="AM374" s="11">
        <v>3.6</v>
      </c>
      <c r="AN374" s="11">
        <v>1.9</v>
      </c>
      <c r="AO374" s="11" t="s">
        <v>153</v>
      </c>
      <c r="AP374" s="11" t="s">
        <v>153</v>
      </c>
      <c r="AQ374" s="11" t="s">
        <v>112</v>
      </c>
      <c r="AR374" s="11" t="s">
        <v>146</v>
      </c>
      <c r="AS374" s="11" t="s">
        <v>146</v>
      </c>
      <c r="AT374" s="11">
        <v>2</v>
      </c>
      <c r="AU374" s="11" t="s">
        <v>383</v>
      </c>
      <c r="AV374" s="11" t="s">
        <v>217</v>
      </c>
      <c r="AW374" s="11" t="s">
        <v>193</v>
      </c>
      <c r="AX374" s="11" t="s">
        <v>153</v>
      </c>
      <c r="AY374" s="11" t="s">
        <v>146</v>
      </c>
      <c r="AZ374" s="11" t="s">
        <v>112</v>
      </c>
      <c r="BA374" s="11" t="s">
        <v>146</v>
      </c>
      <c r="BB374" s="11" t="s">
        <v>217</v>
      </c>
      <c r="BC374" s="11">
        <v>2</v>
      </c>
      <c r="BD374" s="11">
        <v>34</v>
      </c>
      <c r="BE374" s="11">
        <v>4</v>
      </c>
      <c r="BF374" s="11" t="s">
        <v>190</v>
      </c>
      <c r="BG374" s="11" t="s">
        <v>336</v>
      </c>
      <c r="BH374" s="11" t="s">
        <v>153</v>
      </c>
      <c r="BI374" s="11" t="s">
        <v>210</v>
      </c>
      <c r="BJ374" s="11" t="s">
        <v>111</v>
      </c>
      <c r="BK374" s="11">
        <v>33</v>
      </c>
      <c r="BL374" s="11" t="s">
        <v>156</v>
      </c>
      <c r="BM374" s="11" t="s">
        <v>135</v>
      </c>
      <c r="BN374" s="11" t="s">
        <v>115</v>
      </c>
      <c r="BO374" s="11" t="s">
        <v>300</v>
      </c>
      <c r="BP374" s="11">
        <v>20</v>
      </c>
      <c r="BQ374" s="11" t="s">
        <v>710</v>
      </c>
      <c r="BR374" s="11" t="s">
        <v>264</v>
      </c>
      <c r="BS374" s="11" t="s">
        <v>89</v>
      </c>
      <c r="BT374" s="11" t="s">
        <v>138</v>
      </c>
      <c r="BU374" s="11" t="s">
        <v>87</v>
      </c>
      <c r="BV374" s="11" t="s">
        <v>471</v>
      </c>
      <c r="BW374" s="11" t="s">
        <v>600</v>
      </c>
      <c r="BX374" s="11" t="s">
        <v>194</v>
      </c>
      <c r="BZ374" s="11">
        <v>33.973999999999997</v>
      </c>
      <c r="CA374" s="11">
        <v>29.974</v>
      </c>
      <c r="CB374" s="11">
        <v>54.997</v>
      </c>
      <c r="CC374" s="11">
        <v>59.011000000000003</v>
      </c>
      <c r="CD374" s="11">
        <v>36.978000000000002</v>
      </c>
      <c r="CE374" s="11">
        <v>68.022999999999996</v>
      </c>
      <c r="CF374" s="11">
        <v>60.008000000000003</v>
      </c>
      <c r="CG374" s="11">
        <v>35.981999999999999</v>
      </c>
      <c r="CH374" s="11">
        <v>91.07</v>
      </c>
      <c r="CI374" s="11">
        <v>36.978999999999999</v>
      </c>
      <c r="CJ374" s="11">
        <v>44.996000000000002</v>
      </c>
      <c r="CK374" s="11">
        <v>39.991999999999997</v>
      </c>
      <c r="CL374" s="11">
        <v>46.006999999999998</v>
      </c>
      <c r="CM374" s="11">
        <v>47</v>
      </c>
      <c r="CN374" s="11">
        <v>52.999000000000002</v>
      </c>
      <c r="CO374" s="11">
        <v>75.034999999999997</v>
      </c>
      <c r="CP374" s="11">
        <v>52.994</v>
      </c>
      <c r="CQ374" s="11">
        <v>23.959</v>
      </c>
      <c r="CR374" s="11">
        <v>66.018000000000001</v>
      </c>
      <c r="CS374" s="11">
        <v>51.003999999999998</v>
      </c>
    </row>
    <row r="375" spans="1:97" s="11" customFormat="1" x14ac:dyDescent="0.3">
      <c r="A375" s="11" t="s">
        <v>61</v>
      </c>
      <c r="B375" s="11" t="s">
        <v>548</v>
      </c>
      <c r="C375" s="11" t="s">
        <v>216</v>
      </c>
      <c r="D375" s="11" t="s">
        <v>142</v>
      </c>
      <c r="E375" s="11">
        <v>3</v>
      </c>
      <c r="F375" s="11">
        <v>0</v>
      </c>
      <c r="G375" s="11">
        <f t="shared" si="25"/>
        <v>3</v>
      </c>
      <c r="H375" s="11">
        <f t="shared" si="26"/>
        <v>0</v>
      </c>
      <c r="I375" s="11">
        <v>9</v>
      </c>
      <c r="J375" s="11">
        <v>4</v>
      </c>
      <c r="K375" s="11">
        <v>3</v>
      </c>
      <c r="L375" s="11">
        <v>-3</v>
      </c>
      <c r="M375" s="11">
        <v>7</v>
      </c>
      <c r="N375" s="11">
        <v>-26</v>
      </c>
      <c r="O375" s="11">
        <f t="shared" si="27"/>
        <v>13</v>
      </c>
      <c r="P375" s="11">
        <v>46</v>
      </c>
      <c r="Q375" s="11">
        <v>34</v>
      </c>
      <c r="R375" s="11">
        <f t="shared" si="28"/>
        <v>12</v>
      </c>
      <c r="S375" s="11">
        <v>46.006999999999998</v>
      </c>
      <c r="T375" s="11">
        <v>33.973999999999997</v>
      </c>
      <c r="U375" s="11">
        <f t="shared" si="29"/>
        <v>18</v>
      </c>
      <c r="V375" s="11" t="s">
        <v>64</v>
      </c>
      <c r="W375" s="11">
        <v>1</v>
      </c>
      <c r="X375" s="11">
        <v>0</v>
      </c>
      <c r="Y375" s="11" t="s">
        <v>64</v>
      </c>
      <c r="Z375" s="11">
        <v>7</v>
      </c>
      <c r="AA375" s="11">
        <v>14</v>
      </c>
      <c r="AB375" s="11">
        <v>5</v>
      </c>
      <c r="AC375" s="11">
        <v>1</v>
      </c>
      <c r="AD375" s="11">
        <v>11</v>
      </c>
      <c r="AE375" s="11">
        <v>17</v>
      </c>
      <c r="AF375" s="11">
        <v>0</v>
      </c>
      <c r="AG375" s="11">
        <v>5</v>
      </c>
      <c r="AH375" s="11">
        <v>1</v>
      </c>
      <c r="AI375" s="11">
        <v>3</v>
      </c>
      <c r="AJ375" s="11">
        <v>0</v>
      </c>
      <c r="AK375" s="11">
        <v>0</v>
      </c>
      <c r="AL375" s="11">
        <v>1.95</v>
      </c>
      <c r="AM375" s="11">
        <v>3.5</v>
      </c>
      <c r="AN375" s="11">
        <v>4</v>
      </c>
      <c r="AO375" s="11" t="s">
        <v>88</v>
      </c>
      <c r="AP375" s="11" t="s">
        <v>143</v>
      </c>
      <c r="AQ375" s="11" t="s">
        <v>186</v>
      </c>
      <c r="AR375" s="11" t="s">
        <v>112</v>
      </c>
      <c r="AS375" s="11" t="s">
        <v>99</v>
      </c>
      <c r="AT375" s="11" t="s">
        <v>329</v>
      </c>
      <c r="AU375" s="11" t="s">
        <v>88</v>
      </c>
      <c r="AV375" s="11" t="s">
        <v>336</v>
      </c>
      <c r="AW375" s="11" t="s">
        <v>329</v>
      </c>
      <c r="AX375" s="11" t="s">
        <v>88</v>
      </c>
      <c r="AY375" s="11" t="s">
        <v>146</v>
      </c>
      <c r="AZ375" s="11" t="s">
        <v>336</v>
      </c>
      <c r="BA375" s="11" t="s">
        <v>264</v>
      </c>
      <c r="BB375" s="11" t="s">
        <v>143</v>
      </c>
      <c r="BC375" s="11" t="s">
        <v>269</v>
      </c>
      <c r="BD375" s="11">
        <v>39</v>
      </c>
      <c r="BE375" s="11" t="s">
        <v>112</v>
      </c>
      <c r="BF375" s="11" t="s">
        <v>197</v>
      </c>
      <c r="BG375" s="11" t="s">
        <v>336</v>
      </c>
      <c r="BH375" s="11" t="s">
        <v>472</v>
      </c>
      <c r="BI375" s="11" t="s">
        <v>269</v>
      </c>
      <c r="BJ375" s="11" t="s">
        <v>448</v>
      </c>
      <c r="BK375" s="11">
        <v>38</v>
      </c>
      <c r="BL375" s="11" t="s">
        <v>86</v>
      </c>
      <c r="BM375" s="11" t="s">
        <v>111</v>
      </c>
      <c r="BN375" s="11" t="s">
        <v>114</v>
      </c>
      <c r="BO375" s="11" t="s">
        <v>175</v>
      </c>
      <c r="BP375" s="11">
        <v>20</v>
      </c>
      <c r="BQ375" s="11" t="s">
        <v>196</v>
      </c>
      <c r="BR375" s="11" t="s">
        <v>102</v>
      </c>
      <c r="BS375" s="11" t="s">
        <v>481</v>
      </c>
      <c r="BT375" s="11" t="s">
        <v>147</v>
      </c>
      <c r="BU375" s="11" t="s">
        <v>145</v>
      </c>
      <c r="BV375" s="11" t="s">
        <v>88</v>
      </c>
      <c r="BW375" s="11" t="s">
        <v>564</v>
      </c>
      <c r="BX375" s="11" t="s">
        <v>381</v>
      </c>
      <c r="BZ375" s="11">
        <v>33.973999999999997</v>
      </c>
      <c r="CA375" s="11">
        <v>29.974</v>
      </c>
      <c r="CB375" s="11">
        <v>54.997</v>
      </c>
      <c r="CC375" s="11">
        <v>59.011000000000003</v>
      </c>
      <c r="CD375" s="11">
        <v>36.978000000000002</v>
      </c>
      <c r="CE375" s="11">
        <v>71.024000000000001</v>
      </c>
      <c r="CF375" s="11">
        <v>60.008000000000003</v>
      </c>
      <c r="CG375" s="11">
        <v>35.981999999999999</v>
      </c>
      <c r="CH375" s="11">
        <v>91.07</v>
      </c>
      <c r="CI375" s="11">
        <v>36.978999999999999</v>
      </c>
      <c r="CJ375" s="11">
        <v>44.996000000000002</v>
      </c>
      <c r="CK375" s="11">
        <v>39.991999999999997</v>
      </c>
      <c r="CL375" s="11">
        <v>46.006999999999998</v>
      </c>
      <c r="CM375" s="11">
        <v>47</v>
      </c>
      <c r="CN375" s="11">
        <v>52.999000000000002</v>
      </c>
      <c r="CO375" s="11">
        <v>75.034999999999997</v>
      </c>
      <c r="CP375" s="11">
        <v>52.994</v>
      </c>
      <c r="CQ375" s="11">
        <v>23.959</v>
      </c>
      <c r="CR375" s="11">
        <v>66.018000000000001</v>
      </c>
      <c r="CS375" s="11">
        <v>51.003</v>
      </c>
    </row>
    <row r="376" spans="1:97" s="11" customFormat="1" x14ac:dyDescent="0.3">
      <c r="A376" s="11" t="s">
        <v>61</v>
      </c>
      <c r="B376" s="11" t="s">
        <v>548</v>
      </c>
      <c r="C376" s="11" t="s">
        <v>91</v>
      </c>
      <c r="D376" s="11" t="s">
        <v>201</v>
      </c>
      <c r="E376" s="11">
        <v>0</v>
      </c>
      <c r="F376" s="11">
        <v>1</v>
      </c>
      <c r="G376" s="11">
        <f t="shared" si="25"/>
        <v>0</v>
      </c>
      <c r="H376" s="11">
        <f t="shared" si="26"/>
        <v>3</v>
      </c>
      <c r="I376" s="11">
        <v>5</v>
      </c>
      <c r="J376" s="11">
        <v>0</v>
      </c>
      <c r="K376" s="11">
        <v>-1</v>
      </c>
      <c r="L376" s="11">
        <v>1</v>
      </c>
      <c r="M376" s="11">
        <v>-4</v>
      </c>
      <c r="N376" s="11">
        <v>-41</v>
      </c>
      <c r="O376" s="11">
        <f t="shared" si="27"/>
        <v>5</v>
      </c>
      <c r="P376" s="11">
        <v>45</v>
      </c>
      <c r="Q376" s="11">
        <v>24</v>
      </c>
      <c r="R376" s="11">
        <f t="shared" si="28"/>
        <v>13</v>
      </c>
      <c r="S376" s="11">
        <v>44.996000000000002</v>
      </c>
      <c r="T376" s="11">
        <v>23.959</v>
      </c>
      <c r="U376" s="11">
        <f t="shared" si="29"/>
        <v>20</v>
      </c>
      <c r="V376" s="11" t="s">
        <v>93</v>
      </c>
      <c r="W376" s="11">
        <v>0</v>
      </c>
      <c r="X376" s="11">
        <v>1</v>
      </c>
      <c r="Y376" s="11" t="s">
        <v>93</v>
      </c>
      <c r="Z376" s="11">
        <v>11</v>
      </c>
      <c r="AA376" s="11">
        <v>11</v>
      </c>
      <c r="AB376" s="11">
        <v>4</v>
      </c>
      <c r="AC376" s="11">
        <v>5</v>
      </c>
      <c r="AD376" s="11">
        <v>15</v>
      </c>
      <c r="AE376" s="11">
        <v>13</v>
      </c>
      <c r="AF376" s="11">
        <v>1</v>
      </c>
      <c r="AG376" s="11">
        <v>4</v>
      </c>
      <c r="AH376" s="11">
        <v>3</v>
      </c>
      <c r="AI376" s="11">
        <v>3</v>
      </c>
      <c r="AJ376" s="11">
        <v>0</v>
      </c>
      <c r="AK376" s="11">
        <v>0</v>
      </c>
      <c r="AL376" s="11">
        <v>2.14</v>
      </c>
      <c r="AM376" s="11">
        <v>3.2</v>
      </c>
      <c r="AN376" s="11">
        <v>3.7</v>
      </c>
      <c r="AO376" s="11" t="s">
        <v>137</v>
      </c>
      <c r="AP376" s="11" t="s">
        <v>98</v>
      </c>
      <c r="AQ376" s="11" t="s">
        <v>217</v>
      </c>
      <c r="AR376" s="11" t="s">
        <v>210</v>
      </c>
      <c r="AS376" s="11" t="s">
        <v>96</v>
      </c>
      <c r="AT376" s="11" t="s">
        <v>217</v>
      </c>
      <c r="AU376" s="11" t="s">
        <v>137</v>
      </c>
      <c r="AV376" s="11" t="s">
        <v>289</v>
      </c>
      <c r="AW376" s="11" t="s">
        <v>272</v>
      </c>
      <c r="AX376" s="11" t="s">
        <v>137</v>
      </c>
      <c r="AY376" s="11" t="s">
        <v>96</v>
      </c>
      <c r="AZ376" s="11" t="s">
        <v>146</v>
      </c>
      <c r="BA376" s="11" t="s">
        <v>137</v>
      </c>
      <c r="BB376" s="11" t="s">
        <v>129</v>
      </c>
      <c r="BC376" s="11" t="s">
        <v>217</v>
      </c>
      <c r="BD376" s="11">
        <v>40</v>
      </c>
      <c r="BE376" s="11" t="s">
        <v>137</v>
      </c>
      <c r="BF376" s="11" t="s">
        <v>161</v>
      </c>
      <c r="BG376" s="11" t="s">
        <v>97</v>
      </c>
      <c r="BH376" s="11" t="s">
        <v>278</v>
      </c>
      <c r="BI376" s="11" t="s">
        <v>329</v>
      </c>
      <c r="BJ376" s="11" t="s">
        <v>150</v>
      </c>
      <c r="BK376" s="11">
        <v>38</v>
      </c>
      <c r="BL376" s="11" t="s">
        <v>123</v>
      </c>
      <c r="BM376" s="11" t="s">
        <v>394</v>
      </c>
      <c r="BN376" s="11" t="s">
        <v>109</v>
      </c>
      <c r="BO376" s="11" t="s">
        <v>163</v>
      </c>
      <c r="BP376" s="11">
        <v>21</v>
      </c>
      <c r="BQ376" s="11" t="s">
        <v>110</v>
      </c>
      <c r="BR376" s="11" t="s">
        <v>177</v>
      </c>
      <c r="BS376" s="11" t="s">
        <v>175</v>
      </c>
      <c r="BT376" s="11" t="s">
        <v>84</v>
      </c>
      <c r="BU376" s="11" t="s">
        <v>178</v>
      </c>
      <c r="BV376" s="11" t="s">
        <v>138</v>
      </c>
      <c r="BW376" s="11" t="s">
        <v>107</v>
      </c>
      <c r="BX376" s="11" t="s">
        <v>549</v>
      </c>
      <c r="BZ376" s="11">
        <v>33.970999999999997</v>
      </c>
      <c r="CA376" s="11">
        <v>29.974</v>
      </c>
      <c r="CB376" s="11">
        <v>54.997</v>
      </c>
      <c r="CC376" s="11">
        <v>59.011000000000003</v>
      </c>
      <c r="CD376" s="11">
        <v>36.978000000000002</v>
      </c>
      <c r="CE376" s="11">
        <v>71.024000000000001</v>
      </c>
      <c r="CF376" s="11">
        <v>60.008000000000003</v>
      </c>
      <c r="CG376" s="11">
        <v>35.981999999999999</v>
      </c>
      <c r="CH376" s="11">
        <v>91.07</v>
      </c>
      <c r="CI376" s="11">
        <v>36.978999999999999</v>
      </c>
      <c r="CJ376" s="11">
        <v>44.996000000000002</v>
      </c>
      <c r="CK376" s="11">
        <v>39.991999999999997</v>
      </c>
      <c r="CL376" s="11">
        <v>49.01</v>
      </c>
      <c r="CM376" s="11">
        <v>47</v>
      </c>
      <c r="CN376" s="11">
        <v>52.999000000000002</v>
      </c>
      <c r="CO376" s="11">
        <v>75.034999999999997</v>
      </c>
      <c r="CP376" s="11">
        <v>52.994</v>
      </c>
      <c r="CQ376" s="11">
        <v>23.959</v>
      </c>
      <c r="CR376" s="11">
        <v>66.018000000000001</v>
      </c>
      <c r="CS376" s="11">
        <v>51.003</v>
      </c>
    </row>
    <row r="377" spans="1:97" s="11" customFormat="1" x14ac:dyDescent="0.3">
      <c r="A377" s="11" t="s">
        <v>61</v>
      </c>
      <c r="B377" s="11" t="s">
        <v>548</v>
      </c>
      <c r="C377" s="11" t="s">
        <v>226</v>
      </c>
      <c r="D377" s="11" t="s">
        <v>166</v>
      </c>
      <c r="E377" s="11">
        <v>1</v>
      </c>
      <c r="F377" s="11">
        <v>1</v>
      </c>
      <c r="G377" s="11">
        <f t="shared" si="25"/>
        <v>1</v>
      </c>
      <c r="H377" s="11">
        <f t="shared" si="26"/>
        <v>1</v>
      </c>
      <c r="I377" s="11">
        <v>7</v>
      </c>
      <c r="J377" s="11">
        <v>3</v>
      </c>
      <c r="K377" s="11">
        <v>0</v>
      </c>
      <c r="L377" s="11">
        <v>0</v>
      </c>
      <c r="M377" s="11">
        <v>24</v>
      </c>
      <c r="N377" s="11">
        <v>0</v>
      </c>
      <c r="O377" s="11">
        <f t="shared" si="27"/>
        <v>10</v>
      </c>
      <c r="P377" s="11">
        <v>71</v>
      </c>
      <c r="Q377" s="11">
        <v>47</v>
      </c>
      <c r="R377" s="11">
        <f t="shared" si="28"/>
        <v>3</v>
      </c>
      <c r="S377" s="11">
        <v>71.024000000000001</v>
      </c>
      <c r="T377" s="11">
        <v>47</v>
      </c>
      <c r="U377" s="11">
        <f t="shared" si="29"/>
        <v>12</v>
      </c>
      <c r="V377" s="11" t="s">
        <v>94</v>
      </c>
      <c r="W377" s="11">
        <v>1</v>
      </c>
      <c r="X377" s="11">
        <v>0</v>
      </c>
      <c r="Y377" s="11" t="s">
        <v>64</v>
      </c>
      <c r="Z377" s="11">
        <v>20</v>
      </c>
      <c r="AA377" s="11">
        <v>19</v>
      </c>
      <c r="AB377" s="11">
        <v>7</v>
      </c>
      <c r="AC377" s="11">
        <v>4</v>
      </c>
      <c r="AD377" s="11">
        <v>15</v>
      </c>
      <c r="AE377" s="11">
        <v>12</v>
      </c>
      <c r="AF377" s="11">
        <v>10</v>
      </c>
      <c r="AG377" s="11">
        <v>10</v>
      </c>
      <c r="AH377" s="11">
        <v>3</v>
      </c>
      <c r="AI377" s="11">
        <v>4</v>
      </c>
      <c r="AJ377" s="11">
        <v>0</v>
      </c>
      <c r="AK377" s="11">
        <v>0</v>
      </c>
      <c r="AL377" s="11">
        <v>1.3</v>
      </c>
      <c r="AM377" s="11">
        <v>5.75</v>
      </c>
      <c r="AN377" s="11">
        <v>9.5</v>
      </c>
      <c r="AO377" s="11" t="s">
        <v>359</v>
      </c>
      <c r="AP377" s="11" t="s">
        <v>411</v>
      </c>
      <c r="AQ377" s="11">
        <v>9</v>
      </c>
      <c r="AR377" s="11" t="s">
        <v>416</v>
      </c>
      <c r="AS377" s="11" t="s">
        <v>360</v>
      </c>
      <c r="AT377" s="11">
        <v>8</v>
      </c>
      <c r="AU377" s="11" t="s">
        <v>435</v>
      </c>
      <c r="AV377" s="11" t="s">
        <v>552</v>
      </c>
      <c r="AW377" s="11" t="s">
        <v>553</v>
      </c>
      <c r="AX377" s="11" t="s">
        <v>435</v>
      </c>
      <c r="AY377" s="11" t="s">
        <v>144</v>
      </c>
      <c r="AZ377" s="11" t="s">
        <v>74</v>
      </c>
      <c r="BA377" s="11" t="s">
        <v>259</v>
      </c>
      <c r="BB377" s="11" t="s">
        <v>144</v>
      </c>
      <c r="BC377" s="11" t="s">
        <v>358</v>
      </c>
      <c r="BD377" s="11">
        <v>40</v>
      </c>
      <c r="BE377" s="11" t="s">
        <v>416</v>
      </c>
      <c r="BF377" s="11" t="s">
        <v>435</v>
      </c>
      <c r="BG377" s="11" t="s">
        <v>154</v>
      </c>
      <c r="BH377" s="11" t="s">
        <v>554</v>
      </c>
      <c r="BI377" s="11" t="s">
        <v>555</v>
      </c>
      <c r="BJ377" s="11" t="s">
        <v>556</v>
      </c>
      <c r="BK377" s="11">
        <v>36</v>
      </c>
      <c r="BL377" s="11" t="s">
        <v>109</v>
      </c>
      <c r="BM377" s="11" t="s">
        <v>447</v>
      </c>
      <c r="BN377" s="11" t="s">
        <v>128</v>
      </c>
      <c r="BO377" s="11" t="s">
        <v>95</v>
      </c>
      <c r="BP377" s="11">
        <v>22</v>
      </c>
      <c r="BQ377" s="11" t="s">
        <v>419</v>
      </c>
      <c r="BR377" s="11" t="s">
        <v>179</v>
      </c>
      <c r="BS377" s="11" t="s">
        <v>341</v>
      </c>
      <c r="BT377" s="11" t="s">
        <v>112</v>
      </c>
      <c r="BU377" s="11" t="s">
        <v>114</v>
      </c>
      <c r="BV377" s="11" t="s">
        <v>557</v>
      </c>
      <c r="BW377" s="11" t="s">
        <v>558</v>
      </c>
      <c r="BX377" s="11" t="s">
        <v>559</v>
      </c>
      <c r="BZ377" s="11">
        <v>33.970999999999997</v>
      </c>
      <c r="CA377" s="11">
        <v>29.974</v>
      </c>
      <c r="CB377" s="11">
        <v>54.997</v>
      </c>
      <c r="CC377" s="11">
        <v>59.011000000000003</v>
      </c>
      <c r="CD377" s="11">
        <v>36.978000000000002</v>
      </c>
      <c r="CE377" s="11">
        <v>71.024000000000001</v>
      </c>
      <c r="CF377" s="11">
        <v>60.008000000000003</v>
      </c>
      <c r="CG377" s="11">
        <v>35.981999999999999</v>
      </c>
      <c r="CH377" s="11">
        <v>91.07</v>
      </c>
      <c r="CI377" s="11">
        <v>36.978999999999999</v>
      </c>
      <c r="CJ377" s="11">
        <v>44.994999999999997</v>
      </c>
      <c r="CK377" s="11">
        <v>39.991999999999997</v>
      </c>
      <c r="CL377" s="11">
        <v>49.01</v>
      </c>
      <c r="CM377" s="11">
        <v>47</v>
      </c>
      <c r="CN377" s="11">
        <v>52.999000000000002</v>
      </c>
      <c r="CO377" s="11">
        <v>75.034999999999997</v>
      </c>
      <c r="CP377" s="11">
        <v>52.994</v>
      </c>
      <c r="CQ377" s="11">
        <v>26.96</v>
      </c>
      <c r="CR377" s="11">
        <v>66.018000000000001</v>
      </c>
      <c r="CS377" s="11">
        <v>51.003</v>
      </c>
    </row>
    <row r="378" spans="1:97" s="11" customFormat="1" x14ac:dyDescent="0.3">
      <c r="A378" s="11" t="s">
        <v>61</v>
      </c>
      <c r="B378" s="11" t="s">
        <v>836</v>
      </c>
      <c r="C378" s="11" t="s">
        <v>62</v>
      </c>
      <c r="D378" s="11" t="s">
        <v>91</v>
      </c>
      <c r="E378" s="11">
        <v>2</v>
      </c>
      <c r="F378" s="11">
        <v>2</v>
      </c>
      <c r="G378" s="11">
        <f t="shared" si="25"/>
        <v>1</v>
      </c>
      <c r="H378" s="11">
        <f t="shared" si="26"/>
        <v>1</v>
      </c>
      <c r="I378" s="11">
        <v>4</v>
      </c>
      <c r="J378" s="11">
        <v>4</v>
      </c>
      <c r="K378" s="11">
        <v>0</v>
      </c>
      <c r="L378" s="11">
        <v>0</v>
      </c>
      <c r="M378" s="11">
        <v>8</v>
      </c>
      <c r="N378" s="11">
        <v>-5</v>
      </c>
      <c r="O378" s="11">
        <f t="shared" si="27"/>
        <v>8</v>
      </c>
      <c r="P378" s="11">
        <v>60</v>
      </c>
      <c r="Q378" s="11">
        <v>45</v>
      </c>
      <c r="R378" s="11">
        <f t="shared" si="28"/>
        <v>5</v>
      </c>
      <c r="S378" s="11">
        <v>60.008000000000003</v>
      </c>
      <c r="T378" s="11">
        <v>44.994999999999997</v>
      </c>
      <c r="U378" s="11">
        <f t="shared" si="29"/>
        <v>13</v>
      </c>
      <c r="V378" s="11" t="s">
        <v>94</v>
      </c>
      <c r="W378" s="11">
        <v>2</v>
      </c>
      <c r="X378" s="11">
        <v>1</v>
      </c>
      <c r="Y378" s="11" t="s">
        <v>64</v>
      </c>
      <c r="Z378" s="11">
        <v>11</v>
      </c>
      <c r="AA378" s="11">
        <v>14</v>
      </c>
      <c r="AB378" s="11">
        <v>5</v>
      </c>
      <c r="AC378" s="11">
        <v>4</v>
      </c>
      <c r="AD378" s="11">
        <v>18</v>
      </c>
      <c r="AE378" s="11">
        <v>10</v>
      </c>
      <c r="AF378" s="11">
        <v>3</v>
      </c>
      <c r="AG378" s="11">
        <v>7</v>
      </c>
      <c r="AH378" s="11">
        <v>4</v>
      </c>
      <c r="AI378" s="11">
        <v>1</v>
      </c>
      <c r="AJ378" s="11">
        <v>1</v>
      </c>
      <c r="AK378" s="11">
        <v>0</v>
      </c>
      <c r="AL378" s="11">
        <v>1.53</v>
      </c>
      <c r="AM378" s="11">
        <v>3.75</v>
      </c>
      <c r="AN378" s="11">
        <v>7.5</v>
      </c>
      <c r="AO378" s="11" t="s">
        <v>320</v>
      </c>
      <c r="AP378" s="11" t="s">
        <v>336</v>
      </c>
      <c r="AQ378" s="11" t="s">
        <v>760</v>
      </c>
      <c r="AR378" s="11" t="s">
        <v>241</v>
      </c>
      <c r="AS378" s="11" t="s">
        <v>186</v>
      </c>
      <c r="AT378" s="11">
        <v>7</v>
      </c>
      <c r="AU378" s="11" t="s">
        <v>320</v>
      </c>
      <c r="AV378" s="11" t="s">
        <v>384</v>
      </c>
      <c r="AW378" s="11" t="s">
        <v>505</v>
      </c>
      <c r="AX378" s="11" t="s">
        <v>325</v>
      </c>
      <c r="AY378" s="11">
        <v>4</v>
      </c>
      <c r="AZ378" s="11" t="s">
        <v>235</v>
      </c>
      <c r="BA378" s="11" t="s">
        <v>320</v>
      </c>
      <c r="BB378" s="11" t="s">
        <v>186</v>
      </c>
      <c r="BC378" s="11">
        <v>7</v>
      </c>
      <c r="BD378" s="11">
        <v>34</v>
      </c>
      <c r="BE378" s="11" t="s">
        <v>366</v>
      </c>
      <c r="BF378" s="11" t="s">
        <v>320</v>
      </c>
      <c r="BG378" s="11" t="s">
        <v>489</v>
      </c>
      <c r="BH378" s="11" t="s">
        <v>775</v>
      </c>
      <c r="BI378" s="11" t="s">
        <v>406</v>
      </c>
      <c r="BJ378" s="11" t="s">
        <v>837</v>
      </c>
      <c r="BK378" s="11">
        <v>33</v>
      </c>
      <c r="BL378" s="11" t="s">
        <v>178</v>
      </c>
      <c r="BM378" s="11">
        <v>2</v>
      </c>
      <c r="BN378" s="11" t="s">
        <v>114</v>
      </c>
      <c r="BO378" s="11" t="s">
        <v>136</v>
      </c>
      <c r="BP378" s="11">
        <v>23</v>
      </c>
      <c r="BQ378" s="11">
        <v>-1</v>
      </c>
      <c r="BR378" s="11" t="s">
        <v>87</v>
      </c>
      <c r="BS378" s="11" t="s">
        <v>197</v>
      </c>
      <c r="BT378" s="11" t="s">
        <v>189</v>
      </c>
      <c r="BU378" s="11" t="s">
        <v>197</v>
      </c>
      <c r="BV378" s="11" t="s">
        <v>241</v>
      </c>
      <c r="BW378" s="11" t="s">
        <v>490</v>
      </c>
      <c r="BX378" s="11" t="s">
        <v>838</v>
      </c>
      <c r="BZ378" s="11">
        <v>33.970999999999997</v>
      </c>
      <c r="CA378" s="11">
        <v>29.974</v>
      </c>
      <c r="CB378" s="11">
        <v>54.997</v>
      </c>
      <c r="CC378" s="11">
        <v>59.011000000000003</v>
      </c>
      <c r="CD378" s="11">
        <v>36.978000000000002</v>
      </c>
      <c r="CE378" s="11">
        <v>72.024000000000001</v>
      </c>
      <c r="CF378" s="11">
        <v>60.008000000000003</v>
      </c>
      <c r="CG378" s="11">
        <v>35.981999999999999</v>
      </c>
      <c r="CH378" s="11">
        <v>91.07</v>
      </c>
      <c r="CI378" s="11">
        <v>36.978999999999999</v>
      </c>
      <c r="CJ378" s="11">
        <v>44.994999999999997</v>
      </c>
      <c r="CK378" s="11">
        <v>39.991999999999997</v>
      </c>
      <c r="CL378" s="11">
        <v>49.01</v>
      </c>
      <c r="CM378" s="11">
        <v>48</v>
      </c>
      <c r="CN378" s="11">
        <v>52.999000000000002</v>
      </c>
      <c r="CO378" s="11">
        <v>75.034999999999997</v>
      </c>
      <c r="CP378" s="11">
        <v>52.994</v>
      </c>
      <c r="CQ378" s="11">
        <v>26.96</v>
      </c>
      <c r="CR378" s="11">
        <v>66.018000000000001</v>
      </c>
      <c r="CS378" s="11">
        <v>51.003</v>
      </c>
    </row>
    <row r="379" spans="1:97" s="11" customFormat="1" x14ac:dyDescent="0.3">
      <c r="A379" s="11" t="s">
        <v>61</v>
      </c>
      <c r="B379" s="11" t="s">
        <v>567</v>
      </c>
      <c r="C379" s="11" t="s">
        <v>119</v>
      </c>
      <c r="D379" s="11" t="s">
        <v>63</v>
      </c>
      <c r="E379" s="11">
        <v>1</v>
      </c>
      <c r="F379" s="11">
        <v>1</v>
      </c>
      <c r="G379" s="11">
        <f t="shared" si="25"/>
        <v>1</v>
      </c>
      <c r="H379" s="11">
        <f t="shared" si="26"/>
        <v>1</v>
      </c>
      <c r="I379" s="11">
        <v>1</v>
      </c>
      <c r="J379" s="11">
        <v>0</v>
      </c>
      <c r="K379" s="11">
        <v>0</v>
      </c>
      <c r="L379" s="11">
        <v>0</v>
      </c>
      <c r="M379" s="11">
        <v>3</v>
      </c>
      <c r="N379" s="11">
        <v>-22</v>
      </c>
      <c r="O379" s="11">
        <f t="shared" si="27"/>
        <v>1</v>
      </c>
      <c r="P379" s="11">
        <v>51</v>
      </c>
      <c r="Q379" s="11">
        <v>37</v>
      </c>
      <c r="R379" s="11">
        <f t="shared" si="28"/>
        <v>10</v>
      </c>
      <c r="S379" s="11">
        <v>51.003</v>
      </c>
      <c r="T379" s="11">
        <v>36.978000000000002</v>
      </c>
      <c r="U379" s="11">
        <f t="shared" si="29"/>
        <v>16</v>
      </c>
      <c r="V379" s="11" t="s">
        <v>94</v>
      </c>
      <c r="W379" s="11">
        <v>0</v>
      </c>
      <c r="X379" s="11">
        <v>0</v>
      </c>
      <c r="Y379" s="11" t="s">
        <v>94</v>
      </c>
      <c r="Z379" s="11">
        <v>22</v>
      </c>
      <c r="AA379" s="11">
        <v>5</v>
      </c>
      <c r="AB379" s="11">
        <v>7</v>
      </c>
      <c r="AC379" s="11">
        <v>2</v>
      </c>
      <c r="AD379" s="11">
        <v>17</v>
      </c>
      <c r="AE379" s="11">
        <v>14</v>
      </c>
      <c r="AF379" s="11">
        <v>7</v>
      </c>
      <c r="AG379" s="11">
        <v>3</v>
      </c>
      <c r="AH379" s="11">
        <v>1</v>
      </c>
      <c r="AI379" s="11">
        <v>4</v>
      </c>
      <c r="AJ379" s="11">
        <v>0</v>
      </c>
      <c r="AK379" s="11">
        <v>1</v>
      </c>
      <c r="AL379" s="11">
        <v>1.95</v>
      </c>
      <c r="AM379" s="11">
        <v>3.5</v>
      </c>
      <c r="AN379" s="11">
        <v>4</v>
      </c>
      <c r="AO379" s="11" t="s">
        <v>112</v>
      </c>
      <c r="AP379" s="11" t="s">
        <v>99</v>
      </c>
      <c r="AQ379" s="11" t="s">
        <v>186</v>
      </c>
      <c r="AR379" s="11" t="s">
        <v>86</v>
      </c>
      <c r="AS379" s="11" t="s">
        <v>97</v>
      </c>
      <c r="AT379" s="11" t="s">
        <v>217</v>
      </c>
      <c r="AU379" s="11" t="s">
        <v>112</v>
      </c>
      <c r="AV379" s="11" t="s">
        <v>493</v>
      </c>
      <c r="AW379" s="11" t="s">
        <v>489</v>
      </c>
      <c r="AX379" s="11" t="s">
        <v>112</v>
      </c>
      <c r="AY379" s="11" t="s">
        <v>99</v>
      </c>
      <c r="AZ379" s="11">
        <v>4</v>
      </c>
      <c r="BA379" s="11" t="s">
        <v>264</v>
      </c>
      <c r="BB379" s="11" t="s">
        <v>143</v>
      </c>
      <c r="BC379" s="11" t="s">
        <v>269</v>
      </c>
      <c r="BD379" s="11">
        <v>39</v>
      </c>
      <c r="BE379" s="11" t="s">
        <v>86</v>
      </c>
      <c r="BF379" s="11" t="s">
        <v>112</v>
      </c>
      <c r="BG379" s="11" t="s">
        <v>493</v>
      </c>
      <c r="BH379" s="11" t="s">
        <v>170</v>
      </c>
      <c r="BI379" s="11" t="s">
        <v>568</v>
      </c>
      <c r="BJ379" s="11" t="s">
        <v>569</v>
      </c>
      <c r="BK379" s="11">
        <v>38</v>
      </c>
      <c r="BL379" s="11" t="s">
        <v>173</v>
      </c>
      <c r="BM379" s="11" t="s">
        <v>86</v>
      </c>
      <c r="BN379" s="11" t="s">
        <v>177</v>
      </c>
      <c r="BO379" s="11" t="s">
        <v>219</v>
      </c>
      <c r="BP379" s="11">
        <v>21</v>
      </c>
      <c r="BQ379" s="11" t="s">
        <v>110</v>
      </c>
      <c r="BR379" s="11" t="s">
        <v>156</v>
      </c>
      <c r="BS379" s="11" t="s">
        <v>152</v>
      </c>
      <c r="BT379" s="11" t="s">
        <v>162</v>
      </c>
      <c r="BU379" s="11" t="s">
        <v>453</v>
      </c>
      <c r="BV379" s="11" t="s">
        <v>223</v>
      </c>
      <c r="BW379" s="11" t="s">
        <v>383</v>
      </c>
      <c r="BX379" s="11" t="s">
        <v>495</v>
      </c>
      <c r="BZ379" s="11">
        <v>33.970999999999997</v>
      </c>
      <c r="CA379" s="11">
        <v>29.974</v>
      </c>
      <c r="CB379" s="11">
        <v>54.997</v>
      </c>
      <c r="CC379" s="11">
        <v>59.011000000000003</v>
      </c>
      <c r="CD379" s="11">
        <v>36.978000000000002</v>
      </c>
      <c r="CE379" s="11">
        <v>72.024000000000001</v>
      </c>
      <c r="CF379" s="11">
        <v>61.008000000000003</v>
      </c>
      <c r="CG379" s="11">
        <v>35.981999999999999</v>
      </c>
      <c r="CH379" s="11">
        <v>91.07</v>
      </c>
      <c r="CI379" s="11">
        <v>36.978999999999999</v>
      </c>
      <c r="CJ379" s="11">
        <v>45.994999999999997</v>
      </c>
      <c r="CK379" s="11">
        <v>39.991999999999997</v>
      </c>
      <c r="CL379" s="11">
        <v>49.01</v>
      </c>
      <c r="CM379" s="11">
        <v>48</v>
      </c>
      <c r="CN379" s="11">
        <v>52.999000000000002</v>
      </c>
      <c r="CO379" s="11">
        <v>75.034999999999997</v>
      </c>
      <c r="CP379" s="11">
        <v>52.994</v>
      </c>
      <c r="CQ379" s="11">
        <v>26.96</v>
      </c>
      <c r="CR379" s="11">
        <v>66.018000000000001</v>
      </c>
      <c r="CS379" s="11">
        <v>51.003</v>
      </c>
    </row>
    <row r="380" spans="1:97" s="11" customFormat="1" x14ac:dyDescent="0.3">
      <c r="A380" s="11" t="s">
        <v>61</v>
      </c>
      <c r="B380" s="11" t="s">
        <v>839</v>
      </c>
      <c r="C380" s="11" t="s">
        <v>227</v>
      </c>
      <c r="D380" s="11" t="s">
        <v>215</v>
      </c>
      <c r="E380" s="11">
        <v>0</v>
      </c>
      <c r="F380" s="11">
        <v>0</v>
      </c>
      <c r="G380" s="11">
        <f t="shared" si="25"/>
        <v>1</v>
      </c>
      <c r="H380" s="11">
        <f t="shared" si="26"/>
        <v>1</v>
      </c>
      <c r="I380" s="11">
        <v>3</v>
      </c>
      <c r="J380" s="11">
        <v>6</v>
      </c>
      <c r="K380" s="11">
        <v>0</v>
      </c>
      <c r="L380" s="11">
        <v>0</v>
      </c>
      <c r="M380" s="11">
        <v>-21</v>
      </c>
      <c r="N380" s="11">
        <v>-8</v>
      </c>
      <c r="O380" s="11">
        <f t="shared" si="27"/>
        <v>9</v>
      </c>
      <c r="P380" s="11">
        <v>37</v>
      </c>
      <c r="Q380" s="11">
        <v>40</v>
      </c>
      <c r="R380" s="11">
        <f t="shared" si="28"/>
        <v>16</v>
      </c>
      <c r="S380" s="11">
        <v>36.978999999999999</v>
      </c>
      <c r="T380" s="11">
        <v>39.991999999999997</v>
      </c>
      <c r="U380" s="11">
        <f t="shared" si="29"/>
        <v>14</v>
      </c>
      <c r="V380" s="11" t="s">
        <v>94</v>
      </c>
      <c r="W380" s="11">
        <v>0</v>
      </c>
      <c r="X380" s="11">
        <v>0</v>
      </c>
      <c r="Y380" s="11" t="s">
        <v>94</v>
      </c>
      <c r="Z380" s="11">
        <v>12</v>
      </c>
      <c r="AA380" s="11">
        <v>5</v>
      </c>
      <c r="AB380" s="11">
        <v>3</v>
      </c>
      <c r="AC380" s="11">
        <v>0</v>
      </c>
      <c r="AD380" s="11">
        <v>8</v>
      </c>
      <c r="AE380" s="11">
        <v>21</v>
      </c>
      <c r="AF380" s="11">
        <v>7</v>
      </c>
      <c r="AG380" s="11">
        <v>1</v>
      </c>
      <c r="AH380" s="11">
        <v>1</v>
      </c>
      <c r="AI380" s="11">
        <v>3</v>
      </c>
      <c r="AJ380" s="11">
        <v>0</v>
      </c>
      <c r="AK380" s="11">
        <v>0</v>
      </c>
      <c r="AL380" s="11">
        <v>2.5</v>
      </c>
      <c r="AM380" s="11">
        <v>3.1</v>
      </c>
      <c r="AN380" s="11">
        <v>3.1</v>
      </c>
      <c r="AO380" s="11" t="s">
        <v>295</v>
      </c>
      <c r="AP380" s="11" t="s">
        <v>122</v>
      </c>
      <c r="AQ380" s="11" t="s">
        <v>122</v>
      </c>
      <c r="AR380" s="11" t="s">
        <v>301</v>
      </c>
      <c r="AS380" s="11" t="s">
        <v>122</v>
      </c>
      <c r="AT380" s="11" t="s">
        <v>122</v>
      </c>
      <c r="AU380" s="11" t="s">
        <v>643</v>
      </c>
      <c r="AV380" s="11" t="s">
        <v>350</v>
      </c>
      <c r="AW380" s="11" t="s">
        <v>350</v>
      </c>
      <c r="AX380" s="11" t="s">
        <v>291</v>
      </c>
      <c r="AY380" s="11">
        <v>3</v>
      </c>
      <c r="AZ380" s="11" t="s">
        <v>130</v>
      </c>
      <c r="BA380" s="11" t="s">
        <v>295</v>
      </c>
      <c r="BB380" s="11">
        <v>3</v>
      </c>
      <c r="BC380" s="11">
        <v>3</v>
      </c>
      <c r="BD380" s="11">
        <v>34</v>
      </c>
      <c r="BE380" s="11" t="s">
        <v>287</v>
      </c>
      <c r="BF380" s="11" t="s">
        <v>242</v>
      </c>
      <c r="BG380" s="11" t="s">
        <v>98</v>
      </c>
      <c r="BH380" s="11">
        <v>3</v>
      </c>
      <c r="BI380" s="11" t="s">
        <v>98</v>
      </c>
      <c r="BJ380" s="11" t="s">
        <v>127</v>
      </c>
      <c r="BK380" s="11">
        <v>31</v>
      </c>
      <c r="BL380" s="11" t="s">
        <v>344</v>
      </c>
      <c r="BM380" s="11" t="s">
        <v>291</v>
      </c>
      <c r="BN380" s="11" t="s">
        <v>325</v>
      </c>
      <c r="BO380" s="11" t="s">
        <v>75</v>
      </c>
      <c r="BP380" s="11">
        <v>20</v>
      </c>
      <c r="BQ380" s="11" t="s">
        <v>110</v>
      </c>
      <c r="BR380" s="11" t="s">
        <v>394</v>
      </c>
      <c r="BS380" s="11" t="s">
        <v>134</v>
      </c>
      <c r="BT380" s="11" t="s">
        <v>149</v>
      </c>
      <c r="BU380" s="11" t="s">
        <v>270</v>
      </c>
      <c r="BV380" s="11" t="s">
        <v>242</v>
      </c>
      <c r="BW380" s="11" t="s">
        <v>373</v>
      </c>
      <c r="BX380" s="11" t="s">
        <v>458</v>
      </c>
      <c r="BZ380" s="11">
        <v>33.970999999999997</v>
      </c>
      <c r="CA380" s="11">
        <v>29.974</v>
      </c>
      <c r="CB380" s="11">
        <v>54.997</v>
      </c>
      <c r="CC380" s="11">
        <v>59.011000000000003</v>
      </c>
      <c r="CD380" s="11">
        <v>37.978000000000002</v>
      </c>
      <c r="CE380" s="11">
        <v>72.024000000000001</v>
      </c>
      <c r="CF380" s="11">
        <v>61.008000000000003</v>
      </c>
      <c r="CG380" s="11">
        <v>35.981999999999999</v>
      </c>
      <c r="CH380" s="11">
        <v>91.07</v>
      </c>
      <c r="CI380" s="11">
        <v>36.978999999999999</v>
      </c>
      <c r="CJ380" s="11">
        <v>45.994999999999997</v>
      </c>
      <c r="CK380" s="11">
        <v>39.991999999999997</v>
      </c>
      <c r="CL380" s="11">
        <v>49.01</v>
      </c>
      <c r="CM380" s="11">
        <v>48</v>
      </c>
      <c r="CN380" s="11">
        <v>52.999000000000002</v>
      </c>
      <c r="CO380" s="11">
        <v>75.034999999999997</v>
      </c>
      <c r="CP380" s="11">
        <v>52.994</v>
      </c>
      <c r="CQ380" s="11">
        <v>26.96</v>
      </c>
      <c r="CR380" s="11">
        <v>66.018000000000001</v>
      </c>
      <c r="CS380" s="11">
        <v>52.003</v>
      </c>
    </row>
    <row r="381" spans="1:97" s="11" customFormat="1" x14ac:dyDescent="0.3">
      <c r="A381" s="11" t="s">
        <v>61</v>
      </c>
      <c r="B381" s="11" t="s">
        <v>839</v>
      </c>
      <c r="C381" s="11" t="s">
        <v>167</v>
      </c>
      <c r="D381" s="11" t="s">
        <v>247</v>
      </c>
      <c r="E381" s="11">
        <v>0</v>
      </c>
      <c r="F381" s="11">
        <v>1</v>
      </c>
      <c r="G381" s="11">
        <f t="shared" si="25"/>
        <v>0</v>
      </c>
      <c r="H381" s="11">
        <f t="shared" si="26"/>
        <v>3</v>
      </c>
      <c r="I381" s="11">
        <v>4</v>
      </c>
      <c r="J381" s="11">
        <v>1</v>
      </c>
      <c r="K381" s="11">
        <v>-1</v>
      </c>
      <c r="L381" s="11">
        <v>1</v>
      </c>
      <c r="M381" s="11">
        <v>-18</v>
      </c>
      <c r="N381" s="11">
        <v>-26</v>
      </c>
      <c r="O381" s="11">
        <f t="shared" si="27"/>
        <v>5</v>
      </c>
      <c r="P381" s="11">
        <v>36</v>
      </c>
      <c r="Q381" s="11">
        <v>30</v>
      </c>
      <c r="R381" s="11">
        <f t="shared" si="28"/>
        <v>17</v>
      </c>
      <c r="S381" s="11">
        <v>35.981999999999999</v>
      </c>
      <c r="T381" s="11">
        <v>29.974</v>
      </c>
      <c r="U381" s="11">
        <f t="shared" si="29"/>
        <v>19</v>
      </c>
      <c r="V381" s="11" t="s">
        <v>93</v>
      </c>
      <c r="W381" s="11">
        <v>0</v>
      </c>
      <c r="X381" s="11">
        <v>1</v>
      </c>
      <c r="Y381" s="11" t="s">
        <v>93</v>
      </c>
      <c r="Z381" s="11">
        <v>24</v>
      </c>
      <c r="AA381" s="11">
        <v>7</v>
      </c>
      <c r="AB381" s="11">
        <v>6</v>
      </c>
      <c r="AC381" s="11">
        <v>2</v>
      </c>
      <c r="AD381" s="11">
        <v>12</v>
      </c>
      <c r="AE381" s="11">
        <v>14</v>
      </c>
      <c r="AF381" s="11">
        <v>13</v>
      </c>
      <c r="AG381" s="11">
        <v>0</v>
      </c>
      <c r="AH381" s="11">
        <v>1</v>
      </c>
      <c r="AI381" s="11">
        <v>2</v>
      </c>
      <c r="AJ381" s="11">
        <v>0</v>
      </c>
      <c r="AK381" s="11">
        <v>0</v>
      </c>
      <c r="AL381" s="11">
        <v>1.36</v>
      </c>
      <c r="AM381" s="11">
        <v>4.75</v>
      </c>
      <c r="AN381" s="11">
        <v>9.5</v>
      </c>
      <c r="AO381" s="11" t="s">
        <v>416</v>
      </c>
      <c r="AP381" s="11" t="s">
        <v>411</v>
      </c>
      <c r="AQ381" s="11" t="s">
        <v>533</v>
      </c>
      <c r="AR381" s="11" t="s">
        <v>65</v>
      </c>
      <c r="AS381" s="11" t="s">
        <v>73</v>
      </c>
      <c r="AT381" s="11" t="s">
        <v>683</v>
      </c>
      <c r="AU381" s="11" t="s">
        <v>359</v>
      </c>
      <c r="AV381" s="11" t="s">
        <v>698</v>
      </c>
      <c r="AW381" s="11" t="s">
        <v>840</v>
      </c>
      <c r="AX381" s="11" t="s">
        <v>259</v>
      </c>
      <c r="AY381" s="11" t="s">
        <v>411</v>
      </c>
      <c r="AZ381" s="11">
        <v>10</v>
      </c>
      <c r="BA381" s="11" t="s">
        <v>413</v>
      </c>
      <c r="BB381" s="11">
        <v>5</v>
      </c>
      <c r="BC381" s="11">
        <v>10</v>
      </c>
      <c r="BD381" s="11">
        <v>34</v>
      </c>
      <c r="BE381" s="11" t="s">
        <v>65</v>
      </c>
      <c r="BF381" s="11" t="s">
        <v>416</v>
      </c>
      <c r="BG381" s="11" t="s">
        <v>144</v>
      </c>
      <c r="BH381" s="11">
        <v>5</v>
      </c>
      <c r="BI381" s="11">
        <v>11</v>
      </c>
      <c r="BJ381" s="11" t="s">
        <v>841</v>
      </c>
      <c r="BK381" s="11">
        <v>33</v>
      </c>
      <c r="BL381" s="11" t="s">
        <v>177</v>
      </c>
      <c r="BM381" s="11" t="s">
        <v>202</v>
      </c>
      <c r="BN381" s="11" t="s">
        <v>210</v>
      </c>
      <c r="BO381" s="11" t="s">
        <v>193</v>
      </c>
      <c r="BP381" s="11">
        <v>23</v>
      </c>
      <c r="BQ381" s="11" t="s">
        <v>419</v>
      </c>
      <c r="BR381" s="11" t="s">
        <v>347</v>
      </c>
      <c r="BS381" s="11" t="s">
        <v>174</v>
      </c>
      <c r="BT381" s="11" t="s">
        <v>136</v>
      </c>
      <c r="BU381" s="11" t="s">
        <v>155</v>
      </c>
      <c r="BV381" s="11" t="s">
        <v>76</v>
      </c>
      <c r="BW381" s="11" t="s">
        <v>815</v>
      </c>
      <c r="BX381" s="11" t="s">
        <v>842</v>
      </c>
      <c r="BZ381" s="11">
        <v>33.970999999999997</v>
      </c>
      <c r="CA381" s="11">
        <v>29.974</v>
      </c>
      <c r="CB381" s="11">
        <v>54.997</v>
      </c>
      <c r="CC381" s="11">
        <v>59.011000000000003</v>
      </c>
      <c r="CD381" s="11">
        <v>37.978000000000002</v>
      </c>
      <c r="CE381" s="11">
        <v>72.024000000000001</v>
      </c>
      <c r="CF381" s="11">
        <v>61.008000000000003</v>
      </c>
      <c r="CG381" s="11">
        <v>35.981999999999999</v>
      </c>
      <c r="CH381" s="11">
        <v>91.07</v>
      </c>
      <c r="CI381" s="11">
        <v>37.978999999999999</v>
      </c>
      <c r="CJ381" s="11">
        <v>45.994999999999997</v>
      </c>
      <c r="CK381" s="11">
        <v>40.991999999999997</v>
      </c>
      <c r="CL381" s="11">
        <v>49.01</v>
      </c>
      <c r="CM381" s="11">
        <v>48</v>
      </c>
      <c r="CN381" s="11">
        <v>52.999000000000002</v>
      </c>
      <c r="CO381" s="11">
        <v>75.034999999999997</v>
      </c>
      <c r="CP381" s="11">
        <v>52.994</v>
      </c>
      <c r="CQ381" s="11">
        <v>26.96</v>
      </c>
      <c r="CR381" s="11">
        <v>66.018000000000001</v>
      </c>
      <c r="CS381" s="11">
        <v>52.003</v>
      </c>
    </row>
    <row r="382" spans="1:97" s="11" customFormat="1" x14ac:dyDescent="0.3">
      <c r="A382" s="11" t="s">
        <v>61</v>
      </c>
      <c r="B382" s="11" t="s">
        <v>410</v>
      </c>
      <c r="C382" s="11" t="s">
        <v>226</v>
      </c>
      <c r="D382" s="11" t="s">
        <v>183</v>
      </c>
      <c r="E382" s="11">
        <v>0</v>
      </c>
      <c r="F382" s="11">
        <v>1</v>
      </c>
      <c r="G382" s="11">
        <f t="shared" si="25"/>
        <v>0</v>
      </c>
      <c r="H382" s="11">
        <f t="shared" si="26"/>
        <v>3</v>
      </c>
      <c r="I382" s="11">
        <v>7</v>
      </c>
      <c r="J382" s="11">
        <v>6</v>
      </c>
      <c r="K382" s="11">
        <v>-1</v>
      </c>
      <c r="L382" s="11">
        <v>1</v>
      </c>
      <c r="M382" s="11">
        <v>24</v>
      </c>
      <c r="N382" s="11">
        <v>-6</v>
      </c>
      <c r="O382" s="11">
        <f t="shared" si="27"/>
        <v>13</v>
      </c>
      <c r="P382" s="11">
        <v>72</v>
      </c>
      <c r="Q382" s="11">
        <v>53</v>
      </c>
      <c r="R382" s="11">
        <f t="shared" si="28"/>
        <v>3</v>
      </c>
      <c r="S382" s="11">
        <v>72.024000000000001</v>
      </c>
      <c r="T382" s="11">
        <v>52.994</v>
      </c>
      <c r="U382" s="11">
        <f t="shared" si="29"/>
        <v>9</v>
      </c>
      <c r="V382" s="11" t="s">
        <v>93</v>
      </c>
      <c r="W382" s="11">
        <v>0</v>
      </c>
      <c r="X382" s="11">
        <v>0</v>
      </c>
      <c r="Y382" s="11" t="s">
        <v>94</v>
      </c>
      <c r="Z382" s="11">
        <v>29</v>
      </c>
      <c r="AA382" s="11">
        <v>8</v>
      </c>
      <c r="AB382" s="11">
        <v>9</v>
      </c>
      <c r="AC382" s="11">
        <v>1</v>
      </c>
      <c r="AD382" s="11">
        <v>6</v>
      </c>
      <c r="AE382" s="11">
        <v>14</v>
      </c>
      <c r="AF382" s="11">
        <v>10</v>
      </c>
      <c r="AG382" s="11">
        <v>5</v>
      </c>
      <c r="AH382" s="11">
        <v>0</v>
      </c>
      <c r="AI382" s="11">
        <v>2</v>
      </c>
      <c r="AJ382" s="11">
        <v>0</v>
      </c>
      <c r="AK382" s="11">
        <v>0</v>
      </c>
      <c r="AL382" s="11">
        <v>1.33</v>
      </c>
      <c r="AM382" s="11">
        <v>5.25</v>
      </c>
      <c r="AN382" s="11">
        <v>9.5</v>
      </c>
      <c r="AO382" s="11" t="s">
        <v>412</v>
      </c>
      <c r="AP382" s="11" t="s">
        <v>411</v>
      </c>
      <c r="AQ382" s="11" t="s">
        <v>67</v>
      </c>
      <c r="AR382" s="11" t="s">
        <v>68</v>
      </c>
      <c r="AS382" s="11" t="s">
        <v>72</v>
      </c>
      <c r="AT382" s="11" t="s">
        <v>321</v>
      </c>
      <c r="AU382" s="11" t="s">
        <v>413</v>
      </c>
      <c r="AV382" s="11" t="s">
        <v>414</v>
      </c>
      <c r="AW382" s="11" t="s">
        <v>415</v>
      </c>
      <c r="AX382" s="11" t="s">
        <v>413</v>
      </c>
      <c r="AY382" s="11" t="s">
        <v>73</v>
      </c>
      <c r="AZ382" s="11">
        <v>8</v>
      </c>
      <c r="BA382" s="11" t="s">
        <v>359</v>
      </c>
      <c r="BB382" s="11" t="s">
        <v>411</v>
      </c>
      <c r="BC382" s="11">
        <v>10</v>
      </c>
      <c r="BD382" s="11">
        <v>39</v>
      </c>
      <c r="BE382" s="11" t="s">
        <v>68</v>
      </c>
      <c r="BF382" s="11" t="s">
        <v>416</v>
      </c>
      <c r="BG382" s="11" t="s">
        <v>144</v>
      </c>
      <c r="BH382" s="11" t="s">
        <v>330</v>
      </c>
      <c r="BI382" s="11">
        <v>10</v>
      </c>
      <c r="BJ382" s="11" t="s">
        <v>417</v>
      </c>
      <c r="BK382" s="11">
        <v>35</v>
      </c>
      <c r="BL382" s="11" t="s">
        <v>109</v>
      </c>
      <c r="BM382" s="11" t="s">
        <v>297</v>
      </c>
      <c r="BN382" s="11" t="s">
        <v>418</v>
      </c>
      <c r="BO382" s="11" t="s">
        <v>162</v>
      </c>
      <c r="BP382" s="11">
        <v>20</v>
      </c>
      <c r="BQ382" s="11" t="s">
        <v>419</v>
      </c>
      <c r="BR382" s="11" t="s">
        <v>284</v>
      </c>
      <c r="BS382" s="11" t="s">
        <v>211</v>
      </c>
      <c r="BT382" s="11" t="s">
        <v>223</v>
      </c>
      <c r="BU382" s="11" t="s">
        <v>194</v>
      </c>
      <c r="BV382" s="11" t="s">
        <v>315</v>
      </c>
      <c r="BW382" s="11" t="s">
        <v>420</v>
      </c>
      <c r="BX382" s="11" t="s">
        <v>421</v>
      </c>
      <c r="BZ382" s="11">
        <v>33.970999999999997</v>
      </c>
      <c r="CA382" s="11">
        <v>32.975000000000001</v>
      </c>
      <c r="CB382" s="11">
        <v>54.997</v>
      </c>
      <c r="CC382" s="11">
        <v>59.011000000000003</v>
      </c>
      <c r="CD382" s="11">
        <v>37.978000000000002</v>
      </c>
      <c r="CE382" s="11">
        <v>72.024000000000001</v>
      </c>
      <c r="CF382" s="11">
        <v>61.008000000000003</v>
      </c>
      <c r="CG382" s="11">
        <v>35.981000000000002</v>
      </c>
      <c r="CH382" s="11">
        <v>91.07</v>
      </c>
      <c r="CI382" s="11">
        <v>37.978999999999999</v>
      </c>
      <c r="CJ382" s="11">
        <v>45.994999999999997</v>
      </c>
      <c r="CK382" s="11">
        <v>40.991999999999997</v>
      </c>
      <c r="CL382" s="11">
        <v>49.01</v>
      </c>
      <c r="CM382" s="11">
        <v>48</v>
      </c>
      <c r="CN382" s="11">
        <v>52.999000000000002</v>
      </c>
      <c r="CO382" s="11">
        <v>75.034999999999997</v>
      </c>
      <c r="CP382" s="11">
        <v>52.994</v>
      </c>
      <c r="CQ382" s="11">
        <v>26.96</v>
      </c>
      <c r="CR382" s="11">
        <v>66.018000000000001</v>
      </c>
      <c r="CS382" s="11">
        <v>52.003</v>
      </c>
    </row>
    <row r="385" spans="3:3" x14ac:dyDescent="0.3">
      <c r="C385" s="11" t="s">
        <v>918</v>
      </c>
    </row>
  </sheetData>
  <autoFilter ref="A1:BX1" xr:uid="{00000000-0009-0000-0000-000000000000}">
    <sortState ref="A2:BX382">
      <sortCondition ref="B1"/>
    </sortState>
  </autoFilter>
  <mergeCells count="1">
    <mergeCell ref="BZ1:C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BCA9-D0DB-4822-B63A-DE894F09EB5E}">
  <dimension ref="B1:U382"/>
  <sheetViews>
    <sheetView tabSelected="1" topLeftCell="H1" workbookViewId="0">
      <selection activeCell="Q24" sqref="Q24"/>
    </sheetView>
  </sheetViews>
  <sheetFormatPr baseColWidth="10" defaultRowHeight="14.4" x14ac:dyDescent="0.3"/>
  <cols>
    <col min="3" max="3" width="19.5546875" customWidth="1"/>
    <col min="4" max="4" width="21.44140625" customWidth="1"/>
    <col min="5" max="5" width="13.88671875" style="10" customWidth="1"/>
    <col min="6" max="7" width="13.77734375" customWidth="1"/>
    <col min="15" max="15" width="12.88671875" customWidth="1"/>
  </cols>
  <sheetData>
    <row r="1" spans="2:21" s="3" customFormat="1" ht="72" x14ac:dyDescent="0.3">
      <c r="B1" s="3" t="s">
        <v>1</v>
      </c>
      <c r="C1" s="3" t="s">
        <v>901</v>
      </c>
      <c r="D1" s="3" t="s">
        <v>903</v>
      </c>
      <c r="E1" s="3" t="s">
        <v>906</v>
      </c>
      <c r="F1" s="3" t="s">
        <v>907</v>
      </c>
      <c r="G1" s="3" t="s">
        <v>919</v>
      </c>
      <c r="H1" s="3" t="s">
        <v>22</v>
      </c>
      <c r="I1" s="3" t="s">
        <v>23</v>
      </c>
      <c r="J1" s="3" t="s">
        <v>24</v>
      </c>
      <c r="K1" s="4" t="s">
        <v>6</v>
      </c>
      <c r="L1" s="3" t="s">
        <v>920</v>
      </c>
      <c r="M1" s="3">
        <v>2.5</v>
      </c>
      <c r="N1" s="3" t="s">
        <v>921</v>
      </c>
      <c r="O1" s="3">
        <v>1.5</v>
      </c>
      <c r="P1"/>
    </row>
    <row r="2" spans="2:21" x14ac:dyDescent="0.3">
      <c r="B2" s="4"/>
      <c r="C2" s="3"/>
      <c r="D2" s="3"/>
      <c r="E2" s="9"/>
      <c r="H2" s="4"/>
      <c r="I2" s="4"/>
      <c r="J2" s="4"/>
      <c r="K2" s="4"/>
      <c r="O2" t="s">
        <v>922</v>
      </c>
    </row>
    <row r="3" spans="2:21" x14ac:dyDescent="0.3">
      <c r="B3" s="1">
        <v>43109</v>
      </c>
      <c r="C3" t="s">
        <v>902</v>
      </c>
      <c r="E3" s="10">
        <v>1</v>
      </c>
      <c r="F3">
        <v>1</v>
      </c>
      <c r="G3">
        <f>$M$1*(IF(OR(C3=$L$5,D3=$L$5),0,C3-D3))+$O$1*(F3-E3)</f>
        <v>0</v>
      </c>
      <c r="H3">
        <v>1.9</v>
      </c>
      <c r="I3">
        <v>3.4</v>
      </c>
      <c r="J3">
        <v>4.33</v>
      </c>
      <c r="K3" t="s">
        <v>93</v>
      </c>
      <c r="M3" t="s">
        <v>923</v>
      </c>
    </row>
    <row r="4" spans="2:21" x14ac:dyDescent="0.3">
      <c r="B4" s="1">
        <v>43109</v>
      </c>
      <c r="C4" t="s">
        <v>902</v>
      </c>
      <c r="D4" t="s">
        <v>902</v>
      </c>
      <c r="E4" s="10">
        <v>2</v>
      </c>
      <c r="F4">
        <v>2</v>
      </c>
      <c r="G4">
        <f t="shared" ref="G4:G67" si="0">$M$1*(IF(OR(C4=$L$5,D4=$L$5),0,C4-D4))+$O$1*(F4-E4)</f>
        <v>0</v>
      </c>
      <c r="H4">
        <v>2.6</v>
      </c>
      <c r="I4">
        <v>3.1</v>
      </c>
      <c r="J4">
        <v>2.9</v>
      </c>
      <c r="K4" t="s">
        <v>93</v>
      </c>
      <c r="L4" t="str">
        <f>IF(ISBLANK(C3),0,C3)</f>
        <v/>
      </c>
      <c r="T4" t="s">
        <v>936</v>
      </c>
    </row>
    <row r="5" spans="2:21" x14ac:dyDescent="0.3">
      <c r="B5" s="1">
        <v>43109</v>
      </c>
      <c r="C5" t="s">
        <v>902</v>
      </c>
      <c r="D5" t="s">
        <v>902</v>
      </c>
      <c r="E5" s="10">
        <v>3</v>
      </c>
      <c r="F5">
        <v>3</v>
      </c>
      <c r="G5">
        <f t="shared" si="0"/>
        <v>0</v>
      </c>
      <c r="H5">
        <v>2.2999999999999998</v>
      </c>
      <c r="I5">
        <v>3.1</v>
      </c>
      <c r="J5">
        <v>3.4</v>
      </c>
      <c r="K5" t="s">
        <v>93</v>
      </c>
      <c r="L5" t="str">
        <f>C3</f>
        <v/>
      </c>
      <c r="M5" s="10"/>
      <c r="N5" s="10"/>
      <c r="O5" s="12" t="s">
        <v>924</v>
      </c>
      <c r="P5" s="12"/>
      <c r="Q5" s="12"/>
      <c r="R5" s="12"/>
      <c r="S5" s="12"/>
      <c r="T5">
        <f>COUNTIF($G:$G,"&gt;1,99")</f>
        <v>133</v>
      </c>
      <c r="U5" t="s">
        <v>937</v>
      </c>
    </row>
    <row r="6" spans="2:21" x14ac:dyDescent="0.3">
      <c r="B6" s="1">
        <v>43109</v>
      </c>
      <c r="C6" t="s">
        <v>902</v>
      </c>
      <c r="D6" t="s">
        <v>902</v>
      </c>
      <c r="E6" s="10">
        <v>4</v>
      </c>
      <c r="F6">
        <v>4</v>
      </c>
      <c r="G6">
        <f t="shared" si="0"/>
        <v>0</v>
      </c>
      <c r="H6">
        <v>11</v>
      </c>
      <c r="I6">
        <v>7</v>
      </c>
      <c r="J6">
        <v>1.22</v>
      </c>
      <c r="K6" t="s">
        <v>93</v>
      </c>
      <c r="M6" s="10" t="s">
        <v>920</v>
      </c>
      <c r="N6" s="10" t="s">
        <v>921</v>
      </c>
      <c r="O6" s="10" t="s">
        <v>925</v>
      </c>
      <c r="P6" s="10" t="s">
        <v>926</v>
      </c>
      <c r="Q6" s="10" t="s">
        <v>927</v>
      </c>
      <c r="R6" s="10" t="s">
        <v>928</v>
      </c>
      <c r="S6" s="10" t="s">
        <v>929</v>
      </c>
      <c r="T6">
        <f>COUNTIF($G:$G,"&gt;2,99")</f>
        <v>130</v>
      </c>
      <c r="U6" s="10" t="s">
        <v>938</v>
      </c>
    </row>
    <row r="7" spans="2:21" x14ac:dyDescent="0.3">
      <c r="B7" s="1">
        <v>43112</v>
      </c>
      <c r="C7" t="s">
        <v>902</v>
      </c>
      <c r="D7" t="s">
        <v>902</v>
      </c>
      <c r="E7" s="10">
        <v>5</v>
      </c>
      <c r="F7">
        <v>1</v>
      </c>
      <c r="G7">
        <f t="shared" si="0"/>
        <v>-6</v>
      </c>
      <c r="H7">
        <v>1.72</v>
      </c>
      <c r="I7">
        <v>3.75</v>
      </c>
      <c r="J7">
        <v>5</v>
      </c>
      <c r="K7" t="s">
        <v>94</v>
      </c>
      <c r="M7" s="10">
        <v>0.5</v>
      </c>
      <c r="N7" s="10">
        <v>0.5</v>
      </c>
      <c r="O7" s="10">
        <v>100</v>
      </c>
      <c r="P7" s="10">
        <v>74</v>
      </c>
      <c r="Q7" s="10">
        <v>52</v>
      </c>
      <c r="R7" s="10">
        <v>33</v>
      </c>
      <c r="S7" s="10">
        <v>268</v>
      </c>
      <c r="T7">
        <f>COUNTIF($G:$G,"&gt;3,99")</f>
        <v>122</v>
      </c>
      <c r="U7" t="s">
        <v>939</v>
      </c>
    </row>
    <row r="8" spans="2:21" x14ac:dyDescent="0.3">
      <c r="B8" s="1">
        <v>43112</v>
      </c>
      <c r="C8" t="s">
        <v>902</v>
      </c>
      <c r="D8" t="s">
        <v>902</v>
      </c>
      <c r="E8" s="10">
        <v>6</v>
      </c>
      <c r="F8">
        <v>6</v>
      </c>
      <c r="G8">
        <f t="shared" si="0"/>
        <v>0</v>
      </c>
      <c r="H8">
        <v>2.75</v>
      </c>
      <c r="I8">
        <v>3.3</v>
      </c>
      <c r="J8">
        <v>2.6</v>
      </c>
      <c r="K8" t="s">
        <v>94</v>
      </c>
      <c r="M8" s="10">
        <v>0.3</v>
      </c>
      <c r="N8" s="10">
        <v>0.7</v>
      </c>
      <c r="O8" s="10">
        <v>111</v>
      </c>
      <c r="P8" s="10">
        <v>94</v>
      </c>
      <c r="Q8" s="10">
        <v>70</v>
      </c>
      <c r="R8" s="10">
        <v>59</v>
      </c>
      <c r="S8" s="10">
        <v>268</v>
      </c>
      <c r="T8">
        <f>COUNTIF($G:$G,"&gt;4,99")</f>
        <v>116</v>
      </c>
      <c r="U8" t="s">
        <v>940</v>
      </c>
    </row>
    <row r="9" spans="2:21" x14ac:dyDescent="0.3">
      <c r="B9" s="1">
        <v>43112</v>
      </c>
      <c r="C9" t="s">
        <v>902</v>
      </c>
      <c r="D9" t="s">
        <v>902</v>
      </c>
      <c r="E9" s="10">
        <v>8</v>
      </c>
      <c r="F9">
        <v>3</v>
      </c>
      <c r="G9">
        <f t="shared" si="0"/>
        <v>-7.5</v>
      </c>
      <c r="H9">
        <v>2.54</v>
      </c>
      <c r="I9">
        <v>3.3</v>
      </c>
      <c r="J9">
        <v>2.8</v>
      </c>
      <c r="K9" t="s">
        <v>93</v>
      </c>
      <c r="T9">
        <f>COUNTIF(G:G,"&gt;0,99")</f>
        <v>145</v>
      </c>
    </row>
    <row r="10" spans="2:21" x14ac:dyDescent="0.3">
      <c r="B10" s="1">
        <v>43112</v>
      </c>
      <c r="C10" t="s">
        <v>902</v>
      </c>
      <c r="D10" t="s">
        <v>902</v>
      </c>
      <c r="E10" s="10">
        <v>8</v>
      </c>
      <c r="F10">
        <v>8</v>
      </c>
      <c r="G10">
        <f t="shared" si="0"/>
        <v>0</v>
      </c>
      <c r="H10">
        <v>2.7</v>
      </c>
      <c r="I10">
        <v>3.2</v>
      </c>
      <c r="J10">
        <v>2.75</v>
      </c>
      <c r="K10" t="s">
        <v>94</v>
      </c>
      <c r="M10" t="s">
        <v>930</v>
      </c>
    </row>
    <row r="11" spans="2:21" x14ac:dyDescent="0.3">
      <c r="B11" s="1">
        <v>43140</v>
      </c>
      <c r="C11" t="s">
        <v>902</v>
      </c>
      <c r="E11" s="10">
        <v>10</v>
      </c>
      <c r="F11">
        <v>10</v>
      </c>
      <c r="G11">
        <f t="shared" si="0"/>
        <v>0</v>
      </c>
      <c r="H11">
        <v>1.61</v>
      </c>
      <c r="I11">
        <v>3.75</v>
      </c>
      <c r="J11">
        <v>6</v>
      </c>
      <c r="K11" t="s">
        <v>94</v>
      </c>
    </row>
    <row r="12" spans="2:21" x14ac:dyDescent="0.3">
      <c r="B12" s="1">
        <v>43143</v>
      </c>
      <c r="C12" t="s">
        <v>902</v>
      </c>
      <c r="D12" t="s">
        <v>902</v>
      </c>
      <c r="E12" s="10">
        <v>12</v>
      </c>
      <c r="F12">
        <v>19</v>
      </c>
      <c r="G12">
        <f t="shared" si="0"/>
        <v>10.5</v>
      </c>
      <c r="H12">
        <v>2</v>
      </c>
      <c r="I12">
        <v>3.4</v>
      </c>
      <c r="J12">
        <v>3.75</v>
      </c>
      <c r="K12" t="s">
        <v>94</v>
      </c>
      <c r="M12" t="s">
        <v>920</v>
      </c>
      <c r="N12" t="s">
        <v>921</v>
      </c>
      <c r="O12" t="s">
        <v>935</v>
      </c>
      <c r="P12" t="s">
        <v>931</v>
      </c>
      <c r="Q12" t="s">
        <v>932</v>
      </c>
      <c r="R12" t="s">
        <v>933</v>
      </c>
      <c r="T12" t="s">
        <v>934</v>
      </c>
    </row>
    <row r="13" spans="2:21" x14ac:dyDescent="0.3">
      <c r="B13" s="1">
        <v>43143</v>
      </c>
      <c r="C13" t="s">
        <v>902</v>
      </c>
      <c r="D13" t="s">
        <v>902</v>
      </c>
      <c r="E13" s="10">
        <v>14</v>
      </c>
      <c r="F13">
        <v>3</v>
      </c>
      <c r="G13">
        <f t="shared" si="0"/>
        <v>-16.5</v>
      </c>
      <c r="H13">
        <v>10</v>
      </c>
      <c r="I13">
        <v>5.5</v>
      </c>
      <c r="J13">
        <v>1.28</v>
      </c>
      <c r="K13" t="s">
        <v>94</v>
      </c>
      <c r="M13">
        <v>0.3</v>
      </c>
      <c r="N13">
        <v>0.2</v>
      </c>
      <c r="O13">
        <v>10</v>
      </c>
      <c r="P13">
        <v>1.99</v>
      </c>
      <c r="Q13">
        <v>365.8</v>
      </c>
      <c r="R13" s="13"/>
      <c r="T13">
        <f>T15*SUMIFS(H:H,K:K,"H",G:G,"&gt;1,99")-T15*COUNTIFS(K:K,"A",G:G,"&gt;1,99")-T15*COUNTIFS(K:K,"D",G:G,"&gt;1,99")</f>
        <v>5292</v>
      </c>
    </row>
    <row r="14" spans="2:21" x14ac:dyDescent="0.3">
      <c r="B14" s="1">
        <v>43143</v>
      </c>
      <c r="C14" t="s">
        <v>902</v>
      </c>
      <c r="D14" t="s">
        <v>902</v>
      </c>
      <c r="E14" s="10">
        <v>15</v>
      </c>
      <c r="F14">
        <v>17</v>
      </c>
      <c r="G14">
        <f t="shared" si="0"/>
        <v>3</v>
      </c>
      <c r="H14">
        <v>1.4</v>
      </c>
      <c r="I14">
        <v>4.75</v>
      </c>
      <c r="J14">
        <v>7.5</v>
      </c>
      <c r="K14" t="s">
        <v>94</v>
      </c>
      <c r="M14">
        <v>0.3</v>
      </c>
      <c r="N14">
        <v>0.2</v>
      </c>
      <c r="O14">
        <v>20</v>
      </c>
      <c r="P14">
        <v>1.99</v>
      </c>
      <c r="Q14">
        <v>731.6</v>
      </c>
      <c r="R14" s="13"/>
      <c r="T14" t="s">
        <v>935</v>
      </c>
    </row>
    <row r="15" spans="2:21" x14ac:dyDescent="0.3">
      <c r="B15" s="1">
        <v>43143</v>
      </c>
      <c r="C15" t="s">
        <v>902</v>
      </c>
      <c r="D15" t="s">
        <v>902</v>
      </c>
      <c r="E15" s="10">
        <v>17</v>
      </c>
      <c r="F15">
        <v>18</v>
      </c>
      <c r="G15">
        <f t="shared" si="0"/>
        <v>1.5</v>
      </c>
      <c r="H15">
        <v>1.7</v>
      </c>
      <c r="I15">
        <v>3.75</v>
      </c>
      <c r="J15">
        <v>5</v>
      </c>
      <c r="K15" t="s">
        <v>93</v>
      </c>
      <c r="M15">
        <v>0.3</v>
      </c>
      <c r="N15">
        <v>0.2</v>
      </c>
      <c r="O15">
        <v>100</v>
      </c>
      <c r="P15">
        <v>1.99</v>
      </c>
      <c r="Q15">
        <v>3658</v>
      </c>
      <c r="R15" s="13"/>
      <c r="T15">
        <v>100</v>
      </c>
    </row>
    <row r="16" spans="2:21" x14ac:dyDescent="0.3">
      <c r="B16" s="1">
        <v>43170</v>
      </c>
      <c r="C16" t="s">
        <v>902</v>
      </c>
      <c r="D16" t="s">
        <v>902</v>
      </c>
      <c r="E16" s="10">
        <v>17</v>
      </c>
      <c r="F16">
        <v>19</v>
      </c>
      <c r="G16">
        <f t="shared" si="0"/>
        <v>3</v>
      </c>
      <c r="H16">
        <v>2.14</v>
      </c>
      <c r="I16">
        <v>3.4</v>
      </c>
      <c r="J16">
        <v>3.4</v>
      </c>
      <c r="K16" t="s">
        <v>93</v>
      </c>
      <c r="M16">
        <v>0.3</v>
      </c>
      <c r="N16">
        <v>0.15</v>
      </c>
      <c r="O16">
        <v>100</v>
      </c>
      <c r="P16">
        <v>1.99</v>
      </c>
      <c r="Q16">
        <v>1903</v>
      </c>
      <c r="R16" s="13"/>
    </row>
    <row r="17" spans="2:18" x14ac:dyDescent="0.3">
      <c r="B17" s="1">
        <v>43170</v>
      </c>
      <c r="C17" t="s">
        <v>902</v>
      </c>
      <c r="D17" t="s">
        <v>902</v>
      </c>
      <c r="E17" s="10">
        <v>2</v>
      </c>
      <c r="F17">
        <v>20</v>
      </c>
      <c r="G17">
        <f t="shared" si="0"/>
        <v>27</v>
      </c>
      <c r="H17">
        <v>3.5</v>
      </c>
      <c r="I17">
        <v>3.25</v>
      </c>
      <c r="J17">
        <v>2.2000000000000002</v>
      </c>
      <c r="K17" t="s">
        <v>93</v>
      </c>
      <c r="M17">
        <v>0.3</v>
      </c>
      <c r="N17">
        <v>0.15</v>
      </c>
      <c r="O17">
        <v>100</v>
      </c>
      <c r="P17">
        <v>2.99</v>
      </c>
      <c r="Q17">
        <v>1666</v>
      </c>
      <c r="R17" s="13"/>
    </row>
    <row r="18" spans="2:18" x14ac:dyDescent="0.3">
      <c r="B18" s="1">
        <v>43201</v>
      </c>
      <c r="C18" t="s">
        <v>902</v>
      </c>
      <c r="D18" t="s">
        <v>902</v>
      </c>
      <c r="E18" s="10">
        <v>6</v>
      </c>
      <c r="F18">
        <v>8</v>
      </c>
      <c r="G18">
        <f t="shared" si="0"/>
        <v>3</v>
      </c>
      <c r="H18">
        <v>1.83</v>
      </c>
      <c r="I18">
        <v>3.5</v>
      </c>
      <c r="J18">
        <v>4.5</v>
      </c>
      <c r="K18" t="s">
        <v>64</v>
      </c>
      <c r="M18">
        <v>0.3</v>
      </c>
      <c r="N18">
        <v>0.2</v>
      </c>
      <c r="O18">
        <v>100</v>
      </c>
      <c r="P18">
        <v>2.99</v>
      </c>
      <c r="Q18">
        <v>1506</v>
      </c>
      <c r="R18" s="13"/>
    </row>
    <row r="19" spans="2:18" x14ac:dyDescent="0.3">
      <c r="B19" s="1">
        <v>43201</v>
      </c>
      <c r="C19" t="s">
        <v>902</v>
      </c>
      <c r="D19" t="s">
        <v>902</v>
      </c>
      <c r="E19" s="10">
        <v>2</v>
      </c>
      <c r="F19">
        <v>8</v>
      </c>
      <c r="G19">
        <f t="shared" si="0"/>
        <v>9</v>
      </c>
      <c r="H19">
        <v>3</v>
      </c>
      <c r="I19">
        <v>3.2</v>
      </c>
      <c r="J19">
        <v>2.5</v>
      </c>
      <c r="K19" t="s">
        <v>64</v>
      </c>
      <c r="M19">
        <v>0.3</v>
      </c>
      <c r="N19">
        <v>0.2</v>
      </c>
      <c r="O19">
        <v>100</v>
      </c>
      <c r="P19">
        <v>0.99</v>
      </c>
      <c r="Q19">
        <v>3488</v>
      </c>
      <c r="R19" s="13"/>
    </row>
    <row r="20" spans="2:18" x14ac:dyDescent="0.3">
      <c r="B20" s="1">
        <v>43202</v>
      </c>
      <c r="C20" t="s">
        <v>902</v>
      </c>
      <c r="D20" t="s">
        <v>902</v>
      </c>
      <c r="E20" s="10">
        <v>8</v>
      </c>
      <c r="F20">
        <v>8</v>
      </c>
      <c r="G20">
        <f t="shared" si="0"/>
        <v>0</v>
      </c>
      <c r="H20">
        <v>2</v>
      </c>
      <c r="I20">
        <v>3.2</v>
      </c>
      <c r="J20">
        <v>4.2</v>
      </c>
      <c r="K20" t="s">
        <v>94</v>
      </c>
      <c r="M20">
        <v>2.5</v>
      </c>
      <c r="N20">
        <v>1.5</v>
      </c>
      <c r="O20">
        <v>100</v>
      </c>
      <c r="P20">
        <v>0.99</v>
      </c>
      <c r="Q20">
        <v>6533</v>
      </c>
      <c r="R20" s="13"/>
    </row>
    <row r="21" spans="2:18" x14ac:dyDescent="0.3">
      <c r="B21" s="1">
        <v>43232</v>
      </c>
      <c r="C21" t="s">
        <v>902</v>
      </c>
      <c r="D21" t="s">
        <v>902</v>
      </c>
      <c r="E21" s="10">
        <v>19</v>
      </c>
      <c r="F21">
        <v>18</v>
      </c>
      <c r="G21">
        <f t="shared" si="0"/>
        <v>-1.5</v>
      </c>
      <c r="H21">
        <v>2.25</v>
      </c>
      <c r="I21">
        <v>3.25</v>
      </c>
      <c r="J21">
        <v>3.4</v>
      </c>
      <c r="K21" t="s">
        <v>64</v>
      </c>
      <c r="M21">
        <v>2.5</v>
      </c>
      <c r="N21">
        <v>1.5</v>
      </c>
      <c r="O21">
        <v>20</v>
      </c>
      <c r="P21">
        <v>0.99</v>
      </c>
      <c r="Q21">
        <v>1306.5999999999999</v>
      </c>
      <c r="R21" s="13"/>
    </row>
    <row r="22" spans="2:18" x14ac:dyDescent="0.3">
      <c r="B22" s="1">
        <v>43232</v>
      </c>
      <c r="C22" t="s">
        <v>902</v>
      </c>
      <c r="D22" t="s">
        <v>902</v>
      </c>
      <c r="E22" s="10">
        <v>4</v>
      </c>
      <c r="F22">
        <v>6</v>
      </c>
      <c r="G22">
        <f t="shared" si="0"/>
        <v>3</v>
      </c>
      <c r="H22">
        <v>2.8</v>
      </c>
      <c r="I22">
        <v>3.1</v>
      </c>
      <c r="J22">
        <v>2.75</v>
      </c>
      <c r="K22" t="s">
        <v>93</v>
      </c>
      <c r="M22">
        <v>2.5</v>
      </c>
      <c r="N22">
        <v>1.5</v>
      </c>
      <c r="O22">
        <v>20</v>
      </c>
      <c r="P22">
        <v>1.99</v>
      </c>
      <c r="Q22">
        <v>1058.4000000000001</v>
      </c>
    </row>
    <row r="23" spans="2:18" x14ac:dyDescent="0.3">
      <c r="B23" s="1">
        <v>43232</v>
      </c>
      <c r="C23" t="s">
        <v>902</v>
      </c>
      <c r="D23" t="s">
        <v>902</v>
      </c>
      <c r="E23" s="10">
        <v>7</v>
      </c>
      <c r="F23">
        <v>4</v>
      </c>
      <c r="G23">
        <f t="shared" si="0"/>
        <v>-4.5</v>
      </c>
      <c r="H23">
        <v>8</v>
      </c>
      <c r="I23">
        <v>5.75</v>
      </c>
      <c r="J23">
        <v>1.33</v>
      </c>
      <c r="K23" t="s">
        <v>94</v>
      </c>
      <c r="M23">
        <v>2.5</v>
      </c>
      <c r="N23">
        <v>1.5</v>
      </c>
      <c r="O23">
        <v>100</v>
      </c>
      <c r="P23">
        <v>1.99</v>
      </c>
      <c r="Q23">
        <v>5292</v>
      </c>
    </row>
    <row r="24" spans="2:18" x14ac:dyDescent="0.3">
      <c r="B24" s="1">
        <v>43261</v>
      </c>
      <c r="D24" t="s">
        <v>902</v>
      </c>
      <c r="E24" s="10">
        <v>11</v>
      </c>
      <c r="F24">
        <v>7</v>
      </c>
      <c r="G24">
        <f t="shared" si="0"/>
        <v>-6</v>
      </c>
      <c r="H24">
        <v>2.4</v>
      </c>
      <c r="I24">
        <v>3.25</v>
      </c>
      <c r="J24">
        <v>3.1</v>
      </c>
      <c r="K24" t="s">
        <v>64</v>
      </c>
    </row>
    <row r="25" spans="2:18" x14ac:dyDescent="0.3">
      <c r="B25" s="1">
        <v>43261</v>
      </c>
      <c r="C25" t="s">
        <v>902</v>
      </c>
      <c r="D25" t="s">
        <v>902</v>
      </c>
      <c r="E25" s="10">
        <v>19</v>
      </c>
      <c r="F25">
        <v>1</v>
      </c>
      <c r="G25">
        <f t="shared" si="0"/>
        <v>-27</v>
      </c>
      <c r="H25">
        <v>2.8</v>
      </c>
      <c r="I25">
        <v>3.1</v>
      </c>
      <c r="J25">
        <v>2.7</v>
      </c>
      <c r="K25" t="s">
        <v>94</v>
      </c>
    </row>
    <row r="26" spans="2:18" x14ac:dyDescent="0.3">
      <c r="B26" s="1">
        <v>43261</v>
      </c>
      <c r="C26" t="s">
        <v>902</v>
      </c>
      <c r="D26" t="s">
        <v>902</v>
      </c>
      <c r="E26" s="10">
        <v>3</v>
      </c>
      <c r="F26">
        <v>18</v>
      </c>
      <c r="G26">
        <f t="shared" si="0"/>
        <v>22.5</v>
      </c>
      <c r="H26">
        <v>2.2999999999999998</v>
      </c>
      <c r="I26">
        <v>3.3</v>
      </c>
      <c r="J26">
        <v>3.2</v>
      </c>
      <c r="K26" t="s">
        <v>94</v>
      </c>
    </row>
    <row r="27" spans="2:18" x14ac:dyDescent="0.3">
      <c r="B27" s="1">
        <v>43291</v>
      </c>
      <c r="C27" t="s">
        <v>902</v>
      </c>
      <c r="D27" t="s">
        <v>902</v>
      </c>
      <c r="E27" s="10">
        <v>19</v>
      </c>
      <c r="F27">
        <v>7</v>
      </c>
      <c r="G27">
        <f t="shared" si="0"/>
        <v>-18</v>
      </c>
      <c r="H27">
        <v>1.33</v>
      </c>
      <c r="I27">
        <v>5.25</v>
      </c>
      <c r="J27">
        <v>9</v>
      </c>
      <c r="K27" t="s">
        <v>64</v>
      </c>
      <c r="M27" t="s">
        <v>941</v>
      </c>
    </row>
    <row r="28" spans="2:18" x14ac:dyDescent="0.3">
      <c r="B28" s="1">
        <v>43291</v>
      </c>
      <c r="C28" t="s">
        <v>902</v>
      </c>
      <c r="D28" t="s">
        <v>902</v>
      </c>
      <c r="E28" s="10">
        <v>4</v>
      </c>
      <c r="F28">
        <v>15</v>
      </c>
      <c r="G28">
        <f t="shared" si="0"/>
        <v>16.5</v>
      </c>
      <c r="H28">
        <v>1.33</v>
      </c>
      <c r="I28">
        <v>5.5</v>
      </c>
      <c r="J28">
        <v>8.5</v>
      </c>
      <c r="K28" t="s">
        <v>64</v>
      </c>
    </row>
    <row r="29" spans="2:18" x14ac:dyDescent="0.3">
      <c r="B29" s="1">
        <v>43322</v>
      </c>
      <c r="C29" t="s">
        <v>902</v>
      </c>
      <c r="D29" t="s">
        <v>902</v>
      </c>
      <c r="E29" s="10">
        <v>7</v>
      </c>
      <c r="F29">
        <v>15</v>
      </c>
      <c r="G29">
        <f t="shared" si="0"/>
        <v>12</v>
      </c>
      <c r="H29">
        <v>1.4</v>
      </c>
      <c r="I29">
        <v>4.5</v>
      </c>
      <c r="J29">
        <v>8</v>
      </c>
      <c r="K29" t="s">
        <v>64</v>
      </c>
    </row>
    <row r="30" spans="2:18" x14ac:dyDescent="0.3">
      <c r="B30" s="1">
        <v>43323</v>
      </c>
      <c r="C30" t="s">
        <v>902</v>
      </c>
      <c r="D30" t="s">
        <v>902</v>
      </c>
      <c r="E30" s="10">
        <v>15</v>
      </c>
      <c r="F30">
        <v>14</v>
      </c>
      <c r="G30">
        <f t="shared" si="0"/>
        <v>-1.5</v>
      </c>
      <c r="H30">
        <v>1.8</v>
      </c>
      <c r="I30">
        <v>3.5</v>
      </c>
      <c r="J30">
        <v>4.75</v>
      </c>
      <c r="K30" t="s">
        <v>64</v>
      </c>
    </row>
    <row r="31" spans="2:18" x14ac:dyDescent="0.3">
      <c r="B31" s="1">
        <v>43323</v>
      </c>
      <c r="C31" t="s">
        <v>902</v>
      </c>
      <c r="D31" t="s">
        <v>902</v>
      </c>
      <c r="E31" s="10">
        <v>12</v>
      </c>
      <c r="F31">
        <v>3</v>
      </c>
      <c r="G31">
        <f t="shared" si="0"/>
        <v>-13.5</v>
      </c>
      <c r="H31">
        <v>2.2999999999999998</v>
      </c>
      <c r="I31">
        <v>3.2</v>
      </c>
      <c r="J31">
        <v>3.3</v>
      </c>
      <c r="K31" t="s">
        <v>93</v>
      </c>
    </row>
    <row r="32" spans="2:18" x14ac:dyDescent="0.3">
      <c r="B32" s="1">
        <v>43324</v>
      </c>
      <c r="C32" t="s">
        <v>902</v>
      </c>
      <c r="E32" s="10">
        <v>15</v>
      </c>
      <c r="F32">
        <v>7</v>
      </c>
      <c r="G32">
        <f t="shared" si="0"/>
        <v>-12</v>
      </c>
      <c r="H32">
        <v>2</v>
      </c>
      <c r="I32">
        <v>3.2</v>
      </c>
      <c r="J32">
        <v>4.2</v>
      </c>
      <c r="K32" t="s">
        <v>93</v>
      </c>
    </row>
    <row r="33" spans="2:11" x14ac:dyDescent="0.3">
      <c r="B33" s="1">
        <v>43324</v>
      </c>
      <c r="C33" t="s">
        <v>902</v>
      </c>
      <c r="E33" s="10">
        <v>19</v>
      </c>
      <c r="F33">
        <v>5</v>
      </c>
      <c r="G33">
        <f t="shared" si="0"/>
        <v>-21</v>
      </c>
      <c r="H33">
        <v>1.2</v>
      </c>
      <c r="I33">
        <v>7</v>
      </c>
      <c r="J33">
        <v>13</v>
      </c>
      <c r="K33" t="s">
        <v>64</v>
      </c>
    </row>
    <row r="34" spans="2:11" x14ac:dyDescent="0.3">
      <c r="B34" s="1">
        <v>43324</v>
      </c>
      <c r="C34" t="s">
        <v>902</v>
      </c>
      <c r="D34">
        <v>4</v>
      </c>
      <c r="E34" s="10">
        <v>3</v>
      </c>
      <c r="F34">
        <v>9</v>
      </c>
      <c r="G34">
        <f t="shared" si="0"/>
        <v>9</v>
      </c>
      <c r="H34">
        <v>1.08</v>
      </c>
      <c r="I34">
        <v>12</v>
      </c>
      <c r="J34">
        <v>23</v>
      </c>
      <c r="K34" t="s">
        <v>64</v>
      </c>
    </row>
    <row r="35" spans="2:11" x14ac:dyDescent="0.3">
      <c r="B35" s="1">
        <v>43331</v>
      </c>
      <c r="C35" t="s">
        <v>902</v>
      </c>
      <c r="D35" t="s">
        <v>902</v>
      </c>
      <c r="E35" s="10">
        <v>19</v>
      </c>
      <c r="F35">
        <v>17</v>
      </c>
      <c r="G35">
        <f t="shared" si="0"/>
        <v>-3</v>
      </c>
      <c r="H35">
        <v>2.6</v>
      </c>
      <c r="I35">
        <v>3.1</v>
      </c>
      <c r="J35">
        <v>2.9</v>
      </c>
      <c r="K35" t="s">
        <v>64</v>
      </c>
    </row>
    <row r="36" spans="2:11" x14ac:dyDescent="0.3">
      <c r="B36" s="1">
        <v>43331</v>
      </c>
      <c r="C36" t="s">
        <v>902</v>
      </c>
      <c r="D36" t="s">
        <v>902</v>
      </c>
      <c r="E36" s="10">
        <v>3</v>
      </c>
      <c r="F36">
        <v>4</v>
      </c>
      <c r="G36">
        <f t="shared" si="0"/>
        <v>1.5</v>
      </c>
      <c r="H36">
        <v>4.75</v>
      </c>
      <c r="I36">
        <v>3.8</v>
      </c>
      <c r="J36">
        <v>1.72</v>
      </c>
      <c r="K36" t="s">
        <v>64</v>
      </c>
    </row>
    <row r="37" spans="2:11" x14ac:dyDescent="0.3">
      <c r="B37" s="1">
        <v>43331</v>
      </c>
      <c r="C37" t="s">
        <v>902</v>
      </c>
      <c r="D37" t="s">
        <v>902</v>
      </c>
      <c r="E37" s="10">
        <v>7</v>
      </c>
      <c r="F37">
        <v>8</v>
      </c>
      <c r="G37">
        <f t="shared" si="0"/>
        <v>1.5</v>
      </c>
      <c r="H37">
        <v>2.6</v>
      </c>
      <c r="I37">
        <v>3.2</v>
      </c>
      <c r="J37">
        <v>2.8</v>
      </c>
      <c r="K37" t="s">
        <v>94</v>
      </c>
    </row>
    <row r="38" spans="2:11" x14ac:dyDescent="0.3">
      <c r="B38" s="1">
        <v>43336</v>
      </c>
      <c r="C38" t="s">
        <v>902</v>
      </c>
      <c r="D38" t="s">
        <v>902</v>
      </c>
      <c r="E38" s="10">
        <v>9</v>
      </c>
      <c r="F38">
        <v>7</v>
      </c>
      <c r="G38">
        <f t="shared" si="0"/>
        <v>-3</v>
      </c>
      <c r="H38">
        <v>1.28</v>
      </c>
      <c r="I38">
        <v>5.75</v>
      </c>
      <c r="J38">
        <v>11</v>
      </c>
      <c r="K38" t="s">
        <v>64</v>
      </c>
    </row>
    <row r="39" spans="2:11" x14ac:dyDescent="0.3">
      <c r="B39" s="1">
        <v>43337</v>
      </c>
      <c r="C39" t="s">
        <v>902</v>
      </c>
      <c r="D39" t="s">
        <v>902</v>
      </c>
      <c r="E39" s="10">
        <v>2</v>
      </c>
      <c r="F39">
        <v>15</v>
      </c>
      <c r="G39">
        <f t="shared" si="0"/>
        <v>19.5</v>
      </c>
      <c r="H39">
        <v>1.07</v>
      </c>
      <c r="I39">
        <v>13</v>
      </c>
      <c r="J39">
        <v>26</v>
      </c>
      <c r="K39" t="s">
        <v>64</v>
      </c>
    </row>
    <row r="40" spans="2:11" x14ac:dyDescent="0.3">
      <c r="B40" s="1">
        <v>43337</v>
      </c>
      <c r="C40" t="s">
        <v>902</v>
      </c>
      <c r="D40">
        <v>1</v>
      </c>
      <c r="E40" s="10">
        <v>7</v>
      </c>
      <c r="F40">
        <v>11</v>
      </c>
      <c r="G40">
        <f t="shared" si="0"/>
        <v>6</v>
      </c>
      <c r="H40">
        <v>1.95</v>
      </c>
      <c r="I40">
        <v>3.25</v>
      </c>
      <c r="J40">
        <v>4.33</v>
      </c>
      <c r="K40" t="s">
        <v>94</v>
      </c>
    </row>
    <row r="41" spans="2:11" x14ac:dyDescent="0.3">
      <c r="B41" s="1">
        <v>43338</v>
      </c>
      <c r="C41" t="s">
        <v>902</v>
      </c>
      <c r="D41">
        <v>0</v>
      </c>
      <c r="E41" s="10">
        <v>18</v>
      </c>
      <c r="F41">
        <v>17</v>
      </c>
      <c r="G41">
        <f t="shared" si="0"/>
        <v>-1.5</v>
      </c>
      <c r="H41">
        <v>2</v>
      </c>
      <c r="I41">
        <v>3.4</v>
      </c>
      <c r="J41">
        <v>3.9</v>
      </c>
      <c r="K41" t="s">
        <v>64</v>
      </c>
    </row>
    <row r="42" spans="2:11" x14ac:dyDescent="0.3">
      <c r="B42" s="1">
        <v>43338</v>
      </c>
      <c r="C42" t="s">
        <v>902</v>
      </c>
      <c r="D42" t="s">
        <v>902</v>
      </c>
      <c r="E42" s="10">
        <v>19</v>
      </c>
      <c r="F42">
        <v>20</v>
      </c>
      <c r="G42">
        <f t="shared" si="0"/>
        <v>1.5</v>
      </c>
      <c r="H42">
        <v>3.1</v>
      </c>
      <c r="I42">
        <v>3.3</v>
      </c>
      <c r="J42">
        <v>2.37</v>
      </c>
      <c r="K42" t="s">
        <v>64</v>
      </c>
    </row>
    <row r="43" spans="2:11" x14ac:dyDescent="0.3">
      <c r="B43" s="1">
        <v>43344</v>
      </c>
      <c r="C43" t="s">
        <v>902</v>
      </c>
      <c r="D43" t="s">
        <v>902</v>
      </c>
      <c r="E43" s="10">
        <v>18</v>
      </c>
      <c r="F43">
        <v>11</v>
      </c>
      <c r="G43">
        <f t="shared" si="0"/>
        <v>-10.5</v>
      </c>
      <c r="H43">
        <v>2.4500000000000002</v>
      </c>
      <c r="I43">
        <v>3.25</v>
      </c>
      <c r="J43">
        <v>3</v>
      </c>
      <c r="K43" t="s">
        <v>64</v>
      </c>
    </row>
    <row r="44" spans="2:11" x14ac:dyDescent="0.3">
      <c r="B44" s="1">
        <v>43344</v>
      </c>
      <c r="C44">
        <v>2</v>
      </c>
      <c r="D44" t="s">
        <v>902</v>
      </c>
      <c r="E44" s="10">
        <v>19</v>
      </c>
      <c r="F44">
        <v>14</v>
      </c>
      <c r="G44">
        <f t="shared" si="0"/>
        <v>-7.5</v>
      </c>
      <c r="H44">
        <v>2.04</v>
      </c>
      <c r="I44">
        <v>3.4</v>
      </c>
      <c r="J44">
        <v>3.75</v>
      </c>
      <c r="K44" t="s">
        <v>93</v>
      </c>
    </row>
    <row r="45" spans="2:11" x14ac:dyDescent="0.3">
      <c r="B45" s="1">
        <v>43345</v>
      </c>
      <c r="C45" t="s">
        <v>902</v>
      </c>
      <c r="D45" t="s">
        <v>902</v>
      </c>
      <c r="E45" s="10">
        <v>16</v>
      </c>
      <c r="F45">
        <v>14</v>
      </c>
      <c r="G45">
        <f t="shared" si="0"/>
        <v>-3</v>
      </c>
      <c r="H45">
        <v>2.1</v>
      </c>
      <c r="I45">
        <v>3.3</v>
      </c>
      <c r="J45">
        <v>3.75</v>
      </c>
      <c r="K45" t="s">
        <v>64</v>
      </c>
    </row>
    <row r="46" spans="2:11" x14ac:dyDescent="0.3">
      <c r="B46" s="1">
        <v>43345</v>
      </c>
      <c r="C46" t="s">
        <v>902</v>
      </c>
      <c r="D46" t="s">
        <v>902</v>
      </c>
      <c r="E46" s="10">
        <v>20</v>
      </c>
      <c r="F46">
        <v>5</v>
      </c>
      <c r="G46">
        <f t="shared" si="0"/>
        <v>-22.5</v>
      </c>
      <c r="H46">
        <v>2.8</v>
      </c>
      <c r="I46">
        <v>3.3</v>
      </c>
      <c r="J46">
        <v>2.54</v>
      </c>
      <c r="K46" t="s">
        <v>93</v>
      </c>
    </row>
    <row r="47" spans="2:11" x14ac:dyDescent="0.3">
      <c r="B47" s="1">
        <v>43354</v>
      </c>
      <c r="C47" t="s">
        <v>902</v>
      </c>
      <c r="D47" t="s">
        <v>902</v>
      </c>
      <c r="E47" s="10">
        <v>14</v>
      </c>
      <c r="F47">
        <v>11</v>
      </c>
      <c r="G47">
        <f t="shared" si="0"/>
        <v>-4.5</v>
      </c>
      <c r="H47">
        <v>1.72</v>
      </c>
      <c r="I47">
        <v>3.75</v>
      </c>
      <c r="J47">
        <v>5</v>
      </c>
      <c r="K47" t="s">
        <v>94</v>
      </c>
    </row>
    <row r="48" spans="2:11" x14ac:dyDescent="0.3">
      <c r="B48" s="1">
        <v>43357</v>
      </c>
      <c r="C48">
        <v>9</v>
      </c>
      <c r="D48" t="s">
        <v>902</v>
      </c>
      <c r="E48" s="10">
        <v>1</v>
      </c>
      <c r="F48">
        <v>12</v>
      </c>
      <c r="G48">
        <f t="shared" si="0"/>
        <v>16.5</v>
      </c>
      <c r="H48">
        <v>1.25</v>
      </c>
      <c r="I48">
        <v>6</v>
      </c>
      <c r="J48">
        <v>11</v>
      </c>
      <c r="K48" t="s">
        <v>64</v>
      </c>
    </row>
    <row r="49" spans="2:11" x14ac:dyDescent="0.3">
      <c r="B49" s="1">
        <v>43358</v>
      </c>
      <c r="C49" t="s">
        <v>902</v>
      </c>
      <c r="D49">
        <v>4</v>
      </c>
      <c r="E49" s="10">
        <v>3</v>
      </c>
      <c r="F49">
        <v>9</v>
      </c>
      <c r="G49">
        <f t="shared" si="0"/>
        <v>9</v>
      </c>
      <c r="H49">
        <v>1.95</v>
      </c>
      <c r="I49">
        <v>3.4</v>
      </c>
      <c r="J49">
        <v>4.2</v>
      </c>
      <c r="K49" t="s">
        <v>94</v>
      </c>
    </row>
    <row r="50" spans="2:11" x14ac:dyDescent="0.3">
      <c r="B50" s="1">
        <v>43359</v>
      </c>
      <c r="C50">
        <v>7</v>
      </c>
      <c r="D50">
        <v>0</v>
      </c>
      <c r="E50" s="10">
        <v>4</v>
      </c>
      <c r="F50">
        <v>19</v>
      </c>
      <c r="G50">
        <f t="shared" si="0"/>
        <v>40</v>
      </c>
      <c r="H50">
        <v>1.28</v>
      </c>
      <c r="I50">
        <v>5.75</v>
      </c>
      <c r="J50">
        <v>10</v>
      </c>
      <c r="K50" t="s">
        <v>64</v>
      </c>
    </row>
    <row r="51" spans="2:11" x14ac:dyDescent="0.3">
      <c r="B51" s="1">
        <v>43364</v>
      </c>
      <c r="C51" t="s">
        <v>902</v>
      </c>
      <c r="D51">
        <v>9</v>
      </c>
      <c r="E51" s="10">
        <v>20</v>
      </c>
      <c r="F51">
        <v>2</v>
      </c>
      <c r="G51">
        <f t="shared" si="0"/>
        <v>-27</v>
      </c>
      <c r="H51">
        <v>1.75</v>
      </c>
      <c r="I51">
        <v>4</v>
      </c>
      <c r="J51">
        <v>4.33</v>
      </c>
      <c r="K51" t="s">
        <v>94</v>
      </c>
    </row>
    <row r="52" spans="2:11" x14ac:dyDescent="0.3">
      <c r="B52" s="1">
        <v>43365</v>
      </c>
      <c r="C52">
        <v>2</v>
      </c>
      <c r="D52">
        <v>4</v>
      </c>
      <c r="E52" s="10">
        <v>6</v>
      </c>
      <c r="F52">
        <v>6</v>
      </c>
      <c r="G52">
        <f t="shared" si="0"/>
        <v>-5</v>
      </c>
      <c r="H52">
        <v>1.8</v>
      </c>
      <c r="I52">
        <v>3.3</v>
      </c>
      <c r="J52">
        <v>5.25</v>
      </c>
      <c r="K52" t="s">
        <v>64</v>
      </c>
    </row>
    <row r="53" spans="2:11" x14ac:dyDescent="0.3">
      <c r="B53" s="1">
        <v>43365</v>
      </c>
      <c r="C53" t="s">
        <v>902</v>
      </c>
      <c r="D53">
        <v>1</v>
      </c>
      <c r="E53" s="10">
        <v>13</v>
      </c>
      <c r="F53">
        <v>14</v>
      </c>
      <c r="G53">
        <f t="shared" si="0"/>
        <v>1.5</v>
      </c>
      <c r="H53">
        <v>1.64</v>
      </c>
      <c r="I53">
        <v>3.5</v>
      </c>
      <c r="J53">
        <v>6.5</v>
      </c>
      <c r="K53" t="s">
        <v>64</v>
      </c>
    </row>
    <row r="54" spans="2:11" x14ac:dyDescent="0.3">
      <c r="B54" s="1">
        <v>43365</v>
      </c>
      <c r="C54" t="s">
        <v>902</v>
      </c>
      <c r="D54" t="s">
        <v>902</v>
      </c>
      <c r="E54" s="10">
        <v>4</v>
      </c>
      <c r="F54">
        <v>17</v>
      </c>
      <c r="G54">
        <f t="shared" si="0"/>
        <v>19.5</v>
      </c>
      <c r="H54">
        <v>2.2000000000000002</v>
      </c>
      <c r="I54">
        <v>3</v>
      </c>
      <c r="J54">
        <v>3.75</v>
      </c>
      <c r="K54" t="s">
        <v>64</v>
      </c>
    </row>
    <row r="55" spans="2:11" x14ac:dyDescent="0.3">
      <c r="B55" s="1">
        <v>43365</v>
      </c>
      <c r="C55">
        <v>4</v>
      </c>
      <c r="D55" t="s">
        <v>902</v>
      </c>
      <c r="E55" s="10">
        <v>13</v>
      </c>
      <c r="F55">
        <v>9</v>
      </c>
      <c r="G55">
        <f t="shared" si="0"/>
        <v>-6</v>
      </c>
      <c r="H55">
        <v>2.14</v>
      </c>
      <c r="I55">
        <v>3.2</v>
      </c>
      <c r="J55">
        <v>3.6</v>
      </c>
      <c r="K55" t="s">
        <v>94</v>
      </c>
    </row>
    <row r="56" spans="2:11" x14ac:dyDescent="0.3">
      <c r="B56" s="1">
        <v>43366</v>
      </c>
      <c r="C56" t="s">
        <v>902</v>
      </c>
      <c r="D56">
        <v>3</v>
      </c>
      <c r="E56" s="10">
        <v>9</v>
      </c>
      <c r="F56">
        <v>4</v>
      </c>
      <c r="G56">
        <f t="shared" si="0"/>
        <v>-7.5</v>
      </c>
      <c r="H56">
        <v>1.95</v>
      </c>
      <c r="I56">
        <v>3.5</v>
      </c>
      <c r="J56">
        <v>3.8</v>
      </c>
      <c r="K56" t="s">
        <v>64</v>
      </c>
    </row>
    <row r="57" spans="2:11" x14ac:dyDescent="0.3">
      <c r="B57" s="1">
        <v>43368</v>
      </c>
      <c r="C57" t="s">
        <v>902</v>
      </c>
      <c r="D57" t="s">
        <v>902</v>
      </c>
      <c r="E57" s="10">
        <v>7</v>
      </c>
      <c r="F57">
        <v>7</v>
      </c>
      <c r="G57">
        <f t="shared" si="0"/>
        <v>0</v>
      </c>
      <c r="H57">
        <v>2.6</v>
      </c>
      <c r="I57">
        <v>3</v>
      </c>
      <c r="J57">
        <v>3</v>
      </c>
      <c r="K57" t="s">
        <v>93</v>
      </c>
    </row>
    <row r="58" spans="2:11" x14ac:dyDescent="0.3">
      <c r="B58" s="1">
        <v>43369</v>
      </c>
      <c r="C58">
        <v>4</v>
      </c>
      <c r="D58">
        <v>0</v>
      </c>
      <c r="E58" s="10">
        <v>2</v>
      </c>
      <c r="F58">
        <v>19</v>
      </c>
      <c r="G58">
        <f t="shared" si="0"/>
        <v>35.5</v>
      </c>
      <c r="H58">
        <v>1.95</v>
      </c>
      <c r="I58">
        <v>3.6</v>
      </c>
      <c r="J58">
        <v>3.8</v>
      </c>
      <c r="K58" t="s">
        <v>94</v>
      </c>
    </row>
    <row r="59" spans="2:11" x14ac:dyDescent="0.3">
      <c r="B59" s="1">
        <v>43369</v>
      </c>
      <c r="C59">
        <v>3</v>
      </c>
      <c r="D59" t="s">
        <v>902</v>
      </c>
      <c r="E59" s="10">
        <v>16</v>
      </c>
      <c r="F59">
        <v>7</v>
      </c>
      <c r="G59">
        <f t="shared" si="0"/>
        <v>-13.5</v>
      </c>
      <c r="H59">
        <v>5.75</v>
      </c>
      <c r="I59">
        <v>4.2</v>
      </c>
      <c r="J59">
        <v>1.57</v>
      </c>
      <c r="K59" t="s">
        <v>93</v>
      </c>
    </row>
    <row r="60" spans="2:11" x14ac:dyDescent="0.3">
      <c r="B60" s="1">
        <v>43369</v>
      </c>
      <c r="C60" t="s">
        <v>902</v>
      </c>
      <c r="D60">
        <v>7</v>
      </c>
      <c r="E60" s="10">
        <v>14</v>
      </c>
      <c r="F60">
        <v>3</v>
      </c>
      <c r="G60">
        <f t="shared" si="0"/>
        <v>-16.5</v>
      </c>
      <c r="H60">
        <v>3</v>
      </c>
      <c r="I60">
        <v>3</v>
      </c>
      <c r="J60">
        <v>2.6</v>
      </c>
      <c r="K60" t="s">
        <v>94</v>
      </c>
    </row>
    <row r="61" spans="2:11" x14ac:dyDescent="0.3">
      <c r="B61" s="1">
        <v>43369</v>
      </c>
      <c r="C61">
        <v>9</v>
      </c>
      <c r="D61">
        <v>2</v>
      </c>
      <c r="E61" s="10">
        <v>4</v>
      </c>
      <c r="F61">
        <v>7</v>
      </c>
      <c r="G61">
        <f t="shared" si="0"/>
        <v>22</v>
      </c>
      <c r="H61">
        <v>1.44</v>
      </c>
      <c r="I61">
        <v>4.5</v>
      </c>
      <c r="J61">
        <v>7.5</v>
      </c>
      <c r="K61" t="s">
        <v>64</v>
      </c>
    </row>
    <row r="62" spans="2:11" x14ac:dyDescent="0.3">
      <c r="B62" s="1">
        <v>43371</v>
      </c>
      <c r="C62">
        <v>7</v>
      </c>
      <c r="D62" t="s">
        <v>902</v>
      </c>
      <c r="E62" s="10">
        <v>6</v>
      </c>
      <c r="F62">
        <v>20</v>
      </c>
      <c r="G62">
        <f t="shared" si="0"/>
        <v>21</v>
      </c>
      <c r="H62">
        <v>1.95</v>
      </c>
      <c r="I62">
        <v>3.4</v>
      </c>
      <c r="J62">
        <v>4</v>
      </c>
      <c r="K62" t="s">
        <v>64</v>
      </c>
    </row>
    <row r="63" spans="2:11" x14ac:dyDescent="0.3">
      <c r="B63" s="1">
        <v>43372</v>
      </c>
      <c r="C63">
        <v>1</v>
      </c>
      <c r="D63">
        <v>3</v>
      </c>
      <c r="E63" s="10">
        <v>13</v>
      </c>
      <c r="F63">
        <v>10</v>
      </c>
      <c r="G63">
        <f t="shared" si="0"/>
        <v>-9.5</v>
      </c>
      <c r="H63">
        <v>2.14</v>
      </c>
      <c r="I63">
        <v>3.25</v>
      </c>
      <c r="J63">
        <v>3.6</v>
      </c>
      <c r="K63" t="s">
        <v>64</v>
      </c>
    </row>
    <row r="64" spans="2:11" x14ac:dyDescent="0.3">
      <c r="B64" s="1">
        <v>43372</v>
      </c>
      <c r="C64" t="s">
        <v>902</v>
      </c>
      <c r="D64" t="s">
        <v>902</v>
      </c>
      <c r="E64" s="10">
        <v>18</v>
      </c>
      <c r="F64">
        <v>15</v>
      </c>
      <c r="G64">
        <f t="shared" si="0"/>
        <v>-4.5</v>
      </c>
      <c r="H64">
        <v>2.2999999999999998</v>
      </c>
      <c r="I64">
        <v>3.25</v>
      </c>
      <c r="J64">
        <v>3.25</v>
      </c>
      <c r="K64" t="s">
        <v>94</v>
      </c>
    </row>
    <row r="65" spans="2:11" x14ac:dyDescent="0.3">
      <c r="B65" s="1">
        <v>43372</v>
      </c>
      <c r="C65" t="s">
        <v>902</v>
      </c>
      <c r="D65">
        <v>5</v>
      </c>
      <c r="E65" s="10">
        <v>19</v>
      </c>
      <c r="F65">
        <v>1</v>
      </c>
      <c r="G65">
        <f t="shared" si="0"/>
        <v>-27</v>
      </c>
      <c r="H65">
        <v>7.5</v>
      </c>
      <c r="I65">
        <v>5.5</v>
      </c>
      <c r="J65">
        <v>1.36</v>
      </c>
      <c r="K65" t="s">
        <v>93</v>
      </c>
    </row>
    <row r="66" spans="2:11" x14ac:dyDescent="0.3">
      <c r="B66" s="1">
        <v>43373</v>
      </c>
      <c r="C66">
        <v>5</v>
      </c>
      <c r="D66">
        <v>3</v>
      </c>
      <c r="E66" s="10">
        <v>14</v>
      </c>
      <c r="F66">
        <v>2</v>
      </c>
      <c r="G66">
        <f t="shared" si="0"/>
        <v>-13</v>
      </c>
      <c r="H66">
        <v>3.1</v>
      </c>
      <c r="I66">
        <v>3.4</v>
      </c>
      <c r="J66">
        <v>2.2999999999999998</v>
      </c>
      <c r="K66" t="s">
        <v>64</v>
      </c>
    </row>
    <row r="67" spans="2:11" x14ac:dyDescent="0.3">
      <c r="B67" s="1">
        <v>43373</v>
      </c>
      <c r="C67">
        <v>7</v>
      </c>
      <c r="D67">
        <v>7</v>
      </c>
      <c r="E67" s="10">
        <v>3</v>
      </c>
      <c r="F67">
        <v>3</v>
      </c>
      <c r="G67">
        <f t="shared" si="0"/>
        <v>0</v>
      </c>
      <c r="H67">
        <v>1.85</v>
      </c>
      <c r="I67">
        <v>3.6</v>
      </c>
      <c r="J67">
        <v>4.33</v>
      </c>
      <c r="K67" t="s">
        <v>64</v>
      </c>
    </row>
    <row r="68" spans="2:11" x14ac:dyDescent="0.3">
      <c r="B68" s="1">
        <v>43378</v>
      </c>
      <c r="C68">
        <v>4</v>
      </c>
      <c r="D68" t="s">
        <v>902</v>
      </c>
      <c r="E68" s="10">
        <v>10</v>
      </c>
      <c r="F68">
        <v>19</v>
      </c>
      <c r="G68">
        <f t="shared" ref="G68:G131" si="1">$M$1*(IF(OR(C68=$L$5,D68=$L$5),0,C68-D68))+$O$1*(F68-E68)</f>
        <v>13.5</v>
      </c>
      <c r="H68">
        <v>2.37</v>
      </c>
      <c r="I68">
        <v>3.3</v>
      </c>
      <c r="J68">
        <v>3.1</v>
      </c>
      <c r="K68" t="s">
        <v>94</v>
      </c>
    </row>
    <row r="69" spans="2:11" x14ac:dyDescent="0.3">
      <c r="B69" s="1">
        <v>43379</v>
      </c>
      <c r="C69">
        <v>7</v>
      </c>
      <c r="D69">
        <v>4</v>
      </c>
      <c r="E69" s="10">
        <v>10</v>
      </c>
      <c r="F69">
        <v>5</v>
      </c>
      <c r="G69">
        <f t="shared" si="1"/>
        <v>0</v>
      </c>
      <c r="H69">
        <v>2</v>
      </c>
      <c r="I69">
        <v>3.4</v>
      </c>
      <c r="J69">
        <v>3.9</v>
      </c>
      <c r="K69" t="s">
        <v>64</v>
      </c>
    </row>
    <row r="70" spans="2:11" x14ac:dyDescent="0.3">
      <c r="B70" s="1">
        <v>43379</v>
      </c>
      <c r="C70">
        <v>4</v>
      </c>
      <c r="D70">
        <v>2</v>
      </c>
      <c r="E70" s="10">
        <v>14</v>
      </c>
      <c r="F70">
        <v>8</v>
      </c>
      <c r="G70">
        <f t="shared" si="1"/>
        <v>-4</v>
      </c>
      <c r="H70">
        <v>2.37</v>
      </c>
      <c r="I70">
        <v>3.1</v>
      </c>
      <c r="J70">
        <v>3.3</v>
      </c>
      <c r="K70" t="s">
        <v>94</v>
      </c>
    </row>
    <row r="71" spans="2:11" x14ac:dyDescent="0.3">
      <c r="B71" s="1">
        <v>43380</v>
      </c>
      <c r="C71" t="s">
        <v>902</v>
      </c>
      <c r="D71" t="s">
        <v>902</v>
      </c>
      <c r="E71" s="10">
        <v>15</v>
      </c>
      <c r="F71">
        <v>11</v>
      </c>
      <c r="G71">
        <f t="shared" si="1"/>
        <v>-6</v>
      </c>
      <c r="H71">
        <v>2.25</v>
      </c>
      <c r="I71">
        <v>3.2</v>
      </c>
      <c r="J71">
        <v>3.4</v>
      </c>
      <c r="K71" t="s">
        <v>64</v>
      </c>
    </row>
    <row r="72" spans="2:11" x14ac:dyDescent="0.3">
      <c r="B72" s="1">
        <v>43380</v>
      </c>
      <c r="C72">
        <v>1</v>
      </c>
      <c r="D72" t="s">
        <v>902</v>
      </c>
      <c r="E72" s="10">
        <v>20</v>
      </c>
      <c r="F72">
        <v>15</v>
      </c>
      <c r="G72">
        <f t="shared" si="1"/>
        <v>-7.5</v>
      </c>
      <c r="H72">
        <v>2</v>
      </c>
      <c r="I72">
        <v>3.5</v>
      </c>
      <c r="J72">
        <v>3.75</v>
      </c>
      <c r="K72" t="s">
        <v>93</v>
      </c>
    </row>
    <row r="73" spans="2:11" x14ac:dyDescent="0.3">
      <c r="B73" s="1">
        <v>43384</v>
      </c>
      <c r="C73">
        <v>1</v>
      </c>
      <c r="D73">
        <v>4</v>
      </c>
      <c r="E73" s="10">
        <v>19</v>
      </c>
      <c r="F73">
        <v>6</v>
      </c>
      <c r="G73">
        <f t="shared" si="1"/>
        <v>-27</v>
      </c>
      <c r="H73">
        <v>5</v>
      </c>
      <c r="I73">
        <v>4</v>
      </c>
      <c r="J73">
        <v>1.66</v>
      </c>
      <c r="K73" t="s">
        <v>93</v>
      </c>
    </row>
    <row r="74" spans="2:11" x14ac:dyDescent="0.3">
      <c r="B74" s="1">
        <v>43384</v>
      </c>
      <c r="C74">
        <v>5</v>
      </c>
      <c r="D74">
        <v>5</v>
      </c>
      <c r="E74" s="10">
        <v>14</v>
      </c>
      <c r="F74">
        <v>2</v>
      </c>
      <c r="G74">
        <f t="shared" si="1"/>
        <v>-18</v>
      </c>
      <c r="H74">
        <v>3</v>
      </c>
      <c r="I74">
        <v>3.1</v>
      </c>
      <c r="J74">
        <v>2.6</v>
      </c>
      <c r="K74" t="s">
        <v>64</v>
      </c>
    </row>
    <row r="75" spans="2:11" x14ac:dyDescent="0.3">
      <c r="B75" s="1">
        <v>43384</v>
      </c>
      <c r="C75">
        <v>5</v>
      </c>
      <c r="D75">
        <v>2</v>
      </c>
      <c r="E75" s="10">
        <v>5</v>
      </c>
      <c r="F75">
        <v>18</v>
      </c>
      <c r="G75">
        <f t="shared" si="1"/>
        <v>27</v>
      </c>
      <c r="H75">
        <v>2.2999999999999998</v>
      </c>
      <c r="I75">
        <v>3.25</v>
      </c>
      <c r="J75">
        <v>3.25</v>
      </c>
      <c r="K75" t="s">
        <v>93</v>
      </c>
    </row>
    <row r="76" spans="2:11" x14ac:dyDescent="0.3">
      <c r="B76" s="1">
        <v>43384</v>
      </c>
      <c r="C76">
        <v>9</v>
      </c>
      <c r="D76" t="s">
        <v>902</v>
      </c>
      <c r="E76" s="10">
        <v>6</v>
      </c>
      <c r="F76">
        <v>18</v>
      </c>
      <c r="G76">
        <f t="shared" si="1"/>
        <v>18</v>
      </c>
      <c r="H76">
        <v>1.8</v>
      </c>
      <c r="I76">
        <v>3.5</v>
      </c>
      <c r="J76">
        <v>4.75</v>
      </c>
      <c r="K76" t="s">
        <v>64</v>
      </c>
    </row>
    <row r="77" spans="2:11" x14ac:dyDescent="0.3">
      <c r="B77" s="1">
        <v>43392</v>
      </c>
      <c r="C77">
        <v>9</v>
      </c>
      <c r="D77">
        <v>4</v>
      </c>
      <c r="E77" s="10">
        <v>4</v>
      </c>
      <c r="F77">
        <v>6</v>
      </c>
      <c r="G77">
        <f t="shared" si="1"/>
        <v>15.5</v>
      </c>
      <c r="H77">
        <v>1.3</v>
      </c>
      <c r="I77">
        <v>5.5</v>
      </c>
      <c r="J77">
        <v>9.5</v>
      </c>
      <c r="K77" t="s">
        <v>64</v>
      </c>
    </row>
    <row r="78" spans="2:11" x14ac:dyDescent="0.3">
      <c r="B78" s="1">
        <v>43393</v>
      </c>
      <c r="C78" t="s">
        <v>902</v>
      </c>
      <c r="D78" t="s">
        <v>902</v>
      </c>
      <c r="E78" s="10">
        <v>18</v>
      </c>
      <c r="F78">
        <v>9</v>
      </c>
      <c r="G78">
        <f t="shared" si="1"/>
        <v>-13.5</v>
      </c>
      <c r="H78">
        <v>2.25</v>
      </c>
      <c r="I78">
        <v>3.1</v>
      </c>
      <c r="J78">
        <v>3.5</v>
      </c>
      <c r="K78" t="s">
        <v>94</v>
      </c>
    </row>
    <row r="79" spans="2:11" x14ac:dyDescent="0.3">
      <c r="B79" s="1">
        <v>43393</v>
      </c>
      <c r="C79">
        <v>3</v>
      </c>
      <c r="D79" t="s">
        <v>902</v>
      </c>
      <c r="E79" s="10">
        <v>18</v>
      </c>
      <c r="F79">
        <v>7</v>
      </c>
      <c r="G79">
        <f t="shared" si="1"/>
        <v>-16.5</v>
      </c>
      <c r="H79">
        <v>3.3</v>
      </c>
      <c r="I79">
        <v>3.5</v>
      </c>
      <c r="J79">
        <v>2.14</v>
      </c>
      <c r="K79" t="s">
        <v>93</v>
      </c>
    </row>
    <row r="80" spans="2:11" x14ac:dyDescent="0.3">
      <c r="B80" s="1">
        <v>43393</v>
      </c>
      <c r="C80" t="s">
        <v>902</v>
      </c>
      <c r="D80">
        <v>4</v>
      </c>
      <c r="E80" s="10">
        <v>14</v>
      </c>
      <c r="F80">
        <v>11</v>
      </c>
      <c r="G80">
        <f t="shared" si="1"/>
        <v>-4.5</v>
      </c>
      <c r="H80">
        <v>2</v>
      </c>
      <c r="I80">
        <v>3.3</v>
      </c>
      <c r="J80">
        <v>4</v>
      </c>
      <c r="K80" t="s">
        <v>64</v>
      </c>
    </row>
    <row r="81" spans="2:11" x14ac:dyDescent="0.3">
      <c r="B81" s="1">
        <v>43394</v>
      </c>
      <c r="C81" t="s">
        <v>902</v>
      </c>
      <c r="D81">
        <v>3</v>
      </c>
      <c r="E81" s="10">
        <v>16</v>
      </c>
      <c r="F81">
        <v>5</v>
      </c>
      <c r="G81">
        <f t="shared" si="1"/>
        <v>-16.5</v>
      </c>
      <c r="H81">
        <v>3.5</v>
      </c>
      <c r="I81">
        <v>3.5</v>
      </c>
      <c r="J81">
        <v>2.04</v>
      </c>
      <c r="K81" t="s">
        <v>93</v>
      </c>
    </row>
    <row r="82" spans="2:11" x14ac:dyDescent="0.3">
      <c r="B82" s="1">
        <v>43394</v>
      </c>
      <c r="C82">
        <v>9</v>
      </c>
      <c r="D82" t="s">
        <v>902</v>
      </c>
      <c r="E82" s="10">
        <v>5</v>
      </c>
      <c r="F82">
        <v>11</v>
      </c>
      <c r="G82">
        <f t="shared" si="1"/>
        <v>9</v>
      </c>
      <c r="H82">
        <v>2.14</v>
      </c>
      <c r="I82">
        <v>3.2</v>
      </c>
      <c r="J82">
        <v>3.75</v>
      </c>
      <c r="K82" t="s">
        <v>94</v>
      </c>
    </row>
    <row r="83" spans="2:11" x14ac:dyDescent="0.3">
      <c r="B83" s="1">
        <v>43400</v>
      </c>
      <c r="C83">
        <v>5</v>
      </c>
      <c r="D83">
        <v>6</v>
      </c>
      <c r="E83" s="10">
        <v>9</v>
      </c>
      <c r="F83">
        <v>2</v>
      </c>
      <c r="G83">
        <f t="shared" si="1"/>
        <v>-13</v>
      </c>
      <c r="H83">
        <v>3.8</v>
      </c>
      <c r="I83">
        <v>3.6</v>
      </c>
      <c r="J83">
        <v>1.95</v>
      </c>
      <c r="K83" t="s">
        <v>93</v>
      </c>
    </row>
    <row r="84" spans="2:11" x14ac:dyDescent="0.3">
      <c r="B84" s="1">
        <v>43400</v>
      </c>
      <c r="D84" t="s">
        <v>902</v>
      </c>
      <c r="E84" s="10">
        <v>15</v>
      </c>
      <c r="F84">
        <v>10</v>
      </c>
      <c r="G84">
        <f t="shared" si="1"/>
        <v>-7.5</v>
      </c>
      <c r="H84">
        <v>3</v>
      </c>
      <c r="I84">
        <v>3.2</v>
      </c>
      <c r="J84">
        <v>2.5</v>
      </c>
      <c r="K84" t="s">
        <v>93</v>
      </c>
    </row>
    <row r="85" spans="2:11" x14ac:dyDescent="0.3">
      <c r="B85" s="1">
        <v>43400</v>
      </c>
      <c r="C85">
        <v>0</v>
      </c>
      <c r="D85">
        <v>2</v>
      </c>
      <c r="E85" s="10">
        <v>19</v>
      </c>
      <c r="F85">
        <v>9</v>
      </c>
      <c r="G85">
        <f t="shared" si="1"/>
        <v>-20</v>
      </c>
      <c r="H85">
        <v>2.37</v>
      </c>
      <c r="I85">
        <v>3.2</v>
      </c>
      <c r="J85">
        <v>3.2</v>
      </c>
      <c r="K85" t="s">
        <v>94</v>
      </c>
    </row>
    <row r="86" spans="2:11" x14ac:dyDescent="0.3">
      <c r="B86" s="1">
        <v>43401</v>
      </c>
      <c r="C86">
        <v>9</v>
      </c>
      <c r="D86">
        <v>5</v>
      </c>
      <c r="E86" s="10">
        <v>3</v>
      </c>
      <c r="F86">
        <v>2</v>
      </c>
      <c r="G86">
        <f t="shared" si="1"/>
        <v>8.5</v>
      </c>
      <c r="H86">
        <v>6</v>
      </c>
      <c r="I86">
        <v>5</v>
      </c>
      <c r="J86">
        <v>1.44</v>
      </c>
      <c r="K86" t="s">
        <v>93</v>
      </c>
    </row>
    <row r="87" spans="2:11" x14ac:dyDescent="0.3">
      <c r="B87" s="1">
        <v>43401</v>
      </c>
      <c r="C87" t="s">
        <v>902</v>
      </c>
      <c r="D87">
        <v>2</v>
      </c>
      <c r="E87" s="10">
        <v>11</v>
      </c>
      <c r="F87">
        <v>17</v>
      </c>
      <c r="G87">
        <f t="shared" si="1"/>
        <v>9</v>
      </c>
      <c r="H87">
        <v>1.7</v>
      </c>
      <c r="I87">
        <v>3.4</v>
      </c>
      <c r="J87">
        <v>5.75</v>
      </c>
      <c r="K87" t="s">
        <v>93</v>
      </c>
    </row>
    <row r="88" spans="2:11" x14ac:dyDescent="0.3">
      <c r="B88" s="1">
        <v>43406</v>
      </c>
      <c r="C88">
        <v>9</v>
      </c>
      <c r="D88" t="s">
        <v>902</v>
      </c>
      <c r="E88" s="10">
        <v>1</v>
      </c>
      <c r="F88">
        <v>7</v>
      </c>
      <c r="G88">
        <f t="shared" si="1"/>
        <v>9</v>
      </c>
      <c r="H88">
        <v>1.1599999999999999</v>
      </c>
      <c r="I88">
        <v>8</v>
      </c>
      <c r="J88">
        <v>15</v>
      </c>
      <c r="K88" t="s">
        <v>64</v>
      </c>
    </row>
    <row r="89" spans="2:11" x14ac:dyDescent="0.3">
      <c r="B89" s="1">
        <v>43407</v>
      </c>
      <c r="C89">
        <v>1</v>
      </c>
      <c r="D89">
        <v>0</v>
      </c>
      <c r="E89" s="10">
        <v>17</v>
      </c>
      <c r="F89">
        <v>16</v>
      </c>
      <c r="G89">
        <f t="shared" si="1"/>
        <v>1</v>
      </c>
      <c r="H89">
        <v>1.72</v>
      </c>
      <c r="I89">
        <v>3.6</v>
      </c>
      <c r="J89">
        <v>5.25</v>
      </c>
      <c r="K89" t="s">
        <v>64</v>
      </c>
    </row>
    <row r="90" spans="2:11" x14ac:dyDescent="0.3">
      <c r="B90" s="1">
        <v>43407</v>
      </c>
      <c r="C90">
        <v>9</v>
      </c>
      <c r="D90">
        <v>1</v>
      </c>
      <c r="E90" s="10">
        <v>2</v>
      </c>
      <c r="F90">
        <v>15</v>
      </c>
      <c r="G90">
        <f t="shared" si="1"/>
        <v>39.5</v>
      </c>
      <c r="H90">
        <v>1.44</v>
      </c>
      <c r="I90">
        <v>4.75</v>
      </c>
      <c r="J90">
        <v>7</v>
      </c>
      <c r="K90" t="s">
        <v>94</v>
      </c>
    </row>
    <row r="91" spans="2:11" x14ac:dyDescent="0.3">
      <c r="B91" s="1">
        <v>43407</v>
      </c>
      <c r="C91">
        <v>2</v>
      </c>
      <c r="D91" t="s">
        <v>902</v>
      </c>
      <c r="E91" s="10">
        <v>16</v>
      </c>
      <c r="F91">
        <v>20</v>
      </c>
      <c r="G91">
        <f t="shared" si="1"/>
        <v>6</v>
      </c>
      <c r="H91">
        <v>2.5</v>
      </c>
      <c r="I91">
        <v>3.3</v>
      </c>
      <c r="J91">
        <v>2.87</v>
      </c>
      <c r="K91" t="s">
        <v>64</v>
      </c>
    </row>
    <row r="92" spans="2:11" x14ac:dyDescent="0.3">
      <c r="B92" s="1">
        <v>43407</v>
      </c>
      <c r="C92">
        <v>5</v>
      </c>
      <c r="D92">
        <v>4</v>
      </c>
      <c r="E92" s="10">
        <v>9</v>
      </c>
      <c r="F92">
        <v>16</v>
      </c>
      <c r="G92">
        <f t="shared" si="1"/>
        <v>13</v>
      </c>
      <c r="H92">
        <v>1.85</v>
      </c>
      <c r="I92">
        <v>3.6</v>
      </c>
      <c r="J92">
        <v>4.33</v>
      </c>
      <c r="K92" t="s">
        <v>94</v>
      </c>
    </row>
    <row r="93" spans="2:11" x14ac:dyDescent="0.3">
      <c r="B93" s="1">
        <v>43408</v>
      </c>
      <c r="C93">
        <v>7</v>
      </c>
      <c r="D93">
        <v>2</v>
      </c>
      <c r="E93" s="10">
        <v>5</v>
      </c>
      <c r="F93">
        <v>10</v>
      </c>
      <c r="G93">
        <f t="shared" si="1"/>
        <v>20</v>
      </c>
      <c r="H93">
        <v>1.95</v>
      </c>
      <c r="I93">
        <v>3.3</v>
      </c>
      <c r="J93">
        <v>4.2</v>
      </c>
      <c r="K93" t="s">
        <v>64</v>
      </c>
    </row>
    <row r="94" spans="2:11" x14ac:dyDescent="0.3">
      <c r="B94" s="1">
        <v>43412</v>
      </c>
      <c r="C94">
        <v>7</v>
      </c>
      <c r="D94" t="s">
        <v>902</v>
      </c>
      <c r="E94" s="10">
        <v>5</v>
      </c>
      <c r="F94">
        <v>18</v>
      </c>
      <c r="G94">
        <f t="shared" si="1"/>
        <v>19.5</v>
      </c>
      <c r="H94">
        <v>1.72</v>
      </c>
      <c r="I94">
        <v>3.5</v>
      </c>
      <c r="J94">
        <v>5.5</v>
      </c>
      <c r="K94" t="s">
        <v>93</v>
      </c>
    </row>
    <row r="95" spans="2:11" x14ac:dyDescent="0.3">
      <c r="B95" s="1">
        <v>43412</v>
      </c>
      <c r="C95">
        <v>7</v>
      </c>
      <c r="D95">
        <v>0</v>
      </c>
      <c r="E95" s="10">
        <v>8</v>
      </c>
      <c r="F95">
        <v>20</v>
      </c>
      <c r="G95">
        <f t="shared" si="1"/>
        <v>35.5</v>
      </c>
      <c r="H95">
        <v>3.2</v>
      </c>
      <c r="I95">
        <v>3.25</v>
      </c>
      <c r="J95">
        <v>2.2999999999999998</v>
      </c>
      <c r="K95" t="s">
        <v>93</v>
      </c>
    </row>
    <row r="96" spans="2:11" x14ac:dyDescent="0.3">
      <c r="B96" s="1">
        <v>43412</v>
      </c>
      <c r="C96">
        <v>3</v>
      </c>
      <c r="D96">
        <v>4</v>
      </c>
      <c r="E96" s="10">
        <v>15</v>
      </c>
      <c r="F96">
        <v>11</v>
      </c>
      <c r="G96">
        <f t="shared" si="1"/>
        <v>-8.5</v>
      </c>
      <c r="H96">
        <v>1.85</v>
      </c>
      <c r="I96">
        <v>3.5</v>
      </c>
      <c r="J96">
        <v>4.5</v>
      </c>
      <c r="K96" t="s">
        <v>93</v>
      </c>
    </row>
    <row r="97" spans="2:11" x14ac:dyDescent="0.3">
      <c r="B97" s="1">
        <v>43412</v>
      </c>
      <c r="C97">
        <v>7</v>
      </c>
      <c r="D97">
        <v>7</v>
      </c>
      <c r="E97" s="10">
        <v>7</v>
      </c>
      <c r="F97">
        <v>12</v>
      </c>
      <c r="G97">
        <f t="shared" si="1"/>
        <v>7.5</v>
      </c>
      <c r="H97">
        <v>2.5</v>
      </c>
      <c r="I97">
        <v>3.1</v>
      </c>
      <c r="J97">
        <v>3.1</v>
      </c>
      <c r="K97" t="s">
        <v>64</v>
      </c>
    </row>
    <row r="98" spans="2:11" x14ac:dyDescent="0.3">
      <c r="B98" s="1">
        <v>43414</v>
      </c>
      <c r="C98">
        <v>4</v>
      </c>
      <c r="D98">
        <v>0</v>
      </c>
      <c r="E98" s="10">
        <v>13</v>
      </c>
      <c r="F98">
        <v>17</v>
      </c>
      <c r="G98">
        <f t="shared" si="1"/>
        <v>16</v>
      </c>
      <c r="H98">
        <v>2.14</v>
      </c>
      <c r="I98">
        <v>3.2</v>
      </c>
      <c r="J98">
        <v>3.6</v>
      </c>
      <c r="K98" t="s">
        <v>93</v>
      </c>
    </row>
    <row r="99" spans="2:11" x14ac:dyDescent="0.3">
      <c r="B99" s="1">
        <v>43415</v>
      </c>
      <c r="C99">
        <v>7</v>
      </c>
      <c r="D99">
        <v>1</v>
      </c>
      <c r="E99" s="10">
        <v>15</v>
      </c>
      <c r="F99">
        <v>17</v>
      </c>
      <c r="G99">
        <f t="shared" si="1"/>
        <v>18</v>
      </c>
      <c r="H99">
        <v>1.85</v>
      </c>
      <c r="I99">
        <v>3.5</v>
      </c>
      <c r="J99">
        <v>4.5</v>
      </c>
      <c r="K99" t="s">
        <v>94</v>
      </c>
    </row>
    <row r="100" spans="2:11" x14ac:dyDescent="0.3">
      <c r="B100" s="1">
        <v>43415</v>
      </c>
      <c r="C100">
        <v>6</v>
      </c>
      <c r="D100">
        <v>4</v>
      </c>
      <c r="E100" s="10">
        <v>4</v>
      </c>
      <c r="F100">
        <v>18</v>
      </c>
      <c r="G100">
        <f t="shared" si="1"/>
        <v>26</v>
      </c>
      <c r="H100">
        <v>1.33</v>
      </c>
      <c r="I100">
        <v>4.75</v>
      </c>
      <c r="J100">
        <v>11</v>
      </c>
      <c r="K100" t="s">
        <v>64</v>
      </c>
    </row>
    <row r="101" spans="2:11" x14ac:dyDescent="0.3">
      <c r="B101" s="1">
        <v>43415</v>
      </c>
      <c r="C101">
        <v>3</v>
      </c>
      <c r="D101">
        <v>6</v>
      </c>
      <c r="E101" s="10">
        <v>13</v>
      </c>
      <c r="F101">
        <v>8</v>
      </c>
      <c r="G101">
        <f t="shared" si="1"/>
        <v>-15</v>
      </c>
      <c r="H101">
        <v>2.14</v>
      </c>
      <c r="I101">
        <v>3.3</v>
      </c>
      <c r="J101">
        <v>3.6</v>
      </c>
      <c r="K101" t="s">
        <v>94</v>
      </c>
    </row>
    <row r="102" spans="2:11" x14ac:dyDescent="0.3">
      <c r="B102" s="1">
        <v>43415</v>
      </c>
      <c r="C102">
        <v>1</v>
      </c>
      <c r="D102">
        <v>7</v>
      </c>
      <c r="E102" s="10">
        <v>19</v>
      </c>
      <c r="F102">
        <v>1</v>
      </c>
      <c r="G102">
        <f t="shared" si="1"/>
        <v>-42</v>
      </c>
      <c r="H102">
        <v>11</v>
      </c>
      <c r="I102">
        <v>6.5</v>
      </c>
      <c r="J102">
        <v>1.25</v>
      </c>
      <c r="K102" t="s">
        <v>93</v>
      </c>
    </row>
    <row r="103" spans="2:11" x14ac:dyDescent="0.3">
      <c r="B103" s="1">
        <v>43427</v>
      </c>
      <c r="C103">
        <v>7</v>
      </c>
      <c r="D103">
        <v>3</v>
      </c>
      <c r="E103" s="10">
        <v>2</v>
      </c>
      <c r="F103">
        <v>4</v>
      </c>
      <c r="G103">
        <f t="shared" si="1"/>
        <v>13</v>
      </c>
      <c r="H103">
        <v>1.57</v>
      </c>
      <c r="I103">
        <v>4.2</v>
      </c>
      <c r="J103">
        <v>5.75</v>
      </c>
      <c r="K103" t="s">
        <v>64</v>
      </c>
    </row>
    <row r="104" spans="2:11" x14ac:dyDescent="0.3">
      <c r="B104" s="1">
        <v>43428</v>
      </c>
      <c r="C104">
        <v>4</v>
      </c>
      <c r="D104">
        <v>1</v>
      </c>
      <c r="E104" s="10">
        <v>8</v>
      </c>
      <c r="F104">
        <v>11</v>
      </c>
      <c r="G104">
        <f t="shared" si="1"/>
        <v>12</v>
      </c>
      <c r="H104">
        <v>2</v>
      </c>
      <c r="I104">
        <v>3.2</v>
      </c>
      <c r="J104">
        <v>4.2</v>
      </c>
      <c r="K104" t="s">
        <v>94</v>
      </c>
    </row>
    <row r="105" spans="2:11" x14ac:dyDescent="0.3">
      <c r="B105" s="1">
        <v>43428</v>
      </c>
      <c r="C105">
        <v>3</v>
      </c>
      <c r="D105">
        <v>2</v>
      </c>
      <c r="E105" s="10">
        <v>18</v>
      </c>
      <c r="F105">
        <v>13</v>
      </c>
      <c r="G105">
        <f t="shared" si="1"/>
        <v>-5</v>
      </c>
      <c r="H105">
        <v>2.87</v>
      </c>
      <c r="I105">
        <v>3.25</v>
      </c>
      <c r="J105">
        <v>2.54</v>
      </c>
      <c r="K105" t="s">
        <v>94</v>
      </c>
    </row>
    <row r="106" spans="2:11" x14ac:dyDescent="0.3">
      <c r="B106" s="1">
        <v>43428</v>
      </c>
      <c r="C106">
        <v>4</v>
      </c>
      <c r="D106">
        <v>3</v>
      </c>
      <c r="E106" s="10">
        <v>15</v>
      </c>
      <c r="F106">
        <v>19</v>
      </c>
      <c r="G106">
        <f t="shared" si="1"/>
        <v>8.5</v>
      </c>
      <c r="H106">
        <v>3.25</v>
      </c>
      <c r="I106">
        <v>3.25</v>
      </c>
      <c r="J106">
        <v>2.2999999999999998</v>
      </c>
      <c r="K106" t="s">
        <v>93</v>
      </c>
    </row>
    <row r="107" spans="2:11" x14ac:dyDescent="0.3">
      <c r="B107" s="1">
        <v>43428</v>
      </c>
      <c r="C107">
        <v>5</v>
      </c>
      <c r="D107">
        <v>1</v>
      </c>
      <c r="E107" s="10">
        <v>9</v>
      </c>
      <c r="F107">
        <v>8</v>
      </c>
      <c r="G107">
        <f t="shared" si="1"/>
        <v>8.5</v>
      </c>
      <c r="H107">
        <v>2.1</v>
      </c>
      <c r="I107">
        <v>3.4</v>
      </c>
      <c r="J107">
        <v>3.6</v>
      </c>
      <c r="K107" t="s">
        <v>93</v>
      </c>
    </row>
    <row r="108" spans="2:11" x14ac:dyDescent="0.3">
      <c r="B108" s="1">
        <v>43429</v>
      </c>
      <c r="C108">
        <v>3</v>
      </c>
      <c r="D108">
        <v>3</v>
      </c>
      <c r="E108" s="10">
        <v>17</v>
      </c>
      <c r="F108">
        <v>7</v>
      </c>
      <c r="G108">
        <f t="shared" si="1"/>
        <v>-15</v>
      </c>
      <c r="H108">
        <v>2.6</v>
      </c>
      <c r="I108">
        <v>3.1</v>
      </c>
      <c r="J108">
        <v>3</v>
      </c>
      <c r="K108" t="s">
        <v>64</v>
      </c>
    </row>
    <row r="109" spans="2:11" x14ac:dyDescent="0.3">
      <c r="B109" s="1">
        <v>43434</v>
      </c>
      <c r="C109">
        <v>7</v>
      </c>
      <c r="D109">
        <v>4</v>
      </c>
      <c r="E109" s="10">
        <v>4</v>
      </c>
      <c r="F109">
        <v>8</v>
      </c>
      <c r="G109">
        <f t="shared" si="1"/>
        <v>13.5</v>
      </c>
      <c r="H109">
        <v>2.04</v>
      </c>
      <c r="I109">
        <v>3.4</v>
      </c>
      <c r="J109">
        <v>3.75</v>
      </c>
      <c r="K109" t="s">
        <v>64</v>
      </c>
    </row>
    <row r="110" spans="2:11" x14ac:dyDescent="0.3">
      <c r="B110" s="1">
        <v>43435</v>
      </c>
      <c r="C110">
        <v>4</v>
      </c>
      <c r="D110">
        <v>3</v>
      </c>
      <c r="E110" s="10">
        <v>6</v>
      </c>
      <c r="F110">
        <v>15</v>
      </c>
      <c r="G110">
        <f t="shared" si="1"/>
        <v>16</v>
      </c>
      <c r="H110">
        <v>1.9</v>
      </c>
      <c r="I110">
        <v>3.6</v>
      </c>
      <c r="J110">
        <v>4.2</v>
      </c>
      <c r="K110" t="s">
        <v>64</v>
      </c>
    </row>
    <row r="111" spans="2:11" x14ac:dyDescent="0.3">
      <c r="B111" s="1">
        <v>43438</v>
      </c>
      <c r="C111">
        <v>6</v>
      </c>
      <c r="D111">
        <v>3</v>
      </c>
      <c r="E111" s="10">
        <v>6</v>
      </c>
      <c r="F111">
        <v>7</v>
      </c>
      <c r="G111">
        <f t="shared" si="1"/>
        <v>9</v>
      </c>
      <c r="H111">
        <v>2.1</v>
      </c>
      <c r="I111">
        <v>3.2</v>
      </c>
      <c r="J111">
        <v>3.75</v>
      </c>
      <c r="K111" t="s">
        <v>93</v>
      </c>
    </row>
    <row r="112" spans="2:11" x14ac:dyDescent="0.3">
      <c r="B112" s="1">
        <v>43438</v>
      </c>
      <c r="D112">
        <v>6</v>
      </c>
      <c r="E112" s="10">
        <v>16</v>
      </c>
      <c r="F112">
        <v>19</v>
      </c>
      <c r="G112">
        <f t="shared" si="1"/>
        <v>4.5</v>
      </c>
      <c r="H112">
        <v>2.9</v>
      </c>
      <c r="I112">
        <v>3.3</v>
      </c>
      <c r="J112">
        <v>2.4500000000000002</v>
      </c>
      <c r="K112" t="s">
        <v>93</v>
      </c>
    </row>
    <row r="113" spans="2:11" x14ac:dyDescent="0.3">
      <c r="B113" s="1">
        <v>43439</v>
      </c>
      <c r="C113">
        <v>4</v>
      </c>
      <c r="D113">
        <v>3</v>
      </c>
      <c r="E113" s="10">
        <v>8</v>
      </c>
      <c r="F113">
        <v>4</v>
      </c>
      <c r="G113">
        <f t="shared" si="1"/>
        <v>-3.5</v>
      </c>
      <c r="H113">
        <v>3.1</v>
      </c>
      <c r="I113">
        <v>3.3</v>
      </c>
      <c r="J113">
        <v>2.35</v>
      </c>
      <c r="K113" t="s">
        <v>64</v>
      </c>
    </row>
    <row r="114" spans="2:11" x14ac:dyDescent="0.3">
      <c r="B114" s="1">
        <v>43439</v>
      </c>
      <c r="C114">
        <v>7</v>
      </c>
      <c r="D114">
        <v>4</v>
      </c>
      <c r="E114" s="10">
        <v>2</v>
      </c>
      <c r="F114">
        <v>14</v>
      </c>
      <c r="G114">
        <f t="shared" si="1"/>
        <v>25.5</v>
      </c>
      <c r="H114">
        <v>1.53</v>
      </c>
      <c r="I114">
        <v>4.2</v>
      </c>
      <c r="J114">
        <v>6.5</v>
      </c>
      <c r="K114" t="s">
        <v>93</v>
      </c>
    </row>
    <row r="115" spans="2:11" x14ac:dyDescent="0.3">
      <c r="B115" s="1">
        <v>43439</v>
      </c>
      <c r="C115">
        <v>7</v>
      </c>
      <c r="D115">
        <v>3</v>
      </c>
      <c r="E115" s="10">
        <v>14</v>
      </c>
      <c r="F115">
        <v>3</v>
      </c>
      <c r="G115">
        <f t="shared" si="1"/>
        <v>-6.5</v>
      </c>
      <c r="H115">
        <v>2.5</v>
      </c>
      <c r="I115">
        <v>3.1</v>
      </c>
      <c r="J115">
        <v>3.1</v>
      </c>
      <c r="K115" t="s">
        <v>64</v>
      </c>
    </row>
    <row r="116" spans="2:11" x14ac:dyDescent="0.3">
      <c r="B116" s="1">
        <v>43439</v>
      </c>
      <c r="C116">
        <v>5</v>
      </c>
      <c r="D116">
        <v>2</v>
      </c>
      <c r="E116" s="10">
        <v>11</v>
      </c>
      <c r="F116">
        <v>17</v>
      </c>
      <c r="G116">
        <f t="shared" si="1"/>
        <v>16.5</v>
      </c>
      <c r="H116">
        <v>1.95</v>
      </c>
      <c r="I116">
        <v>3.2</v>
      </c>
      <c r="J116">
        <v>4.5</v>
      </c>
      <c r="K116" t="s">
        <v>93</v>
      </c>
    </row>
    <row r="117" spans="2:11" x14ac:dyDescent="0.3">
      <c r="B117" s="1">
        <v>43442</v>
      </c>
      <c r="C117">
        <v>4</v>
      </c>
      <c r="D117">
        <v>3</v>
      </c>
      <c r="E117" s="10">
        <v>10</v>
      </c>
      <c r="F117">
        <v>19</v>
      </c>
      <c r="G117">
        <f t="shared" si="1"/>
        <v>16</v>
      </c>
      <c r="H117">
        <v>1.57</v>
      </c>
      <c r="I117">
        <v>3.8</v>
      </c>
      <c r="J117">
        <v>6.5</v>
      </c>
      <c r="K117" t="s">
        <v>64</v>
      </c>
    </row>
    <row r="118" spans="2:11" x14ac:dyDescent="0.3">
      <c r="B118" s="1">
        <v>43442</v>
      </c>
      <c r="C118">
        <v>7</v>
      </c>
      <c r="D118">
        <v>2</v>
      </c>
      <c r="E118" s="10">
        <v>10</v>
      </c>
      <c r="F118">
        <v>11</v>
      </c>
      <c r="G118">
        <f t="shared" si="1"/>
        <v>14</v>
      </c>
      <c r="H118">
        <v>1.7</v>
      </c>
      <c r="I118">
        <v>3.6</v>
      </c>
      <c r="J118">
        <v>5</v>
      </c>
      <c r="K118" t="s">
        <v>93</v>
      </c>
    </row>
    <row r="119" spans="2:11" x14ac:dyDescent="0.3">
      <c r="B119" s="1">
        <v>43443</v>
      </c>
      <c r="C119">
        <v>4</v>
      </c>
      <c r="D119">
        <v>2</v>
      </c>
      <c r="E119" s="10">
        <v>10</v>
      </c>
      <c r="F119">
        <v>16</v>
      </c>
      <c r="G119">
        <f t="shared" si="1"/>
        <v>14</v>
      </c>
      <c r="H119">
        <v>1.75</v>
      </c>
      <c r="I119">
        <v>3.5</v>
      </c>
      <c r="J119">
        <v>5.25</v>
      </c>
      <c r="K119" t="s">
        <v>94</v>
      </c>
    </row>
    <row r="120" spans="2:11" x14ac:dyDescent="0.3">
      <c r="B120" s="1">
        <v>43443</v>
      </c>
      <c r="C120">
        <v>9</v>
      </c>
      <c r="D120">
        <v>6</v>
      </c>
      <c r="E120" s="10">
        <v>6</v>
      </c>
      <c r="F120">
        <v>12</v>
      </c>
      <c r="G120">
        <f t="shared" si="1"/>
        <v>16.5</v>
      </c>
      <c r="H120">
        <v>1.8</v>
      </c>
      <c r="I120">
        <v>3.4</v>
      </c>
      <c r="J120">
        <v>5</v>
      </c>
      <c r="K120" t="s">
        <v>94</v>
      </c>
    </row>
    <row r="121" spans="2:11" x14ac:dyDescent="0.3">
      <c r="B121" s="1">
        <v>43450</v>
      </c>
      <c r="C121">
        <v>4</v>
      </c>
      <c r="D121">
        <v>9</v>
      </c>
      <c r="E121" s="10">
        <v>2</v>
      </c>
      <c r="F121">
        <v>17</v>
      </c>
      <c r="G121">
        <f t="shared" si="1"/>
        <v>10</v>
      </c>
      <c r="H121">
        <v>1.44</v>
      </c>
      <c r="I121">
        <v>4.75</v>
      </c>
      <c r="J121">
        <v>7</v>
      </c>
      <c r="K121" t="s">
        <v>64</v>
      </c>
    </row>
    <row r="122" spans="2:11" x14ac:dyDescent="0.3">
      <c r="B122" s="1">
        <v>43456</v>
      </c>
      <c r="C122">
        <v>4</v>
      </c>
      <c r="D122">
        <v>2</v>
      </c>
      <c r="E122" s="10">
        <v>11</v>
      </c>
      <c r="F122">
        <v>16</v>
      </c>
      <c r="G122">
        <f t="shared" si="1"/>
        <v>12.5</v>
      </c>
      <c r="H122">
        <v>1.8</v>
      </c>
      <c r="I122">
        <v>3.5</v>
      </c>
      <c r="J122">
        <v>4.75</v>
      </c>
      <c r="K122" t="s">
        <v>94</v>
      </c>
    </row>
    <row r="123" spans="2:11" x14ac:dyDescent="0.3">
      <c r="B123" s="1">
        <v>43456</v>
      </c>
      <c r="C123">
        <v>1</v>
      </c>
      <c r="D123">
        <v>1</v>
      </c>
      <c r="E123" s="10">
        <v>17</v>
      </c>
      <c r="F123">
        <v>20</v>
      </c>
      <c r="G123">
        <f t="shared" si="1"/>
        <v>4.5</v>
      </c>
      <c r="H123">
        <v>1.9</v>
      </c>
      <c r="I123">
        <v>3.5</v>
      </c>
      <c r="J123">
        <v>4.33</v>
      </c>
      <c r="K123" t="s">
        <v>93</v>
      </c>
    </row>
    <row r="124" spans="2:11" x14ac:dyDescent="0.3">
      <c r="B124" s="1">
        <v>43456</v>
      </c>
      <c r="C124">
        <v>4</v>
      </c>
      <c r="D124">
        <v>3</v>
      </c>
      <c r="E124" s="10">
        <v>15</v>
      </c>
      <c r="F124">
        <v>4</v>
      </c>
      <c r="G124">
        <f t="shared" si="1"/>
        <v>-14</v>
      </c>
      <c r="H124">
        <v>3.75</v>
      </c>
      <c r="I124">
        <v>3.4</v>
      </c>
      <c r="J124">
        <v>2.04</v>
      </c>
      <c r="K124" t="s">
        <v>94</v>
      </c>
    </row>
    <row r="125" spans="2:11" x14ac:dyDescent="0.3">
      <c r="B125" s="1">
        <v>43456</v>
      </c>
      <c r="C125">
        <v>4</v>
      </c>
      <c r="D125">
        <v>3</v>
      </c>
      <c r="E125" s="10">
        <v>10</v>
      </c>
      <c r="F125">
        <v>6</v>
      </c>
      <c r="G125">
        <f t="shared" si="1"/>
        <v>-3.5</v>
      </c>
      <c r="H125">
        <v>1.83</v>
      </c>
      <c r="I125">
        <v>3.5</v>
      </c>
      <c r="J125">
        <v>4.5</v>
      </c>
      <c r="K125" t="s">
        <v>64</v>
      </c>
    </row>
    <row r="126" spans="2:11" x14ac:dyDescent="0.3">
      <c r="B126" s="1">
        <v>43456</v>
      </c>
      <c r="C126">
        <v>7</v>
      </c>
      <c r="D126">
        <v>4</v>
      </c>
      <c r="E126" s="10">
        <v>5</v>
      </c>
      <c r="F126">
        <v>14</v>
      </c>
      <c r="G126">
        <f t="shared" si="1"/>
        <v>21</v>
      </c>
      <c r="H126">
        <v>1.72</v>
      </c>
      <c r="I126">
        <v>3.5</v>
      </c>
      <c r="J126">
        <v>5.5</v>
      </c>
      <c r="K126" t="s">
        <v>93</v>
      </c>
    </row>
    <row r="127" spans="2:11" x14ac:dyDescent="0.3">
      <c r="B127" s="1">
        <v>43473</v>
      </c>
      <c r="C127">
        <v>3</v>
      </c>
      <c r="D127">
        <v>2</v>
      </c>
      <c r="E127" s="10">
        <v>17</v>
      </c>
      <c r="F127">
        <v>14</v>
      </c>
      <c r="G127">
        <f t="shared" si="1"/>
        <v>-2</v>
      </c>
      <c r="H127">
        <v>3.2</v>
      </c>
      <c r="I127">
        <v>3</v>
      </c>
      <c r="J127">
        <v>2.4</v>
      </c>
      <c r="K127" t="s">
        <v>94</v>
      </c>
    </row>
    <row r="128" spans="2:11" x14ac:dyDescent="0.3">
      <c r="B128" s="1">
        <v>43473</v>
      </c>
      <c r="C128">
        <v>4</v>
      </c>
      <c r="D128">
        <v>2</v>
      </c>
      <c r="E128" s="10">
        <v>9</v>
      </c>
      <c r="F128">
        <v>8</v>
      </c>
      <c r="G128">
        <f t="shared" si="1"/>
        <v>3.5</v>
      </c>
      <c r="H128">
        <v>2.6</v>
      </c>
      <c r="I128">
        <v>3.1</v>
      </c>
      <c r="J128">
        <v>2.9</v>
      </c>
      <c r="K128" t="s">
        <v>64</v>
      </c>
    </row>
    <row r="129" spans="2:11" x14ac:dyDescent="0.3">
      <c r="B129" s="1">
        <v>43478</v>
      </c>
      <c r="C129">
        <v>6</v>
      </c>
      <c r="D129">
        <v>6</v>
      </c>
      <c r="E129" s="10">
        <v>4</v>
      </c>
      <c r="F129">
        <v>18</v>
      </c>
      <c r="G129">
        <f t="shared" si="1"/>
        <v>21</v>
      </c>
      <c r="H129">
        <v>1.57</v>
      </c>
      <c r="I129">
        <v>4</v>
      </c>
      <c r="J129">
        <v>6</v>
      </c>
      <c r="K129" t="s">
        <v>94</v>
      </c>
    </row>
    <row r="130" spans="2:11" x14ac:dyDescent="0.3">
      <c r="B130" s="1">
        <v>43478</v>
      </c>
      <c r="C130">
        <v>1</v>
      </c>
      <c r="D130">
        <v>1</v>
      </c>
      <c r="E130" s="10">
        <v>19</v>
      </c>
      <c r="F130">
        <v>9</v>
      </c>
      <c r="G130">
        <f t="shared" si="1"/>
        <v>-15</v>
      </c>
      <c r="H130">
        <v>3.25</v>
      </c>
      <c r="I130">
        <v>3.3</v>
      </c>
      <c r="J130">
        <v>2.2999999999999998</v>
      </c>
      <c r="K130" t="s">
        <v>94</v>
      </c>
    </row>
    <row r="131" spans="2:11" x14ac:dyDescent="0.3">
      <c r="B131" s="1">
        <v>43478</v>
      </c>
      <c r="C131">
        <v>7</v>
      </c>
      <c r="D131">
        <v>4</v>
      </c>
      <c r="E131" s="10">
        <v>6</v>
      </c>
      <c r="F131">
        <v>8</v>
      </c>
      <c r="G131">
        <f t="shared" si="1"/>
        <v>10.5</v>
      </c>
      <c r="H131">
        <v>2.5499999999999998</v>
      </c>
      <c r="I131">
        <v>3.3</v>
      </c>
      <c r="J131">
        <v>2.8</v>
      </c>
      <c r="K131" t="s">
        <v>93</v>
      </c>
    </row>
    <row r="132" spans="2:11" x14ac:dyDescent="0.3">
      <c r="B132" s="1">
        <v>43480</v>
      </c>
      <c r="C132">
        <v>4</v>
      </c>
      <c r="D132">
        <v>3</v>
      </c>
      <c r="E132" s="10">
        <v>14</v>
      </c>
      <c r="F132">
        <v>13</v>
      </c>
      <c r="G132">
        <f t="shared" ref="G132:G195" si="2">$M$1*(IF(OR(C132=$L$5,D132=$L$5),0,C132-D132))+$O$1*(F132-E132)</f>
        <v>1</v>
      </c>
      <c r="H132">
        <v>2.5</v>
      </c>
      <c r="I132">
        <v>3</v>
      </c>
      <c r="J132">
        <v>3</v>
      </c>
      <c r="K132" t="s">
        <v>93</v>
      </c>
    </row>
    <row r="133" spans="2:11" x14ac:dyDescent="0.3">
      <c r="B133" s="1">
        <v>43481</v>
      </c>
      <c r="C133">
        <v>4</v>
      </c>
      <c r="D133">
        <v>4</v>
      </c>
      <c r="E133" s="10">
        <v>8</v>
      </c>
      <c r="F133">
        <v>7</v>
      </c>
      <c r="G133">
        <f t="shared" si="2"/>
        <v>-1.5</v>
      </c>
      <c r="H133">
        <v>2.37</v>
      </c>
      <c r="I133">
        <v>3.25</v>
      </c>
      <c r="J133">
        <v>3.1</v>
      </c>
      <c r="K133" t="s">
        <v>64</v>
      </c>
    </row>
    <row r="134" spans="2:11" x14ac:dyDescent="0.3">
      <c r="B134" s="1">
        <v>43481</v>
      </c>
      <c r="C134">
        <v>0</v>
      </c>
      <c r="D134">
        <v>4</v>
      </c>
      <c r="E134" s="10">
        <v>18</v>
      </c>
      <c r="F134">
        <v>15</v>
      </c>
      <c r="G134">
        <f t="shared" si="2"/>
        <v>-14.5</v>
      </c>
      <c r="H134">
        <v>2.2999999999999998</v>
      </c>
      <c r="I134">
        <v>3.2</v>
      </c>
      <c r="J134">
        <v>3.3</v>
      </c>
      <c r="K134" t="s">
        <v>94</v>
      </c>
    </row>
    <row r="135" spans="2:11" x14ac:dyDescent="0.3">
      <c r="B135" s="1">
        <v>43481</v>
      </c>
      <c r="C135">
        <v>1</v>
      </c>
      <c r="D135">
        <v>6</v>
      </c>
      <c r="E135" s="10">
        <v>20</v>
      </c>
      <c r="F135">
        <v>6</v>
      </c>
      <c r="G135">
        <f t="shared" si="2"/>
        <v>-33.5</v>
      </c>
      <c r="H135">
        <v>2.87</v>
      </c>
      <c r="I135">
        <v>3.2</v>
      </c>
      <c r="J135">
        <v>2.5499999999999998</v>
      </c>
      <c r="K135" t="s">
        <v>64</v>
      </c>
    </row>
    <row r="136" spans="2:11" x14ac:dyDescent="0.3">
      <c r="B136" s="1">
        <v>43484</v>
      </c>
      <c r="C136">
        <v>4</v>
      </c>
      <c r="D136">
        <v>5</v>
      </c>
      <c r="E136" s="10">
        <v>13</v>
      </c>
      <c r="F136">
        <v>15</v>
      </c>
      <c r="G136">
        <f t="shared" si="2"/>
        <v>0.5</v>
      </c>
      <c r="H136">
        <v>2.25</v>
      </c>
      <c r="I136">
        <v>3</v>
      </c>
      <c r="J136">
        <v>3.7</v>
      </c>
      <c r="K136" t="s">
        <v>94</v>
      </c>
    </row>
    <row r="137" spans="2:11" x14ac:dyDescent="0.3">
      <c r="B137" s="1">
        <v>43484</v>
      </c>
      <c r="C137">
        <v>6</v>
      </c>
      <c r="D137">
        <v>7</v>
      </c>
      <c r="E137" s="10">
        <v>5</v>
      </c>
      <c r="F137">
        <v>13</v>
      </c>
      <c r="G137">
        <f t="shared" si="2"/>
        <v>9.5</v>
      </c>
      <c r="H137">
        <v>1.95</v>
      </c>
      <c r="I137">
        <v>3.6</v>
      </c>
      <c r="J137">
        <v>3.8</v>
      </c>
      <c r="K137" t="s">
        <v>93</v>
      </c>
    </row>
    <row r="138" spans="2:11" x14ac:dyDescent="0.3">
      <c r="B138" s="1">
        <v>43485</v>
      </c>
      <c r="C138">
        <v>4</v>
      </c>
      <c r="D138">
        <v>3</v>
      </c>
      <c r="E138" s="10">
        <v>12</v>
      </c>
      <c r="F138">
        <v>20</v>
      </c>
      <c r="G138">
        <f t="shared" si="2"/>
        <v>14.5</v>
      </c>
      <c r="H138">
        <v>1.66</v>
      </c>
      <c r="I138">
        <v>3.6</v>
      </c>
      <c r="J138">
        <v>5.75</v>
      </c>
      <c r="K138" t="s">
        <v>64</v>
      </c>
    </row>
    <row r="139" spans="2:11" x14ac:dyDescent="0.3">
      <c r="B139" s="1">
        <v>43485</v>
      </c>
      <c r="C139">
        <v>4</v>
      </c>
      <c r="D139">
        <v>4</v>
      </c>
      <c r="E139" s="10">
        <v>16</v>
      </c>
      <c r="F139">
        <v>4</v>
      </c>
      <c r="G139">
        <f t="shared" si="2"/>
        <v>-18</v>
      </c>
      <c r="H139">
        <v>4.33</v>
      </c>
      <c r="I139">
        <v>3.6</v>
      </c>
      <c r="J139">
        <v>1.85</v>
      </c>
      <c r="K139" t="s">
        <v>93</v>
      </c>
    </row>
    <row r="140" spans="2:11" x14ac:dyDescent="0.3">
      <c r="B140" s="1">
        <v>43485</v>
      </c>
      <c r="C140">
        <v>7</v>
      </c>
      <c r="D140">
        <v>1</v>
      </c>
      <c r="E140" s="10">
        <v>6</v>
      </c>
      <c r="F140">
        <v>10</v>
      </c>
      <c r="G140">
        <f t="shared" si="2"/>
        <v>21</v>
      </c>
      <c r="H140">
        <v>2.0499999999999998</v>
      </c>
      <c r="I140">
        <v>3.4</v>
      </c>
      <c r="J140">
        <v>3.8</v>
      </c>
      <c r="K140" t="s">
        <v>94</v>
      </c>
    </row>
    <row r="141" spans="2:11" x14ac:dyDescent="0.3">
      <c r="B141" s="1">
        <v>43490</v>
      </c>
      <c r="C141">
        <v>4</v>
      </c>
      <c r="D141">
        <v>3</v>
      </c>
      <c r="E141" s="10">
        <v>3</v>
      </c>
      <c r="F141">
        <v>7</v>
      </c>
      <c r="G141">
        <f t="shared" si="2"/>
        <v>8.5</v>
      </c>
      <c r="H141">
        <v>2.2999999999999998</v>
      </c>
      <c r="I141">
        <v>3.25</v>
      </c>
      <c r="J141">
        <v>3.2</v>
      </c>
      <c r="K141" t="s">
        <v>93</v>
      </c>
    </row>
    <row r="142" spans="2:11" x14ac:dyDescent="0.3">
      <c r="B142" s="1">
        <v>43491</v>
      </c>
      <c r="C142">
        <v>2</v>
      </c>
      <c r="D142">
        <v>4</v>
      </c>
      <c r="E142" s="10">
        <v>20</v>
      </c>
      <c r="F142">
        <v>17</v>
      </c>
      <c r="G142">
        <f t="shared" si="2"/>
        <v>-9.5</v>
      </c>
      <c r="H142">
        <v>2.9</v>
      </c>
      <c r="I142">
        <v>3.3</v>
      </c>
      <c r="J142">
        <v>2.37</v>
      </c>
      <c r="K142" t="s">
        <v>64</v>
      </c>
    </row>
    <row r="143" spans="2:11" x14ac:dyDescent="0.3">
      <c r="B143" s="1">
        <v>43491</v>
      </c>
      <c r="C143">
        <v>6</v>
      </c>
      <c r="D143">
        <v>3</v>
      </c>
      <c r="E143" s="10">
        <v>14</v>
      </c>
      <c r="F143">
        <v>7</v>
      </c>
      <c r="G143">
        <f t="shared" si="2"/>
        <v>-3</v>
      </c>
      <c r="H143">
        <v>2.1</v>
      </c>
      <c r="I143">
        <v>3.2</v>
      </c>
      <c r="J143">
        <v>3.75</v>
      </c>
      <c r="K143" t="s">
        <v>64</v>
      </c>
    </row>
    <row r="144" spans="2:11" x14ac:dyDescent="0.3">
      <c r="B144" s="1">
        <v>43491</v>
      </c>
      <c r="C144">
        <v>4</v>
      </c>
      <c r="D144">
        <v>7</v>
      </c>
      <c r="E144" s="10">
        <v>20</v>
      </c>
      <c r="F144">
        <v>14</v>
      </c>
      <c r="G144">
        <f t="shared" si="2"/>
        <v>-16.5</v>
      </c>
      <c r="H144">
        <v>2.5</v>
      </c>
      <c r="I144">
        <v>3.1</v>
      </c>
      <c r="J144">
        <v>3.1</v>
      </c>
      <c r="K144" t="s">
        <v>93</v>
      </c>
    </row>
    <row r="145" spans="2:11" x14ac:dyDescent="0.3">
      <c r="B145" s="1">
        <v>43495</v>
      </c>
      <c r="C145">
        <v>6</v>
      </c>
      <c r="D145">
        <v>0</v>
      </c>
      <c r="E145" s="10">
        <v>8</v>
      </c>
      <c r="F145">
        <v>6</v>
      </c>
      <c r="G145">
        <f t="shared" si="2"/>
        <v>12</v>
      </c>
      <c r="H145">
        <v>2.75</v>
      </c>
      <c r="I145">
        <v>3.1</v>
      </c>
      <c r="J145">
        <v>2.75</v>
      </c>
      <c r="K145" t="s">
        <v>94</v>
      </c>
    </row>
    <row r="146" spans="2:11" x14ac:dyDescent="0.3">
      <c r="B146" s="1">
        <v>43497</v>
      </c>
      <c r="C146">
        <v>4</v>
      </c>
      <c r="D146">
        <v>5</v>
      </c>
      <c r="E146" s="10">
        <v>5</v>
      </c>
      <c r="F146">
        <v>14</v>
      </c>
      <c r="G146">
        <f t="shared" si="2"/>
        <v>11</v>
      </c>
      <c r="H146">
        <v>1.8</v>
      </c>
      <c r="I146">
        <v>3.6</v>
      </c>
      <c r="J146">
        <v>4.75</v>
      </c>
      <c r="K146" t="s">
        <v>64</v>
      </c>
    </row>
    <row r="147" spans="2:11" x14ac:dyDescent="0.3">
      <c r="B147" s="1">
        <v>43498</v>
      </c>
      <c r="C147">
        <v>7</v>
      </c>
      <c r="D147">
        <v>3</v>
      </c>
      <c r="E147" s="10">
        <v>6</v>
      </c>
      <c r="F147">
        <v>19</v>
      </c>
      <c r="G147">
        <f t="shared" si="2"/>
        <v>29.5</v>
      </c>
      <c r="H147">
        <v>1.6</v>
      </c>
      <c r="I147">
        <v>3.75</v>
      </c>
      <c r="J147">
        <v>6.5</v>
      </c>
      <c r="K147" t="s">
        <v>64</v>
      </c>
    </row>
    <row r="148" spans="2:11" x14ac:dyDescent="0.3">
      <c r="B148" s="1">
        <v>43498</v>
      </c>
      <c r="C148">
        <v>1</v>
      </c>
      <c r="D148">
        <v>0</v>
      </c>
      <c r="E148" s="10">
        <v>15</v>
      </c>
      <c r="F148">
        <v>17</v>
      </c>
      <c r="G148">
        <f t="shared" si="2"/>
        <v>5.5</v>
      </c>
      <c r="H148">
        <v>2</v>
      </c>
      <c r="I148">
        <v>3.3</v>
      </c>
      <c r="J148">
        <v>4</v>
      </c>
      <c r="K148" t="s">
        <v>64</v>
      </c>
    </row>
    <row r="149" spans="2:11" x14ac:dyDescent="0.3">
      <c r="B149" s="1">
        <v>43498</v>
      </c>
      <c r="C149">
        <v>2</v>
      </c>
      <c r="D149">
        <v>4</v>
      </c>
      <c r="E149" s="10">
        <v>11</v>
      </c>
      <c r="F149">
        <v>5</v>
      </c>
      <c r="G149">
        <f t="shared" si="2"/>
        <v>-14</v>
      </c>
      <c r="H149">
        <v>2.7</v>
      </c>
      <c r="I149">
        <v>3.25</v>
      </c>
      <c r="J149">
        <v>2.7</v>
      </c>
      <c r="K149" t="s">
        <v>64</v>
      </c>
    </row>
    <row r="150" spans="2:11" x14ac:dyDescent="0.3">
      <c r="B150" s="1">
        <v>43498</v>
      </c>
      <c r="C150">
        <v>1</v>
      </c>
      <c r="D150">
        <v>9</v>
      </c>
      <c r="E150" s="10">
        <v>17</v>
      </c>
      <c r="F150">
        <v>12</v>
      </c>
      <c r="G150">
        <f t="shared" si="2"/>
        <v>-27.5</v>
      </c>
      <c r="H150">
        <v>1.72</v>
      </c>
      <c r="I150">
        <v>3.6</v>
      </c>
      <c r="J150">
        <v>5.25</v>
      </c>
      <c r="K150" t="s">
        <v>64</v>
      </c>
    </row>
    <row r="151" spans="2:11" x14ac:dyDescent="0.3">
      <c r="B151" s="1">
        <v>43499</v>
      </c>
      <c r="C151">
        <v>5</v>
      </c>
      <c r="D151">
        <v>3</v>
      </c>
      <c r="E151" s="10">
        <v>9</v>
      </c>
      <c r="F151">
        <v>19</v>
      </c>
      <c r="G151">
        <f t="shared" si="2"/>
        <v>20</v>
      </c>
      <c r="H151">
        <v>1.75</v>
      </c>
      <c r="I151">
        <v>3.4</v>
      </c>
      <c r="J151">
        <v>5.25</v>
      </c>
      <c r="K151" t="s">
        <v>94</v>
      </c>
    </row>
    <row r="152" spans="2:11" x14ac:dyDescent="0.3">
      <c r="B152" s="1">
        <v>43499</v>
      </c>
      <c r="C152">
        <v>4</v>
      </c>
      <c r="D152">
        <v>1</v>
      </c>
      <c r="E152" s="10">
        <v>14</v>
      </c>
      <c r="F152">
        <v>16</v>
      </c>
      <c r="G152">
        <f t="shared" si="2"/>
        <v>10.5</v>
      </c>
      <c r="H152">
        <v>3.3</v>
      </c>
      <c r="I152">
        <v>3.3</v>
      </c>
      <c r="J152">
        <v>2.25</v>
      </c>
      <c r="K152" t="s">
        <v>94</v>
      </c>
    </row>
    <row r="153" spans="2:11" x14ac:dyDescent="0.3">
      <c r="B153" s="1">
        <v>43499</v>
      </c>
      <c r="C153">
        <v>3</v>
      </c>
      <c r="D153">
        <v>9</v>
      </c>
      <c r="E153" s="10">
        <v>17</v>
      </c>
      <c r="F153">
        <v>1</v>
      </c>
      <c r="G153">
        <f t="shared" si="2"/>
        <v>-39</v>
      </c>
      <c r="H153">
        <v>12</v>
      </c>
      <c r="I153">
        <v>6</v>
      </c>
      <c r="J153">
        <v>1.22</v>
      </c>
      <c r="K153" t="s">
        <v>93</v>
      </c>
    </row>
    <row r="154" spans="2:11" x14ac:dyDescent="0.3">
      <c r="B154" s="1">
        <v>43501</v>
      </c>
      <c r="C154">
        <v>4</v>
      </c>
      <c r="D154">
        <v>5</v>
      </c>
      <c r="E154" s="10">
        <v>5</v>
      </c>
      <c r="F154">
        <v>11</v>
      </c>
      <c r="G154">
        <f t="shared" si="2"/>
        <v>6.5</v>
      </c>
      <c r="H154">
        <v>2.25</v>
      </c>
      <c r="I154">
        <v>3.2</v>
      </c>
      <c r="J154">
        <v>3.4</v>
      </c>
      <c r="K154" t="s">
        <v>64</v>
      </c>
    </row>
    <row r="155" spans="2:11" x14ac:dyDescent="0.3">
      <c r="B155" s="1">
        <v>43505</v>
      </c>
      <c r="C155">
        <v>9</v>
      </c>
      <c r="D155">
        <v>4</v>
      </c>
      <c r="E155" s="10">
        <v>1</v>
      </c>
      <c r="F155">
        <v>11</v>
      </c>
      <c r="G155">
        <f t="shared" si="2"/>
        <v>27.5</v>
      </c>
      <c r="H155">
        <v>1.25</v>
      </c>
      <c r="I155">
        <v>6.5</v>
      </c>
      <c r="J155">
        <v>11</v>
      </c>
      <c r="K155" t="s">
        <v>64</v>
      </c>
    </row>
    <row r="156" spans="2:11" x14ac:dyDescent="0.3">
      <c r="B156" s="1">
        <v>43506</v>
      </c>
      <c r="C156">
        <v>4</v>
      </c>
      <c r="D156">
        <v>6</v>
      </c>
      <c r="E156" s="10">
        <v>20</v>
      </c>
      <c r="F156">
        <v>4</v>
      </c>
      <c r="G156">
        <f t="shared" si="2"/>
        <v>-29</v>
      </c>
      <c r="H156">
        <v>3.4</v>
      </c>
      <c r="I156">
        <v>3.3</v>
      </c>
      <c r="J156">
        <v>2.2000000000000002</v>
      </c>
      <c r="K156" t="s">
        <v>93</v>
      </c>
    </row>
    <row r="157" spans="2:11" x14ac:dyDescent="0.3">
      <c r="B157" s="1">
        <v>43506</v>
      </c>
      <c r="C157">
        <v>6</v>
      </c>
      <c r="D157">
        <v>9</v>
      </c>
      <c r="E157" s="10">
        <v>15</v>
      </c>
      <c r="F157">
        <v>4</v>
      </c>
      <c r="G157">
        <f t="shared" si="2"/>
        <v>-24</v>
      </c>
      <c r="H157">
        <v>4.75</v>
      </c>
      <c r="I157">
        <v>4</v>
      </c>
      <c r="J157">
        <v>1.7</v>
      </c>
      <c r="K157" t="s">
        <v>64</v>
      </c>
    </row>
    <row r="158" spans="2:11" x14ac:dyDescent="0.3">
      <c r="B158" s="1">
        <v>43506</v>
      </c>
      <c r="C158">
        <v>3</v>
      </c>
      <c r="D158">
        <v>2</v>
      </c>
      <c r="E158" s="10">
        <v>10</v>
      </c>
      <c r="F158">
        <v>16</v>
      </c>
      <c r="G158">
        <f t="shared" si="2"/>
        <v>11.5</v>
      </c>
      <c r="H158">
        <v>2.4500000000000002</v>
      </c>
      <c r="I158">
        <v>3.1</v>
      </c>
      <c r="J158">
        <v>3.1</v>
      </c>
      <c r="K158" t="s">
        <v>94</v>
      </c>
    </row>
    <row r="159" spans="2:11" x14ac:dyDescent="0.3">
      <c r="B159" s="1">
        <v>43506</v>
      </c>
      <c r="C159">
        <v>7</v>
      </c>
      <c r="D159">
        <v>1</v>
      </c>
      <c r="E159" s="10">
        <v>5</v>
      </c>
      <c r="F159">
        <v>6</v>
      </c>
      <c r="G159">
        <f t="shared" si="2"/>
        <v>16.5</v>
      </c>
      <c r="H159">
        <v>2.15</v>
      </c>
      <c r="I159">
        <v>3.4</v>
      </c>
      <c r="J159">
        <v>3.4</v>
      </c>
      <c r="K159" t="s">
        <v>64</v>
      </c>
    </row>
    <row r="160" spans="2:11" x14ac:dyDescent="0.3">
      <c r="B160" s="1">
        <v>43509</v>
      </c>
      <c r="C160">
        <v>0</v>
      </c>
      <c r="D160">
        <v>1</v>
      </c>
      <c r="E160" s="10">
        <v>17</v>
      </c>
      <c r="F160">
        <v>9</v>
      </c>
      <c r="G160">
        <f t="shared" si="2"/>
        <v>-14.5</v>
      </c>
      <c r="H160">
        <v>3</v>
      </c>
      <c r="I160">
        <v>3.1</v>
      </c>
      <c r="J160">
        <v>2.5</v>
      </c>
      <c r="K160" t="s">
        <v>93</v>
      </c>
    </row>
    <row r="161" spans="2:11" x14ac:dyDescent="0.3">
      <c r="B161" s="1">
        <v>43509</v>
      </c>
      <c r="C161">
        <v>7</v>
      </c>
      <c r="D161">
        <v>5</v>
      </c>
      <c r="E161" s="10">
        <v>7</v>
      </c>
      <c r="F161">
        <v>15</v>
      </c>
      <c r="G161">
        <f t="shared" si="2"/>
        <v>17</v>
      </c>
      <c r="H161">
        <v>1.95</v>
      </c>
      <c r="I161">
        <v>3.3</v>
      </c>
      <c r="J161">
        <v>4</v>
      </c>
      <c r="K161" t="s">
        <v>64</v>
      </c>
    </row>
    <row r="162" spans="2:11" x14ac:dyDescent="0.3">
      <c r="B162" s="1">
        <v>43511</v>
      </c>
      <c r="C162">
        <v>6</v>
      </c>
      <c r="D162">
        <v>0</v>
      </c>
      <c r="E162" s="10">
        <v>8</v>
      </c>
      <c r="F162">
        <v>19</v>
      </c>
      <c r="G162">
        <f t="shared" si="2"/>
        <v>31.5</v>
      </c>
      <c r="H162">
        <v>1.75</v>
      </c>
      <c r="I162">
        <v>3.8</v>
      </c>
      <c r="J162">
        <v>4.5</v>
      </c>
      <c r="K162" t="s">
        <v>64</v>
      </c>
    </row>
    <row r="163" spans="2:11" x14ac:dyDescent="0.3">
      <c r="B163" s="1">
        <v>43512</v>
      </c>
      <c r="C163">
        <v>4</v>
      </c>
      <c r="D163">
        <v>2</v>
      </c>
      <c r="E163" s="10">
        <v>14</v>
      </c>
      <c r="F163">
        <v>12</v>
      </c>
      <c r="G163">
        <f t="shared" si="2"/>
        <v>2</v>
      </c>
      <c r="H163">
        <v>2.4</v>
      </c>
      <c r="I163">
        <v>3</v>
      </c>
      <c r="J163">
        <v>3.3</v>
      </c>
      <c r="K163" t="s">
        <v>64</v>
      </c>
    </row>
    <row r="164" spans="2:11" x14ac:dyDescent="0.3">
      <c r="B164" s="1">
        <v>43513</v>
      </c>
      <c r="C164">
        <v>5</v>
      </c>
      <c r="D164">
        <v>6</v>
      </c>
      <c r="E164" s="10">
        <v>9</v>
      </c>
      <c r="F164">
        <v>3</v>
      </c>
      <c r="G164">
        <f t="shared" si="2"/>
        <v>-11.5</v>
      </c>
      <c r="H164">
        <v>2.5</v>
      </c>
      <c r="I164">
        <v>3.1</v>
      </c>
      <c r="J164">
        <v>3.1</v>
      </c>
      <c r="K164" t="s">
        <v>64</v>
      </c>
    </row>
    <row r="165" spans="2:11" x14ac:dyDescent="0.3">
      <c r="B165" s="1">
        <v>43518</v>
      </c>
      <c r="C165">
        <v>2</v>
      </c>
      <c r="D165">
        <v>9</v>
      </c>
      <c r="E165" s="10">
        <v>15</v>
      </c>
      <c r="F165">
        <v>2</v>
      </c>
      <c r="G165">
        <f t="shared" si="2"/>
        <v>-37</v>
      </c>
      <c r="H165">
        <v>2.75</v>
      </c>
      <c r="I165">
        <v>3.1</v>
      </c>
      <c r="J165">
        <v>2.7</v>
      </c>
      <c r="K165" t="s">
        <v>94</v>
      </c>
    </row>
    <row r="166" spans="2:11" x14ac:dyDescent="0.3">
      <c r="B166" s="1">
        <v>43518</v>
      </c>
      <c r="C166">
        <v>5</v>
      </c>
      <c r="D166">
        <v>1</v>
      </c>
      <c r="E166" s="10">
        <v>19</v>
      </c>
      <c r="F166">
        <v>6</v>
      </c>
      <c r="G166">
        <f t="shared" si="2"/>
        <v>-9.5</v>
      </c>
      <c r="H166">
        <v>3.5</v>
      </c>
      <c r="I166">
        <v>3.3</v>
      </c>
      <c r="J166">
        <v>2.15</v>
      </c>
      <c r="K166" t="s">
        <v>93</v>
      </c>
    </row>
    <row r="167" spans="2:11" x14ac:dyDescent="0.3">
      <c r="B167" s="1">
        <v>43519</v>
      </c>
      <c r="C167">
        <v>3</v>
      </c>
      <c r="D167">
        <v>2</v>
      </c>
      <c r="E167" s="10">
        <v>20</v>
      </c>
      <c r="F167">
        <v>11</v>
      </c>
      <c r="G167">
        <f t="shared" si="2"/>
        <v>-11</v>
      </c>
      <c r="H167">
        <v>2.5</v>
      </c>
      <c r="I167">
        <v>3.2</v>
      </c>
      <c r="J167">
        <v>3</v>
      </c>
      <c r="K167" t="s">
        <v>64</v>
      </c>
    </row>
    <row r="168" spans="2:11" x14ac:dyDescent="0.3">
      <c r="B168" s="1">
        <v>43519</v>
      </c>
      <c r="C168">
        <v>1</v>
      </c>
      <c r="D168">
        <v>1</v>
      </c>
      <c r="E168" s="10">
        <v>19</v>
      </c>
      <c r="F168">
        <v>13</v>
      </c>
      <c r="G168">
        <f t="shared" si="2"/>
        <v>-9</v>
      </c>
      <c r="H168">
        <v>2.7</v>
      </c>
      <c r="I168">
        <v>2.9</v>
      </c>
      <c r="J168">
        <v>3</v>
      </c>
      <c r="K168" t="s">
        <v>64</v>
      </c>
    </row>
    <row r="169" spans="2:11" x14ac:dyDescent="0.3">
      <c r="B169" s="1">
        <v>43520</v>
      </c>
      <c r="C169">
        <v>4</v>
      </c>
      <c r="D169">
        <v>3</v>
      </c>
      <c r="E169" s="10">
        <v>9</v>
      </c>
      <c r="F169">
        <v>12</v>
      </c>
      <c r="G169">
        <f t="shared" si="2"/>
        <v>7</v>
      </c>
      <c r="H169">
        <v>1.95</v>
      </c>
      <c r="I169">
        <v>3.4</v>
      </c>
      <c r="J169">
        <v>4.2</v>
      </c>
      <c r="K169" t="s">
        <v>64</v>
      </c>
    </row>
    <row r="170" spans="2:11" x14ac:dyDescent="0.3">
      <c r="B170" s="1">
        <v>43526</v>
      </c>
      <c r="C170">
        <v>6</v>
      </c>
      <c r="D170">
        <v>2</v>
      </c>
      <c r="E170" s="10">
        <v>8</v>
      </c>
      <c r="F170">
        <v>10</v>
      </c>
      <c r="G170">
        <f t="shared" si="2"/>
        <v>13</v>
      </c>
      <c r="H170">
        <v>2.6</v>
      </c>
      <c r="I170">
        <v>3.1</v>
      </c>
      <c r="J170">
        <v>2.9</v>
      </c>
      <c r="K170" t="s">
        <v>94</v>
      </c>
    </row>
    <row r="171" spans="2:11" x14ac:dyDescent="0.3">
      <c r="B171" s="1">
        <v>43526</v>
      </c>
      <c r="C171">
        <v>6</v>
      </c>
      <c r="D171">
        <v>9</v>
      </c>
      <c r="E171" s="10">
        <v>6</v>
      </c>
      <c r="F171">
        <v>1</v>
      </c>
      <c r="G171">
        <f t="shared" si="2"/>
        <v>-15</v>
      </c>
      <c r="H171">
        <v>3.8</v>
      </c>
      <c r="I171">
        <v>3.8</v>
      </c>
      <c r="J171">
        <v>1.85</v>
      </c>
      <c r="K171" t="s">
        <v>64</v>
      </c>
    </row>
    <row r="172" spans="2:11" x14ac:dyDescent="0.3">
      <c r="B172" s="1">
        <v>43527</v>
      </c>
      <c r="C172">
        <v>4</v>
      </c>
      <c r="D172">
        <v>0</v>
      </c>
      <c r="E172" s="10">
        <v>3</v>
      </c>
      <c r="F172">
        <v>20</v>
      </c>
      <c r="G172">
        <f t="shared" si="2"/>
        <v>35.5</v>
      </c>
      <c r="H172">
        <v>1.53</v>
      </c>
      <c r="I172">
        <v>3.8</v>
      </c>
      <c r="J172">
        <v>7.5</v>
      </c>
      <c r="K172" t="s">
        <v>64</v>
      </c>
    </row>
    <row r="173" spans="2:11" x14ac:dyDescent="0.3">
      <c r="B173" s="1">
        <v>43527</v>
      </c>
      <c r="C173">
        <v>3</v>
      </c>
      <c r="D173">
        <v>3</v>
      </c>
      <c r="E173" s="10">
        <v>18</v>
      </c>
      <c r="F173">
        <v>7</v>
      </c>
      <c r="G173">
        <f t="shared" si="2"/>
        <v>-16.5</v>
      </c>
      <c r="H173">
        <v>2.8</v>
      </c>
      <c r="I173">
        <v>3</v>
      </c>
      <c r="J173">
        <v>2.8</v>
      </c>
      <c r="K173" t="s">
        <v>94</v>
      </c>
    </row>
    <row r="174" spans="2:11" x14ac:dyDescent="0.3">
      <c r="B174" s="1">
        <v>43527</v>
      </c>
      <c r="C174">
        <v>4</v>
      </c>
      <c r="D174">
        <v>4</v>
      </c>
      <c r="E174" s="10">
        <v>6</v>
      </c>
      <c r="F174">
        <v>4</v>
      </c>
      <c r="G174">
        <f t="shared" si="2"/>
        <v>-3</v>
      </c>
      <c r="H174">
        <v>1.75</v>
      </c>
      <c r="I174">
        <v>3.75</v>
      </c>
      <c r="J174">
        <v>4.5</v>
      </c>
      <c r="K174" t="s">
        <v>64</v>
      </c>
    </row>
    <row r="175" spans="2:11" x14ac:dyDescent="0.3">
      <c r="B175" s="1">
        <v>43527</v>
      </c>
      <c r="C175">
        <v>9</v>
      </c>
      <c r="D175">
        <v>4</v>
      </c>
      <c r="E175" s="10">
        <v>13</v>
      </c>
      <c r="F175">
        <v>15</v>
      </c>
      <c r="G175">
        <f t="shared" si="2"/>
        <v>15.5</v>
      </c>
      <c r="H175">
        <v>2.2999999999999998</v>
      </c>
      <c r="I175">
        <v>2.9</v>
      </c>
      <c r="J175">
        <v>3.6</v>
      </c>
      <c r="K175" t="s">
        <v>64</v>
      </c>
    </row>
    <row r="176" spans="2:11" x14ac:dyDescent="0.3">
      <c r="B176" s="1">
        <v>43527</v>
      </c>
      <c r="C176">
        <v>6</v>
      </c>
      <c r="D176">
        <v>6</v>
      </c>
      <c r="E176" s="10">
        <v>4</v>
      </c>
      <c r="F176">
        <v>14</v>
      </c>
      <c r="G176">
        <f t="shared" si="2"/>
        <v>15</v>
      </c>
      <c r="H176">
        <v>1.28</v>
      </c>
      <c r="I176">
        <v>5.5</v>
      </c>
      <c r="J176">
        <v>10</v>
      </c>
      <c r="K176" t="s">
        <v>64</v>
      </c>
    </row>
    <row r="177" spans="2:11" x14ac:dyDescent="0.3">
      <c r="B177" s="1">
        <v>43528</v>
      </c>
      <c r="C177">
        <v>1</v>
      </c>
      <c r="D177">
        <v>4</v>
      </c>
      <c r="E177" s="10">
        <v>11</v>
      </c>
      <c r="F177">
        <v>18</v>
      </c>
      <c r="G177">
        <f t="shared" si="2"/>
        <v>3</v>
      </c>
      <c r="H177">
        <v>1.75</v>
      </c>
      <c r="I177">
        <v>3.4</v>
      </c>
      <c r="J177">
        <v>5.25</v>
      </c>
      <c r="K177" t="s">
        <v>64</v>
      </c>
    </row>
    <row r="178" spans="2:11" x14ac:dyDescent="0.3">
      <c r="B178" s="1">
        <v>43529</v>
      </c>
      <c r="C178">
        <v>6</v>
      </c>
      <c r="D178">
        <v>3</v>
      </c>
      <c r="E178" s="10">
        <v>13</v>
      </c>
      <c r="F178">
        <v>10</v>
      </c>
      <c r="G178">
        <f t="shared" si="2"/>
        <v>3</v>
      </c>
      <c r="H178">
        <v>2.5</v>
      </c>
      <c r="I178">
        <v>2.9</v>
      </c>
      <c r="J178">
        <v>3.3</v>
      </c>
      <c r="K178" t="s">
        <v>93</v>
      </c>
    </row>
    <row r="179" spans="2:11" x14ac:dyDescent="0.3">
      <c r="B179" s="1">
        <v>43533</v>
      </c>
      <c r="C179">
        <v>4</v>
      </c>
      <c r="D179">
        <v>0</v>
      </c>
      <c r="E179" s="10">
        <v>16</v>
      </c>
      <c r="F179">
        <v>13</v>
      </c>
      <c r="G179">
        <f t="shared" si="2"/>
        <v>5.5</v>
      </c>
      <c r="H179">
        <v>1.61</v>
      </c>
      <c r="I179">
        <v>4</v>
      </c>
      <c r="J179">
        <v>5.25</v>
      </c>
      <c r="K179" t="s">
        <v>94</v>
      </c>
    </row>
    <row r="180" spans="2:11" x14ac:dyDescent="0.3">
      <c r="B180" s="1">
        <v>43533</v>
      </c>
      <c r="C180">
        <v>2</v>
      </c>
      <c r="D180">
        <v>6</v>
      </c>
      <c r="E180" s="10">
        <v>15</v>
      </c>
      <c r="F180">
        <v>2</v>
      </c>
      <c r="G180">
        <f t="shared" si="2"/>
        <v>-29.5</v>
      </c>
      <c r="H180">
        <v>4.75</v>
      </c>
      <c r="I180">
        <v>3.8</v>
      </c>
      <c r="J180">
        <v>1.75</v>
      </c>
      <c r="K180" t="s">
        <v>94</v>
      </c>
    </row>
    <row r="181" spans="2:11" x14ac:dyDescent="0.3">
      <c r="B181" s="1">
        <v>43533</v>
      </c>
      <c r="C181">
        <v>4</v>
      </c>
      <c r="D181">
        <v>7</v>
      </c>
      <c r="E181" s="10">
        <v>20</v>
      </c>
      <c r="F181">
        <v>10</v>
      </c>
      <c r="G181">
        <f t="shared" si="2"/>
        <v>-22.5</v>
      </c>
      <c r="H181">
        <v>3.1</v>
      </c>
      <c r="I181">
        <v>3.1</v>
      </c>
      <c r="J181">
        <v>2.4500000000000002</v>
      </c>
      <c r="K181" t="s">
        <v>94</v>
      </c>
    </row>
    <row r="182" spans="2:11" x14ac:dyDescent="0.3">
      <c r="B182" s="1">
        <v>43534</v>
      </c>
      <c r="C182">
        <v>4</v>
      </c>
      <c r="D182">
        <v>2</v>
      </c>
      <c r="E182" s="10">
        <v>8</v>
      </c>
      <c r="F182">
        <v>12</v>
      </c>
      <c r="G182">
        <f t="shared" si="2"/>
        <v>11</v>
      </c>
      <c r="H182">
        <v>2.1</v>
      </c>
      <c r="I182">
        <v>3.1</v>
      </c>
      <c r="J182">
        <v>4</v>
      </c>
      <c r="K182" t="s">
        <v>94</v>
      </c>
    </row>
    <row r="183" spans="2:11" x14ac:dyDescent="0.3">
      <c r="B183" s="1">
        <v>43534</v>
      </c>
      <c r="C183">
        <v>1</v>
      </c>
      <c r="D183">
        <v>4</v>
      </c>
      <c r="E183" s="10">
        <v>15</v>
      </c>
      <c r="F183">
        <v>18</v>
      </c>
      <c r="G183">
        <f t="shared" si="2"/>
        <v>-3</v>
      </c>
      <c r="H183">
        <v>2.15</v>
      </c>
      <c r="I183">
        <v>3.2</v>
      </c>
      <c r="J183">
        <v>3.5</v>
      </c>
      <c r="K183" t="s">
        <v>64</v>
      </c>
    </row>
    <row r="184" spans="2:11" x14ac:dyDescent="0.3">
      <c r="B184" s="1">
        <v>43534</v>
      </c>
      <c r="C184">
        <v>6</v>
      </c>
      <c r="D184">
        <v>0</v>
      </c>
      <c r="E184" s="10">
        <v>4</v>
      </c>
      <c r="F184">
        <v>11</v>
      </c>
      <c r="G184">
        <f t="shared" si="2"/>
        <v>25.5</v>
      </c>
      <c r="H184">
        <v>1.5</v>
      </c>
      <c r="I184">
        <v>4.5</v>
      </c>
      <c r="J184">
        <v>6</v>
      </c>
      <c r="K184" t="s">
        <v>64</v>
      </c>
    </row>
    <row r="185" spans="2:11" x14ac:dyDescent="0.3">
      <c r="B185" s="1">
        <v>43539</v>
      </c>
      <c r="C185">
        <v>9</v>
      </c>
      <c r="D185">
        <v>3</v>
      </c>
      <c r="E185" s="10">
        <v>11</v>
      </c>
      <c r="F185">
        <v>13</v>
      </c>
      <c r="G185">
        <f t="shared" si="2"/>
        <v>18</v>
      </c>
      <c r="H185">
        <v>2.0499999999999998</v>
      </c>
      <c r="I185">
        <v>3.1</v>
      </c>
      <c r="J185">
        <v>4</v>
      </c>
      <c r="K185" t="s">
        <v>94</v>
      </c>
    </row>
    <row r="186" spans="2:11" x14ac:dyDescent="0.3">
      <c r="B186" s="1">
        <v>43540</v>
      </c>
      <c r="C186">
        <v>4</v>
      </c>
      <c r="D186">
        <v>0</v>
      </c>
      <c r="E186" s="10">
        <v>18</v>
      </c>
      <c r="F186">
        <v>19</v>
      </c>
      <c r="G186">
        <f t="shared" si="2"/>
        <v>11.5</v>
      </c>
      <c r="H186">
        <v>2.1</v>
      </c>
      <c r="I186">
        <v>3.1</v>
      </c>
      <c r="J186">
        <v>4</v>
      </c>
      <c r="K186" t="s">
        <v>64</v>
      </c>
    </row>
    <row r="187" spans="2:11" x14ac:dyDescent="0.3">
      <c r="B187" s="1">
        <v>43540</v>
      </c>
      <c r="C187">
        <v>0</v>
      </c>
      <c r="D187">
        <v>3</v>
      </c>
      <c r="E187" s="10">
        <v>20</v>
      </c>
      <c r="F187">
        <v>5</v>
      </c>
      <c r="G187">
        <f t="shared" si="2"/>
        <v>-30</v>
      </c>
      <c r="H187">
        <v>3.7</v>
      </c>
      <c r="I187">
        <v>3.1</v>
      </c>
      <c r="J187">
        <v>2.2000000000000002</v>
      </c>
      <c r="K187" t="s">
        <v>93</v>
      </c>
    </row>
    <row r="188" spans="2:11" x14ac:dyDescent="0.3">
      <c r="B188" s="1">
        <v>43541</v>
      </c>
      <c r="C188">
        <v>7</v>
      </c>
      <c r="D188">
        <v>4</v>
      </c>
      <c r="E188" s="10">
        <v>10</v>
      </c>
      <c r="F188">
        <v>8</v>
      </c>
      <c r="G188">
        <f t="shared" si="2"/>
        <v>4.5</v>
      </c>
      <c r="H188">
        <v>2.15</v>
      </c>
      <c r="I188">
        <v>3</v>
      </c>
      <c r="J188">
        <v>4</v>
      </c>
      <c r="K188" t="s">
        <v>64</v>
      </c>
    </row>
    <row r="189" spans="2:11" x14ac:dyDescent="0.3">
      <c r="B189" s="1">
        <v>43541</v>
      </c>
      <c r="C189">
        <v>3</v>
      </c>
      <c r="D189">
        <v>3</v>
      </c>
      <c r="E189" s="10">
        <v>14</v>
      </c>
      <c r="F189">
        <v>6</v>
      </c>
      <c r="G189">
        <f t="shared" si="2"/>
        <v>-12</v>
      </c>
      <c r="H189">
        <v>2.62</v>
      </c>
      <c r="I189">
        <v>3</v>
      </c>
      <c r="J189">
        <v>2.9</v>
      </c>
      <c r="K189" t="s">
        <v>94</v>
      </c>
    </row>
    <row r="190" spans="2:11" x14ac:dyDescent="0.3">
      <c r="B190" s="1">
        <v>43555</v>
      </c>
      <c r="C190">
        <v>4</v>
      </c>
      <c r="D190">
        <v>7</v>
      </c>
      <c r="E190" s="10">
        <v>9</v>
      </c>
      <c r="F190">
        <v>4</v>
      </c>
      <c r="G190">
        <f t="shared" si="2"/>
        <v>-15</v>
      </c>
      <c r="H190">
        <v>3</v>
      </c>
      <c r="I190">
        <v>3.1</v>
      </c>
      <c r="J190">
        <v>2.5499999999999998</v>
      </c>
      <c r="K190" t="s">
        <v>93</v>
      </c>
    </row>
    <row r="191" spans="2:11" x14ac:dyDescent="0.3">
      <c r="B191" s="1">
        <v>43555</v>
      </c>
      <c r="C191">
        <v>4</v>
      </c>
      <c r="D191">
        <v>0</v>
      </c>
      <c r="E191" s="10">
        <v>19</v>
      </c>
      <c r="F191">
        <v>11</v>
      </c>
      <c r="G191">
        <f t="shared" si="2"/>
        <v>-2</v>
      </c>
      <c r="H191">
        <v>2.4</v>
      </c>
      <c r="I191">
        <v>3.1</v>
      </c>
      <c r="J191">
        <v>3.2</v>
      </c>
      <c r="K191" t="s">
        <v>93</v>
      </c>
    </row>
    <row r="192" spans="2:11" x14ac:dyDescent="0.3">
      <c r="B192" s="1">
        <v>43555</v>
      </c>
      <c r="C192">
        <v>4</v>
      </c>
      <c r="D192">
        <v>6</v>
      </c>
      <c r="E192" s="10">
        <v>12</v>
      </c>
      <c r="F192">
        <v>4</v>
      </c>
      <c r="G192">
        <f t="shared" si="2"/>
        <v>-17</v>
      </c>
      <c r="H192">
        <v>10</v>
      </c>
      <c r="I192">
        <v>6.5</v>
      </c>
      <c r="J192">
        <v>1.25</v>
      </c>
      <c r="K192" t="s">
        <v>93</v>
      </c>
    </row>
    <row r="193" spans="2:11" x14ac:dyDescent="0.3">
      <c r="B193" s="1">
        <v>43556</v>
      </c>
      <c r="C193">
        <v>9</v>
      </c>
      <c r="D193">
        <v>3</v>
      </c>
      <c r="E193" s="10">
        <v>5</v>
      </c>
      <c r="F193">
        <v>10</v>
      </c>
      <c r="G193">
        <f t="shared" si="2"/>
        <v>22.5</v>
      </c>
      <c r="H193">
        <v>1.75</v>
      </c>
      <c r="I193">
        <v>3.75</v>
      </c>
      <c r="J193">
        <v>4.75</v>
      </c>
      <c r="K193" t="s">
        <v>64</v>
      </c>
    </row>
    <row r="194" spans="2:11" x14ac:dyDescent="0.3">
      <c r="B194" s="1">
        <v>43558</v>
      </c>
      <c r="C194">
        <v>3</v>
      </c>
      <c r="D194">
        <v>5</v>
      </c>
      <c r="E194" s="10">
        <v>15</v>
      </c>
      <c r="F194">
        <v>7</v>
      </c>
      <c r="G194">
        <f t="shared" si="2"/>
        <v>-17</v>
      </c>
      <c r="H194">
        <v>2.62</v>
      </c>
      <c r="I194">
        <v>3.1</v>
      </c>
      <c r="J194">
        <v>2.9</v>
      </c>
      <c r="K194" t="s">
        <v>64</v>
      </c>
    </row>
    <row r="195" spans="2:11" x14ac:dyDescent="0.3">
      <c r="B195" s="1">
        <v>43560</v>
      </c>
      <c r="C195">
        <v>9</v>
      </c>
      <c r="D195">
        <v>3</v>
      </c>
      <c r="E195" s="10">
        <v>1</v>
      </c>
      <c r="F195">
        <v>11</v>
      </c>
      <c r="G195">
        <f t="shared" si="2"/>
        <v>30</v>
      </c>
      <c r="H195">
        <v>1.25</v>
      </c>
      <c r="I195">
        <v>6</v>
      </c>
      <c r="J195">
        <v>11</v>
      </c>
      <c r="K195" t="s">
        <v>94</v>
      </c>
    </row>
    <row r="196" spans="2:11" x14ac:dyDescent="0.3">
      <c r="B196" s="1">
        <v>43561</v>
      </c>
      <c r="C196">
        <v>4</v>
      </c>
      <c r="D196">
        <v>3</v>
      </c>
      <c r="E196" s="10">
        <v>10</v>
      </c>
      <c r="F196">
        <v>20</v>
      </c>
      <c r="G196">
        <f t="shared" ref="G196:G259" si="3">$M$1*(IF(OR(C196=$L$5,D196=$L$5),0,C196-D196))+$O$1*(F196-E196)</f>
        <v>17.5</v>
      </c>
      <c r="H196">
        <v>1.65</v>
      </c>
      <c r="I196">
        <v>3.8</v>
      </c>
      <c r="J196">
        <v>5.5</v>
      </c>
      <c r="K196" t="s">
        <v>64</v>
      </c>
    </row>
    <row r="197" spans="2:11" x14ac:dyDescent="0.3">
      <c r="B197" s="1">
        <v>43561</v>
      </c>
      <c r="C197">
        <v>9</v>
      </c>
      <c r="D197">
        <v>0</v>
      </c>
      <c r="E197" s="10">
        <v>4</v>
      </c>
      <c r="F197">
        <v>19</v>
      </c>
      <c r="G197">
        <f t="shared" si="3"/>
        <v>45</v>
      </c>
      <c r="H197">
        <v>1.22</v>
      </c>
      <c r="I197">
        <v>7</v>
      </c>
      <c r="J197">
        <v>11</v>
      </c>
      <c r="K197" t="s">
        <v>93</v>
      </c>
    </row>
    <row r="198" spans="2:11" x14ac:dyDescent="0.3">
      <c r="B198" s="1">
        <v>43561</v>
      </c>
      <c r="C198">
        <v>7</v>
      </c>
      <c r="D198">
        <v>2</v>
      </c>
      <c r="E198" s="10">
        <v>17</v>
      </c>
      <c r="F198">
        <v>16</v>
      </c>
      <c r="G198">
        <f t="shared" si="3"/>
        <v>11</v>
      </c>
      <c r="H198">
        <v>3.75</v>
      </c>
      <c r="I198">
        <v>3.4</v>
      </c>
      <c r="J198">
        <v>2.0499999999999998</v>
      </c>
      <c r="K198" t="s">
        <v>94</v>
      </c>
    </row>
    <row r="199" spans="2:11" x14ac:dyDescent="0.3">
      <c r="B199" s="1">
        <v>43562</v>
      </c>
      <c r="C199">
        <v>7</v>
      </c>
      <c r="D199">
        <v>7</v>
      </c>
      <c r="E199" s="10">
        <v>8</v>
      </c>
      <c r="F199">
        <v>2</v>
      </c>
      <c r="G199">
        <f t="shared" si="3"/>
        <v>-9</v>
      </c>
      <c r="H199">
        <v>2.9</v>
      </c>
      <c r="I199">
        <v>3.1</v>
      </c>
      <c r="J199">
        <v>2.62</v>
      </c>
      <c r="K199" t="s">
        <v>94</v>
      </c>
    </row>
    <row r="200" spans="2:11" x14ac:dyDescent="0.3">
      <c r="B200" s="1">
        <v>43562</v>
      </c>
      <c r="C200">
        <v>7</v>
      </c>
      <c r="D200">
        <v>5</v>
      </c>
      <c r="E200" s="10">
        <v>11</v>
      </c>
      <c r="F200">
        <v>9</v>
      </c>
      <c r="G200">
        <f t="shared" si="3"/>
        <v>2</v>
      </c>
      <c r="H200">
        <v>2.62</v>
      </c>
      <c r="I200">
        <v>3</v>
      </c>
      <c r="J200">
        <v>3</v>
      </c>
      <c r="K200" t="s">
        <v>64</v>
      </c>
    </row>
    <row r="201" spans="2:11" x14ac:dyDescent="0.3">
      <c r="B201" s="1">
        <v>43562</v>
      </c>
      <c r="C201">
        <v>3</v>
      </c>
      <c r="D201">
        <v>4</v>
      </c>
      <c r="E201" s="10">
        <v>12</v>
      </c>
      <c r="F201">
        <v>11</v>
      </c>
      <c r="G201">
        <f t="shared" si="3"/>
        <v>-4</v>
      </c>
      <c r="H201">
        <v>2.4</v>
      </c>
      <c r="I201">
        <v>3.1</v>
      </c>
      <c r="J201">
        <v>3.2</v>
      </c>
      <c r="K201" t="s">
        <v>64</v>
      </c>
    </row>
    <row r="202" spans="2:11" x14ac:dyDescent="0.3">
      <c r="B202" s="1">
        <v>43567</v>
      </c>
      <c r="C202">
        <v>4</v>
      </c>
      <c r="D202">
        <v>4</v>
      </c>
      <c r="E202" s="10">
        <v>11</v>
      </c>
      <c r="F202">
        <v>4</v>
      </c>
      <c r="G202">
        <f t="shared" si="3"/>
        <v>-10.5</v>
      </c>
      <c r="H202">
        <v>3.75</v>
      </c>
      <c r="I202">
        <v>4</v>
      </c>
      <c r="J202">
        <v>1.83</v>
      </c>
      <c r="K202" t="s">
        <v>64</v>
      </c>
    </row>
    <row r="203" spans="2:11" x14ac:dyDescent="0.3">
      <c r="B203" s="1">
        <v>43568</v>
      </c>
      <c r="C203">
        <v>0</v>
      </c>
      <c r="D203">
        <v>2</v>
      </c>
      <c r="E203" s="10">
        <v>20</v>
      </c>
      <c r="F203">
        <v>14</v>
      </c>
      <c r="G203">
        <f t="shared" si="3"/>
        <v>-14</v>
      </c>
      <c r="H203">
        <v>3.1</v>
      </c>
      <c r="I203">
        <v>3</v>
      </c>
      <c r="J203">
        <v>2.5499999999999998</v>
      </c>
      <c r="K203" t="s">
        <v>93</v>
      </c>
    </row>
    <row r="204" spans="2:11" x14ac:dyDescent="0.3">
      <c r="B204" s="1">
        <v>43568</v>
      </c>
      <c r="C204">
        <v>9</v>
      </c>
      <c r="D204">
        <v>0</v>
      </c>
      <c r="E204" s="10">
        <v>5</v>
      </c>
      <c r="F204">
        <v>8</v>
      </c>
      <c r="G204">
        <f t="shared" si="3"/>
        <v>27</v>
      </c>
      <c r="H204">
        <v>1.57</v>
      </c>
      <c r="I204">
        <v>4.33</v>
      </c>
      <c r="J204">
        <v>5.5</v>
      </c>
      <c r="K204" t="s">
        <v>64</v>
      </c>
    </row>
    <row r="205" spans="2:11" x14ac:dyDescent="0.3">
      <c r="B205" s="1">
        <v>43568</v>
      </c>
      <c r="C205">
        <v>5</v>
      </c>
      <c r="D205">
        <v>4</v>
      </c>
      <c r="E205" s="10">
        <v>16</v>
      </c>
      <c r="F205">
        <v>8</v>
      </c>
      <c r="G205">
        <f t="shared" si="3"/>
        <v>-9.5</v>
      </c>
      <c r="H205">
        <v>1.9</v>
      </c>
      <c r="I205">
        <v>3.4</v>
      </c>
      <c r="J205">
        <v>4</v>
      </c>
      <c r="K205" t="s">
        <v>94</v>
      </c>
    </row>
    <row r="206" spans="2:11" x14ac:dyDescent="0.3">
      <c r="B206" s="1">
        <v>43569</v>
      </c>
      <c r="C206">
        <v>9</v>
      </c>
      <c r="D206">
        <v>1</v>
      </c>
      <c r="E206" s="10">
        <v>4</v>
      </c>
      <c r="F206">
        <v>15</v>
      </c>
      <c r="G206">
        <f t="shared" si="3"/>
        <v>36.5</v>
      </c>
      <c r="H206">
        <v>1.72</v>
      </c>
      <c r="I206">
        <v>3.6</v>
      </c>
      <c r="J206">
        <v>5.25</v>
      </c>
      <c r="K206" t="s">
        <v>64</v>
      </c>
    </row>
    <row r="207" spans="2:11" x14ac:dyDescent="0.3">
      <c r="B207" s="1">
        <v>43569</v>
      </c>
      <c r="C207">
        <v>6</v>
      </c>
      <c r="D207">
        <v>6</v>
      </c>
      <c r="E207" s="10">
        <v>4</v>
      </c>
      <c r="F207">
        <v>2</v>
      </c>
      <c r="G207">
        <f t="shared" si="3"/>
        <v>-3</v>
      </c>
      <c r="H207">
        <v>4.33</v>
      </c>
      <c r="I207">
        <v>4</v>
      </c>
      <c r="J207">
        <v>1.72</v>
      </c>
      <c r="K207" t="s">
        <v>64</v>
      </c>
    </row>
    <row r="208" spans="2:11" x14ac:dyDescent="0.3">
      <c r="B208" s="1">
        <v>43569</v>
      </c>
      <c r="C208">
        <v>5</v>
      </c>
      <c r="D208">
        <v>1</v>
      </c>
      <c r="E208" s="10">
        <v>11</v>
      </c>
      <c r="F208">
        <v>12</v>
      </c>
      <c r="G208">
        <f t="shared" si="3"/>
        <v>11.5</v>
      </c>
      <c r="H208">
        <v>1.85</v>
      </c>
      <c r="I208">
        <v>3.4</v>
      </c>
      <c r="J208">
        <v>4.75</v>
      </c>
      <c r="K208" t="s">
        <v>64</v>
      </c>
    </row>
    <row r="209" spans="2:11" x14ac:dyDescent="0.3">
      <c r="B209" s="1">
        <v>43572</v>
      </c>
      <c r="C209">
        <v>6</v>
      </c>
      <c r="D209">
        <v>3</v>
      </c>
      <c r="E209" s="10">
        <v>7</v>
      </c>
      <c r="F209">
        <v>3</v>
      </c>
      <c r="G209">
        <f t="shared" si="3"/>
        <v>1.5</v>
      </c>
      <c r="H209">
        <v>4.5</v>
      </c>
      <c r="I209">
        <v>4.2</v>
      </c>
      <c r="J209">
        <v>1.7</v>
      </c>
      <c r="K209" t="s">
        <v>64</v>
      </c>
    </row>
    <row r="210" spans="2:11" x14ac:dyDescent="0.3">
      <c r="B210" s="1">
        <v>43574</v>
      </c>
      <c r="C210">
        <v>6</v>
      </c>
      <c r="D210">
        <v>4</v>
      </c>
      <c r="E210" s="10">
        <v>5</v>
      </c>
      <c r="F210">
        <v>13</v>
      </c>
      <c r="G210">
        <f t="shared" si="3"/>
        <v>17</v>
      </c>
      <c r="H210">
        <v>1.3</v>
      </c>
      <c r="I210">
        <v>5.5</v>
      </c>
      <c r="J210">
        <v>10</v>
      </c>
      <c r="K210" t="s">
        <v>64</v>
      </c>
    </row>
    <row r="211" spans="2:11" x14ac:dyDescent="0.3">
      <c r="B211" s="1">
        <v>43574</v>
      </c>
      <c r="C211">
        <v>1</v>
      </c>
      <c r="D211">
        <v>1</v>
      </c>
      <c r="E211" s="10">
        <v>18</v>
      </c>
      <c r="F211">
        <v>9</v>
      </c>
      <c r="G211">
        <f t="shared" si="3"/>
        <v>-13.5</v>
      </c>
      <c r="H211">
        <v>2.87</v>
      </c>
      <c r="I211">
        <v>3.3</v>
      </c>
      <c r="J211">
        <v>2.5</v>
      </c>
      <c r="K211" t="s">
        <v>64</v>
      </c>
    </row>
    <row r="212" spans="2:11" x14ac:dyDescent="0.3">
      <c r="B212" s="1">
        <v>43575</v>
      </c>
      <c r="C212">
        <v>7</v>
      </c>
      <c r="D212">
        <v>1</v>
      </c>
      <c r="E212" s="10">
        <v>10</v>
      </c>
      <c r="F212">
        <v>15</v>
      </c>
      <c r="G212">
        <f t="shared" si="3"/>
        <v>22.5</v>
      </c>
      <c r="H212">
        <v>2.15</v>
      </c>
      <c r="I212">
        <v>3.4</v>
      </c>
      <c r="J212">
        <v>3.4</v>
      </c>
      <c r="K212" t="s">
        <v>64</v>
      </c>
    </row>
    <row r="213" spans="2:11" x14ac:dyDescent="0.3">
      <c r="B213" s="1">
        <v>43576</v>
      </c>
      <c r="C213">
        <v>6</v>
      </c>
      <c r="D213">
        <v>1</v>
      </c>
      <c r="E213" s="10">
        <v>6</v>
      </c>
      <c r="F213">
        <v>19</v>
      </c>
      <c r="G213">
        <f t="shared" si="3"/>
        <v>32</v>
      </c>
      <c r="H213">
        <v>1.95</v>
      </c>
      <c r="I213">
        <v>3.25</v>
      </c>
      <c r="J213">
        <v>4.33</v>
      </c>
      <c r="K213" t="s">
        <v>64</v>
      </c>
    </row>
    <row r="214" spans="2:11" x14ac:dyDescent="0.3">
      <c r="B214" s="1">
        <v>43576</v>
      </c>
      <c r="C214">
        <v>6</v>
      </c>
      <c r="D214">
        <v>5</v>
      </c>
      <c r="E214" s="10">
        <v>12</v>
      </c>
      <c r="F214">
        <v>1</v>
      </c>
      <c r="G214">
        <f t="shared" si="3"/>
        <v>-14</v>
      </c>
      <c r="H214">
        <v>3.75</v>
      </c>
      <c r="I214">
        <v>3.1</v>
      </c>
      <c r="J214">
        <v>2.15</v>
      </c>
      <c r="K214" t="s">
        <v>94</v>
      </c>
    </row>
    <row r="215" spans="2:11" x14ac:dyDescent="0.3">
      <c r="B215" s="1">
        <v>43581</v>
      </c>
      <c r="C215">
        <v>4</v>
      </c>
      <c r="D215">
        <v>1</v>
      </c>
      <c r="E215" s="10">
        <v>15</v>
      </c>
      <c r="F215">
        <v>4</v>
      </c>
      <c r="G215">
        <f t="shared" si="3"/>
        <v>-9</v>
      </c>
      <c r="H215">
        <v>5.25</v>
      </c>
      <c r="I215">
        <v>3.75</v>
      </c>
      <c r="J215">
        <v>1.7</v>
      </c>
      <c r="K215" t="s">
        <v>93</v>
      </c>
    </row>
    <row r="216" spans="2:11" x14ac:dyDescent="0.3">
      <c r="B216" s="1">
        <v>43583</v>
      </c>
      <c r="C216">
        <v>4</v>
      </c>
      <c r="D216">
        <v>3</v>
      </c>
      <c r="E216" s="10">
        <v>19</v>
      </c>
      <c r="F216">
        <v>14</v>
      </c>
      <c r="G216">
        <f t="shared" si="3"/>
        <v>-5</v>
      </c>
      <c r="H216">
        <v>2.1</v>
      </c>
      <c r="I216">
        <v>3.1</v>
      </c>
      <c r="J216">
        <v>3.75</v>
      </c>
      <c r="K216" t="s">
        <v>94</v>
      </c>
    </row>
    <row r="217" spans="2:11" x14ac:dyDescent="0.3">
      <c r="B217" s="1">
        <v>43583</v>
      </c>
      <c r="C217">
        <v>9</v>
      </c>
      <c r="D217">
        <v>1</v>
      </c>
      <c r="E217" s="10">
        <v>3</v>
      </c>
      <c r="F217">
        <v>12</v>
      </c>
      <c r="G217">
        <f t="shared" si="3"/>
        <v>33.5</v>
      </c>
      <c r="H217">
        <v>1.5</v>
      </c>
      <c r="I217">
        <v>4</v>
      </c>
      <c r="J217">
        <v>6.5</v>
      </c>
      <c r="K217" t="s">
        <v>64</v>
      </c>
    </row>
    <row r="218" spans="2:11" x14ac:dyDescent="0.3">
      <c r="B218" s="1">
        <v>43585</v>
      </c>
      <c r="C218">
        <v>7</v>
      </c>
      <c r="D218">
        <v>3</v>
      </c>
      <c r="E218" s="10">
        <v>8</v>
      </c>
      <c r="F218">
        <v>4</v>
      </c>
      <c r="G218">
        <f t="shared" si="3"/>
        <v>4</v>
      </c>
      <c r="H218">
        <v>4.33</v>
      </c>
      <c r="I218">
        <v>3.6</v>
      </c>
      <c r="J218">
        <v>1.83</v>
      </c>
      <c r="K218" t="s">
        <v>64</v>
      </c>
    </row>
    <row r="219" spans="2:11" x14ac:dyDescent="0.3">
      <c r="B219" s="1">
        <v>43586</v>
      </c>
      <c r="C219">
        <v>7</v>
      </c>
      <c r="D219">
        <v>3</v>
      </c>
      <c r="E219" s="10">
        <v>10</v>
      </c>
      <c r="F219">
        <v>16</v>
      </c>
      <c r="G219">
        <f t="shared" si="3"/>
        <v>19</v>
      </c>
      <c r="H219">
        <v>3.5</v>
      </c>
      <c r="I219">
        <v>3.3</v>
      </c>
      <c r="J219">
        <v>2.15</v>
      </c>
      <c r="K219" t="s">
        <v>94</v>
      </c>
    </row>
    <row r="220" spans="2:11" x14ac:dyDescent="0.3">
      <c r="B220" s="1">
        <v>43588</v>
      </c>
      <c r="C220">
        <v>5</v>
      </c>
      <c r="D220">
        <v>4</v>
      </c>
      <c r="E220" s="10">
        <v>14</v>
      </c>
      <c r="F220">
        <v>5</v>
      </c>
      <c r="G220">
        <f t="shared" si="3"/>
        <v>-11</v>
      </c>
      <c r="H220">
        <v>3.8</v>
      </c>
      <c r="I220">
        <v>3.5</v>
      </c>
      <c r="J220">
        <v>2</v>
      </c>
      <c r="K220" t="s">
        <v>94</v>
      </c>
    </row>
    <row r="221" spans="2:11" x14ac:dyDescent="0.3">
      <c r="B221" s="1">
        <v>43589</v>
      </c>
      <c r="C221">
        <v>4</v>
      </c>
      <c r="D221">
        <v>4</v>
      </c>
      <c r="E221" s="10">
        <v>15</v>
      </c>
      <c r="F221">
        <v>13</v>
      </c>
      <c r="G221">
        <f t="shared" si="3"/>
        <v>-3</v>
      </c>
      <c r="H221">
        <v>2.25</v>
      </c>
      <c r="I221">
        <v>3.1</v>
      </c>
      <c r="J221">
        <v>3.5</v>
      </c>
      <c r="K221" t="s">
        <v>93</v>
      </c>
    </row>
    <row r="222" spans="2:11" x14ac:dyDescent="0.3">
      <c r="B222" s="1">
        <v>43589</v>
      </c>
      <c r="C222">
        <v>5</v>
      </c>
      <c r="D222">
        <v>2</v>
      </c>
      <c r="E222" s="10">
        <v>18</v>
      </c>
      <c r="F222">
        <v>20</v>
      </c>
      <c r="G222">
        <f t="shared" si="3"/>
        <v>10.5</v>
      </c>
      <c r="H222">
        <v>1.9</v>
      </c>
      <c r="I222">
        <v>3.3</v>
      </c>
      <c r="J222">
        <v>4.5</v>
      </c>
      <c r="K222" t="s">
        <v>94</v>
      </c>
    </row>
    <row r="223" spans="2:11" x14ac:dyDescent="0.3">
      <c r="B223" s="1">
        <v>43589</v>
      </c>
      <c r="C223">
        <v>1</v>
      </c>
      <c r="D223">
        <v>4</v>
      </c>
      <c r="E223" s="10">
        <v>15</v>
      </c>
      <c r="F223">
        <v>4</v>
      </c>
      <c r="G223">
        <f t="shared" si="3"/>
        <v>-24</v>
      </c>
      <c r="H223">
        <v>3.6</v>
      </c>
      <c r="I223">
        <v>3.4</v>
      </c>
      <c r="J223">
        <v>2.1</v>
      </c>
      <c r="K223" t="s">
        <v>64</v>
      </c>
    </row>
    <row r="224" spans="2:11" x14ac:dyDescent="0.3">
      <c r="B224" s="1">
        <v>43589</v>
      </c>
      <c r="C224">
        <v>7</v>
      </c>
      <c r="D224">
        <v>0</v>
      </c>
      <c r="E224" s="10">
        <v>10</v>
      </c>
      <c r="F224">
        <v>8</v>
      </c>
      <c r="G224">
        <f t="shared" si="3"/>
        <v>14.5</v>
      </c>
      <c r="H224">
        <v>1.95</v>
      </c>
      <c r="I224">
        <v>3.5</v>
      </c>
      <c r="J224">
        <v>4</v>
      </c>
      <c r="K224" t="s">
        <v>93</v>
      </c>
    </row>
    <row r="225" spans="2:11" x14ac:dyDescent="0.3">
      <c r="B225" s="1">
        <v>43590</v>
      </c>
      <c r="C225">
        <v>7</v>
      </c>
      <c r="D225">
        <v>1</v>
      </c>
      <c r="E225" s="10">
        <v>8</v>
      </c>
      <c r="F225">
        <v>19</v>
      </c>
      <c r="G225">
        <f t="shared" si="3"/>
        <v>31.5</v>
      </c>
      <c r="H225">
        <v>1.72</v>
      </c>
      <c r="I225">
        <v>3.75</v>
      </c>
      <c r="J225">
        <v>5</v>
      </c>
      <c r="K225" t="s">
        <v>94</v>
      </c>
    </row>
    <row r="226" spans="2:11" x14ac:dyDescent="0.3">
      <c r="B226" s="1">
        <v>43590</v>
      </c>
      <c r="C226">
        <v>9</v>
      </c>
      <c r="D226">
        <v>3</v>
      </c>
      <c r="E226" s="10">
        <v>6</v>
      </c>
      <c r="F226">
        <v>17</v>
      </c>
      <c r="G226">
        <f t="shared" si="3"/>
        <v>31.5</v>
      </c>
      <c r="H226">
        <v>1.9</v>
      </c>
      <c r="I226">
        <v>3.5</v>
      </c>
      <c r="J226">
        <v>4.2</v>
      </c>
      <c r="K226" t="s">
        <v>64</v>
      </c>
    </row>
    <row r="227" spans="2:11" x14ac:dyDescent="0.3">
      <c r="B227" s="1">
        <v>43590</v>
      </c>
      <c r="C227">
        <v>6</v>
      </c>
      <c r="D227">
        <v>5</v>
      </c>
      <c r="E227" s="10">
        <v>3</v>
      </c>
      <c r="F227">
        <v>2</v>
      </c>
      <c r="G227">
        <f t="shared" si="3"/>
        <v>1</v>
      </c>
      <c r="H227">
        <v>1.66</v>
      </c>
      <c r="I227">
        <v>4</v>
      </c>
      <c r="J227">
        <v>5</v>
      </c>
      <c r="K227" t="s">
        <v>94</v>
      </c>
    </row>
    <row r="228" spans="2:11" x14ac:dyDescent="0.3">
      <c r="B228" s="1">
        <v>43590</v>
      </c>
      <c r="C228">
        <v>4</v>
      </c>
      <c r="D228">
        <v>1</v>
      </c>
      <c r="E228" s="10">
        <v>13</v>
      </c>
      <c r="F228">
        <v>9</v>
      </c>
      <c r="G228">
        <f t="shared" si="3"/>
        <v>1.5</v>
      </c>
      <c r="H228">
        <v>2.2999999999999998</v>
      </c>
      <c r="I228">
        <v>3.3</v>
      </c>
      <c r="J228">
        <v>3.25</v>
      </c>
      <c r="K228" t="s">
        <v>94</v>
      </c>
    </row>
    <row r="229" spans="2:11" x14ac:dyDescent="0.3">
      <c r="B229" s="1">
        <v>43590</v>
      </c>
      <c r="C229">
        <v>5</v>
      </c>
      <c r="D229">
        <v>6</v>
      </c>
      <c r="E229" s="10">
        <v>16</v>
      </c>
      <c r="F229">
        <v>3</v>
      </c>
      <c r="G229">
        <f t="shared" si="3"/>
        <v>-22</v>
      </c>
      <c r="H229">
        <v>2.4</v>
      </c>
      <c r="I229">
        <v>3.5</v>
      </c>
      <c r="J229">
        <v>2.87</v>
      </c>
      <c r="K229" t="s">
        <v>93</v>
      </c>
    </row>
    <row r="230" spans="2:11" x14ac:dyDescent="0.3">
      <c r="B230" s="1">
        <v>43596</v>
      </c>
      <c r="C230">
        <v>7</v>
      </c>
      <c r="D230">
        <v>0</v>
      </c>
      <c r="E230" s="10">
        <v>12</v>
      </c>
      <c r="F230">
        <v>6</v>
      </c>
      <c r="G230">
        <f t="shared" si="3"/>
        <v>8.5</v>
      </c>
      <c r="H230">
        <v>6</v>
      </c>
      <c r="I230">
        <v>4.33</v>
      </c>
      <c r="J230">
        <v>1.53</v>
      </c>
      <c r="K230" t="s">
        <v>93</v>
      </c>
    </row>
    <row r="231" spans="2:11" x14ac:dyDescent="0.3">
      <c r="B231" s="1">
        <v>43596</v>
      </c>
      <c r="C231">
        <v>0</v>
      </c>
      <c r="D231">
        <v>2</v>
      </c>
      <c r="E231" s="10">
        <v>20</v>
      </c>
      <c r="F231">
        <v>10</v>
      </c>
      <c r="G231">
        <f t="shared" si="3"/>
        <v>-20</v>
      </c>
      <c r="H231">
        <v>2.4</v>
      </c>
      <c r="I231">
        <v>3.1</v>
      </c>
      <c r="J231">
        <v>3.1</v>
      </c>
      <c r="K231" t="s">
        <v>64</v>
      </c>
    </row>
    <row r="232" spans="2:11" x14ac:dyDescent="0.3">
      <c r="B232" s="1">
        <v>43596</v>
      </c>
      <c r="C232">
        <v>4</v>
      </c>
      <c r="D232">
        <v>1</v>
      </c>
      <c r="E232" s="10">
        <v>17</v>
      </c>
      <c r="F232">
        <v>15</v>
      </c>
      <c r="G232">
        <f t="shared" si="3"/>
        <v>4.5</v>
      </c>
      <c r="H232">
        <v>2.0499999999999998</v>
      </c>
      <c r="I232">
        <v>3.5</v>
      </c>
      <c r="J232">
        <v>3.6</v>
      </c>
      <c r="K232" t="s">
        <v>64</v>
      </c>
    </row>
    <row r="233" spans="2:11" x14ac:dyDescent="0.3">
      <c r="B233" s="1">
        <v>43597</v>
      </c>
      <c r="C233">
        <v>7</v>
      </c>
      <c r="D233">
        <v>3</v>
      </c>
      <c r="E233" s="10">
        <v>9</v>
      </c>
      <c r="F233">
        <v>18</v>
      </c>
      <c r="G233">
        <f t="shared" si="3"/>
        <v>23.5</v>
      </c>
      <c r="H233">
        <v>1.95</v>
      </c>
      <c r="I233">
        <v>3.5</v>
      </c>
      <c r="J233">
        <v>4</v>
      </c>
      <c r="K233" t="s">
        <v>94</v>
      </c>
    </row>
    <row r="234" spans="2:11" x14ac:dyDescent="0.3">
      <c r="B234" s="1">
        <v>43597</v>
      </c>
      <c r="C234">
        <v>9</v>
      </c>
      <c r="D234">
        <v>4</v>
      </c>
      <c r="E234" s="10">
        <v>6</v>
      </c>
      <c r="F234">
        <v>3</v>
      </c>
      <c r="G234">
        <f t="shared" si="3"/>
        <v>8</v>
      </c>
      <c r="H234">
        <v>3</v>
      </c>
      <c r="I234">
        <v>3.8</v>
      </c>
      <c r="J234">
        <v>2.2000000000000002</v>
      </c>
      <c r="K234" t="s">
        <v>93</v>
      </c>
    </row>
    <row r="235" spans="2:11" x14ac:dyDescent="0.3">
      <c r="B235" s="1">
        <v>43603</v>
      </c>
      <c r="C235">
        <v>2</v>
      </c>
      <c r="D235">
        <v>2</v>
      </c>
      <c r="E235" s="10">
        <v>17</v>
      </c>
      <c r="F235">
        <v>19</v>
      </c>
      <c r="G235">
        <f t="shared" si="3"/>
        <v>3</v>
      </c>
      <c r="H235">
        <v>1.61</v>
      </c>
      <c r="I235">
        <v>3.8</v>
      </c>
      <c r="J235">
        <v>6</v>
      </c>
      <c r="K235" t="s">
        <v>64</v>
      </c>
    </row>
    <row r="236" spans="2:11" x14ac:dyDescent="0.3">
      <c r="B236" s="1">
        <v>43603</v>
      </c>
      <c r="C236">
        <v>9</v>
      </c>
      <c r="D236">
        <v>6</v>
      </c>
      <c r="E236" s="10">
        <v>3</v>
      </c>
      <c r="F236">
        <v>12</v>
      </c>
      <c r="G236">
        <f t="shared" si="3"/>
        <v>21</v>
      </c>
      <c r="H236">
        <v>1.53</v>
      </c>
      <c r="I236">
        <v>4</v>
      </c>
      <c r="J236">
        <v>7</v>
      </c>
      <c r="K236" t="s">
        <v>64</v>
      </c>
    </row>
    <row r="237" spans="2:11" x14ac:dyDescent="0.3">
      <c r="B237" s="1">
        <v>43603</v>
      </c>
      <c r="C237">
        <v>4</v>
      </c>
      <c r="D237">
        <v>2</v>
      </c>
      <c r="E237" s="10">
        <v>2</v>
      </c>
      <c r="F237">
        <v>20</v>
      </c>
      <c r="G237">
        <f t="shared" si="3"/>
        <v>32</v>
      </c>
      <c r="H237">
        <v>1.2</v>
      </c>
      <c r="I237">
        <v>7</v>
      </c>
      <c r="J237">
        <v>13</v>
      </c>
      <c r="K237" t="s">
        <v>64</v>
      </c>
    </row>
    <row r="238" spans="2:11" x14ac:dyDescent="0.3">
      <c r="B238" s="1">
        <v>43603</v>
      </c>
      <c r="C238">
        <v>7</v>
      </c>
      <c r="D238">
        <v>1</v>
      </c>
      <c r="E238" s="10">
        <v>8</v>
      </c>
      <c r="F238">
        <v>5</v>
      </c>
      <c r="G238">
        <f t="shared" si="3"/>
        <v>10.5</v>
      </c>
      <c r="H238">
        <v>1.8</v>
      </c>
      <c r="I238">
        <v>3.8</v>
      </c>
      <c r="J238">
        <v>4.33</v>
      </c>
      <c r="K238" t="s">
        <v>94</v>
      </c>
    </row>
    <row r="239" spans="2:11" x14ac:dyDescent="0.3">
      <c r="B239" s="1">
        <v>43603</v>
      </c>
      <c r="C239">
        <v>9</v>
      </c>
      <c r="D239">
        <v>4</v>
      </c>
      <c r="E239" s="10">
        <v>3</v>
      </c>
      <c r="F239">
        <v>11</v>
      </c>
      <c r="G239">
        <f t="shared" si="3"/>
        <v>24.5</v>
      </c>
      <c r="H239">
        <v>1.57</v>
      </c>
      <c r="I239">
        <v>4</v>
      </c>
      <c r="J239">
        <v>6</v>
      </c>
      <c r="K239" t="s">
        <v>64</v>
      </c>
    </row>
    <row r="240" spans="2:11" x14ac:dyDescent="0.3">
      <c r="B240" s="1">
        <v>43603</v>
      </c>
      <c r="C240">
        <v>5</v>
      </c>
      <c r="D240">
        <v>3</v>
      </c>
      <c r="E240" s="10">
        <v>18</v>
      </c>
      <c r="F240">
        <v>8</v>
      </c>
      <c r="G240">
        <f t="shared" si="3"/>
        <v>-10</v>
      </c>
      <c r="H240">
        <v>2.8</v>
      </c>
      <c r="I240">
        <v>3.4</v>
      </c>
      <c r="J240">
        <v>2.5</v>
      </c>
      <c r="K240" t="s">
        <v>94</v>
      </c>
    </row>
    <row r="241" spans="2:11" x14ac:dyDescent="0.3">
      <c r="B241" s="1">
        <v>43603</v>
      </c>
      <c r="C241">
        <v>5</v>
      </c>
      <c r="D241">
        <v>2</v>
      </c>
      <c r="E241" s="10">
        <v>15</v>
      </c>
      <c r="F241">
        <v>9</v>
      </c>
      <c r="G241">
        <f t="shared" si="3"/>
        <v>-1.5</v>
      </c>
      <c r="H241">
        <v>2.2999999999999998</v>
      </c>
      <c r="I241">
        <v>3.3</v>
      </c>
      <c r="J241">
        <v>3.25</v>
      </c>
      <c r="K241" t="s">
        <v>93</v>
      </c>
    </row>
    <row r="242" spans="2:11" x14ac:dyDescent="0.3">
      <c r="B242" s="1">
        <v>43609</v>
      </c>
      <c r="C242">
        <v>5</v>
      </c>
      <c r="D242">
        <v>3</v>
      </c>
      <c r="E242" s="10">
        <v>8</v>
      </c>
      <c r="F242">
        <v>3</v>
      </c>
      <c r="G242">
        <f t="shared" si="3"/>
        <v>-2.5</v>
      </c>
      <c r="H242">
        <v>2.62</v>
      </c>
      <c r="I242">
        <v>3.6</v>
      </c>
      <c r="J242">
        <v>2.5</v>
      </c>
      <c r="K242" t="s">
        <v>64</v>
      </c>
    </row>
    <row r="243" spans="2:11" x14ac:dyDescent="0.3">
      <c r="B243" s="1">
        <v>43609</v>
      </c>
      <c r="C243">
        <v>7</v>
      </c>
      <c r="D243">
        <v>6</v>
      </c>
      <c r="E243" s="10">
        <v>8</v>
      </c>
      <c r="F243">
        <v>1</v>
      </c>
      <c r="G243">
        <f t="shared" si="3"/>
        <v>-8</v>
      </c>
      <c r="H243">
        <v>3.4</v>
      </c>
      <c r="I243">
        <v>3.8</v>
      </c>
      <c r="J243">
        <v>2</v>
      </c>
      <c r="K243" t="s">
        <v>93</v>
      </c>
    </row>
    <row r="244" spans="2:11" x14ac:dyDescent="0.3">
      <c r="B244" s="1">
        <v>43609</v>
      </c>
      <c r="C244">
        <v>7</v>
      </c>
      <c r="D244">
        <v>3</v>
      </c>
      <c r="E244" s="10">
        <v>11</v>
      </c>
      <c r="F244">
        <v>16</v>
      </c>
      <c r="G244">
        <f t="shared" si="3"/>
        <v>17.5</v>
      </c>
      <c r="H244">
        <v>3.1</v>
      </c>
      <c r="I244">
        <v>3.5</v>
      </c>
      <c r="J244">
        <v>2.25</v>
      </c>
      <c r="K244" t="s">
        <v>64</v>
      </c>
    </row>
    <row r="245" spans="2:11" x14ac:dyDescent="0.3">
      <c r="B245" s="1">
        <v>43609</v>
      </c>
      <c r="C245">
        <v>4</v>
      </c>
      <c r="D245">
        <v>3</v>
      </c>
      <c r="E245" s="10">
        <v>11</v>
      </c>
      <c r="F245">
        <v>4</v>
      </c>
      <c r="G245">
        <f t="shared" si="3"/>
        <v>-8</v>
      </c>
      <c r="H245">
        <v>6.5</v>
      </c>
      <c r="I245">
        <v>5</v>
      </c>
      <c r="J245">
        <v>1.45</v>
      </c>
      <c r="K245" t="s">
        <v>64</v>
      </c>
    </row>
    <row r="246" spans="2:11" x14ac:dyDescent="0.3">
      <c r="B246" s="1">
        <v>43609</v>
      </c>
      <c r="C246">
        <v>9</v>
      </c>
      <c r="D246">
        <v>1</v>
      </c>
      <c r="E246" s="10">
        <v>5</v>
      </c>
      <c r="F246">
        <v>15</v>
      </c>
      <c r="G246">
        <f t="shared" si="3"/>
        <v>35</v>
      </c>
      <c r="H246">
        <v>1.65</v>
      </c>
      <c r="I246">
        <v>3.8</v>
      </c>
      <c r="J246">
        <v>5.5</v>
      </c>
      <c r="K246" t="s">
        <v>93</v>
      </c>
    </row>
    <row r="247" spans="2:11" x14ac:dyDescent="0.3">
      <c r="B247" s="1">
        <v>43620</v>
      </c>
      <c r="C247">
        <v>4</v>
      </c>
      <c r="D247">
        <v>4</v>
      </c>
      <c r="E247" s="10">
        <v>12</v>
      </c>
      <c r="F247">
        <v>6</v>
      </c>
      <c r="G247">
        <f t="shared" si="3"/>
        <v>-9</v>
      </c>
      <c r="H247">
        <v>2.7</v>
      </c>
      <c r="I247">
        <v>3.2</v>
      </c>
      <c r="J247">
        <v>2.7</v>
      </c>
      <c r="K247" t="s">
        <v>94</v>
      </c>
    </row>
    <row r="248" spans="2:11" x14ac:dyDescent="0.3">
      <c r="B248" s="1">
        <v>43620</v>
      </c>
      <c r="C248">
        <v>5</v>
      </c>
      <c r="D248">
        <v>6</v>
      </c>
      <c r="E248" s="10">
        <v>19</v>
      </c>
      <c r="F248">
        <v>2</v>
      </c>
      <c r="G248">
        <f t="shared" si="3"/>
        <v>-28</v>
      </c>
      <c r="H248">
        <v>3</v>
      </c>
      <c r="I248">
        <v>3.1</v>
      </c>
      <c r="J248">
        <v>2.5499999999999998</v>
      </c>
      <c r="K248" t="s">
        <v>94</v>
      </c>
    </row>
    <row r="249" spans="2:11" x14ac:dyDescent="0.3">
      <c r="B249" s="1">
        <v>43650</v>
      </c>
      <c r="C249">
        <v>7</v>
      </c>
      <c r="D249">
        <v>4</v>
      </c>
      <c r="E249" s="10">
        <v>4</v>
      </c>
      <c r="F249">
        <v>14</v>
      </c>
      <c r="G249">
        <f t="shared" si="3"/>
        <v>22.5</v>
      </c>
      <c r="H249">
        <v>1.1000000000000001</v>
      </c>
      <c r="I249">
        <v>11</v>
      </c>
      <c r="J249">
        <v>21</v>
      </c>
      <c r="K249" t="s">
        <v>94</v>
      </c>
    </row>
    <row r="250" spans="2:11" x14ac:dyDescent="0.3">
      <c r="B250" s="1">
        <v>43679</v>
      </c>
      <c r="C250">
        <v>6</v>
      </c>
      <c r="D250">
        <v>1</v>
      </c>
      <c r="E250" s="10">
        <v>17</v>
      </c>
      <c r="F250">
        <v>7</v>
      </c>
      <c r="G250">
        <f t="shared" si="3"/>
        <v>-2.5</v>
      </c>
      <c r="H250">
        <v>4.33</v>
      </c>
      <c r="I250">
        <v>3.5</v>
      </c>
      <c r="J250">
        <v>1.85</v>
      </c>
      <c r="K250" t="s">
        <v>93</v>
      </c>
    </row>
    <row r="251" spans="2:11" x14ac:dyDescent="0.3">
      <c r="B251" s="1">
        <v>43710</v>
      </c>
      <c r="C251">
        <v>4</v>
      </c>
      <c r="D251">
        <v>3</v>
      </c>
      <c r="E251" s="10">
        <v>13</v>
      </c>
      <c r="F251">
        <v>12</v>
      </c>
      <c r="G251">
        <f t="shared" si="3"/>
        <v>1</v>
      </c>
      <c r="H251">
        <v>2.0499999999999998</v>
      </c>
      <c r="I251">
        <v>3.2</v>
      </c>
      <c r="J251">
        <v>4</v>
      </c>
      <c r="K251" t="s">
        <v>93</v>
      </c>
    </row>
    <row r="252" spans="2:11" x14ac:dyDescent="0.3">
      <c r="B252" s="1">
        <v>43710</v>
      </c>
      <c r="C252">
        <v>5</v>
      </c>
      <c r="D252">
        <v>1</v>
      </c>
      <c r="E252" s="10">
        <v>19</v>
      </c>
      <c r="F252">
        <v>20</v>
      </c>
      <c r="G252">
        <f t="shared" si="3"/>
        <v>11.5</v>
      </c>
      <c r="H252">
        <v>2.1</v>
      </c>
      <c r="I252">
        <v>3.1</v>
      </c>
      <c r="J252">
        <v>4</v>
      </c>
      <c r="K252" t="s">
        <v>64</v>
      </c>
    </row>
    <row r="253" spans="2:11" x14ac:dyDescent="0.3">
      <c r="B253" s="1">
        <v>43711</v>
      </c>
      <c r="C253">
        <v>5</v>
      </c>
      <c r="D253">
        <v>4</v>
      </c>
      <c r="E253" s="10">
        <v>18</v>
      </c>
      <c r="F253">
        <v>8</v>
      </c>
      <c r="G253">
        <f t="shared" si="3"/>
        <v>-12.5</v>
      </c>
      <c r="H253">
        <v>2.4500000000000002</v>
      </c>
      <c r="I253">
        <v>3.2</v>
      </c>
      <c r="J253">
        <v>3.1</v>
      </c>
      <c r="K253" t="s">
        <v>64</v>
      </c>
    </row>
    <row r="254" spans="2:11" x14ac:dyDescent="0.3">
      <c r="B254" s="1">
        <v>43712</v>
      </c>
      <c r="C254">
        <v>6</v>
      </c>
      <c r="D254">
        <v>5</v>
      </c>
      <c r="E254" s="10">
        <v>8</v>
      </c>
      <c r="F254">
        <v>7</v>
      </c>
      <c r="G254">
        <f t="shared" si="3"/>
        <v>1</v>
      </c>
      <c r="H254">
        <v>2.7</v>
      </c>
      <c r="I254">
        <v>3.25</v>
      </c>
      <c r="J254">
        <v>2.7</v>
      </c>
      <c r="K254" t="s">
        <v>64</v>
      </c>
    </row>
    <row r="255" spans="2:11" x14ac:dyDescent="0.3">
      <c r="B255" s="1">
        <v>43740</v>
      </c>
      <c r="C255">
        <v>6</v>
      </c>
      <c r="D255">
        <v>4</v>
      </c>
      <c r="E255" s="10">
        <v>6</v>
      </c>
      <c r="F255">
        <v>8</v>
      </c>
      <c r="G255">
        <f t="shared" si="3"/>
        <v>8</v>
      </c>
      <c r="H255">
        <v>1.9</v>
      </c>
      <c r="I255">
        <v>3.3</v>
      </c>
      <c r="J255">
        <v>4.2</v>
      </c>
      <c r="K255" t="s">
        <v>93</v>
      </c>
    </row>
    <row r="256" spans="2:11" x14ac:dyDescent="0.3">
      <c r="B256" s="1">
        <v>43740</v>
      </c>
      <c r="C256">
        <v>5</v>
      </c>
      <c r="D256">
        <v>1</v>
      </c>
      <c r="E256" s="10">
        <v>14</v>
      </c>
      <c r="F256">
        <v>10</v>
      </c>
      <c r="G256">
        <f t="shared" si="3"/>
        <v>4</v>
      </c>
      <c r="H256">
        <v>2.75</v>
      </c>
      <c r="I256">
        <v>3</v>
      </c>
      <c r="J256">
        <v>2.8</v>
      </c>
      <c r="K256" t="s">
        <v>94</v>
      </c>
    </row>
    <row r="257" spans="2:11" x14ac:dyDescent="0.3">
      <c r="B257" s="1">
        <v>43741</v>
      </c>
      <c r="C257">
        <v>5</v>
      </c>
      <c r="D257">
        <v>1</v>
      </c>
      <c r="E257" s="10">
        <v>8</v>
      </c>
      <c r="F257">
        <v>20</v>
      </c>
      <c r="G257">
        <f t="shared" si="3"/>
        <v>28</v>
      </c>
      <c r="H257">
        <v>1.61</v>
      </c>
      <c r="I257">
        <v>3.6</v>
      </c>
      <c r="J257">
        <v>6.5</v>
      </c>
      <c r="K257" t="s">
        <v>64</v>
      </c>
    </row>
    <row r="258" spans="2:11" x14ac:dyDescent="0.3">
      <c r="B258" s="1">
        <v>43741</v>
      </c>
      <c r="C258">
        <v>9</v>
      </c>
      <c r="D258">
        <v>2</v>
      </c>
      <c r="E258" s="10">
        <v>2</v>
      </c>
      <c r="F258">
        <v>3</v>
      </c>
      <c r="G258">
        <f t="shared" si="3"/>
        <v>19</v>
      </c>
      <c r="H258">
        <v>2.4500000000000002</v>
      </c>
      <c r="I258">
        <v>3.3</v>
      </c>
      <c r="J258">
        <v>3</v>
      </c>
      <c r="K258" t="s">
        <v>93</v>
      </c>
    </row>
    <row r="259" spans="2:11" x14ac:dyDescent="0.3">
      <c r="B259" s="1">
        <v>43743</v>
      </c>
      <c r="C259">
        <v>6</v>
      </c>
      <c r="D259">
        <v>4</v>
      </c>
      <c r="E259" s="10">
        <v>2</v>
      </c>
      <c r="F259">
        <v>9</v>
      </c>
      <c r="G259">
        <f t="shared" si="3"/>
        <v>15.5</v>
      </c>
      <c r="H259">
        <v>1.75</v>
      </c>
      <c r="I259">
        <v>3.8</v>
      </c>
      <c r="J259">
        <v>4.75</v>
      </c>
      <c r="K259" t="s">
        <v>93</v>
      </c>
    </row>
    <row r="260" spans="2:11" x14ac:dyDescent="0.3">
      <c r="B260" s="1">
        <v>43770</v>
      </c>
      <c r="C260">
        <v>3</v>
      </c>
      <c r="D260">
        <v>4</v>
      </c>
      <c r="E260" s="10">
        <v>20</v>
      </c>
      <c r="F260">
        <v>3</v>
      </c>
      <c r="G260">
        <f t="shared" ref="G260:G270" si="4">$M$1*(IF(OR(C260=$L$5,D260=$L$5),0,C260-D260))+$O$1*(F260-E260)</f>
        <v>-28</v>
      </c>
      <c r="H260">
        <v>3.8</v>
      </c>
      <c r="I260">
        <v>3.25</v>
      </c>
      <c r="J260">
        <v>2.1</v>
      </c>
      <c r="K260" t="s">
        <v>93</v>
      </c>
    </row>
    <row r="261" spans="2:11" x14ac:dyDescent="0.3">
      <c r="B261" s="1">
        <v>43770</v>
      </c>
      <c r="C261">
        <v>7</v>
      </c>
      <c r="D261">
        <v>2</v>
      </c>
      <c r="E261" s="10">
        <v>2</v>
      </c>
      <c r="F261">
        <v>10</v>
      </c>
      <c r="G261">
        <f t="shared" si="4"/>
        <v>24.5</v>
      </c>
      <c r="H261">
        <v>1.45</v>
      </c>
      <c r="I261">
        <v>4.5</v>
      </c>
      <c r="J261">
        <v>7.5</v>
      </c>
      <c r="K261" t="s">
        <v>94</v>
      </c>
    </row>
    <row r="262" spans="2:11" x14ac:dyDescent="0.3">
      <c r="B262" s="1">
        <v>43774</v>
      </c>
      <c r="C262">
        <v>6</v>
      </c>
      <c r="D262">
        <v>2</v>
      </c>
      <c r="E262" s="10">
        <v>5</v>
      </c>
      <c r="F262">
        <v>17</v>
      </c>
      <c r="G262">
        <f t="shared" si="4"/>
        <v>28</v>
      </c>
      <c r="H262">
        <v>3.4</v>
      </c>
      <c r="I262">
        <v>3.8</v>
      </c>
      <c r="J262">
        <v>2.0499999999999998</v>
      </c>
      <c r="K262" t="s">
        <v>64</v>
      </c>
    </row>
    <row r="263" spans="2:11" x14ac:dyDescent="0.3">
      <c r="B263" s="1">
        <v>43774</v>
      </c>
      <c r="C263">
        <v>7</v>
      </c>
      <c r="D263">
        <v>1</v>
      </c>
      <c r="E263" s="10">
        <v>11</v>
      </c>
      <c r="F263">
        <v>8</v>
      </c>
      <c r="G263">
        <f t="shared" si="4"/>
        <v>10.5</v>
      </c>
      <c r="H263">
        <v>2.5</v>
      </c>
      <c r="I263">
        <v>3.1</v>
      </c>
      <c r="J263">
        <v>3.1</v>
      </c>
      <c r="K263" t="s">
        <v>94</v>
      </c>
    </row>
    <row r="264" spans="2:11" x14ac:dyDescent="0.3">
      <c r="B264" s="1">
        <v>43774</v>
      </c>
      <c r="C264">
        <v>7</v>
      </c>
      <c r="D264">
        <v>1</v>
      </c>
      <c r="E264" s="10">
        <v>16</v>
      </c>
      <c r="F264">
        <v>13</v>
      </c>
      <c r="G264">
        <f t="shared" si="4"/>
        <v>10.5</v>
      </c>
      <c r="H264">
        <v>2.2999999999999998</v>
      </c>
      <c r="I264">
        <v>3.2</v>
      </c>
      <c r="J264">
        <v>3.3</v>
      </c>
      <c r="K264" t="s">
        <v>94</v>
      </c>
    </row>
    <row r="265" spans="2:11" x14ac:dyDescent="0.3">
      <c r="B265" s="1">
        <v>43800</v>
      </c>
      <c r="C265">
        <v>7</v>
      </c>
      <c r="D265">
        <v>1</v>
      </c>
      <c r="E265" s="10">
        <v>11</v>
      </c>
      <c r="F265">
        <v>15</v>
      </c>
      <c r="G265">
        <f t="shared" si="4"/>
        <v>21</v>
      </c>
      <c r="H265">
        <v>2.2000000000000002</v>
      </c>
      <c r="I265">
        <v>3.2</v>
      </c>
      <c r="J265">
        <v>3.6</v>
      </c>
      <c r="K265" t="s">
        <v>64</v>
      </c>
    </row>
    <row r="266" spans="2:11" x14ac:dyDescent="0.3">
      <c r="B266" s="1">
        <v>43800</v>
      </c>
      <c r="C266">
        <v>7</v>
      </c>
      <c r="D266">
        <v>3</v>
      </c>
      <c r="E266" s="10">
        <v>16</v>
      </c>
      <c r="F266">
        <v>6</v>
      </c>
      <c r="G266">
        <f t="shared" si="4"/>
        <v>-5</v>
      </c>
      <c r="H266">
        <v>17</v>
      </c>
      <c r="I266">
        <v>7.5</v>
      </c>
      <c r="J266">
        <v>1.1599999999999999</v>
      </c>
      <c r="K266" t="s">
        <v>93</v>
      </c>
    </row>
    <row r="267" spans="2:11" x14ac:dyDescent="0.3">
      <c r="B267" s="1">
        <v>43800</v>
      </c>
      <c r="C267">
        <v>3</v>
      </c>
      <c r="D267">
        <v>7</v>
      </c>
      <c r="E267" s="10">
        <v>19</v>
      </c>
      <c r="F267">
        <v>3</v>
      </c>
      <c r="G267">
        <f t="shared" si="4"/>
        <v>-34</v>
      </c>
      <c r="H267">
        <v>2.87</v>
      </c>
      <c r="I267">
        <v>3.2</v>
      </c>
      <c r="J267">
        <v>2.5</v>
      </c>
      <c r="K267" t="s">
        <v>93</v>
      </c>
    </row>
    <row r="268" spans="2:11" x14ac:dyDescent="0.3">
      <c r="B268" s="1">
        <v>43802</v>
      </c>
      <c r="C268">
        <v>6</v>
      </c>
      <c r="D268">
        <v>6</v>
      </c>
      <c r="E268" s="10">
        <v>18</v>
      </c>
      <c r="F268">
        <v>5</v>
      </c>
      <c r="G268">
        <f t="shared" si="4"/>
        <v>-19.5</v>
      </c>
      <c r="H268">
        <v>13</v>
      </c>
      <c r="I268">
        <v>7</v>
      </c>
      <c r="J268">
        <v>1.2</v>
      </c>
      <c r="K268" t="s">
        <v>93</v>
      </c>
    </row>
    <row r="269" spans="2:11" x14ac:dyDescent="0.3">
      <c r="B269" s="1">
        <v>43803</v>
      </c>
      <c r="C269">
        <v>3</v>
      </c>
      <c r="D269">
        <v>1</v>
      </c>
      <c r="E269" s="10">
        <v>18</v>
      </c>
      <c r="F269">
        <v>16</v>
      </c>
      <c r="G269">
        <f t="shared" si="4"/>
        <v>2</v>
      </c>
      <c r="H269">
        <v>2.2999999999999998</v>
      </c>
      <c r="I269">
        <v>3.1</v>
      </c>
      <c r="J269">
        <v>3.4</v>
      </c>
      <c r="K269" t="s">
        <v>94</v>
      </c>
    </row>
    <row r="270" spans="2:11" x14ac:dyDescent="0.3">
      <c r="B270" s="1">
        <v>43804</v>
      </c>
      <c r="C270">
        <v>9</v>
      </c>
      <c r="D270">
        <v>0</v>
      </c>
      <c r="E270" s="10">
        <v>3</v>
      </c>
      <c r="F270">
        <v>16</v>
      </c>
      <c r="G270">
        <f t="shared" si="4"/>
        <v>42</v>
      </c>
      <c r="H270">
        <v>1.4</v>
      </c>
      <c r="I270">
        <v>4.75</v>
      </c>
      <c r="J270">
        <v>8</v>
      </c>
      <c r="K270" t="s">
        <v>64</v>
      </c>
    </row>
    <row r="271" spans="2:11" x14ac:dyDescent="0.3">
      <c r="K271" s="11" t="s">
        <v>93</v>
      </c>
    </row>
    <row r="272" spans="2:11" x14ac:dyDescent="0.3">
      <c r="K272" s="11" t="s">
        <v>94</v>
      </c>
    </row>
    <row r="273" spans="11:11" x14ac:dyDescent="0.3">
      <c r="K273" s="11" t="s">
        <v>94</v>
      </c>
    </row>
    <row r="274" spans="11:11" x14ac:dyDescent="0.3">
      <c r="K274" s="11" t="s">
        <v>64</v>
      </c>
    </row>
    <row r="275" spans="11:11" x14ac:dyDescent="0.3">
      <c r="K275" s="11" t="s">
        <v>64</v>
      </c>
    </row>
    <row r="276" spans="11:11" x14ac:dyDescent="0.3">
      <c r="K276" s="11" t="s">
        <v>93</v>
      </c>
    </row>
    <row r="277" spans="11:11" x14ac:dyDescent="0.3">
      <c r="K277" s="11" t="s">
        <v>93</v>
      </c>
    </row>
    <row r="278" spans="11:11" x14ac:dyDescent="0.3">
      <c r="K278" s="11" t="s">
        <v>93</v>
      </c>
    </row>
    <row r="279" spans="11:11" x14ac:dyDescent="0.3">
      <c r="K279" s="11" t="s">
        <v>94</v>
      </c>
    </row>
    <row r="280" spans="11:11" x14ac:dyDescent="0.3">
      <c r="K280" s="11" t="s">
        <v>94</v>
      </c>
    </row>
    <row r="281" spans="11:11" x14ac:dyDescent="0.3">
      <c r="K281" s="11" t="s">
        <v>64</v>
      </c>
    </row>
    <row r="282" spans="11:11" x14ac:dyDescent="0.3">
      <c r="K282" s="11" t="s">
        <v>94</v>
      </c>
    </row>
    <row r="283" spans="11:11" x14ac:dyDescent="0.3">
      <c r="K283" s="11" t="s">
        <v>64</v>
      </c>
    </row>
    <row r="284" spans="11:11" x14ac:dyDescent="0.3">
      <c r="K284" s="11" t="s">
        <v>64</v>
      </c>
    </row>
    <row r="285" spans="11:11" x14ac:dyDescent="0.3">
      <c r="K285" s="11" t="s">
        <v>64</v>
      </c>
    </row>
    <row r="286" spans="11:11" x14ac:dyDescent="0.3">
      <c r="K286" s="11" t="s">
        <v>94</v>
      </c>
    </row>
    <row r="287" spans="11:11" x14ac:dyDescent="0.3">
      <c r="K287" s="11" t="s">
        <v>94</v>
      </c>
    </row>
    <row r="288" spans="11:11" x14ac:dyDescent="0.3">
      <c r="K288" s="11" t="s">
        <v>94</v>
      </c>
    </row>
    <row r="289" spans="11:11" x14ac:dyDescent="0.3">
      <c r="K289" s="11" t="s">
        <v>94</v>
      </c>
    </row>
    <row r="290" spans="11:11" x14ac:dyDescent="0.3">
      <c r="K290" s="11" t="s">
        <v>93</v>
      </c>
    </row>
    <row r="291" spans="11:11" x14ac:dyDescent="0.3">
      <c r="K291" s="11" t="s">
        <v>94</v>
      </c>
    </row>
    <row r="292" spans="11:11" x14ac:dyDescent="0.3">
      <c r="K292" s="11" t="s">
        <v>94</v>
      </c>
    </row>
    <row r="293" spans="11:11" x14ac:dyDescent="0.3">
      <c r="K293" s="11" t="s">
        <v>93</v>
      </c>
    </row>
    <row r="294" spans="11:11" x14ac:dyDescent="0.3">
      <c r="K294" s="11" t="s">
        <v>94</v>
      </c>
    </row>
    <row r="295" spans="11:11" x14ac:dyDescent="0.3">
      <c r="K295" s="11" t="s">
        <v>64</v>
      </c>
    </row>
    <row r="296" spans="11:11" x14ac:dyDescent="0.3">
      <c r="K296" s="11" t="s">
        <v>64</v>
      </c>
    </row>
    <row r="297" spans="11:11" x14ac:dyDescent="0.3">
      <c r="K297" s="11" t="s">
        <v>64</v>
      </c>
    </row>
    <row r="298" spans="11:11" x14ac:dyDescent="0.3">
      <c r="K298" s="11" t="s">
        <v>64</v>
      </c>
    </row>
    <row r="299" spans="11:11" x14ac:dyDescent="0.3">
      <c r="K299" s="11" t="s">
        <v>64</v>
      </c>
    </row>
    <row r="300" spans="11:11" x14ac:dyDescent="0.3">
      <c r="K300" s="11" t="s">
        <v>64</v>
      </c>
    </row>
    <row r="301" spans="11:11" x14ac:dyDescent="0.3">
      <c r="K301" s="11" t="s">
        <v>93</v>
      </c>
    </row>
    <row r="302" spans="11:11" x14ac:dyDescent="0.3">
      <c r="K302" s="11" t="s">
        <v>93</v>
      </c>
    </row>
    <row r="303" spans="11:11" x14ac:dyDescent="0.3">
      <c r="K303" s="11" t="s">
        <v>64</v>
      </c>
    </row>
    <row r="304" spans="11:11" x14ac:dyDescent="0.3">
      <c r="K304" s="11" t="s">
        <v>94</v>
      </c>
    </row>
    <row r="305" spans="11:11" x14ac:dyDescent="0.3">
      <c r="K305" s="11" t="s">
        <v>93</v>
      </c>
    </row>
    <row r="306" spans="11:11" x14ac:dyDescent="0.3">
      <c r="K306" s="11" t="s">
        <v>64</v>
      </c>
    </row>
    <row r="307" spans="11:11" x14ac:dyDescent="0.3">
      <c r="K307" s="11" t="s">
        <v>94</v>
      </c>
    </row>
    <row r="308" spans="11:11" x14ac:dyDescent="0.3">
      <c r="K308" s="11" t="s">
        <v>93</v>
      </c>
    </row>
    <row r="309" spans="11:11" x14ac:dyDescent="0.3">
      <c r="K309" s="11" t="s">
        <v>64</v>
      </c>
    </row>
    <row r="310" spans="11:11" x14ac:dyDescent="0.3">
      <c r="K310" s="11" t="s">
        <v>64</v>
      </c>
    </row>
    <row r="311" spans="11:11" x14ac:dyDescent="0.3">
      <c r="K311" s="11" t="s">
        <v>93</v>
      </c>
    </row>
    <row r="312" spans="11:11" x14ac:dyDescent="0.3">
      <c r="K312" s="11" t="s">
        <v>93</v>
      </c>
    </row>
    <row r="313" spans="11:11" x14ac:dyDescent="0.3">
      <c r="K313" s="11" t="s">
        <v>64</v>
      </c>
    </row>
    <row r="314" spans="11:11" x14ac:dyDescent="0.3">
      <c r="K314" s="11" t="s">
        <v>94</v>
      </c>
    </row>
    <row r="315" spans="11:11" x14ac:dyDescent="0.3">
      <c r="K315" s="11" t="s">
        <v>64</v>
      </c>
    </row>
    <row r="316" spans="11:11" x14ac:dyDescent="0.3">
      <c r="K316" s="11" t="s">
        <v>93</v>
      </c>
    </row>
    <row r="317" spans="11:11" x14ac:dyDescent="0.3">
      <c r="K317" s="11" t="s">
        <v>93</v>
      </c>
    </row>
    <row r="318" spans="11:11" x14ac:dyDescent="0.3">
      <c r="K318" s="11" t="s">
        <v>93</v>
      </c>
    </row>
    <row r="319" spans="11:11" x14ac:dyDescent="0.3">
      <c r="K319" s="11" t="s">
        <v>64</v>
      </c>
    </row>
    <row r="320" spans="11:11" x14ac:dyDescent="0.3">
      <c r="K320" s="11" t="s">
        <v>94</v>
      </c>
    </row>
    <row r="321" spans="11:11" x14ac:dyDescent="0.3">
      <c r="K321" s="11" t="s">
        <v>64</v>
      </c>
    </row>
    <row r="322" spans="11:11" x14ac:dyDescent="0.3">
      <c r="K322" s="11" t="s">
        <v>64</v>
      </c>
    </row>
    <row r="323" spans="11:11" x14ac:dyDescent="0.3">
      <c r="K323" s="11" t="s">
        <v>93</v>
      </c>
    </row>
    <row r="324" spans="11:11" x14ac:dyDescent="0.3">
      <c r="K324" s="11" t="s">
        <v>64</v>
      </c>
    </row>
    <row r="325" spans="11:11" x14ac:dyDescent="0.3">
      <c r="K325" s="11" t="s">
        <v>94</v>
      </c>
    </row>
    <row r="326" spans="11:11" x14ac:dyDescent="0.3">
      <c r="K326" s="11" t="s">
        <v>64</v>
      </c>
    </row>
    <row r="327" spans="11:11" x14ac:dyDescent="0.3">
      <c r="K327" s="11" t="s">
        <v>64</v>
      </c>
    </row>
    <row r="328" spans="11:11" x14ac:dyDescent="0.3">
      <c r="K328" s="11" t="s">
        <v>94</v>
      </c>
    </row>
    <row r="329" spans="11:11" x14ac:dyDescent="0.3">
      <c r="K329" s="11" t="s">
        <v>64</v>
      </c>
    </row>
    <row r="330" spans="11:11" x14ac:dyDescent="0.3">
      <c r="K330" s="11" t="s">
        <v>64</v>
      </c>
    </row>
    <row r="331" spans="11:11" x14ac:dyDescent="0.3">
      <c r="K331" s="11" t="s">
        <v>64</v>
      </c>
    </row>
    <row r="332" spans="11:11" x14ac:dyDescent="0.3">
      <c r="K332" s="11" t="s">
        <v>64</v>
      </c>
    </row>
    <row r="333" spans="11:11" x14ac:dyDescent="0.3">
      <c r="K333" s="11" t="s">
        <v>93</v>
      </c>
    </row>
    <row r="334" spans="11:11" x14ac:dyDescent="0.3">
      <c r="K334" s="11" t="s">
        <v>93</v>
      </c>
    </row>
    <row r="335" spans="11:11" x14ac:dyDescent="0.3">
      <c r="K335" s="11" t="s">
        <v>94</v>
      </c>
    </row>
    <row r="336" spans="11:11" x14ac:dyDescent="0.3">
      <c r="K336" s="11" t="s">
        <v>94</v>
      </c>
    </row>
    <row r="337" spans="11:11" x14ac:dyDescent="0.3">
      <c r="K337" s="11" t="s">
        <v>64</v>
      </c>
    </row>
    <row r="338" spans="11:11" x14ac:dyDescent="0.3">
      <c r="K338" s="11" t="s">
        <v>94</v>
      </c>
    </row>
    <row r="339" spans="11:11" x14ac:dyDescent="0.3">
      <c r="K339" s="11" t="s">
        <v>93</v>
      </c>
    </row>
    <row r="340" spans="11:11" x14ac:dyDescent="0.3">
      <c r="K340" s="11" t="s">
        <v>93</v>
      </c>
    </row>
    <row r="341" spans="11:11" x14ac:dyDescent="0.3">
      <c r="K341" s="11" t="s">
        <v>64</v>
      </c>
    </row>
    <row r="342" spans="11:11" x14ac:dyDescent="0.3">
      <c r="K342" s="11" t="s">
        <v>64</v>
      </c>
    </row>
    <row r="343" spans="11:11" x14ac:dyDescent="0.3">
      <c r="K343" s="11" t="s">
        <v>94</v>
      </c>
    </row>
    <row r="344" spans="11:11" x14ac:dyDescent="0.3">
      <c r="K344" s="11" t="s">
        <v>64</v>
      </c>
    </row>
    <row r="345" spans="11:11" x14ac:dyDescent="0.3">
      <c r="K345" s="11" t="s">
        <v>64</v>
      </c>
    </row>
    <row r="346" spans="11:11" x14ac:dyDescent="0.3">
      <c r="K346" s="11" t="s">
        <v>64</v>
      </c>
    </row>
    <row r="347" spans="11:11" x14ac:dyDescent="0.3">
      <c r="K347" s="11" t="s">
        <v>93</v>
      </c>
    </row>
    <row r="348" spans="11:11" x14ac:dyDescent="0.3">
      <c r="K348" s="11" t="s">
        <v>64</v>
      </c>
    </row>
    <row r="349" spans="11:11" x14ac:dyDescent="0.3">
      <c r="K349" s="11" t="s">
        <v>64</v>
      </c>
    </row>
    <row r="350" spans="11:11" x14ac:dyDescent="0.3">
      <c r="K350" s="11" t="s">
        <v>94</v>
      </c>
    </row>
    <row r="351" spans="11:11" x14ac:dyDescent="0.3">
      <c r="K351" s="11" t="s">
        <v>93</v>
      </c>
    </row>
    <row r="352" spans="11:11" x14ac:dyDescent="0.3">
      <c r="K352" s="11" t="s">
        <v>93</v>
      </c>
    </row>
    <row r="353" spans="11:11" x14ac:dyDescent="0.3">
      <c r="K353" s="11" t="s">
        <v>93</v>
      </c>
    </row>
    <row r="354" spans="11:11" x14ac:dyDescent="0.3">
      <c r="K354" s="11" t="s">
        <v>94</v>
      </c>
    </row>
    <row r="355" spans="11:11" x14ac:dyDescent="0.3">
      <c r="K355" s="11" t="s">
        <v>64</v>
      </c>
    </row>
    <row r="356" spans="11:11" x14ac:dyDescent="0.3">
      <c r="K356" s="11" t="s">
        <v>94</v>
      </c>
    </row>
    <row r="357" spans="11:11" x14ac:dyDescent="0.3">
      <c r="K357" s="11" t="s">
        <v>64</v>
      </c>
    </row>
    <row r="358" spans="11:11" x14ac:dyDescent="0.3">
      <c r="K358" s="11" t="s">
        <v>64</v>
      </c>
    </row>
    <row r="359" spans="11:11" x14ac:dyDescent="0.3">
      <c r="K359" s="11" t="s">
        <v>64</v>
      </c>
    </row>
    <row r="360" spans="11:11" x14ac:dyDescent="0.3">
      <c r="K360" s="11" t="s">
        <v>94</v>
      </c>
    </row>
    <row r="361" spans="11:11" x14ac:dyDescent="0.3">
      <c r="K361" s="11" t="s">
        <v>94</v>
      </c>
    </row>
    <row r="362" spans="11:11" x14ac:dyDescent="0.3">
      <c r="K362" s="11" t="s">
        <v>64</v>
      </c>
    </row>
    <row r="363" spans="11:11" x14ac:dyDescent="0.3">
      <c r="K363" s="11" t="s">
        <v>93</v>
      </c>
    </row>
    <row r="364" spans="11:11" x14ac:dyDescent="0.3">
      <c r="K364" s="11" t="s">
        <v>64</v>
      </c>
    </row>
    <row r="365" spans="11:11" x14ac:dyDescent="0.3">
      <c r="K365" s="11" t="s">
        <v>64</v>
      </c>
    </row>
    <row r="366" spans="11:11" x14ac:dyDescent="0.3">
      <c r="K366" s="11" t="s">
        <v>94</v>
      </c>
    </row>
    <row r="367" spans="11:11" x14ac:dyDescent="0.3">
      <c r="K367" s="11" t="s">
        <v>93</v>
      </c>
    </row>
    <row r="368" spans="11:11" x14ac:dyDescent="0.3">
      <c r="K368" s="11" t="s">
        <v>64</v>
      </c>
    </row>
    <row r="369" spans="11:11" x14ac:dyDescent="0.3">
      <c r="K369" s="11" t="s">
        <v>64</v>
      </c>
    </row>
    <row r="370" spans="11:11" x14ac:dyDescent="0.3">
      <c r="K370" s="11" t="s">
        <v>93</v>
      </c>
    </row>
    <row r="371" spans="11:11" x14ac:dyDescent="0.3">
      <c r="K371" s="11" t="s">
        <v>64</v>
      </c>
    </row>
    <row r="372" spans="11:11" x14ac:dyDescent="0.3">
      <c r="K372" s="11" t="s">
        <v>94</v>
      </c>
    </row>
    <row r="373" spans="11:11" x14ac:dyDescent="0.3">
      <c r="K373" s="11" t="s">
        <v>93</v>
      </c>
    </row>
    <row r="374" spans="11:11" x14ac:dyDescent="0.3">
      <c r="K374" s="11" t="s">
        <v>93</v>
      </c>
    </row>
    <row r="375" spans="11:11" x14ac:dyDescent="0.3">
      <c r="K375" s="11" t="s">
        <v>64</v>
      </c>
    </row>
    <row r="376" spans="11:11" x14ac:dyDescent="0.3">
      <c r="K376" s="11" t="s">
        <v>93</v>
      </c>
    </row>
    <row r="377" spans="11:11" x14ac:dyDescent="0.3">
      <c r="K377" s="11" t="s">
        <v>94</v>
      </c>
    </row>
    <row r="378" spans="11:11" x14ac:dyDescent="0.3">
      <c r="K378" s="11" t="s">
        <v>94</v>
      </c>
    </row>
    <row r="379" spans="11:11" x14ac:dyDescent="0.3">
      <c r="K379" s="11" t="s">
        <v>94</v>
      </c>
    </row>
    <row r="380" spans="11:11" x14ac:dyDescent="0.3">
      <c r="K380" s="11" t="s">
        <v>94</v>
      </c>
    </row>
    <row r="381" spans="11:11" x14ac:dyDescent="0.3">
      <c r="K381" s="11" t="s">
        <v>93</v>
      </c>
    </row>
    <row r="382" spans="11:11" x14ac:dyDescent="0.3">
      <c r="K382" s="11" t="s">
        <v>93</v>
      </c>
    </row>
  </sheetData>
  <mergeCells count="1">
    <mergeCell ref="O5:S5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6"/>
  <sheetViews>
    <sheetView workbookViewId="0">
      <selection activeCell="C7" sqref="C7"/>
    </sheetView>
  </sheetViews>
  <sheetFormatPr baseColWidth="10" defaultRowHeight="14.4" x14ac:dyDescent="0.3"/>
  <sheetData>
    <row r="2" spans="2:3" x14ac:dyDescent="0.3">
      <c r="C2" t="s">
        <v>908</v>
      </c>
    </row>
    <row r="7" spans="2:3" x14ac:dyDescent="0.3">
      <c r="B7">
        <v>1</v>
      </c>
    </row>
    <row r="8" spans="2:3" x14ac:dyDescent="0.3">
      <c r="B8">
        <v>2</v>
      </c>
    </row>
    <row r="9" spans="2:3" x14ac:dyDescent="0.3">
      <c r="B9">
        <v>3</v>
      </c>
    </row>
    <row r="10" spans="2:3" x14ac:dyDescent="0.3">
      <c r="B10">
        <v>4</v>
      </c>
    </row>
    <row r="11" spans="2:3" x14ac:dyDescent="0.3">
      <c r="B11">
        <v>5</v>
      </c>
    </row>
    <row r="12" spans="2:3" x14ac:dyDescent="0.3">
      <c r="B12">
        <v>6</v>
      </c>
    </row>
    <row r="13" spans="2:3" x14ac:dyDescent="0.3">
      <c r="B13">
        <v>7</v>
      </c>
    </row>
    <row r="14" spans="2:3" x14ac:dyDescent="0.3">
      <c r="B14">
        <v>8</v>
      </c>
    </row>
    <row r="15" spans="2:3" x14ac:dyDescent="0.3">
      <c r="B15">
        <f>B14+1</f>
        <v>9</v>
      </c>
    </row>
    <row r="16" spans="2:3" x14ac:dyDescent="0.3">
      <c r="B16">
        <f t="shared" ref="B16:B26" si="0">B15+1</f>
        <v>10</v>
      </c>
    </row>
    <row r="17" spans="2:2" x14ac:dyDescent="0.3">
      <c r="B17">
        <f t="shared" si="0"/>
        <v>11</v>
      </c>
    </row>
    <row r="18" spans="2:2" x14ac:dyDescent="0.3">
      <c r="B18">
        <f t="shared" si="0"/>
        <v>12</v>
      </c>
    </row>
    <row r="19" spans="2:2" x14ac:dyDescent="0.3">
      <c r="B19">
        <f t="shared" si="0"/>
        <v>13</v>
      </c>
    </row>
    <row r="20" spans="2:2" x14ac:dyDescent="0.3">
      <c r="B20">
        <f t="shared" si="0"/>
        <v>14</v>
      </c>
    </row>
    <row r="21" spans="2:2" x14ac:dyDescent="0.3">
      <c r="B21">
        <f t="shared" si="0"/>
        <v>15</v>
      </c>
    </row>
    <row r="22" spans="2:2" x14ac:dyDescent="0.3">
      <c r="B22">
        <f t="shared" si="0"/>
        <v>16</v>
      </c>
    </row>
    <row r="23" spans="2:2" x14ac:dyDescent="0.3">
      <c r="B23">
        <f t="shared" si="0"/>
        <v>17</v>
      </c>
    </row>
    <row r="24" spans="2:2" x14ac:dyDescent="0.3">
      <c r="B24">
        <f t="shared" si="0"/>
        <v>18</v>
      </c>
    </row>
    <row r="25" spans="2:2" x14ac:dyDescent="0.3">
      <c r="B25">
        <f t="shared" si="0"/>
        <v>19</v>
      </c>
    </row>
    <row r="26" spans="2:2" x14ac:dyDescent="0.3">
      <c r="B26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F1 (10)</vt:lpstr>
      <vt:lpstr>Feuil1</vt:lpstr>
      <vt:lpstr>Classement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Codage</dc:creator>
  <cp:lastModifiedBy>Codage</cp:lastModifiedBy>
  <dcterms:created xsi:type="dcterms:W3CDTF">2019-12-11T18:35:55Z</dcterms:created>
  <dcterms:modified xsi:type="dcterms:W3CDTF">2019-12-12T14:07:45Z</dcterms:modified>
</cp:coreProperties>
</file>